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40" windowWidth="15900" windowHeight="7110"/>
  </bookViews>
  <sheets>
    <sheet name="Summation of 2012 Bike Counts" sheetId="1" r:id="rId1"/>
    <sheet name="Summation 2012 Chart" sheetId="4" r:id="rId2"/>
  </sheets>
  <calcPr calcId="125725"/>
</workbook>
</file>

<file path=xl/calcChain.xml><?xml version="1.0" encoding="utf-8"?>
<calcChain xmlns="http://schemas.openxmlformats.org/spreadsheetml/2006/main">
  <c r="V31" i="1"/>
  <c r="V54"/>
  <c r="T54"/>
  <c r="U54"/>
  <c r="S5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U4"/>
  <c r="T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4"/>
</calcChain>
</file>

<file path=xl/sharedStrings.xml><?xml version="1.0" encoding="utf-8"?>
<sst xmlns="http://schemas.openxmlformats.org/spreadsheetml/2006/main" count="71" uniqueCount="60">
  <si>
    <t>Linden Ave N and N 130th St</t>
  </si>
  <si>
    <t>Greenwood Ave N and N 85th St</t>
  </si>
  <si>
    <t>NE Ravenna Blvd, E Green Lake Way N/NE 71st St</t>
  </si>
  <si>
    <t>32nd Ave NW and NW 54th St</t>
  </si>
  <si>
    <t>NW Market St and 24th Ave NW/Shilshole Ave NW</t>
  </si>
  <si>
    <t>15th Ave NW and NW Market St</t>
  </si>
  <si>
    <t>N 45th St and Stone Way N</t>
  </si>
  <si>
    <t>Fremont Ave N and N 34th St</t>
  </si>
  <si>
    <t>Lake City Way and NE 125th St</t>
  </si>
  <si>
    <t>NE Northgate Way and 5th Ave NE</t>
  </si>
  <si>
    <t>12th Ave NE and NE 65th St</t>
  </si>
  <si>
    <t>Sand Point Way NE at NE 65th St</t>
  </si>
  <si>
    <t>NE 45th St and Brooklyn Ave NE</t>
  </si>
  <si>
    <t>Montlake Blvd NE and NE Pacific St</t>
  </si>
  <si>
    <t>15th Ave W and W Nickerson St (south end of Ballard Bridge)</t>
  </si>
  <si>
    <t>32nd Ave W and W McGraw St</t>
  </si>
  <si>
    <t>Queen Anne Ave N and Boston St</t>
  </si>
  <si>
    <t>Westlake Ave N and Valley St</t>
  </si>
  <si>
    <t>Fairview Ave N and Valley St</t>
  </si>
  <si>
    <t>Mercer St and 9th Ave N</t>
  </si>
  <si>
    <t>Mercer St and Fairview Ave N</t>
  </si>
  <si>
    <t>Dexter Ave N and Denny Way</t>
  </si>
  <si>
    <t>Alaskan Way and Broad St</t>
  </si>
  <si>
    <t>5th Ave and Stewart St (McGraw Square)</t>
  </si>
  <si>
    <t>Boren Ave and Pine St</t>
  </si>
  <si>
    <t>Madison St and 6th Ave</t>
  </si>
  <si>
    <t>Colman Dock (Alaskan Way and Columbia)</t>
  </si>
  <si>
    <t>Eastlake Ave E and Furhman Ave E (south end of University Bridge)</t>
  </si>
  <si>
    <t>Broadway E and E John St</t>
  </si>
  <si>
    <t>E Pine St and Broadway E</t>
  </si>
  <si>
    <t>12th Ave and Madison St/Union St</t>
  </si>
  <si>
    <t>23rd Ave E and E Union St</t>
  </si>
  <si>
    <t>1st Ave S and S Jackson St</t>
  </si>
  <si>
    <t>7th Ave S and S Jackson St</t>
  </si>
  <si>
    <t>8th Ave S and S Dearborn St</t>
  </si>
  <si>
    <t>1st Ave S and S Lander St</t>
  </si>
  <si>
    <t>E Marginal Way S and S Hanford St</t>
  </si>
  <si>
    <t>35th Ave SW and SW Avalon Way</t>
  </si>
  <si>
    <t>California Ave SW and SW Alaska St</t>
  </si>
  <si>
    <t>California Ave SW and Fauntleroy Way SW</t>
  </si>
  <si>
    <t>Fauntleroy Way SW and SW Cloverdale St</t>
  </si>
  <si>
    <t>26th Ave SW and SW Barton St</t>
  </si>
  <si>
    <t>8th Ave S and S Cloverdale St</t>
  </si>
  <si>
    <t>Airport Way S and S Vale St</t>
  </si>
  <si>
    <t>12th Ave S and S Jackson St</t>
  </si>
  <si>
    <t>Beacon Ave S and S Lander St/16th Ave S</t>
  </si>
  <si>
    <t>Rainer Ave S and M L King Jr Way S</t>
  </si>
  <si>
    <t>M L King Jr Way S and S Alaska St</t>
  </si>
  <si>
    <t>M L King Jr Way S and S Othello St</t>
  </si>
  <si>
    <t>Rainier Ave S and S Henderson St</t>
  </si>
  <si>
    <t>Off Peak</t>
  </si>
  <si>
    <t xml:space="preserve">PM Peak </t>
  </si>
  <si>
    <t>Saturday</t>
  </si>
  <si>
    <t>PM Peak</t>
  </si>
  <si>
    <t>Location</t>
  </si>
  <si>
    <t>ID</t>
  </si>
  <si>
    <t>All Locations</t>
  </si>
  <si>
    <t>2012 Total</t>
  </si>
  <si>
    <t>Time  Period</t>
  </si>
  <si>
    <t>2012 Totals by Time Period for all Locations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</si>
</sst>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Summation of 2012 Quarterly Bike Counts by Location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6265717342125103E-2"/>
          <c:y val="9.3373031023097894E-2"/>
          <c:w val="0.90758956912123157"/>
          <c:h val="0.52978752243188654"/>
        </c:manualLayout>
      </c:layout>
      <c:barChart>
        <c:barDir val="col"/>
        <c:grouping val="stacked"/>
        <c:ser>
          <c:idx val="0"/>
          <c:order val="0"/>
          <c:tx>
            <c:v>AM Off Peak</c:v>
          </c:tx>
          <c:spPr>
            <a:ln>
              <a:solidFill>
                <a:prstClr val="black"/>
              </a:solidFill>
            </a:ln>
          </c:spPr>
          <c:cat>
            <c:strRef>
              <c:f>'Summation of 2012 Bike Counts'!$B$4:$B$53</c:f>
              <c:strCache>
                <c:ptCount val="50"/>
                <c:pt idx="0">
                  <c:v>Linden Ave N and N 130th St</c:v>
                </c:pt>
                <c:pt idx="1">
                  <c:v>Greenwood Ave N and N 85th St</c:v>
                </c:pt>
                <c:pt idx="2">
                  <c:v>NE Ravenna Blvd, E Green Lake Way N/NE 71st St</c:v>
                </c:pt>
                <c:pt idx="3">
                  <c:v>32nd Ave NW and NW 54th St</c:v>
                </c:pt>
                <c:pt idx="4">
                  <c:v>NW Market St and 24th Ave NW/Shilshole Ave NW</c:v>
                </c:pt>
                <c:pt idx="5">
                  <c:v>15th Ave NW and NW Market St</c:v>
                </c:pt>
                <c:pt idx="6">
                  <c:v>N 45th St and Stone Way N</c:v>
                </c:pt>
                <c:pt idx="7">
                  <c:v>Fremont Ave N and N 34th St</c:v>
                </c:pt>
                <c:pt idx="8">
                  <c:v>Lake City Way and NE 125th St</c:v>
                </c:pt>
                <c:pt idx="9">
                  <c:v>NE Northgate Way and 5th Ave NE</c:v>
                </c:pt>
                <c:pt idx="10">
                  <c:v>12th Ave NE and NE 65th St</c:v>
                </c:pt>
                <c:pt idx="11">
                  <c:v>Sand Point Way NE at NE 65th St</c:v>
                </c:pt>
                <c:pt idx="12">
                  <c:v>NE 45th St and Brooklyn Ave NE</c:v>
                </c:pt>
                <c:pt idx="13">
                  <c:v>Montlake Blvd NE and NE Pacific St</c:v>
                </c:pt>
                <c:pt idx="14">
                  <c:v>15th Ave W and W Nickerson St (south end of Ballard Bridge)</c:v>
                </c:pt>
                <c:pt idx="15">
                  <c:v>32nd Ave W and W McGraw St</c:v>
                </c:pt>
                <c:pt idx="16">
                  <c:v>Queen Anne Ave N and Boston St</c:v>
                </c:pt>
                <c:pt idx="17">
                  <c:v>Westlake Ave N and Valley St</c:v>
                </c:pt>
                <c:pt idx="18">
                  <c:v>Fairview Ave N and Valley St</c:v>
                </c:pt>
                <c:pt idx="19">
                  <c:v>Mercer St and 9th Ave N</c:v>
                </c:pt>
                <c:pt idx="20">
                  <c:v>Mercer St and Fairview Ave N</c:v>
                </c:pt>
                <c:pt idx="21">
                  <c:v>Dexter Ave N and Denny Way</c:v>
                </c:pt>
                <c:pt idx="22">
                  <c:v>Alaskan Way and Broad St</c:v>
                </c:pt>
                <c:pt idx="23">
                  <c:v>5th Ave and Stewart St (McGraw Square)</c:v>
                </c:pt>
                <c:pt idx="24">
                  <c:v>Boren Ave and Pine St</c:v>
                </c:pt>
                <c:pt idx="25">
                  <c:v>Madison St and 6th Ave</c:v>
                </c:pt>
                <c:pt idx="26">
                  <c:v>Colman Dock (Alaskan Way and Columbia)</c:v>
                </c:pt>
                <c:pt idx="27">
                  <c:v>Eastlake Ave E and Furhman Ave E (south end of University Bridge)</c:v>
                </c:pt>
                <c:pt idx="28">
                  <c:v>Broadway E and E John St</c:v>
                </c:pt>
                <c:pt idx="29">
                  <c:v>E Pine St and Broadway E</c:v>
                </c:pt>
                <c:pt idx="30">
                  <c:v>12th Ave and Madison St/Union St</c:v>
                </c:pt>
                <c:pt idx="31">
                  <c:v>23rd Ave E and E Union St</c:v>
                </c:pt>
                <c:pt idx="32">
                  <c:v>1st Ave S and S Jackson St</c:v>
                </c:pt>
                <c:pt idx="33">
                  <c:v>7th Ave S and S Jackson St</c:v>
                </c:pt>
                <c:pt idx="34">
                  <c:v>8th Ave S and S Dearborn St</c:v>
                </c:pt>
                <c:pt idx="35">
                  <c:v>1st Ave S and S Lander St</c:v>
                </c:pt>
                <c:pt idx="36">
                  <c:v>E Marginal Way S and S Hanford St</c:v>
                </c:pt>
                <c:pt idx="37">
                  <c:v>35th Ave SW and SW Avalon Way</c:v>
                </c:pt>
                <c:pt idx="38">
                  <c:v>California Ave SW and SW Alaska St</c:v>
                </c:pt>
                <c:pt idx="39">
                  <c:v>California Ave SW and Fauntleroy Way SW</c:v>
                </c:pt>
                <c:pt idx="40">
                  <c:v>Fauntleroy Way SW and SW Cloverdale St</c:v>
                </c:pt>
                <c:pt idx="41">
                  <c:v>26th Ave SW and SW Barton St</c:v>
                </c:pt>
                <c:pt idx="42">
                  <c:v>8th Ave S and S Cloverdale St</c:v>
                </c:pt>
                <c:pt idx="43">
                  <c:v>Airport Way S and S Vale St</c:v>
                </c:pt>
                <c:pt idx="44">
                  <c:v>12th Ave S and S Jackson St</c:v>
                </c:pt>
                <c:pt idx="45">
                  <c:v>Beacon Ave S and S Lander St/16th Ave S</c:v>
                </c:pt>
                <c:pt idx="46">
                  <c:v>Rainer Ave S and M L King Jr Way S</c:v>
                </c:pt>
                <c:pt idx="47">
                  <c:v>M L King Jr Way S and S Alaska St</c:v>
                </c:pt>
                <c:pt idx="48">
                  <c:v>M L King Jr Way S and S Othello St</c:v>
                </c:pt>
                <c:pt idx="49">
                  <c:v>Rainier Ave S and S Henderson St</c:v>
                </c:pt>
              </c:strCache>
            </c:strRef>
          </c:cat>
          <c:val>
            <c:numRef>
              <c:f>'Summation of 2012 Bike Counts'!$S$4:$S$53</c:f>
              <c:numCache>
                <c:formatCode>General</c:formatCode>
                <c:ptCount val="50"/>
                <c:pt idx="0">
                  <c:v>139</c:v>
                </c:pt>
                <c:pt idx="1">
                  <c:v>57</c:v>
                </c:pt>
                <c:pt idx="2">
                  <c:v>196</c:v>
                </c:pt>
                <c:pt idx="3">
                  <c:v>121</c:v>
                </c:pt>
                <c:pt idx="4">
                  <c:v>205</c:v>
                </c:pt>
                <c:pt idx="5">
                  <c:v>21</c:v>
                </c:pt>
                <c:pt idx="6">
                  <c:v>144</c:v>
                </c:pt>
                <c:pt idx="7">
                  <c:v>649</c:v>
                </c:pt>
                <c:pt idx="8">
                  <c:v>19</c:v>
                </c:pt>
                <c:pt idx="9">
                  <c:v>28</c:v>
                </c:pt>
                <c:pt idx="10">
                  <c:v>77</c:v>
                </c:pt>
                <c:pt idx="11">
                  <c:v>88</c:v>
                </c:pt>
                <c:pt idx="12">
                  <c:v>219</c:v>
                </c:pt>
                <c:pt idx="13">
                  <c:v>380</c:v>
                </c:pt>
                <c:pt idx="14">
                  <c:v>66</c:v>
                </c:pt>
                <c:pt idx="15">
                  <c:v>14</c:v>
                </c:pt>
                <c:pt idx="16">
                  <c:v>31</c:v>
                </c:pt>
                <c:pt idx="17">
                  <c:v>179</c:v>
                </c:pt>
                <c:pt idx="18">
                  <c:v>57</c:v>
                </c:pt>
                <c:pt idx="19">
                  <c:v>94</c:v>
                </c:pt>
                <c:pt idx="20">
                  <c:v>47</c:v>
                </c:pt>
                <c:pt idx="21">
                  <c:v>329</c:v>
                </c:pt>
                <c:pt idx="22">
                  <c:v>184</c:v>
                </c:pt>
                <c:pt idx="23">
                  <c:v>245</c:v>
                </c:pt>
                <c:pt idx="24">
                  <c:v>333</c:v>
                </c:pt>
                <c:pt idx="25">
                  <c:v>39</c:v>
                </c:pt>
                <c:pt idx="26">
                  <c:v>98</c:v>
                </c:pt>
                <c:pt idx="27">
                  <c:v>568</c:v>
                </c:pt>
                <c:pt idx="28">
                  <c:v>170</c:v>
                </c:pt>
                <c:pt idx="29">
                  <c:v>309</c:v>
                </c:pt>
                <c:pt idx="30">
                  <c:v>421</c:v>
                </c:pt>
                <c:pt idx="31">
                  <c:v>70</c:v>
                </c:pt>
                <c:pt idx="32">
                  <c:v>162</c:v>
                </c:pt>
                <c:pt idx="33">
                  <c:v>94</c:v>
                </c:pt>
                <c:pt idx="34">
                  <c:v>114</c:v>
                </c:pt>
                <c:pt idx="35">
                  <c:v>77</c:v>
                </c:pt>
                <c:pt idx="36">
                  <c:v>132</c:v>
                </c:pt>
                <c:pt idx="37">
                  <c:v>53</c:v>
                </c:pt>
                <c:pt idx="38">
                  <c:v>36</c:v>
                </c:pt>
                <c:pt idx="39">
                  <c:v>48</c:v>
                </c:pt>
                <c:pt idx="40">
                  <c:v>26</c:v>
                </c:pt>
                <c:pt idx="41">
                  <c:v>39</c:v>
                </c:pt>
                <c:pt idx="42">
                  <c:v>22</c:v>
                </c:pt>
                <c:pt idx="43">
                  <c:v>26</c:v>
                </c:pt>
                <c:pt idx="44">
                  <c:v>195</c:v>
                </c:pt>
                <c:pt idx="45">
                  <c:v>73</c:v>
                </c:pt>
                <c:pt idx="46">
                  <c:v>38</c:v>
                </c:pt>
                <c:pt idx="47">
                  <c:v>23</c:v>
                </c:pt>
                <c:pt idx="48">
                  <c:v>21</c:v>
                </c:pt>
                <c:pt idx="49">
                  <c:v>27</c:v>
                </c:pt>
              </c:numCache>
            </c:numRef>
          </c:val>
        </c:ser>
        <c:ser>
          <c:idx val="1"/>
          <c:order val="1"/>
          <c:tx>
            <c:v>PM Peak</c:v>
          </c:tx>
          <c:spPr>
            <a:ln>
              <a:solidFill>
                <a:schemeClr val="tx1"/>
              </a:solidFill>
            </a:ln>
          </c:spPr>
          <c:cat>
            <c:strRef>
              <c:f>'Summation of 2012 Bike Counts'!$B$4:$B$53</c:f>
              <c:strCache>
                <c:ptCount val="50"/>
                <c:pt idx="0">
                  <c:v>Linden Ave N and N 130th St</c:v>
                </c:pt>
                <c:pt idx="1">
                  <c:v>Greenwood Ave N and N 85th St</c:v>
                </c:pt>
                <c:pt idx="2">
                  <c:v>NE Ravenna Blvd, E Green Lake Way N/NE 71st St</c:v>
                </c:pt>
                <c:pt idx="3">
                  <c:v>32nd Ave NW and NW 54th St</c:v>
                </c:pt>
                <c:pt idx="4">
                  <c:v>NW Market St and 24th Ave NW/Shilshole Ave NW</c:v>
                </c:pt>
                <c:pt idx="5">
                  <c:v>15th Ave NW and NW Market St</c:v>
                </c:pt>
                <c:pt idx="6">
                  <c:v>N 45th St and Stone Way N</c:v>
                </c:pt>
                <c:pt idx="7">
                  <c:v>Fremont Ave N and N 34th St</c:v>
                </c:pt>
                <c:pt idx="8">
                  <c:v>Lake City Way and NE 125th St</c:v>
                </c:pt>
                <c:pt idx="9">
                  <c:v>NE Northgate Way and 5th Ave NE</c:v>
                </c:pt>
                <c:pt idx="10">
                  <c:v>12th Ave NE and NE 65th St</c:v>
                </c:pt>
                <c:pt idx="11">
                  <c:v>Sand Point Way NE at NE 65th St</c:v>
                </c:pt>
                <c:pt idx="12">
                  <c:v>NE 45th St and Brooklyn Ave NE</c:v>
                </c:pt>
                <c:pt idx="13">
                  <c:v>Montlake Blvd NE and NE Pacific St</c:v>
                </c:pt>
                <c:pt idx="14">
                  <c:v>15th Ave W and W Nickerson St (south end of Ballard Bridge)</c:v>
                </c:pt>
                <c:pt idx="15">
                  <c:v>32nd Ave W and W McGraw St</c:v>
                </c:pt>
                <c:pt idx="16">
                  <c:v>Queen Anne Ave N and Boston St</c:v>
                </c:pt>
                <c:pt idx="17">
                  <c:v>Westlake Ave N and Valley St</c:v>
                </c:pt>
                <c:pt idx="18">
                  <c:v>Fairview Ave N and Valley St</c:v>
                </c:pt>
                <c:pt idx="19">
                  <c:v>Mercer St and 9th Ave N</c:v>
                </c:pt>
                <c:pt idx="20">
                  <c:v>Mercer St and Fairview Ave N</c:v>
                </c:pt>
                <c:pt idx="21">
                  <c:v>Dexter Ave N and Denny Way</c:v>
                </c:pt>
                <c:pt idx="22">
                  <c:v>Alaskan Way and Broad St</c:v>
                </c:pt>
                <c:pt idx="23">
                  <c:v>5th Ave and Stewart St (McGraw Square)</c:v>
                </c:pt>
                <c:pt idx="24">
                  <c:v>Boren Ave and Pine St</c:v>
                </c:pt>
                <c:pt idx="25">
                  <c:v>Madison St and 6th Ave</c:v>
                </c:pt>
                <c:pt idx="26">
                  <c:v>Colman Dock (Alaskan Way and Columbia)</c:v>
                </c:pt>
                <c:pt idx="27">
                  <c:v>Eastlake Ave E and Furhman Ave E (south end of University Bridge)</c:v>
                </c:pt>
                <c:pt idx="28">
                  <c:v>Broadway E and E John St</c:v>
                </c:pt>
                <c:pt idx="29">
                  <c:v>E Pine St and Broadway E</c:v>
                </c:pt>
                <c:pt idx="30">
                  <c:v>12th Ave and Madison St/Union St</c:v>
                </c:pt>
                <c:pt idx="31">
                  <c:v>23rd Ave E and E Union St</c:v>
                </c:pt>
                <c:pt idx="32">
                  <c:v>1st Ave S and S Jackson St</c:v>
                </c:pt>
                <c:pt idx="33">
                  <c:v>7th Ave S and S Jackson St</c:v>
                </c:pt>
                <c:pt idx="34">
                  <c:v>8th Ave S and S Dearborn St</c:v>
                </c:pt>
                <c:pt idx="35">
                  <c:v>1st Ave S and S Lander St</c:v>
                </c:pt>
                <c:pt idx="36">
                  <c:v>E Marginal Way S and S Hanford St</c:v>
                </c:pt>
                <c:pt idx="37">
                  <c:v>35th Ave SW and SW Avalon Way</c:v>
                </c:pt>
                <c:pt idx="38">
                  <c:v>California Ave SW and SW Alaska St</c:v>
                </c:pt>
                <c:pt idx="39">
                  <c:v>California Ave SW and Fauntleroy Way SW</c:v>
                </c:pt>
                <c:pt idx="40">
                  <c:v>Fauntleroy Way SW and SW Cloverdale St</c:v>
                </c:pt>
                <c:pt idx="41">
                  <c:v>26th Ave SW and SW Barton St</c:v>
                </c:pt>
                <c:pt idx="42">
                  <c:v>8th Ave S and S Cloverdale St</c:v>
                </c:pt>
                <c:pt idx="43">
                  <c:v>Airport Way S and S Vale St</c:v>
                </c:pt>
                <c:pt idx="44">
                  <c:v>12th Ave S and S Jackson St</c:v>
                </c:pt>
                <c:pt idx="45">
                  <c:v>Beacon Ave S and S Lander St/16th Ave S</c:v>
                </c:pt>
                <c:pt idx="46">
                  <c:v>Rainer Ave S and M L King Jr Way S</c:v>
                </c:pt>
                <c:pt idx="47">
                  <c:v>M L King Jr Way S and S Alaska St</c:v>
                </c:pt>
                <c:pt idx="48">
                  <c:v>M L King Jr Way S and S Othello St</c:v>
                </c:pt>
                <c:pt idx="49">
                  <c:v>Rainier Ave S and S Henderson St</c:v>
                </c:pt>
              </c:strCache>
            </c:strRef>
          </c:cat>
          <c:val>
            <c:numRef>
              <c:f>'Summation of 2012 Bike Counts'!$T$4:$T$53</c:f>
              <c:numCache>
                <c:formatCode>General</c:formatCode>
                <c:ptCount val="50"/>
                <c:pt idx="0">
                  <c:v>266</c:v>
                </c:pt>
                <c:pt idx="1">
                  <c:v>105</c:v>
                </c:pt>
                <c:pt idx="2">
                  <c:v>707</c:v>
                </c:pt>
                <c:pt idx="3">
                  <c:v>463</c:v>
                </c:pt>
                <c:pt idx="4">
                  <c:v>466</c:v>
                </c:pt>
                <c:pt idx="5">
                  <c:v>49</c:v>
                </c:pt>
                <c:pt idx="6">
                  <c:v>394</c:v>
                </c:pt>
                <c:pt idx="7">
                  <c:v>2829</c:v>
                </c:pt>
                <c:pt idx="8">
                  <c:v>55</c:v>
                </c:pt>
                <c:pt idx="9">
                  <c:v>57</c:v>
                </c:pt>
                <c:pt idx="10">
                  <c:v>409</c:v>
                </c:pt>
                <c:pt idx="11">
                  <c:v>212</c:v>
                </c:pt>
                <c:pt idx="12">
                  <c:v>398</c:v>
                </c:pt>
                <c:pt idx="13">
                  <c:v>1061</c:v>
                </c:pt>
                <c:pt idx="14">
                  <c:v>367</c:v>
                </c:pt>
                <c:pt idx="15">
                  <c:v>79</c:v>
                </c:pt>
                <c:pt idx="16">
                  <c:v>90</c:v>
                </c:pt>
                <c:pt idx="17">
                  <c:v>444</c:v>
                </c:pt>
                <c:pt idx="18">
                  <c:v>163</c:v>
                </c:pt>
                <c:pt idx="19">
                  <c:v>293</c:v>
                </c:pt>
                <c:pt idx="20">
                  <c:v>62</c:v>
                </c:pt>
                <c:pt idx="21">
                  <c:v>1498</c:v>
                </c:pt>
                <c:pt idx="22">
                  <c:v>878</c:v>
                </c:pt>
                <c:pt idx="23">
                  <c:v>453</c:v>
                </c:pt>
                <c:pt idx="24">
                  <c:v>559</c:v>
                </c:pt>
                <c:pt idx="25">
                  <c:v>125</c:v>
                </c:pt>
                <c:pt idx="26">
                  <c:v>520</c:v>
                </c:pt>
                <c:pt idx="27">
                  <c:v>1758</c:v>
                </c:pt>
                <c:pt idx="28">
                  <c:v>480</c:v>
                </c:pt>
                <c:pt idx="29">
                  <c:v>639</c:v>
                </c:pt>
                <c:pt idx="30">
                  <c:v>573</c:v>
                </c:pt>
                <c:pt idx="31">
                  <c:v>181</c:v>
                </c:pt>
                <c:pt idx="32">
                  <c:v>564</c:v>
                </c:pt>
                <c:pt idx="33">
                  <c:v>323</c:v>
                </c:pt>
                <c:pt idx="34">
                  <c:v>357</c:v>
                </c:pt>
                <c:pt idx="35">
                  <c:v>160</c:v>
                </c:pt>
                <c:pt idx="36">
                  <c:v>952</c:v>
                </c:pt>
                <c:pt idx="37">
                  <c:v>194</c:v>
                </c:pt>
                <c:pt idx="38">
                  <c:v>88</c:v>
                </c:pt>
                <c:pt idx="39">
                  <c:v>117</c:v>
                </c:pt>
                <c:pt idx="40">
                  <c:v>70</c:v>
                </c:pt>
                <c:pt idx="41">
                  <c:v>43</c:v>
                </c:pt>
                <c:pt idx="42">
                  <c:v>127</c:v>
                </c:pt>
                <c:pt idx="43">
                  <c:v>47</c:v>
                </c:pt>
                <c:pt idx="44">
                  <c:v>578</c:v>
                </c:pt>
                <c:pt idx="45">
                  <c:v>234</c:v>
                </c:pt>
                <c:pt idx="46">
                  <c:v>65</c:v>
                </c:pt>
                <c:pt idx="47">
                  <c:v>47</c:v>
                </c:pt>
                <c:pt idx="48">
                  <c:v>37</c:v>
                </c:pt>
                <c:pt idx="49">
                  <c:v>22</c:v>
                </c:pt>
              </c:numCache>
            </c:numRef>
          </c:val>
        </c:ser>
        <c:ser>
          <c:idx val="2"/>
          <c:order val="2"/>
          <c:tx>
            <c:v>Saturday</c:v>
          </c:tx>
          <c:spPr>
            <a:ln>
              <a:solidFill>
                <a:prstClr val="black"/>
              </a:solidFill>
            </a:ln>
          </c:spPr>
          <c:cat>
            <c:strRef>
              <c:f>'Summation of 2012 Bike Counts'!$B$4:$B$53</c:f>
              <c:strCache>
                <c:ptCount val="50"/>
                <c:pt idx="0">
                  <c:v>Linden Ave N and N 130th St</c:v>
                </c:pt>
                <c:pt idx="1">
                  <c:v>Greenwood Ave N and N 85th St</c:v>
                </c:pt>
                <c:pt idx="2">
                  <c:v>NE Ravenna Blvd, E Green Lake Way N/NE 71st St</c:v>
                </c:pt>
                <c:pt idx="3">
                  <c:v>32nd Ave NW and NW 54th St</c:v>
                </c:pt>
                <c:pt idx="4">
                  <c:v>NW Market St and 24th Ave NW/Shilshole Ave NW</c:v>
                </c:pt>
                <c:pt idx="5">
                  <c:v>15th Ave NW and NW Market St</c:v>
                </c:pt>
                <c:pt idx="6">
                  <c:v>N 45th St and Stone Way N</c:v>
                </c:pt>
                <c:pt idx="7">
                  <c:v>Fremont Ave N and N 34th St</c:v>
                </c:pt>
                <c:pt idx="8">
                  <c:v>Lake City Way and NE 125th St</c:v>
                </c:pt>
                <c:pt idx="9">
                  <c:v>NE Northgate Way and 5th Ave NE</c:v>
                </c:pt>
                <c:pt idx="10">
                  <c:v>12th Ave NE and NE 65th St</c:v>
                </c:pt>
                <c:pt idx="11">
                  <c:v>Sand Point Way NE at NE 65th St</c:v>
                </c:pt>
                <c:pt idx="12">
                  <c:v>NE 45th St and Brooklyn Ave NE</c:v>
                </c:pt>
                <c:pt idx="13">
                  <c:v>Montlake Blvd NE and NE Pacific St</c:v>
                </c:pt>
                <c:pt idx="14">
                  <c:v>15th Ave W and W Nickerson St (south end of Ballard Bridge)</c:v>
                </c:pt>
                <c:pt idx="15">
                  <c:v>32nd Ave W and W McGraw St</c:v>
                </c:pt>
                <c:pt idx="16">
                  <c:v>Queen Anne Ave N and Boston St</c:v>
                </c:pt>
                <c:pt idx="17">
                  <c:v>Westlake Ave N and Valley St</c:v>
                </c:pt>
                <c:pt idx="18">
                  <c:v>Fairview Ave N and Valley St</c:v>
                </c:pt>
                <c:pt idx="19">
                  <c:v>Mercer St and 9th Ave N</c:v>
                </c:pt>
                <c:pt idx="20">
                  <c:v>Mercer St and Fairview Ave N</c:v>
                </c:pt>
                <c:pt idx="21">
                  <c:v>Dexter Ave N and Denny Way</c:v>
                </c:pt>
                <c:pt idx="22">
                  <c:v>Alaskan Way and Broad St</c:v>
                </c:pt>
                <c:pt idx="23">
                  <c:v>5th Ave and Stewart St (McGraw Square)</c:v>
                </c:pt>
                <c:pt idx="24">
                  <c:v>Boren Ave and Pine St</c:v>
                </c:pt>
                <c:pt idx="25">
                  <c:v>Madison St and 6th Ave</c:v>
                </c:pt>
                <c:pt idx="26">
                  <c:v>Colman Dock (Alaskan Way and Columbia)</c:v>
                </c:pt>
                <c:pt idx="27">
                  <c:v>Eastlake Ave E and Furhman Ave E (south end of University Bridge)</c:v>
                </c:pt>
                <c:pt idx="28">
                  <c:v>Broadway E and E John St</c:v>
                </c:pt>
                <c:pt idx="29">
                  <c:v>E Pine St and Broadway E</c:v>
                </c:pt>
                <c:pt idx="30">
                  <c:v>12th Ave and Madison St/Union St</c:v>
                </c:pt>
                <c:pt idx="31">
                  <c:v>23rd Ave E and E Union St</c:v>
                </c:pt>
                <c:pt idx="32">
                  <c:v>1st Ave S and S Jackson St</c:v>
                </c:pt>
                <c:pt idx="33">
                  <c:v>7th Ave S and S Jackson St</c:v>
                </c:pt>
                <c:pt idx="34">
                  <c:v>8th Ave S and S Dearborn St</c:v>
                </c:pt>
                <c:pt idx="35">
                  <c:v>1st Ave S and S Lander St</c:v>
                </c:pt>
                <c:pt idx="36">
                  <c:v>E Marginal Way S and S Hanford St</c:v>
                </c:pt>
                <c:pt idx="37">
                  <c:v>35th Ave SW and SW Avalon Way</c:v>
                </c:pt>
                <c:pt idx="38">
                  <c:v>California Ave SW and SW Alaska St</c:v>
                </c:pt>
                <c:pt idx="39">
                  <c:v>California Ave SW and Fauntleroy Way SW</c:v>
                </c:pt>
                <c:pt idx="40">
                  <c:v>Fauntleroy Way SW and SW Cloverdale St</c:v>
                </c:pt>
                <c:pt idx="41">
                  <c:v>26th Ave SW and SW Barton St</c:v>
                </c:pt>
                <c:pt idx="42">
                  <c:v>8th Ave S and S Cloverdale St</c:v>
                </c:pt>
                <c:pt idx="43">
                  <c:v>Airport Way S and S Vale St</c:v>
                </c:pt>
                <c:pt idx="44">
                  <c:v>12th Ave S and S Jackson St</c:v>
                </c:pt>
                <c:pt idx="45">
                  <c:v>Beacon Ave S and S Lander St/16th Ave S</c:v>
                </c:pt>
                <c:pt idx="46">
                  <c:v>Rainer Ave S and M L King Jr Way S</c:v>
                </c:pt>
                <c:pt idx="47">
                  <c:v>M L King Jr Way S and S Alaska St</c:v>
                </c:pt>
                <c:pt idx="48">
                  <c:v>M L King Jr Way S and S Othello St</c:v>
                </c:pt>
                <c:pt idx="49">
                  <c:v>Rainier Ave S and S Henderson St</c:v>
                </c:pt>
              </c:strCache>
            </c:strRef>
          </c:cat>
          <c:val>
            <c:numRef>
              <c:f>'Summation of 2012 Bike Counts'!$U$4:$U$53</c:f>
              <c:numCache>
                <c:formatCode>General</c:formatCode>
                <c:ptCount val="50"/>
                <c:pt idx="0">
                  <c:v>282</c:v>
                </c:pt>
                <c:pt idx="1">
                  <c:v>74</c:v>
                </c:pt>
                <c:pt idx="2">
                  <c:v>419</c:v>
                </c:pt>
                <c:pt idx="3">
                  <c:v>528</c:v>
                </c:pt>
                <c:pt idx="4">
                  <c:v>502</c:v>
                </c:pt>
                <c:pt idx="5">
                  <c:v>77</c:v>
                </c:pt>
                <c:pt idx="6">
                  <c:v>249</c:v>
                </c:pt>
                <c:pt idx="7">
                  <c:v>1272</c:v>
                </c:pt>
                <c:pt idx="8">
                  <c:v>51</c:v>
                </c:pt>
                <c:pt idx="9">
                  <c:v>39</c:v>
                </c:pt>
                <c:pt idx="10">
                  <c:v>148</c:v>
                </c:pt>
                <c:pt idx="11">
                  <c:v>186</c:v>
                </c:pt>
                <c:pt idx="12">
                  <c:v>181</c:v>
                </c:pt>
                <c:pt idx="13">
                  <c:v>933</c:v>
                </c:pt>
                <c:pt idx="14">
                  <c:v>172</c:v>
                </c:pt>
                <c:pt idx="15">
                  <c:v>62</c:v>
                </c:pt>
                <c:pt idx="16">
                  <c:v>67</c:v>
                </c:pt>
                <c:pt idx="17">
                  <c:v>351</c:v>
                </c:pt>
                <c:pt idx="18">
                  <c:v>138</c:v>
                </c:pt>
                <c:pt idx="19">
                  <c:v>141</c:v>
                </c:pt>
                <c:pt idx="20">
                  <c:v>32</c:v>
                </c:pt>
                <c:pt idx="21">
                  <c:v>345</c:v>
                </c:pt>
                <c:pt idx="22">
                  <c:v>497</c:v>
                </c:pt>
                <c:pt idx="23">
                  <c:v>219</c:v>
                </c:pt>
                <c:pt idx="24">
                  <c:v>193</c:v>
                </c:pt>
                <c:pt idx="25">
                  <c:v>44</c:v>
                </c:pt>
                <c:pt idx="26">
                  <c:v>388</c:v>
                </c:pt>
                <c:pt idx="27">
                  <c:v>687</c:v>
                </c:pt>
                <c:pt idx="28">
                  <c:v>272</c:v>
                </c:pt>
                <c:pt idx="29">
                  <c:v>255</c:v>
                </c:pt>
                <c:pt idx="30">
                  <c:v>290</c:v>
                </c:pt>
                <c:pt idx="31">
                  <c:v>120</c:v>
                </c:pt>
                <c:pt idx="32">
                  <c:v>286</c:v>
                </c:pt>
                <c:pt idx="33">
                  <c:v>144</c:v>
                </c:pt>
                <c:pt idx="34">
                  <c:v>171</c:v>
                </c:pt>
                <c:pt idx="35">
                  <c:v>124</c:v>
                </c:pt>
                <c:pt idx="36">
                  <c:v>471</c:v>
                </c:pt>
                <c:pt idx="37">
                  <c:v>108</c:v>
                </c:pt>
                <c:pt idx="38">
                  <c:v>107</c:v>
                </c:pt>
                <c:pt idx="39">
                  <c:v>142</c:v>
                </c:pt>
                <c:pt idx="40">
                  <c:v>134</c:v>
                </c:pt>
                <c:pt idx="41">
                  <c:v>40</c:v>
                </c:pt>
                <c:pt idx="42">
                  <c:v>126</c:v>
                </c:pt>
                <c:pt idx="43">
                  <c:v>49</c:v>
                </c:pt>
                <c:pt idx="44">
                  <c:v>225</c:v>
                </c:pt>
                <c:pt idx="45">
                  <c:v>122</c:v>
                </c:pt>
                <c:pt idx="46">
                  <c:v>34</c:v>
                </c:pt>
                <c:pt idx="47">
                  <c:v>23</c:v>
                </c:pt>
                <c:pt idx="48">
                  <c:v>24</c:v>
                </c:pt>
                <c:pt idx="49">
                  <c:v>24</c:v>
                </c:pt>
              </c:numCache>
            </c:numRef>
          </c:val>
        </c:ser>
        <c:gapWidth val="9"/>
        <c:overlap val="100"/>
        <c:axId val="135901952"/>
        <c:axId val="135903872"/>
      </c:barChart>
      <c:catAx>
        <c:axId val="1359019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850" baseline="0"/>
            </a:pPr>
            <a:endParaRPr lang="en-US"/>
          </a:p>
        </c:txPr>
        <c:crossAx val="135903872"/>
        <c:crosses val="autoZero"/>
        <c:auto val="1"/>
        <c:lblAlgn val="ctr"/>
        <c:lblOffset val="100"/>
      </c:catAx>
      <c:valAx>
        <c:axId val="135903872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Cyclists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35901952"/>
        <c:crosses val="autoZero"/>
        <c:crossBetween val="between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36306491297526367"/>
          <c:y val="0.14694742160411461"/>
          <c:w val="0.27387020883987789"/>
          <c:h val="3.6577971222519705E-2"/>
        </c:manualLayout>
      </c:layout>
    </c:legend>
    <c:plotVisOnly val="1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7625" y="47625"/>
    <xdr:ext cx="8524875" cy="61436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54"/>
  <sheetViews>
    <sheetView tabSelected="1" workbookViewId="0">
      <selection activeCell="V26" sqref="V26"/>
    </sheetView>
  </sheetViews>
  <sheetFormatPr defaultRowHeight="15"/>
  <cols>
    <col min="2" max="2" width="61.140625" bestFit="1" customWidth="1"/>
    <col min="3" max="18" width="0" hidden="1" customWidth="1"/>
    <col min="22" max="22" width="10.28515625" style="4" customWidth="1"/>
  </cols>
  <sheetData>
    <row r="1" spans="1:22" ht="21">
      <c r="A1" s="14" t="s">
        <v>59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2" ht="2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5" t="s">
        <v>58</v>
      </c>
      <c r="T2" s="15"/>
      <c r="U2" s="15"/>
      <c r="V2" s="15"/>
    </row>
    <row r="3" spans="1:22">
      <c r="A3" s="10" t="s">
        <v>55</v>
      </c>
      <c r="B3" s="9" t="s">
        <v>54</v>
      </c>
      <c r="C3" s="11" t="s">
        <v>50</v>
      </c>
      <c r="D3" s="11" t="s">
        <v>51</v>
      </c>
      <c r="E3" s="11" t="s">
        <v>52</v>
      </c>
      <c r="F3" s="8"/>
      <c r="G3" s="12" t="s">
        <v>50</v>
      </c>
      <c r="H3" s="12" t="s">
        <v>53</v>
      </c>
      <c r="I3" s="12" t="s">
        <v>52</v>
      </c>
      <c r="J3" s="8"/>
      <c r="K3" s="12" t="s">
        <v>50</v>
      </c>
      <c r="L3" s="12" t="s">
        <v>53</v>
      </c>
      <c r="M3" s="12" t="s">
        <v>52</v>
      </c>
      <c r="N3" s="8"/>
      <c r="O3" s="11" t="s">
        <v>50</v>
      </c>
      <c r="P3" s="11" t="s">
        <v>51</v>
      </c>
      <c r="Q3" s="11" t="s">
        <v>52</v>
      </c>
      <c r="R3" s="8"/>
      <c r="S3" s="11" t="s">
        <v>50</v>
      </c>
      <c r="T3" s="11" t="s">
        <v>51</v>
      </c>
      <c r="U3" s="11" t="s">
        <v>52</v>
      </c>
      <c r="V3" s="13" t="s">
        <v>57</v>
      </c>
    </row>
    <row r="4" spans="1:22">
      <c r="A4" s="1">
        <v>1</v>
      </c>
      <c r="B4" s="2" t="s">
        <v>0</v>
      </c>
      <c r="C4">
        <v>30</v>
      </c>
      <c r="D4">
        <v>58</v>
      </c>
      <c r="E4">
        <v>58</v>
      </c>
      <c r="G4" s="2">
        <v>59</v>
      </c>
      <c r="H4" s="2">
        <v>134</v>
      </c>
      <c r="I4" s="2">
        <v>113</v>
      </c>
      <c r="K4" s="2">
        <v>20</v>
      </c>
      <c r="L4" s="2">
        <v>16</v>
      </c>
      <c r="M4" s="2">
        <v>53</v>
      </c>
      <c r="O4">
        <v>30</v>
      </c>
      <c r="P4">
        <v>58</v>
      </c>
      <c r="Q4">
        <v>58</v>
      </c>
      <c r="S4">
        <f>C4+G4+K4+O4</f>
        <v>139</v>
      </c>
      <c r="T4">
        <f>D4+H4+L4+P4</f>
        <v>266</v>
      </c>
      <c r="U4">
        <f>E4+I4+M4+Q4</f>
        <v>282</v>
      </c>
      <c r="V4" s="4">
        <f>SUM(S4:U4)</f>
        <v>687</v>
      </c>
    </row>
    <row r="5" spans="1:22">
      <c r="A5" s="1">
        <v>2</v>
      </c>
      <c r="B5" s="2" t="s">
        <v>1</v>
      </c>
      <c r="C5">
        <v>11</v>
      </c>
      <c r="D5">
        <v>32</v>
      </c>
      <c r="E5">
        <v>18</v>
      </c>
      <c r="G5" s="2">
        <v>23</v>
      </c>
      <c r="H5" s="2">
        <v>27</v>
      </c>
      <c r="I5" s="2">
        <v>38</v>
      </c>
      <c r="K5" s="2">
        <v>12</v>
      </c>
      <c r="L5" s="2">
        <v>14</v>
      </c>
      <c r="M5" s="3">
        <v>0</v>
      </c>
      <c r="O5">
        <v>11</v>
      </c>
      <c r="P5">
        <v>32</v>
      </c>
      <c r="Q5">
        <v>18</v>
      </c>
      <c r="S5">
        <f t="shared" ref="S5:S53" si="0">C5+G5+K5+O5</f>
        <v>57</v>
      </c>
      <c r="T5">
        <f t="shared" ref="T5:T53" si="1">D5+H5+L5+P5</f>
        <v>105</v>
      </c>
      <c r="U5">
        <f t="shared" ref="U5:U53" si="2">E5+I5+M5+Q5</f>
        <v>74</v>
      </c>
      <c r="V5" s="4">
        <f t="shared" ref="V5:V53" si="3">SUM(S5:U5)</f>
        <v>236</v>
      </c>
    </row>
    <row r="6" spans="1:22">
      <c r="A6" s="1">
        <v>3</v>
      </c>
      <c r="B6" s="2" t="s">
        <v>2</v>
      </c>
      <c r="C6">
        <v>30</v>
      </c>
      <c r="D6">
        <v>207</v>
      </c>
      <c r="E6">
        <v>97</v>
      </c>
      <c r="G6" s="2">
        <v>76</v>
      </c>
      <c r="H6" s="2">
        <v>144</v>
      </c>
      <c r="I6" s="2">
        <v>130</v>
      </c>
      <c r="K6" s="2">
        <v>60</v>
      </c>
      <c r="L6" s="2">
        <v>149</v>
      </c>
      <c r="M6" s="2">
        <v>95</v>
      </c>
      <c r="O6">
        <v>30</v>
      </c>
      <c r="P6">
        <v>207</v>
      </c>
      <c r="Q6">
        <v>97</v>
      </c>
      <c r="S6">
        <f t="shared" si="0"/>
        <v>196</v>
      </c>
      <c r="T6">
        <f t="shared" si="1"/>
        <v>707</v>
      </c>
      <c r="U6">
        <f t="shared" si="2"/>
        <v>419</v>
      </c>
      <c r="V6" s="4">
        <f t="shared" si="3"/>
        <v>1322</v>
      </c>
    </row>
    <row r="7" spans="1:22">
      <c r="A7" s="1">
        <v>4</v>
      </c>
      <c r="B7" s="2" t="s">
        <v>3</v>
      </c>
      <c r="C7">
        <v>32</v>
      </c>
      <c r="D7">
        <v>82</v>
      </c>
      <c r="E7">
        <v>111</v>
      </c>
      <c r="G7" s="2">
        <v>26</v>
      </c>
      <c r="H7" s="2">
        <v>260</v>
      </c>
      <c r="I7" s="2">
        <v>244</v>
      </c>
      <c r="K7" s="2">
        <v>31</v>
      </c>
      <c r="L7" s="2">
        <v>39</v>
      </c>
      <c r="M7" s="2">
        <v>62</v>
      </c>
      <c r="O7">
        <v>32</v>
      </c>
      <c r="P7">
        <v>82</v>
      </c>
      <c r="Q7">
        <v>111</v>
      </c>
      <c r="S7">
        <f t="shared" si="0"/>
        <v>121</v>
      </c>
      <c r="T7">
        <f t="shared" si="1"/>
        <v>463</v>
      </c>
      <c r="U7">
        <f t="shared" si="2"/>
        <v>528</v>
      </c>
      <c r="V7" s="4">
        <f t="shared" si="3"/>
        <v>1112</v>
      </c>
    </row>
    <row r="8" spans="1:22">
      <c r="A8" s="1">
        <v>5</v>
      </c>
      <c r="B8" s="2" t="s">
        <v>4</v>
      </c>
      <c r="C8">
        <v>49</v>
      </c>
      <c r="D8">
        <v>99</v>
      </c>
      <c r="E8">
        <v>102</v>
      </c>
      <c r="G8" s="2">
        <v>51</v>
      </c>
      <c r="H8" s="2">
        <v>193</v>
      </c>
      <c r="I8" s="2">
        <v>220</v>
      </c>
      <c r="K8" s="2">
        <v>56</v>
      </c>
      <c r="L8" s="2">
        <v>75</v>
      </c>
      <c r="M8" s="2">
        <v>78</v>
      </c>
      <c r="O8">
        <v>49</v>
      </c>
      <c r="P8">
        <v>99</v>
      </c>
      <c r="Q8">
        <v>102</v>
      </c>
      <c r="S8">
        <f t="shared" si="0"/>
        <v>205</v>
      </c>
      <c r="T8">
        <f t="shared" si="1"/>
        <v>466</v>
      </c>
      <c r="U8">
        <f t="shared" si="2"/>
        <v>502</v>
      </c>
      <c r="V8" s="4">
        <f t="shared" si="3"/>
        <v>1173</v>
      </c>
    </row>
    <row r="9" spans="1:22">
      <c r="A9" s="1">
        <v>6</v>
      </c>
      <c r="B9" s="2" t="s">
        <v>5</v>
      </c>
      <c r="C9">
        <v>2</v>
      </c>
      <c r="D9">
        <v>13</v>
      </c>
      <c r="E9">
        <v>18</v>
      </c>
      <c r="G9" s="2">
        <v>9</v>
      </c>
      <c r="H9" s="2">
        <v>12</v>
      </c>
      <c r="I9" s="2">
        <v>29</v>
      </c>
      <c r="K9" s="2">
        <v>8</v>
      </c>
      <c r="L9" s="2">
        <v>11</v>
      </c>
      <c r="M9" s="2">
        <v>12</v>
      </c>
      <c r="O9">
        <v>2</v>
      </c>
      <c r="P9">
        <v>13</v>
      </c>
      <c r="Q9">
        <v>18</v>
      </c>
      <c r="S9">
        <f t="shared" si="0"/>
        <v>21</v>
      </c>
      <c r="T9">
        <f t="shared" si="1"/>
        <v>49</v>
      </c>
      <c r="U9">
        <f t="shared" si="2"/>
        <v>77</v>
      </c>
      <c r="V9" s="4">
        <f t="shared" si="3"/>
        <v>147</v>
      </c>
    </row>
    <row r="10" spans="1:22">
      <c r="A10" s="1">
        <v>7</v>
      </c>
      <c r="B10" s="2" t="s">
        <v>6</v>
      </c>
      <c r="C10">
        <v>38</v>
      </c>
      <c r="D10">
        <v>77</v>
      </c>
      <c r="E10">
        <v>54</v>
      </c>
      <c r="G10" s="2">
        <v>34</v>
      </c>
      <c r="H10" s="2">
        <v>170</v>
      </c>
      <c r="I10" s="2">
        <v>89</v>
      </c>
      <c r="K10" s="2">
        <v>34</v>
      </c>
      <c r="L10" s="2">
        <v>70</v>
      </c>
      <c r="M10" s="2">
        <v>52</v>
      </c>
      <c r="O10">
        <v>38</v>
      </c>
      <c r="P10">
        <v>77</v>
      </c>
      <c r="Q10">
        <v>54</v>
      </c>
      <c r="S10">
        <f t="shared" si="0"/>
        <v>144</v>
      </c>
      <c r="T10">
        <f t="shared" si="1"/>
        <v>394</v>
      </c>
      <c r="U10">
        <f t="shared" si="2"/>
        <v>249</v>
      </c>
      <c r="V10" s="4">
        <f t="shared" si="3"/>
        <v>787</v>
      </c>
    </row>
    <row r="11" spans="1:22">
      <c r="A11" s="1">
        <v>8</v>
      </c>
      <c r="B11" s="2" t="s">
        <v>7</v>
      </c>
      <c r="C11">
        <v>168</v>
      </c>
      <c r="D11">
        <v>723</v>
      </c>
      <c r="E11">
        <v>326</v>
      </c>
      <c r="G11" s="2">
        <v>156</v>
      </c>
      <c r="H11" s="2">
        <v>949</v>
      </c>
      <c r="I11" s="2">
        <v>448</v>
      </c>
      <c r="K11" s="2">
        <v>157</v>
      </c>
      <c r="L11" s="2">
        <v>434</v>
      </c>
      <c r="M11" s="2">
        <v>172</v>
      </c>
      <c r="O11">
        <v>168</v>
      </c>
      <c r="P11">
        <v>723</v>
      </c>
      <c r="Q11">
        <v>326</v>
      </c>
      <c r="S11">
        <f t="shared" si="0"/>
        <v>649</v>
      </c>
      <c r="T11">
        <f t="shared" si="1"/>
        <v>2829</v>
      </c>
      <c r="U11">
        <f t="shared" si="2"/>
        <v>1272</v>
      </c>
      <c r="V11" s="4">
        <f t="shared" si="3"/>
        <v>4750</v>
      </c>
    </row>
    <row r="12" spans="1:22">
      <c r="A12" s="1">
        <v>9</v>
      </c>
      <c r="B12" s="2" t="s">
        <v>8</v>
      </c>
      <c r="C12">
        <v>3</v>
      </c>
      <c r="D12">
        <v>11</v>
      </c>
      <c r="E12">
        <v>7</v>
      </c>
      <c r="G12" s="2">
        <v>10</v>
      </c>
      <c r="H12" s="2">
        <v>24</v>
      </c>
      <c r="I12" s="2">
        <v>31</v>
      </c>
      <c r="K12" s="2">
        <v>3</v>
      </c>
      <c r="L12" s="2">
        <v>9</v>
      </c>
      <c r="M12" s="2">
        <v>6</v>
      </c>
      <c r="O12">
        <v>3</v>
      </c>
      <c r="P12">
        <v>11</v>
      </c>
      <c r="Q12">
        <v>7</v>
      </c>
      <c r="S12">
        <f t="shared" si="0"/>
        <v>19</v>
      </c>
      <c r="T12">
        <f t="shared" si="1"/>
        <v>55</v>
      </c>
      <c r="U12">
        <f t="shared" si="2"/>
        <v>51</v>
      </c>
      <c r="V12" s="4">
        <f t="shared" si="3"/>
        <v>125</v>
      </c>
    </row>
    <row r="13" spans="1:22">
      <c r="A13" s="1">
        <v>10</v>
      </c>
      <c r="B13" s="2" t="s">
        <v>9</v>
      </c>
      <c r="C13">
        <v>8</v>
      </c>
      <c r="D13">
        <v>17</v>
      </c>
      <c r="E13">
        <v>9</v>
      </c>
      <c r="G13" s="2">
        <v>5</v>
      </c>
      <c r="H13" s="2">
        <v>16</v>
      </c>
      <c r="I13" s="2">
        <v>11</v>
      </c>
      <c r="K13" s="2">
        <v>7</v>
      </c>
      <c r="L13" s="2">
        <v>7</v>
      </c>
      <c r="M13" s="2">
        <v>10</v>
      </c>
      <c r="O13">
        <v>8</v>
      </c>
      <c r="P13">
        <v>17</v>
      </c>
      <c r="Q13">
        <v>9</v>
      </c>
      <c r="S13">
        <f t="shared" si="0"/>
        <v>28</v>
      </c>
      <c r="T13">
        <f t="shared" si="1"/>
        <v>57</v>
      </c>
      <c r="U13">
        <f t="shared" si="2"/>
        <v>39</v>
      </c>
      <c r="V13" s="4">
        <f t="shared" si="3"/>
        <v>124</v>
      </c>
    </row>
    <row r="14" spans="1:22">
      <c r="A14" s="1">
        <v>11</v>
      </c>
      <c r="B14" s="2" t="s">
        <v>10</v>
      </c>
      <c r="C14">
        <v>25</v>
      </c>
      <c r="D14">
        <v>103</v>
      </c>
      <c r="E14">
        <v>41</v>
      </c>
      <c r="G14" s="2">
        <v>15</v>
      </c>
      <c r="H14" s="2">
        <v>150</v>
      </c>
      <c r="I14" s="2">
        <v>40</v>
      </c>
      <c r="K14" s="2">
        <v>12</v>
      </c>
      <c r="L14" s="2">
        <v>53</v>
      </c>
      <c r="M14" s="2">
        <v>26</v>
      </c>
      <c r="O14">
        <v>25</v>
      </c>
      <c r="P14">
        <v>103</v>
      </c>
      <c r="Q14">
        <v>41</v>
      </c>
      <c r="S14">
        <f t="shared" si="0"/>
        <v>77</v>
      </c>
      <c r="T14">
        <f t="shared" si="1"/>
        <v>409</v>
      </c>
      <c r="U14">
        <f t="shared" si="2"/>
        <v>148</v>
      </c>
      <c r="V14" s="4">
        <f t="shared" si="3"/>
        <v>634</v>
      </c>
    </row>
    <row r="15" spans="1:22">
      <c r="A15" s="1">
        <v>12</v>
      </c>
      <c r="B15" s="2" t="s">
        <v>11</v>
      </c>
      <c r="C15">
        <v>27</v>
      </c>
      <c r="D15">
        <v>68</v>
      </c>
      <c r="E15">
        <v>61</v>
      </c>
      <c r="G15" s="2">
        <v>21</v>
      </c>
      <c r="H15" s="2">
        <v>60</v>
      </c>
      <c r="I15" s="2">
        <v>50</v>
      </c>
      <c r="K15" s="2">
        <v>13</v>
      </c>
      <c r="L15" s="2">
        <v>16</v>
      </c>
      <c r="M15" s="2">
        <v>14</v>
      </c>
      <c r="O15">
        <v>27</v>
      </c>
      <c r="P15">
        <v>68</v>
      </c>
      <c r="Q15">
        <v>61</v>
      </c>
      <c r="S15">
        <f t="shared" si="0"/>
        <v>88</v>
      </c>
      <c r="T15">
        <f t="shared" si="1"/>
        <v>212</v>
      </c>
      <c r="U15">
        <f t="shared" si="2"/>
        <v>186</v>
      </c>
      <c r="V15" s="4">
        <f t="shared" si="3"/>
        <v>486</v>
      </c>
    </row>
    <row r="16" spans="1:22">
      <c r="A16" s="1">
        <v>13</v>
      </c>
      <c r="B16" s="2" t="s">
        <v>12</v>
      </c>
      <c r="C16">
        <v>68</v>
      </c>
      <c r="D16">
        <v>100</v>
      </c>
      <c r="E16">
        <v>40</v>
      </c>
      <c r="G16" s="2">
        <v>48</v>
      </c>
      <c r="H16" s="2">
        <v>117</v>
      </c>
      <c r="I16" s="2">
        <v>67</v>
      </c>
      <c r="K16" s="2">
        <v>35</v>
      </c>
      <c r="L16" s="2">
        <v>81</v>
      </c>
      <c r="M16" s="2">
        <v>34</v>
      </c>
      <c r="O16">
        <v>68</v>
      </c>
      <c r="P16">
        <v>100</v>
      </c>
      <c r="Q16">
        <v>40</v>
      </c>
      <c r="S16">
        <f t="shared" si="0"/>
        <v>219</v>
      </c>
      <c r="T16">
        <f t="shared" si="1"/>
        <v>398</v>
      </c>
      <c r="U16">
        <f t="shared" si="2"/>
        <v>181</v>
      </c>
      <c r="V16" s="4">
        <f t="shared" si="3"/>
        <v>798</v>
      </c>
    </row>
    <row r="17" spans="1:22">
      <c r="A17" s="1">
        <v>14</v>
      </c>
      <c r="B17" s="2" t="s">
        <v>13</v>
      </c>
      <c r="C17">
        <v>83</v>
      </c>
      <c r="D17">
        <v>238</v>
      </c>
      <c r="E17">
        <v>184</v>
      </c>
      <c r="G17" s="2">
        <v>123</v>
      </c>
      <c r="H17" s="2">
        <v>355</v>
      </c>
      <c r="I17" s="2">
        <v>415</v>
      </c>
      <c r="K17" s="2">
        <v>91</v>
      </c>
      <c r="L17" s="2">
        <v>230</v>
      </c>
      <c r="M17" s="2">
        <v>150</v>
      </c>
      <c r="O17">
        <v>83</v>
      </c>
      <c r="P17">
        <v>238</v>
      </c>
      <c r="Q17">
        <v>184</v>
      </c>
      <c r="S17">
        <f t="shared" si="0"/>
        <v>380</v>
      </c>
      <c r="T17">
        <f t="shared" si="1"/>
        <v>1061</v>
      </c>
      <c r="U17">
        <f t="shared" si="2"/>
        <v>933</v>
      </c>
      <c r="V17" s="4">
        <f t="shared" si="3"/>
        <v>2374</v>
      </c>
    </row>
    <row r="18" spans="1:22">
      <c r="A18" s="1">
        <v>15</v>
      </c>
      <c r="B18" s="2" t="s">
        <v>14</v>
      </c>
      <c r="C18">
        <v>21</v>
      </c>
      <c r="D18">
        <v>115</v>
      </c>
      <c r="E18">
        <v>21</v>
      </c>
      <c r="G18" s="2">
        <v>14</v>
      </c>
      <c r="H18" s="2">
        <v>90</v>
      </c>
      <c r="I18" s="2">
        <v>114</v>
      </c>
      <c r="K18" s="2">
        <v>10</v>
      </c>
      <c r="L18" s="2">
        <v>47</v>
      </c>
      <c r="M18" s="2">
        <v>16</v>
      </c>
      <c r="O18">
        <v>21</v>
      </c>
      <c r="P18">
        <v>115</v>
      </c>
      <c r="Q18">
        <v>21</v>
      </c>
      <c r="S18">
        <f t="shared" si="0"/>
        <v>66</v>
      </c>
      <c r="T18">
        <f t="shared" si="1"/>
        <v>367</v>
      </c>
      <c r="U18">
        <f t="shared" si="2"/>
        <v>172</v>
      </c>
      <c r="V18" s="4">
        <f t="shared" si="3"/>
        <v>605</v>
      </c>
    </row>
    <row r="19" spans="1:22">
      <c r="A19" s="1">
        <v>16</v>
      </c>
      <c r="B19" s="2" t="s">
        <v>15</v>
      </c>
      <c r="C19">
        <v>1</v>
      </c>
      <c r="D19">
        <v>22</v>
      </c>
      <c r="E19">
        <v>19</v>
      </c>
      <c r="G19" s="2">
        <v>5</v>
      </c>
      <c r="H19" s="2">
        <v>30</v>
      </c>
      <c r="I19" s="2">
        <v>16</v>
      </c>
      <c r="K19" s="2">
        <v>7</v>
      </c>
      <c r="L19" s="2">
        <v>5</v>
      </c>
      <c r="M19" s="2">
        <v>8</v>
      </c>
      <c r="O19">
        <v>1</v>
      </c>
      <c r="P19">
        <v>22</v>
      </c>
      <c r="Q19">
        <v>19</v>
      </c>
      <c r="S19">
        <f t="shared" si="0"/>
        <v>14</v>
      </c>
      <c r="T19">
        <f t="shared" si="1"/>
        <v>79</v>
      </c>
      <c r="U19">
        <f t="shared" si="2"/>
        <v>62</v>
      </c>
      <c r="V19" s="4">
        <f t="shared" si="3"/>
        <v>155</v>
      </c>
    </row>
    <row r="20" spans="1:22">
      <c r="A20" s="1">
        <v>17</v>
      </c>
      <c r="B20" s="2" t="s">
        <v>16</v>
      </c>
      <c r="C20">
        <v>5</v>
      </c>
      <c r="D20">
        <v>25</v>
      </c>
      <c r="E20">
        <v>15</v>
      </c>
      <c r="G20" s="2">
        <v>14</v>
      </c>
      <c r="H20" s="2">
        <v>26</v>
      </c>
      <c r="I20" s="2">
        <v>18</v>
      </c>
      <c r="K20" s="2">
        <v>7</v>
      </c>
      <c r="L20" s="2">
        <v>14</v>
      </c>
      <c r="M20" s="2">
        <v>19</v>
      </c>
      <c r="O20">
        <v>5</v>
      </c>
      <c r="P20">
        <v>25</v>
      </c>
      <c r="Q20">
        <v>15</v>
      </c>
      <c r="S20">
        <f t="shared" si="0"/>
        <v>31</v>
      </c>
      <c r="T20">
        <f t="shared" si="1"/>
        <v>90</v>
      </c>
      <c r="U20">
        <f t="shared" si="2"/>
        <v>67</v>
      </c>
      <c r="V20" s="4">
        <f t="shared" si="3"/>
        <v>188</v>
      </c>
    </row>
    <row r="21" spans="1:22">
      <c r="A21" s="1">
        <v>18</v>
      </c>
      <c r="B21" s="2" t="s">
        <v>17</v>
      </c>
      <c r="C21">
        <v>49</v>
      </c>
      <c r="D21">
        <v>130</v>
      </c>
      <c r="E21">
        <v>96</v>
      </c>
      <c r="G21" s="2">
        <v>31</v>
      </c>
      <c r="H21" s="2">
        <v>119</v>
      </c>
      <c r="I21" s="2">
        <v>96</v>
      </c>
      <c r="K21" s="2">
        <v>50</v>
      </c>
      <c r="L21" s="2">
        <v>65</v>
      </c>
      <c r="M21" s="2">
        <v>63</v>
      </c>
      <c r="O21">
        <v>49</v>
      </c>
      <c r="P21">
        <v>130</v>
      </c>
      <c r="Q21">
        <v>96</v>
      </c>
      <c r="S21">
        <f t="shared" si="0"/>
        <v>179</v>
      </c>
      <c r="T21">
        <f t="shared" si="1"/>
        <v>444</v>
      </c>
      <c r="U21">
        <f t="shared" si="2"/>
        <v>351</v>
      </c>
      <c r="V21" s="4">
        <f t="shared" si="3"/>
        <v>974</v>
      </c>
    </row>
    <row r="22" spans="1:22">
      <c r="A22" s="1">
        <v>19</v>
      </c>
      <c r="B22" s="2" t="s">
        <v>18</v>
      </c>
      <c r="C22">
        <v>7</v>
      </c>
      <c r="D22">
        <v>16</v>
      </c>
      <c r="E22">
        <v>25</v>
      </c>
      <c r="G22" s="2">
        <v>27</v>
      </c>
      <c r="H22" s="2">
        <v>101</v>
      </c>
      <c r="I22" s="2">
        <v>64</v>
      </c>
      <c r="K22" s="2">
        <v>16</v>
      </c>
      <c r="L22" s="2">
        <v>30</v>
      </c>
      <c r="M22" s="2">
        <v>24</v>
      </c>
      <c r="O22">
        <v>7</v>
      </c>
      <c r="P22">
        <v>16</v>
      </c>
      <c r="Q22">
        <v>25</v>
      </c>
      <c r="S22">
        <f t="shared" si="0"/>
        <v>57</v>
      </c>
      <c r="T22">
        <f t="shared" si="1"/>
        <v>163</v>
      </c>
      <c r="U22">
        <f t="shared" si="2"/>
        <v>138</v>
      </c>
      <c r="V22" s="4">
        <f t="shared" si="3"/>
        <v>358</v>
      </c>
    </row>
    <row r="23" spans="1:22">
      <c r="A23" s="1">
        <v>20</v>
      </c>
      <c r="B23" s="2" t="s">
        <v>19</v>
      </c>
      <c r="C23">
        <v>24</v>
      </c>
      <c r="D23">
        <v>76</v>
      </c>
      <c r="E23">
        <v>40</v>
      </c>
      <c r="G23" s="2">
        <v>31</v>
      </c>
      <c r="H23" s="2">
        <v>96</v>
      </c>
      <c r="I23" s="2">
        <v>29</v>
      </c>
      <c r="K23" s="2">
        <v>15</v>
      </c>
      <c r="L23" s="2">
        <v>45</v>
      </c>
      <c r="M23" s="2">
        <v>32</v>
      </c>
      <c r="O23">
        <v>24</v>
      </c>
      <c r="P23">
        <v>76</v>
      </c>
      <c r="Q23">
        <v>40</v>
      </c>
      <c r="S23">
        <f t="shared" si="0"/>
        <v>94</v>
      </c>
      <c r="T23">
        <f t="shared" si="1"/>
        <v>293</v>
      </c>
      <c r="U23">
        <f t="shared" si="2"/>
        <v>141</v>
      </c>
      <c r="V23" s="4">
        <f t="shared" si="3"/>
        <v>528</v>
      </c>
    </row>
    <row r="24" spans="1:22">
      <c r="A24" s="1">
        <v>21</v>
      </c>
      <c r="B24" s="2" t="s">
        <v>20</v>
      </c>
      <c r="C24">
        <v>18</v>
      </c>
      <c r="D24">
        <v>20</v>
      </c>
      <c r="E24">
        <v>8</v>
      </c>
      <c r="G24" s="2">
        <v>7</v>
      </c>
      <c r="H24" s="2">
        <v>12</v>
      </c>
      <c r="I24" s="2">
        <v>6</v>
      </c>
      <c r="K24" s="2">
        <v>4</v>
      </c>
      <c r="L24" s="2">
        <v>10</v>
      </c>
      <c r="M24" s="2">
        <v>10</v>
      </c>
      <c r="O24">
        <v>18</v>
      </c>
      <c r="P24">
        <v>20</v>
      </c>
      <c r="Q24">
        <v>8</v>
      </c>
      <c r="S24">
        <f t="shared" si="0"/>
        <v>47</v>
      </c>
      <c r="T24">
        <f t="shared" si="1"/>
        <v>62</v>
      </c>
      <c r="U24">
        <f t="shared" si="2"/>
        <v>32</v>
      </c>
      <c r="V24" s="4">
        <f t="shared" si="3"/>
        <v>141</v>
      </c>
    </row>
    <row r="25" spans="1:22">
      <c r="A25" s="1">
        <v>22</v>
      </c>
      <c r="B25" s="2" t="s">
        <v>21</v>
      </c>
      <c r="C25">
        <v>92</v>
      </c>
      <c r="D25">
        <v>355</v>
      </c>
      <c r="E25">
        <v>104</v>
      </c>
      <c r="G25" s="2">
        <v>74</v>
      </c>
      <c r="H25" s="2">
        <v>539</v>
      </c>
      <c r="I25" s="2">
        <v>82</v>
      </c>
      <c r="K25" s="2">
        <v>71</v>
      </c>
      <c r="L25" s="2">
        <v>249</v>
      </c>
      <c r="M25" s="2">
        <v>55</v>
      </c>
      <c r="O25">
        <v>92</v>
      </c>
      <c r="P25">
        <v>355</v>
      </c>
      <c r="Q25">
        <v>104</v>
      </c>
      <c r="S25">
        <f t="shared" si="0"/>
        <v>329</v>
      </c>
      <c r="T25">
        <f t="shared" si="1"/>
        <v>1498</v>
      </c>
      <c r="U25">
        <f t="shared" si="2"/>
        <v>345</v>
      </c>
      <c r="V25" s="4">
        <f t="shared" si="3"/>
        <v>2172</v>
      </c>
    </row>
    <row r="26" spans="1:22">
      <c r="A26" s="1">
        <v>23</v>
      </c>
      <c r="B26" s="2" t="s">
        <v>22</v>
      </c>
      <c r="C26">
        <v>47</v>
      </c>
      <c r="D26">
        <v>164</v>
      </c>
      <c r="E26">
        <v>91</v>
      </c>
      <c r="G26" s="2">
        <v>47</v>
      </c>
      <c r="H26" s="2">
        <v>389</v>
      </c>
      <c r="I26" s="2">
        <v>245</v>
      </c>
      <c r="K26" s="2">
        <v>43</v>
      </c>
      <c r="L26" s="2">
        <v>161</v>
      </c>
      <c r="M26" s="2">
        <v>70</v>
      </c>
      <c r="O26">
        <v>47</v>
      </c>
      <c r="P26">
        <v>164</v>
      </c>
      <c r="Q26">
        <v>91</v>
      </c>
      <c r="S26">
        <f t="shared" si="0"/>
        <v>184</v>
      </c>
      <c r="T26">
        <f t="shared" si="1"/>
        <v>878</v>
      </c>
      <c r="U26">
        <f t="shared" si="2"/>
        <v>497</v>
      </c>
      <c r="V26" s="4">
        <f t="shared" si="3"/>
        <v>1559</v>
      </c>
    </row>
    <row r="27" spans="1:22">
      <c r="A27" s="1">
        <v>24</v>
      </c>
      <c r="B27" s="2" t="s">
        <v>23</v>
      </c>
      <c r="C27">
        <v>70</v>
      </c>
      <c r="D27">
        <v>135</v>
      </c>
      <c r="E27">
        <v>71</v>
      </c>
      <c r="G27" s="2">
        <v>44</v>
      </c>
      <c r="H27" s="2">
        <v>107</v>
      </c>
      <c r="I27" s="2">
        <v>40</v>
      </c>
      <c r="K27" s="2">
        <v>61</v>
      </c>
      <c r="L27" s="2">
        <v>76</v>
      </c>
      <c r="M27" s="2">
        <v>37</v>
      </c>
      <c r="O27">
        <v>70</v>
      </c>
      <c r="P27">
        <v>135</v>
      </c>
      <c r="Q27">
        <v>71</v>
      </c>
      <c r="S27">
        <f t="shared" si="0"/>
        <v>245</v>
      </c>
      <c r="T27">
        <f t="shared" si="1"/>
        <v>453</v>
      </c>
      <c r="U27">
        <f t="shared" si="2"/>
        <v>219</v>
      </c>
      <c r="V27" s="4">
        <f t="shared" si="3"/>
        <v>917</v>
      </c>
    </row>
    <row r="28" spans="1:22">
      <c r="A28" s="1">
        <v>25</v>
      </c>
      <c r="B28" s="2" t="s">
        <v>24</v>
      </c>
      <c r="C28">
        <v>99</v>
      </c>
      <c r="D28">
        <v>177</v>
      </c>
      <c r="E28">
        <v>61</v>
      </c>
      <c r="G28" s="2">
        <v>56</v>
      </c>
      <c r="H28" s="2">
        <v>52</v>
      </c>
      <c r="I28" s="2">
        <v>29</v>
      </c>
      <c r="K28" s="2">
        <v>79</v>
      </c>
      <c r="L28" s="2">
        <v>153</v>
      </c>
      <c r="M28" s="2">
        <v>42</v>
      </c>
      <c r="O28">
        <v>99</v>
      </c>
      <c r="P28">
        <v>177</v>
      </c>
      <c r="Q28">
        <v>61</v>
      </c>
      <c r="S28">
        <f t="shared" si="0"/>
        <v>333</v>
      </c>
      <c r="T28">
        <f t="shared" si="1"/>
        <v>559</v>
      </c>
      <c r="U28">
        <f t="shared" si="2"/>
        <v>193</v>
      </c>
      <c r="V28" s="4">
        <f t="shared" si="3"/>
        <v>1085</v>
      </c>
    </row>
    <row r="29" spans="1:22">
      <c r="A29" s="1">
        <v>26</v>
      </c>
      <c r="B29" s="2" t="s">
        <v>25</v>
      </c>
      <c r="C29">
        <v>10</v>
      </c>
      <c r="D29">
        <v>36</v>
      </c>
      <c r="E29">
        <v>13</v>
      </c>
      <c r="G29" s="2">
        <v>9</v>
      </c>
      <c r="H29" s="2">
        <v>32</v>
      </c>
      <c r="I29" s="2">
        <v>9</v>
      </c>
      <c r="K29" s="2">
        <v>10</v>
      </c>
      <c r="L29" s="2">
        <v>21</v>
      </c>
      <c r="M29" s="2">
        <v>9</v>
      </c>
      <c r="O29">
        <v>10</v>
      </c>
      <c r="P29">
        <v>36</v>
      </c>
      <c r="Q29">
        <v>13</v>
      </c>
      <c r="S29">
        <f t="shared" si="0"/>
        <v>39</v>
      </c>
      <c r="T29">
        <f t="shared" si="1"/>
        <v>125</v>
      </c>
      <c r="U29">
        <f t="shared" si="2"/>
        <v>44</v>
      </c>
      <c r="V29" s="4">
        <f t="shared" si="3"/>
        <v>208</v>
      </c>
    </row>
    <row r="30" spans="1:22">
      <c r="A30" s="1">
        <v>27</v>
      </c>
      <c r="B30" s="2" t="s">
        <v>26</v>
      </c>
      <c r="C30">
        <v>16</v>
      </c>
      <c r="D30">
        <v>131</v>
      </c>
      <c r="E30">
        <v>123</v>
      </c>
      <c r="G30" s="2">
        <v>35</v>
      </c>
      <c r="H30" s="2">
        <v>137</v>
      </c>
      <c r="I30" s="2">
        <v>63</v>
      </c>
      <c r="K30" s="2">
        <v>31</v>
      </c>
      <c r="L30" s="2">
        <v>121</v>
      </c>
      <c r="M30" s="2">
        <v>79</v>
      </c>
      <c r="O30">
        <v>16</v>
      </c>
      <c r="P30">
        <v>131</v>
      </c>
      <c r="Q30">
        <v>123</v>
      </c>
      <c r="S30">
        <f t="shared" si="0"/>
        <v>98</v>
      </c>
      <c r="T30">
        <f t="shared" si="1"/>
        <v>520</v>
      </c>
      <c r="U30">
        <f t="shared" si="2"/>
        <v>388</v>
      </c>
      <c r="V30" s="4">
        <f t="shared" si="3"/>
        <v>1006</v>
      </c>
    </row>
    <row r="31" spans="1:22">
      <c r="A31" s="1">
        <v>28</v>
      </c>
      <c r="B31" s="2" t="s">
        <v>27</v>
      </c>
      <c r="C31">
        <v>139</v>
      </c>
      <c r="D31">
        <v>433</v>
      </c>
      <c r="E31">
        <v>168</v>
      </c>
      <c r="G31" s="2">
        <v>168</v>
      </c>
      <c r="H31" s="2">
        <v>556</v>
      </c>
      <c r="I31" s="2">
        <v>207</v>
      </c>
      <c r="K31" s="2">
        <v>122</v>
      </c>
      <c r="L31" s="2">
        <v>336</v>
      </c>
      <c r="M31" s="2">
        <v>144</v>
      </c>
      <c r="O31">
        <v>139</v>
      </c>
      <c r="P31">
        <v>433</v>
      </c>
      <c r="Q31">
        <v>168</v>
      </c>
      <c r="S31">
        <f t="shared" si="0"/>
        <v>568</v>
      </c>
      <c r="T31">
        <f t="shared" si="1"/>
        <v>1758</v>
      </c>
      <c r="U31">
        <f t="shared" si="2"/>
        <v>687</v>
      </c>
      <c r="V31" s="4">
        <f t="shared" si="3"/>
        <v>3013</v>
      </c>
    </row>
    <row r="32" spans="1:22">
      <c r="A32" s="1">
        <v>29</v>
      </c>
      <c r="B32" s="2" t="s">
        <v>28</v>
      </c>
      <c r="C32">
        <v>41</v>
      </c>
      <c r="D32">
        <v>117</v>
      </c>
      <c r="E32">
        <v>63</v>
      </c>
      <c r="G32" s="2">
        <v>51</v>
      </c>
      <c r="H32" s="2">
        <v>134</v>
      </c>
      <c r="I32" s="2">
        <v>103</v>
      </c>
      <c r="K32" s="2">
        <v>37</v>
      </c>
      <c r="L32" s="2">
        <v>112</v>
      </c>
      <c r="M32" s="2">
        <v>43</v>
      </c>
      <c r="O32">
        <v>41</v>
      </c>
      <c r="P32">
        <v>117</v>
      </c>
      <c r="Q32">
        <v>63</v>
      </c>
      <c r="S32">
        <f t="shared" si="0"/>
        <v>170</v>
      </c>
      <c r="T32">
        <f t="shared" si="1"/>
        <v>480</v>
      </c>
      <c r="U32">
        <f t="shared" si="2"/>
        <v>272</v>
      </c>
      <c r="V32" s="4">
        <f t="shared" si="3"/>
        <v>922</v>
      </c>
    </row>
    <row r="33" spans="1:22">
      <c r="A33" s="1">
        <v>30</v>
      </c>
      <c r="B33" s="2" t="s">
        <v>29</v>
      </c>
      <c r="C33">
        <v>79</v>
      </c>
      <c r="D33">
        <v>134</v>
      </c>
      <c r="E33">
        <v>56</v>
      </c>
      <c r="G33" s="2">
        <v>89</v>
      </c>
      <c r="H33" s="2">
        <v>209</v>
      </c>
      <c r="I33" s="2">
        <v>81</v>
      </c>
      <c r="K33" s="2">
        <v>62</v>
      </c>
      <c r="L33" s="2">
        <v>162</v>
      </c>
      <c r="M33" s="2">
        <v>62</v>
      </c>
      <c r="O33">
        <v>79</v>
      </c>
      <c r="P33">
        <v>134</v>
      </c>
      <c r="Q33">
        <v>56</v>
      </c>
      <c r="S33">
        <f t="shared" si="0"/>
        <v>309</v>
      </c>
      <c r="T33">
        <f t="shared" si="1"/>
        <v>639</v>
      </c>
      <c r="U33">
        <f t="shared" si="2"/>
        <v>255</v>
      </c>
      <c r="V33" s="4">
        <f t="shared" si="3"/>
        <v>1203</v>
      </c>
    </row>
    <row r="34" spans="1:22">
      <c r="A34" s="1">
        <v>31</v>
      </c>
      <c r="B34" s="2" t="s">
        <v>30</v>
      </c>
      <c r="C34">
        <v>96</v>
      </c>
      <c r="D34">
        <v>152</v>
      </c>
      <c r="E34">
        <v>72</v>
      </c>
      <c r="G34" s="2">
        <v>146</v>
      </c>
      <c r="H34" s="2">
        <v>127</v>
      </c>
      <c r="I34" s="2">
        <v>76</v>
      </c>
      <c r="K34" s="2">
        <v>83</v>
      </c>
      <c r="L34" s="2">
        <v>142</v>
      </c>
      <c r="M34" s="2">
        <v>70</v>
      </c>
      <c r="O34">
        <v>96</v>
      </c>
      <c r="P34">
        <v>152</v>
      </c>
      <c r="Q34">
        <v>72</v>
      </c>
      <c r="S34">
        <f t="shared" si="0"/>
        <v>421</v>
      </c>
      <c r="T34">
        <f t="shared" si="1"/>
        <v>573</v>
      </c>
      <c r="U34">
        <f t="shared" si="2"/>
        <v>290</v>
      </c>
      <c r="V34" s="4">
        <f t="shared" si="3"/>
        <v>1284</v>
      </c>
    </row>
    <row r="35" spans="1:22">
      <c r="A35" s="1">
        <v>32</v>
      </c>
      <c r="B35" s="2" t="s">
        <v>31</v>
      </c>
      <c r="C35">
        <v>14</v>
      </c>
      <c r="D35">
        <v>50</v>
      </c>
      <c r="E35">
        <v>34</v>
      </c>
      <c r="G35" s="2">
        <v>29</v>
      </c>
      <c r="H35" s="2">
        <v>44</v>
      </c>
      <c r="I35" s="2">
        <v>31</v>
      </c>
      <c r="K35" s="2">
        <v>13</v>
      </c>
      <c r="L35" s="2">
        <v>37</v>
      </c>
      <c r="M35" s="2">
        <v>21</v>
      </c>
      <c r="O35">
        <v>14</v>
      </c>
      <c r="P35">
        <v>50</v>
      </c>
      <c r="Q35">
        <v>34</v>
      </c>
      <c r="S35">
        <f t="shared" si="0"/>
        <v>70</v>
      </c>
      <c r="T35">
        <f t="shared" si="1"/>
        <v>181</v>
      </c>
      <c r="U35">
        <f t="shared" si="2"/>
        <v>120</v>
      </c>
      <c r="V35" s="4">
        <f t="shared" si="3"/>
        <v>371</v>
      </c>
    </row>
    <row r="36" spans="1:22">
      <c r="A36" s="1">
        <v>33</v>
      </c>
      <c r="B36" s="2" t="s">
        <v>32</v>
      </c>
      <c r="C36">
        <v>39</v>
      </c>
      <c r="D36">
        <v>151</v>
      </c>
      <c r="E36">
        <v>84</v>
      </c>
      <c r="G36" s="2">
        <v>48</v>
      </c>
      <c r="H36" s="2">
        <v>149</v>
      </c>
      <c r="I36" s="2">
        <v>67</v>
      </c>
      <c r="K36" s="2">
        <v>36</v>
      </c>
      <c r="L36" s="2">
        <v>113</v>
      </c>
      <c r="M36" s="2">
        <v>51</v>
      </c>
      <c r="O36">
        <v>39</v>
      </c>
      <c r="P36">
        <v>151</v>
      </c>
      <c r="Q36">
        <v>84</v>
      </c>
      <c r="S36">
        <f t="shared" si="0"/>
        <v>162</v>
      </c>
      <c r="T36">
        <f t="shared" si="1"/>
        <v>564</v>
      </c>
      <c r="U36">
        <f t="shared" si="2"/>
        <v>286</v>
      </c>
      <c r="V36" s="4">
        <f t="shared" si="3"/>
        <v>1012</v>
      </c>
    </row>
    <row r="37" spans="1:22">
      <c r="A37" s="1">
        <v>34</v>
      </c>
      <c r="B37" s="2" t="s">
        <v>33</v>
      </c>
      <c r="C37">
        <v>21</v>
      </c>
      <c r="D37">
        <v>80</v>
      </c>
      <c r="E37">
        <v>39</v>
      </c>
      <c r="G37" s="2">
        <v>34</v>
      </c>
      <c r="H37" s="2">
        <v>106</v>
      </c>
      <c r="I37" s="2">
        <v>35</v>
      </c>
      <c r="K37" s="2">
        <v>18</v>
      </c>
      <c r="L37" s="2">
        <v>57</v>
      </c>
      <c r="M37" s="2">
        <v>31</v>
      </c>
      <c r="O37">
        <v>21</v>
      </c>
      <c r="P37">
        <v>80</v>
      </c>
      <c r="Q37">
        <v>39</v>
      </c>
      <c r="S37">
        <f t="shared" si="0"/>
        <v>94</v>
      </c>
      <c r="T37">
        <f t="shared" si="1"/>
        <v>323</v>
      </c>
      <c r="U37">
        <f t="shared" si="2"/>
        <v>144</v>
      </c>
      <c r="V37" s="4">
        <f t="shared" si="3"/>
        <v>561</v>
      </c>
    </row>
    <row r="38" spans="1:22">
      <c r="A38" s="1">
        <v>35</v>
      </c>
      <c r="B38" s="2" t="s">
        <v>34</v>
      </c>
      <c r="C38">
        <v>33</v>
      </c>
      <c r="D38">
        <v>85</v>
      </c>
      <c r="E38">
        <v>51</v>
      </c>
      <c r="G38" s="2">
        <v>22</v>
      </c>
      <c r="H38" s="2">
        <v>105</v>
      </c>
      <c r="I38" s="2">
        <v>40</v>
      </c>
      <c r="K38" s="2">
        <v>26</v>
      </c>
      <c r="L38" s="2">
        <v>82</v>
      </c>
      <c r="M38" s="2">
        <v>29</v>
      </c>
      <c r="O38">
        <v>33</v>
      </c>
      <c r="P38">
        <v>85</v>
      </c>
      <c r="Q38">
        <v>51</v>
      </c>
      <c r="S38">
        <f t="shared" si="0"/>
        <v>114</v>
      </c>
      <c r="T38">
        <f t="shared" si="1"/>
        <v>357</v>
      </c>
      <c r="U38">
        <f t="shared" si="2"/>
        <v>171</v>
      </c>
      <c r="V38" s="4">
        <f t="shared" si="3"/>
        <v>642</v>
      </c>
    </row>
    <row r="39" spans="1:22">
      <c r="A39" s="1">
        <v>36</v>
      </c>
      <c r="B39" s="2" t="s">
        <v>35</v>
      </c>
      <c r="C39">
        <v>23</v>
      </c>
      <c r="D39">
        <v>42</v>
      </c>
      <c r="E39">
        <v>44</v>
      </c>
      <c r="G39" s="2">
        <v>15</v>
      </c>
      <c r="H39" s="2">
        <v>44</v>
      </c>
      <c r="I39" s="2">
        <v>18</v>
      </c>
      <c r="K39" s="2">
        <v>16</v>
      </c>
      <c r="L39" s="2">
        <v>32</v>
      </c>
      <c r="M39" s="2">
        <v>18</v>
      </c>
      <c r="O39">
        <v>23</v>
      </c>
      <c r="P39">
        <v>42</v>
      </c>
      <c r="Q39">
        <v>44</v>
      </c>
      <c r="S39">
        <f t="shared" si="0"/>
        <v>77</v>
      </c>
      <c r="T39">
        <f t="shared" si="1"/>
        <v>160</v>
      </c>
      <c r="U39">
        <f t="shared" si="2"/>
        <v>124</v>
      </c>
      <c r="V39" s="4">
        <f t="shared" si="3"/>
        <v>361</v>
      </c>
    </row>
    <row r="40" spans="1:22">
      <c r="A40" s="1">
        <v>37</v>
      </c>
      <c r="B40" s="2" t="s">
        <v>36</v>
      </c>
      <c r="C40">
        <v>25</v>
      </c>
      <c r="D40">
        <v>256</v>
      </c>
      <c r="E40">
        <v>141</v>
      </c>
      <c r="G40" s="2">
        <v>56</v>
      </c>
      <c r="H40" s="2">
        <v>286</v>
      </c>
      <c r="I40" s="2">
        <v>114</v>
      </c>
      <c r="K40" s="2">
        <v>26</v>
      </c>
      <c r="L40" s="2">
        <v>154</v>
      </c>
      <c r="M40" s="2">
        <v>75</v>
      </c>
      <c r="O40">
        <v>25</v>
      </c>
      <c r="P40">
        <v>256</v>
      </c>
      <c r="Q40">
        <v>141</v>
      </c>
      <c r="S40">
        <f t="shared" si="0"/>
        <v>132</v>
      </c>
      <c r="T40">
        <f t="shared" si="1"/>
        <v>952</v>
      </c>
      <c r="U40">
        <f t="shared" si="2"/>
        <v>471</v>
      </c>
      <c r="V40" s="4">
        <f t="shared" si="3"/>
        <v>1555</v>
      </c>
    </row>
    <row r="41" spans="1:22">
      <c r="A41" s="1">
        <v>38</v>
      </c>
      <c r="B41" s="2" t="s">
        <v>37</v>
      </c>
      <c r="C41">
        <v>13</v>
      </c>
      <c r="D41">
        <v>52</v>
      </c>
      <c r="E41">
        <v>31</v>
      </c>
      <c r="G41" s="2">
        <v>19</v>
      </c>
      <c r="H41" s="2">
        <v>50</v>
      </c>
      <c r="I41" s="2">
        <v>32</v>
      </c>
      <c r="K41" s="2">
        <v>8</v>
      </c>
      <c r="L41" s="2">
        <v>40</v>
      </c>
      <c r="M41" s="2">
        <v>14</v>
      </c>
      <c r="O41">
        <v>13</v>
      </c>
      <c r="P41">
        <v>52</v>
      </c>
      <c r="Q41">
        <v>31</v>
      </c>
      <c r="S41">
        <f t="shared" si="0"/>
        <v>53</v>
      </c>
      <c r="T41">
        <f t="shared" si="1"/>
        <v>194</v>
      </c>
      <c r="U41">
        <f t="shared" si="2"/>
        <v>108</v>
      </c>
      <c r="V41" s="4">
        <f t="shared" si="3"/>
        <v>355</v>
      </c>
    </row>
    <row r="42" spans="1:22">
      <c r="A42" s="1">
        <v>39</v>
      </c>
      <c r="B42" s="2" t="s">
        <v>38</v>
      </c>
      <c r="C42">
        <v>7</v>
      </c>
      <c r="D42">
        <v>26</v>
      </c>
      <c r="E42">
        <v>30</v>
      </c>
      <c r="G42" s="2">
        <v>12</v>
      </c>
      <c r="H42" s="2">
        <v>20</v>
      </c>
      <c r="I42" s="2">
        <v>33</v>
      </c>
      <c r="K42" s="2">
        <v>10</v>
      </c>
      <c r="L42" s="2">
        <v>16</v>
      </c>
      <c r="M42" s="2">
        <v>14</v>
      </c>
      <c r="O42">
        <v>7</v>
      </c>
      <c r="P42">
        <v>26</v>
      </c>
      <c r="Q42">
        <v>30</v>
      </c>
      <c r="S42">
        <f t="shared" si="0"/>
        <v>36</v>
      </c>
      <c r="T42">
        <f t="shared" si="1"/>
        <v>88</v>
      </c>
      <c r="U42">
        <f t="shared" si="2"/>
        <v>107</v>
      </c>
      <c r="V42" s="4">
        <f t="shared" si="3"/>
        <v>231</v>
      </c>
    </row>
    <row r="43" spans="1:22">
      <c r="A43" s="1">
        <v>40</v>
      </c>
      <c r="B43" s="2" t="s">
        <v>39</v>
      </c>
      <c r="C43">
        <v>11</v>
      </c>
      <c r="D43">
        <v>34</v>
      </c>
      <c r="E43">
        <v>45</v>
      </c>
      <c r="G43" s="2">
        <v>11</v>
      </c>
      <c r="H43" s="2">
        <v>23</v>
      </c>
      <c r="I43" s="2">
        <v>37</v>
      </c>
      <c r="K43" s="2">
        <v>15</v>
      </c>
      <c r="L43" s="2">
        <v>26</v>
      </c>
      <c r="M43" s="2">
        <v>15</v>
      </c>
      <c r="O43">
        <v>11</v>
      </c>
      <c r="P43">
        <v>34</v>
      </c>
      <c r="Q43">
        <v>45</v>
      </c>
      <c r="S43">
        <f t="shared" si="0"/>
        <v>48</v>
      </c>
      <c r="T43">
        <f t="shared" si="1"/>
        <v>117</v>
      </c>
      <c r="U43">
        <f t="shared" si="2"/>
        <v>142</v>
      </c>
      <c r="V43" s="4">
        <f t="shared" si="3"/>
        <v>307</v>
      </c>
    </row>
    <row r="44" spans="1:22">
      <c r="A44" s="1">
        <v>41</v>
      </c>
      <c r="B44" s="2" t="s">
        <v>40</v>
      </c>
      <c r="C44">
        <v>6</v>
      </c>
      <c r="D44">
        <v>16</v>
      </c>
      <c r="E44">
        <v>28</v>
      </c>
      <c r="G44" s="2">
        <v>5</v>
      </c>
      <c r="H44" s="2">
        <v>12</v>
      </c>
      <c r="I44" s="2">
        <v>41</v>
      </c>
      <c r="K44" s="2">
        <v>9</v>
      </c>
      <c r="L44" s="2">
        <v>26</v>
      </c>
      <c r="M44" s="2">
        <v>37</v>
      </c>
      <c r="O44">
        <v>6</v>
      </c>
      <c r="P44">
        <v>16</v>
      </c>
      <c r="Q44">
        <v>28</v>
      </c>
      <c r="S44">
        <f t="shared" si="0"/>
        <v>26</v>
      </c>
      <c r="T44">
        <f t="shared" si="1"/>
        <v>70</v>
      </c>
      <c r="U44">
        <f t="shared" si="2"/>
        <v>134</v>
      </c>
      <c r="V44" s="4">
        <f t="shared" si="3"/>
        <v>230</v>
      </c>
    </row>
    <row r="45" spans="1:22">
      <c r="A45" s="1">
        <v>42</v>
      </c>
      <c r="B45" s="2" t="s">
        <v>41</v>
      </c>
      <c r="C45">
        <v>14</v>
      </c>
      <c r="D45">
        <v>14</v>
      </c>
      <c r="E45">
        <v>8</v>
      </c>
      <c r="G45" s="2">
        <v>6</v>
      </c>
      <c r="H45" s="2">
        <v>6</v>
      </c>
      <c r="I45" s="2">
        <v>14</v>
      </c>
      <c r="K45" s="2">
        <v>5</v>
      </c>
      <c r="L45" s="2">
        <v>9</v>
      </c>
      <c r="M45" s="2">
        <v>10</v>
      </c>
      <c r="O45">
        <v>14</v>
      </c>
      <c r="P45">
        <v>14</v>
      </c>
      <c r="Q45">
        <v>8</v>
      </c>
      <c r="S45">
        <f t="shared" si="0"/>
        <v>39</v>
      </c>
      <c r="T45">
        <f t="shared" si="1"/>
        <v>43</v>
      </c>
      <c r="U45">
        <f t="shared" si="2"/>
        <v>40</v>
      </c>
      <c r="V45" s="4">
        <f t="shared" si="3"/>
        <v>122</v>
      </c>
    </row>
    <row r="46" spans="1:22">
      <c r="A46" s="1">
        <v>43</v>
      </c>
      <c r="B46" s="2" t="s">
        <v>42</v>
      </c>
      <c r="C46">
        <v>6</v>
      </c>
      <c r="D46">
        <v>40</v>
      </c>
      <c r="E46">
        <v>30</v>
      </c>
      <c r="G46" s="2">
        <v>6</v>
      </c>
      <c r="H46" s="2">
        <v>36</v>
      </c>
      <c r="I46" s="2">
        <v>37</v>
      </c>
      <c r="K46" s="2">
        <v>4</v>
      </c>
      <c r="L46" s="2">
        <v>11</v>
      </c>
      <c r="M46" s="2">
        <v>29</v>
      </c>
      <c r="O46">
        <v>6</v>
      </c>
      <c r="P46">
        <v>40</v>
      </c>
      <c r="Q46">
        <v>30</v>
      </c>
      <c r="S46">
        <f t="shared" si="0"/>
        <v>22</v>
      </c>
      <c r="T46">
        <f t="shared" si="1"/>
        <v>127</v>
      </c>
      <c r="U46">
        <f t="shared" si="2"/>
        <v>126</v>
      </c>
      <c r="V46" s="4">
        <f t="shared" si="3"/>
        <v>275</v>
      </c>
    </row>
    <row r="47" spans="1:22">
      <c r="A47" s="1">
        <v>44</v>
      </c>
      <c r="B47" s="2" t="s">
        <v>43</v>
      </c>
      <c r="C47">
        <v>7</v>
      </c>
      <c r="D47">
        <v>12</v>
      </c>
      <c r="E47">
        <v>5</v>
      </c>
      <c r="G47" s="2">
        <v>4</v>
      </c>
      <c r="H47" s="2">
        <v>8</v>
      </c>
      <c r="I47" s="2">
        <v>18</v>
      </c>
      <c r="K47" s="2">
        <v>8</v>
      </c>
      <c r="L47" s="2">
        <v>15</v>
      </c>
      <c r="M47" s="2">
        <v>21</v>
      </c>
      <c r="O47">
        <v>7</v>
      </c>
      <c r="P47">
        <v>12</v>
      </c>
      <c r="Q47">
        <v>5</v>
      </c>
      <c r="S47">
        <f t="shared" si="0"/>
        <v>26</v>
      </c>
      <c r="T47">
        <f t="shared" si="1"/>
        <v>47</v>
      </c>
      <c r="U47">
        <f t="shared" si="2"/>
        <v>49</v>
      </c>
      <c r="V47" s="4">
        <f t="shared" si="3"/>
        <v>122</v>
      </c>
    </row>
    <row r="48" spans="1:22">
      <c r="A48" s="1">
        <v>45</v>
      </c>
      <c r="B48" s="2" t="s">
        <v>44</v>
      </c>
      <c r="C48">
        <v>45</v>
      </c>
      <c r="D48">
        <v>153</v>
      </c>
      <c r="E48">
        <v>50</v>
      </c>
      <c r="G48" s="2">
        <v>51</v>
      </c>
      <c r="H48" s="2">
        <v>138</v>
      </c>
      <c r="I48" s="2">
        <v>59</v>
      </c>
      <c r="K48" s="2">
        <v>54</v>
      </c>
      <c r="L48" s="2">
        <v>134</v>
      </c>
      <c r="M48" s="2">
        <v>66</v>
      </c>
      <c r="O48">
        <v>45</v>
      </c>
      <c r="P48">
        <v>153</v>
      </c>
      <c r="Q48">
        <v>50</v>
      </c>
      <c r="S48">
        <f t="shared" si="0"/>
        <v>195</v>
      </c>
      <c r="T48">
        <f t="shared" si="1"/>
        <v>578</v>
      </c>
      <c r="U48">
        <f t="shared" si="2"/>
        <v>225</v>
      </c>
      <c r="V48" s="4">
        <f t="shared" si="3"/>
        <v>998</v>
      </c>
    </row>
    <row r="49" spans="1:22">
      <c r="A49" s="1">
        <v>46</v>
      </c>
      <c r="B49" s="2" t="s">
        <v>45</v>
      </c>
      <c r="C49">
        <v>20</v>
      </c>
      <c r="D49">
        <v>54</v>
      </c>
      <c r="E49">
        <v>39</v>
      </c>
      <c r="G49" s="2">
        <v>22</v>
      </c>
      <c r="H49" s="2">
        <v>65</v>
      </c>
      <c r="I49" s="2">
        <v>17</v>
      </c>
      <c r="K49" s="2">
        <v>11</v>
      </c>
      <c r="L49" s="2">
        <v>61</v>
      </c>
      <c r="M49" s="2">
        <v>27</v>
      </c>
      <c r="O49">
        <v>20</v>
      </c>
      <c r="P49">
        <v>54</v>
      </c>
      <c r="Q49">
        <v>39</v>
      </c>
      <c r="S49">
        <f t="shared" si="0"/>
        <v>73</v>
      </c>
      <c r="T49">
        <f t="shared" si="1"/>
        <v>234</v>
      </c>
      <c r="U49">
        <f t="shared" si="2"/>
        <v>122</v>
      </c>
      <c r="V49" s="4">
        <f t="shared" si="3"/>
        <v>429</v>
      </c>
    </row>
    <row r="50" spans="1:22">
      <c r="A50" s="1">
        <v>47</v>
      </c>
      <c r="B50" s="2" t="s">
        <v>46</v>
      </c>
      <c r="C50">
        <v>12</v>
      </c>
      <c r="D50">
        <v>15</v>
      </c>
      <c r="E50">
        <v>5</v>
      </c>
      <c r="G50" s="2">
        <v>9</v>
      </c>
      <c r="H50" s="2">
        <v>11</v>
      </c>
      <c r="I50" s="2">
        <v>14</v>
      </c>
      <c r="K50" s="2">
        <v>5</v>
      </c>
      <c r="L50" s="2">
        <v>24</v>
      </c>
      <c r="M50" s="2">
        <v>10</v>
      </c>
      <c r="O50">
        <v>12</v>
      </c>
      <c r="P50">
        <v>15</v>
      </c>
      <c r="Q50">
        <v>5</v>
      </c>
      <c r="S50">
        <f t="shared" si="0"/>
        <v>38</v>
      </c>
      <c r="T50">
        <f t="shared" si="1"/>
        <v>65</v>
      </c>
      <c r="U50">
        <f t="shared" si="2"/>
        <v>34</v>
      </c>
      <c r="V50" s="4">
        <f t="shared" si="3"/>
        <v>137</v>
      </c>
    </row>
    <row r="51" spans="1:22">
      <c r="A51" s="1">
        <v>48</v>
      </c>
      <c r="B51" s="2" t="s">
        <v>47</v>
      </c>
      <c r="C51">
        <v>5</v>
      </c>
      <c r="D51">
        <v>13</v>
      </c>
      <c r="E51">
        <v>4</v>
      </c>
      <c r="G51" s="2">
        <v>6</v>
      </c>
      <c r="H51" s="2">
        <v>8</v>
      </c>
      <c r="I51" s="2">
        <v>9</v>
      </c>
      <c r="K51" s="2">
        <v>7</v>
      </c>
      <c r="L51" s="2">
        <v>13</v>
      </c>
      <c r="M51" s="2">
        <v>6</v>
      </c>
      <c r="O51">
        <v>5</v>
      </c>
      <c r="P51">
        <v>13</v>
      </c>
      <c r="Q51">
        <v>4</v>
      </c>
      <c r="S51">
        <f t="shared" si="0"/>
        <v>23</v>
      </c>
      <c r="T51">
        <f t="shared" si="1"/>
        <v>47</v>
      </c>
      <c r="U51">
        <f t="shared" si="2"/>
        <v>23</v>
      </c>
      <c r="V51" s="4">
        <f t="shared" si="3"/>
        <v>93</v>
      </c>
    </row>
    <row r="52" spans="1:22">
      <c r="A52" s="1">
        <v>49</v>
      </c>
      <c r="B52" s="2" t="s">
        <v>48</v>
      </c>
      <c r="C52">
        <v>5</v>
      </c>
      <c r="D52">
        <v>12</v>
      </c>
      <c r="E52">
        <v>6</v>
      </c>
      <c r="G52" s="2">
        <v>4</v>
      </c>
      <c r="H52" s="2">
        <v>2</v>
      </c>
      <c r="I52" s="2">
        <v>10</v>
      </c>
      <c r="K52" s="2">
        <v>7</v>
      </c>
      <c r="L52" s="2">
        <v>11</v>
      </c>
      <c r="M52" s="2">
        <v>2</v>
      </c>
      <c r="O52">
        <v>5</v>
      </c>
      <c r="P52">
        <v>12</v>
      </c>
      <c r="Q52">
        <v>6</v>
      </c>
      <c r="S52">
        <f t="shared" si="0"/>
        <v>21</v>
      </c>
      <c r="T52">
        <f t="shared" si="1"/>
        <v>37</v>
      </c>
      <c r="U52">
        <f t="shared" si="2"/>
        <v>24</v>
      </c>
      <c r="V52" s="4">
        <f t="shared" si="3"/>
        <v>82</v>
      </c>
    </row>
    <row r="53" spans="1:22">
      <c r="A53" s="6">
        <v>50</v>
      </c>
      <c r="B53" s="7" t="s">
        <v>49</v>
      </c>
      <c r="C53" s="8">
        <v>12</v>
      </c>
      <c r="D53" s="8">
        <v>4</v>
      </c>
      <c r="E53" s="8">
        <v>2</v>
      </c>
      <c r="F53" s="8"/>
      <c r="G53" s="7">
        <v>0</v>
      </c>
      <c r="H53" s="7">
        <v>7</v>
      </c>
      <c r="I53" s="7">
        <v>7</v>
      </c>
      <c r="J53" s="8"/>
      <c r="K53" s="7">
        <v>3</v>
      </c>
      <c r="L53" s="7">
        <v>7</v>
      </c>
      <c r="M53" s="7">
        <v>13</v>
      </c>
      <c r="N53" s="8"/>
      <c r="O53" s="8">
        <v>12</v>
      </c>
      <c r="P53" s="8">
        <v>4</v>
      </c>
      <c r="Q53" s="8">
        <v>2</v>
      </c>
      <c r="R53" s="8"/>
      <c r="S53" s="8">
        <f t="shared" si="0"/>
        <v>27</v>
      </c>
      <c r="T53" s="8">
        <f t="shared" si="1"/>
        <v>22</v>
      </c>
      <c r="U53" s="8">
        <f t="shared" si="2"/>
        <v>24</v>
      </c>
      <c r="V53" s="9">
        <f t="shared" si="3"/>
        <v>73</v>
      </c>
    </row>
    <row r="54" spans="1:22">
      <c r="B54" s="2" t="s">
        <v>56</v>
      </c>
      <c r="S54">
        <f>SUM(S4:S53)</f>
        <v>6803</v>
      </c>
      <c r="T54">
        <f t="shared" ref="T54:V54" si="4">SUM(T4:T53)</f>
        <v>20658</v>
      </c>
      <c r="U54">
        <f t="shared" si="4"/>
        <v>11568</v>
      </c>
      <c r="V54" s="4">
        <f t="shared" si="4"/>
        <v>39029</v>
      </c>
    </row>
  </sheetData>
  <mergeCells count="2">
    <mergeCell ref="A1:U1"/>
    <mergeCell ref="S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Summation of 2012 Bike Counts</vt:lpstr>
      <vt:lpstr>Summation 2012 Chart</vt:lpstr>
    </vt:vector>
  </TitlesOfParts>
  <Company>City of Seattle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Zuniga</dc:creator>
  <cp:lastModifiedBy>MooreC</cp:lastModifiedBy>
  <cp:lastPrinted>2013-02-19T22:42:47Z</cp:lastPrinted>
  <dcterms:created xsi:type="dcterms:W3CDTF">2013-02-19T22:05:15Z</dcterms:created>
  <dcterms:modified xsi:type="dcterms:W3CDTF">2013-04-23T21:14:01Z</dcterms:modified>
</cp:coreProperties>
</file>