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80" windowWidth="15480" windowHeight="11505"/>
  </bookViews>
  <sheets>
    <sheet name="Renters Aggregated -- BBH" sheetId="6" r:id="rId1"/>
    <sheet name="Tressa Apts" sheetId="1" r:id="rId2"/>
    <sheet name="Cambridge" sheetId="2" r:id="rId3"/>
    <sheet name="Library" sheetId="3" r:id="rId4"/>
  </sheets>
  <definedNames>
    <definedName name="_xlnm.Print_Area" localSheetId="0">'Renters Aggregated -- BBH'!$A$4:$V$196</definedName>
  </definedNames>
  <calcPr calcId="125725"/>
</workbook>
</file>

<file path=xl/calcChain.xml><?xml version="1.0" encoding="utf-8"?>
<calcChain xmlns="http://schemas.openxmlformats.org/spreadsheetml/2006/main">
  <c r="T4" i="6"/>
  <c r="T178" l="1"/>
  <c r="T177"/>
  <c r="T176"/>
  <c r="T175"/>
  <c r="T174"/>
  <c r="T173"/>
  <c r="O9"/>
  <c r="O195"/>
  <c r="O194"/>
  <c r="O193"/>
  <c r="O192"/>
  <c r="O191"/>
  <c r="O190"/>
  <c r="O187"/>
  <c r="O186"/>
  <c r="O185"/>
  <c r="O184"/>
  <c r="O183"/>
  <c r="O182"/>
  <c r="O170"/>
  <c r="O169"/>
  <c r="O168"/>
  <c r="O167"/>
  <c r="O166"/>
  <c r="O165"/>
  <c r="O162"/>
  <c r="O161"/>
  <c r="O160"/>
  <c r="O159"/>
  <c r="O158"/>
  <c r="O157"/>
  <c r="O154"/>
  <c r="O153"/>
  <c r="O152"/>
  <c r="O151"/>
  <c r="O150"/>
  <c r="O149"/>
  <c r="O146"/>
  <c r="O145"/>
  <c r="O144"/>
  <c r="O143"/>
  <c r="O142"/>
  <c r="O141"/>
  <c r="O138"/>
  <c r="O137"/>
  <c r="O136"/>
  <c r="O135"/>
  <c r="O134"/>
  <c r="O133"/>
  <c r="O130"/>
  <c r="O129"/>
  <c r="O128"/>
  <c r="O127"/>
  <c r="O124"/>
  <c r="O123"/>
  <c r="O122"/>
  <c r="O121"/>
  <c r="O120"/>
  <c r="O116"/>
  <c r="O115"/>
  <c r="O114"/>
  <c r="O113"/>
  <c r="O112"/>
  <c r="O111"/>
  <c r="O107"/>
  <c r="O106"/>
  <c r="O105"/>
  <c r="O104"/>
  <c r="O103"/>
  <c r="O102"/>
  <c r="O98"/>
  <c r="O97"/>
  <c r="O96"/>
  <c r="O95"/>
  <c r="O94"/>
  <c r="O93"/>
  <c r="O90"/>
  <c r="O89"/>
  <c r="O88"/>
  <c r="O87"/>
  <c r="O86"/>
  <c r="O83"/>
  <c r="O82"/>
  <c r="O81"/>
  <c r="O80"/>
  <c r="O77"/>
  <c r="O76"/>
  <c r="O75"/>
  <c r="O74"/>
  <c r="O73"/>
  <c r="O72"/>
  <c r="O69"/>
  <c r="O68"/>
  <c r="O67"/>
  <c r="O66"/>
  <c r="O63"/>
  <c r="O62"/>
  <c r="O61"/>
  <c r="O60"/>
  <c r="O59"/>
  <c r="O55"/>
  <c r="O54"/>
  <c r="O53"/>
  <c r="O52"/>
  <c r="O51"/>
  <c r="O47"/>
  <c r="O46"/>
  <c r="O45"/>
  <c r="O44"/>
  <c r="O43"/>
  <c r="O42"/>
  <c r="O38"/>
  <c r="O37"/>
  <c r="O36"/>
  <c r="O35"/>
  <c r="O34"/>
  <c r="O30"/>
  <c r="O29"/>
  <c r="O28"/>
  <c r="O27"/>
  <c r="O26"/>
  <c r="O22"/>
  <c r="O21"/>
  <c r="O20"/>
  <c r="O19"/>
  <c r="O18"/>
  <c r="O17"/>
  <c r="O14"/>
  <c r="O13"/>
  <c r="O12"/>
  <c r="O11"/>
  <c r="O10"/>
  <c r="L17"/>
  <c r="T17" s="1"/>
  <c r="L26"/>
  <c r="T26" s="1"/>
  <c r="L38"/>
  <c r="T38" s="1"/>
  <c r="L37"/>
  <c r="T37" s="1"/>
  <c r="L36"/>
  <c r="T36" s="1"/>
  <c r="L35"/>
  <c r="T35" s="1"/>
  <c r="L34"/>
  <c r="T34" s="1"/>
  <c r="L55"/>
  <c r="T55" s="1"/>
  <c r="L54"/>
  <c r="T54" s="1"/>
  <c r="L53"/>
  <c r="T53" s="1"/>
  <c r="L52"/>
  <c r="T52" s="1"/>
  <c r="L51"/>
  <c r="T51" s="1"/>
  <c r="L63"/>
  <c r="T63" s="1"/>
  <c r="L62"/>
  <c r="T62" s="1"/>
  <c r="L61"/>
  <c r="T61" s="1"/>
  <c r="L60"/>
  <c r="T60" s="1"/>
  <c r="L59"/>
  <c r="T59" s="1"/>
  <c r="L69"/>
  <c r="T69" s="1"/>
  <c r="L68"/>
  <c r="T68" s="1"/>
  <c r="L67"/>
  <c r="T67" s="1"/>
  <c r="L66"/>
  <c r="T66" s="1"/>
  <c r="L83"/>
  <c r="T83" s="1"/>
  <c r="L82"/>
  <c r="T82" s="1"/>
  <c r="L81"/>
  <c r="T81" s="1"/>
  <c r="L80"/>
  <c r="T80" s="1"/>
  <c r="L90"/>
  <c r="T90" s="1"/>
  <c r="L89"/>
  <c r="T89" s="1"/>
  <c r="L88"/>
  <c r="T88" s="1"/>
  <c r="L87"/>
  <c r="T87" s="1"/>
  <c r="L86"/>
  <c r="T86" s="1"/>
  <c r="L130"/>
  <c r="T130" s="1"/>
  <c r="L129"/>
  <c r="T129" s="1"/>
  <c r="L128"/>
  <c r="T128" s="1"/>
  <c r="L127"/>
  <c r="T127" s="1"/>
  <c r="L195"/>
  <c r="T195" s="1"/>
  <c r="L194"/>
  <c r="T194" s="1"/>
  <c r="L193"/>
  <c r="T193" s="1"/>
  <c r="L192"/>
  <c r="T192" s="1"/>
  <c r="L191"/>
  <c r="T191" s="1"/>
  <c r="L190"/>
  <c r="T190" s="1"/>
  <c r="L187"/>
  <c r="T187" s="1"/>
  <c r="L186"/>
  <c r="T186" s="1"/>
  <c r="L185"/>
  <c r="T185" s="1"/>
  <c r="L184"/>
  <c r="T184" s="1"/>
  <c r="L183"/>
  <c r="T183" s="1"/>
  <c r="L182"/>
  <c r="T182" s="1"/>
  <c r="L170"/>
  <c r="T170" s="1"/>
  <c r="L169"/>
  <c r="T169" s="1"/>
  <c r="L168"/>
  <c r="T168" s="1"/>
  <c r="L167"/>
  <c r="T167" s="1"/>
  <c r="L166"/>
  <c r="T166" s="1"/>
  <c r="L165"/>
  <c r="T165" s="1"/>
  <c r="L162"/>
  <c r="T162" s="1"/>
  <c r="L161"/>
  <c r="T161" s="1"/>
  <c r="L160"/>
  <c r="T160" s="1"/>
  <c r="L159"/>
  <c r="T159" s="1"/>
  <c r="L158"/>
  <c r="T158" s="1"/>
  <c r="L157"/>
  <c r="T157" s="1"/>
  <c r="L154"/>
  <c r="T154" s="1"/>
  <c r="L153"/>
  <c r="T153" s="1"/>
  <c r="L152"/>
  <c r="T152" s="1"/>
  <c r="L151"/>
  <c r="T151" s="1"/>
  <c r="L150"/>
  <c r="T150" s="1"/>
  <c r="L149"/>
  <c r="T149" s="1"/>
  <c r="L146"/>
  <c r="T146" s="1"/>
  <c r="L145"/>
  <c r="T145" s="1"/>
  <c r="L144"/>
  <c r="T144" s="1"/>
  <c r="L143"/>
  <c r="T143" s="1"/>
  <c r="L142"/>
  <c r="T142" s="1"/>
  <c r="L141"/>
  <c r="T141" s="1"/>
  <c r="L138"/>
  <c r="T138" s="1"/>
  <c r="L137"/>
  <c r="T137" s="1"/>
  <c r="L136"/>
  <c r="T136" s="1"/>
  <c r="L135"/>
  <c r="T135" s="1"/>
  <c r="L134"/>
  <c r="T134" s="1"/>
  <c r="L133"/>
  <c r="T133" s="1"/>
  <c r="L124"/>
  <c r="T124" s="1"/>
  <c r="L123"/>
  <c r="T123" s="1"/>
  <c r="L122"/>
  <c r="T122" s="1"/>
  <c r="L121"/>
  <c r="T121" s="1"/>
  <c r="L120"/>
  <c r="T120" s="1"/>
  <c r="L116"/>
  <c r="T116" s="1"/>
  <c r="L115"/>
  <c r="T115" s="1"/>
  <c r="L114"/>
  <c r="T114" s="1"/>
  <c r="L113"/>
  <c r="T113" s="1"/>
  <c r="L112"/>
  <c r="T112" s="1"/>
  <c r="L111"/>
  <c r="T111" s="1"/>
  <c r="L107"/>
  <c r="T107" s="1"/>
  <c r="L106"/>
  <c r="T106" s="1"/>
  <c r="L105"/>
  <c r="T105" s="1"/>
  <c r="L104"/>
  <c r="T104" s="1"/>
  <c r="L103"/>
  <c r="T103" s="1"/>
  <c r="L102"/>
  <c r="T102" s="1"/>
  <c r="L98"/>
  <c r="T98" s="1"/>
  <c r="L97"/>
  <c r="T97" s="1"/>
  <c r="L96"/>
  <c r="T96" s="1"/>
  <c r="L95"/>
  <c r="T95" s="1"/>
  <c r="L94"/>
  <c r="T94" s="1"/>
  <c r="L93"/>
  <c r="T93" s="1"/>
  <c r="L77"/>
  <c r="T77" s="1"/>
  <c r="L76"/>
  <c r="T76" s="1"/>
  <c r="L75"/>
  <c r="T75" s="1"/>
  <c r="L74"/>
  <c r="T74" s="1"/>
  <c r="L73"/>
  <c r="T73" s="1"/>
  <c r="L72"/>
  <c r="T72" s="1"/>
  <c r="L47"/>
  <c r="T47" s="1"/>
  <c r="L46"/>
  <c r="T46" s="1"/>
  <c r="L45"/>
  <c r="T45" s="1"/>
  <c r="L44"/>
  <c r="T44" s="1"/>
  <c r="L43"/>
  <c r="T43" s="1"/>
  <c r="L42"/>
  <c r="T42" s="1"/>
  <c r="L30"/>
  <c r="T30" s="1"/>
  <c r="L29"/>
  <c r="T29" s="1"/>
  <c r="L28"/>
  <c r="T28" s="1"/>
  <c r="L27"/>
  <c r="T27" s="1"/>
  <c r="L22"/>
  <c r="T22" s="1"/>
  <c r="L21"/>
  <c r="T21" s="1"/>
  <c r="L20"/>
  <c r="T20" s="1"/>
  <c r="L19"/>
  <c r="T19" s="1"/>
  <c r="L18"/>
  <c r="T18" s="1"/>
  <c r="L9"/>
  <c r="T9" s="1"/>
  <c r="L10"/>
  <c r="T10" s="1"/>
  <c r="L11"/>
  <c r="T11" s="1"/>
  <c r="L12"/>
  <c r="T12" s="1"/>
  <c r="L13"/>
  <c r="T13" s="1"/>
  <c r="L14"/>
  <c r="T14" s="1"/>
  <c r="T181" l="1"/>
  <c r="U183" s="1"/>
  <c r="T164"/>
  <c r="U166" s="1"/>
  <c r="T148"/>
  <c r="U150" s="1"/>
  <c r="T132"/>
  <c r="U134" s="1"/>
  <c r="T119"/>
  <c r="U123" s="1"/>
  <c r="T85"/>
  <c r="U89" s="1"/>
  <c r="T71"/>
  <c r="U73" s="1"/>
  <c r="T58"/>
  <c r="U60" s="1"/>
  <c r="T41"/>
  <c r="U43" s="1"/>
  <c r="T25"/>
  <c r="U30" s="1"/>
  <c r="T8"/>
  <c r="U13" s="1"/>
  <c r="U87"/>
  <c r="U121"/>
  <c r="U135"/>
  <c r="U151"/>
  <c r="U167"/>
  <c r="U184"/>
  <c r="U186"/>
  <c r="U90"/>
  <c r="T79"/>
  <c r="U83" s="1"/>
  <c r="U46"/>
  <c r="U74"/>
  <c r="U76"/>
  <c r="U122"/>
  <c r="U61"/>
  <c r="U63"/>
  <c r="T16"/>
  <c r="U18" s="1"/>
  <c r="T33"/>
  <c r="U35" s="1"/>
  <c r="T50"/>
  <c r="U53" s="1"/>
  <c r="T65"/>
  <c r="U69" s="1"/>
  <c r="T101"/>
  <c r="U103" s="1"/>
  <c r="T189"/>
  <c r="U190" s="1"/>
  <c r="T172"/>
  <c r="U173" s="1"/>
  <c r="T156"/>
  <c r="U159" s="1"/>
  <c r="T140"/>
  <c r="U141" s="1"/>
  <c r="T126"/>
  <c r="U129" s="1"/>
  <c r="U9"/>
  <c r="U42"/>
  <c r="U59"/>
  <c r="U72"/>
  <c r="U86"/>
  <c r="U120"/>
  <c r="U133"/>
  <c r="U149"/>
  <c r="U165"/>
  <c r="U182"/>
  <c r="T92"/>
  <c r="U96" s="1"/>
  <c r="T110"/>
  <c r="U114" s="1"/>
  <c r="U187" l="1"/>
  <c r="U185"/>
  <c r="U181" s="1"/>
  <c r="U169"/>
  <c r="U170"/>
  <c r="U168"/>
  <c r="U153"/>
  <c r="U154"/>
  <c r="U152"/>
  <c r="U148" s="1"/>
  <c r="U137"/>
  <c r="U136"/>
  <c r="U132" s="1"/>
  <c r="U138"/>
  <c r="U124"/>
  <c r="U119" s="1"/>
  <c r="U88"/>
  <c r="U85" s="1"/>
  <c r="U82"/>
  <c r="U77"/>
  <c r="U75"/>
  <c r="U71" s="1"/>
  <c r="U62"/>
  <c r="U58" s="1"/>
  <c r="U44"/>
  <c r="U47"/>
  <c r="U45"/>
  <c r="U26"/>
  <c r="U29"/>
  <c r="U28"/>
  <c r="U27"/>
  <c r="U10"/>
  <c r="U14"/>
  <c r="U12"/>
  <c r="U11"/>
  <c r="U36"/>
  <c r="U176"/>
  <c r="U17"/>
  <c r="U54"/>
  <c r="U68"/>
  <c r="U128"/>
  <c r="U193"/>
  <c r="U162"/>
  <c r="U158"/>
  <c r="U144"/>
  <c r="U115"/>
  <c r="U111"/>
  <c r="U104"/>
  <c r="U97"/>
  <c r="U93"/>
  <c r="U19"/>
  <c r="U175"/>
  <c r="U37"/>
  <c r="U55"/>
  <c r="U51"/>
  <c r="U67"/>
  <c r="U81"/>
  <c r="U127"/>
  <c r="U192"/>
  <c r="U161"/>
  <c r="U157"/>
  <c r="U143"/>
  <c r="U116"/>
  <c r="U112"/>
  <c r="U105"/>
  <c r="U98"/>
  <c r="U94"/>
  <c r="U20"/>
  <c r="U178"/>
  <c r="U174"/>
  <c r="U38"/>
  <c r="U34"/>
  <c r="U52"/>
  <c r="U66"/>
  <c r="U65" s="1"/>
  <c r="U130"/>
  <c r="U195"/>
  <c r="U191"/>
  <c r="U160"/>
  <c r="U146"/>
  <c r="U142"/>
  <c r="U113"/>
  <c r="U106"/>
  <c r="U102"/>
  <c r="U95"/>
  <c r="U21"/>
  <c r="U80"/>
  <c r="U79" s="1"/>
  <c r="U177"/>
  <c r="U194"/>
  <c r="U145"/>
  <c r="U107"/>
  <c r="U22"/>
  <c r="U164" l="1"/>
  <c r="U172"/>
  <c r="U140"/>
  <c r="U33"/>
  <c r="U126"/>
  <c r="U8"/>
  <c r="U101"/>
  <c r="U189"/>
  <c r="U156"/>
  <c r="U41"/>
  <c r="U110"/>
  <c r="U92"/>
  <c r="U50"/>
  <c r="U25"/>
  <c r="U16"/>
</calcChain>
</file>

<file path=xl/sharedStrings.xml><?xml version="1.0" encoding="utf-8"?>
<sst xmlns="http://schemas.openxmlformats.org/spreadsheetml/2006/main" count="1144" uniqueCount="171">
  <si>
    <t>Class Response Report</t>
  </si>
  <si>
    <t>Class:</t>
  </si>
  <si>
    <t>BBH NPU</t>
  </si>
  <si>
    <t>Date:</t>
  </si>
  <si>
    <t>Subject:</t>
  </si>
  <si>
    <t>Renter BBH NPU 2/8</t>
  </si>
  <si>
    <t>Teacher:</t>
  </si>
  <si>
    <t>David Kelley</t>
  </si>
  <si>
    <t>Session:</t>
  </si>
  <si>
    <t>Renter Workshop - Tressa Apartments 2/8</t>
  </si>
  <si>
    <t>REPORT</t>
  </si>
  <si>
    <t>SAMPLE QUESTIONS:  Where did you hear about today’s Broadview/Bitter Lake/Haller Lake (BBH) Neighborhood Plan Update Workshop?</t>
  </si>
  <si>
    <t>A. Planning Outreach Liaison</t>
  </si>
  <si>
    <t>0.0%</t>
  </si>
  <si>
    <t>B.I received an invitation in the mail</t>
  </si>
  <si>
    <t>C.Announcement at a community meeting, church, etc</t>
  </si>
  <si>
    <t>3.0%</t>
  </si>
  <si>
    <t>D.Neighborhood Advisory Committee member</t>
  </si>
  <si>
    <t>E.City of Seattle Neighborhood Planning Website</t>
  </si>
  <si>
    <t>F.Other/Word of Mouth</t>
  </si>
  <si>
    <t>15.2%</t>
  </si>
  <si>
    <t>Which of the following best describes your connection to Broadview/Bitter Lake/Haller Lake (BBH) Neighborhood(s)?</t>
  </si>
  <si>
    <t>A.Live</t>
  </si>
  <si>
    <t>12.1%</t>
  </si>
  <si>
    <t>B.Work</t>
  </si>
  <si>
    <t>C.Own a business/Rent Commercial Space</t>
  </si>
  <si>
    <t>D.Go to school in BBH</t>
  </si>
  <si>
    <t>E.I am involved in a church or community organization</t>
  </si>
  <si>
    <t>F.Other</t>
  </si>
  <si>
    <t>BBH NEIGHBORHOOD PLAN STATEMENT:  We need to work towards "....developing a residentially-serving business node (district)".</t>
  </si>
  <si>
    <t>A.Strongly Agree</t>
  </si>
  <si>
    <t>9.1%</t>
  </si>
  <si>
    <t>B.Agree</t>
  </si>
  <si>
    <t>C.Neither Agree or Disagree</t>
  </si>
  <si>
    <t>6.1%</t>
  </si>
  <si>
    <t>D.Disagree</t>
  </si>
  <si>
    <t>E.Strongly Disagree</t>
  </si>
  <si>
    <t>BBH NEIGHBORHOOD PLAN STATEMENT:  We should seek to "...improve sewer and stormwater infrastructure to accommodate present loads".</t>
  </si>
  <si>
    <t>How long have you lived, worked, or owned a business, rented commercial space, or otherwise been connected to the Broadview/Bitter Lake/Haller Lake Neighborhood(s)?</t>
  </si>
  <si>
    <t>A.0-1 year</t>
  </si>
  <si>
    <t>B.2-5 years</t>
  </si>
  <si>
    <t>C.6-10 years</t>
  </si>
  <si>
    <t>D.10-20 years</t>
  </si>
  <si>
    <t>E.20 years or more</t>
  </si>
  <si>
    <t>F.I'm not connected to the Rainier Beach Neighborhood</t>
  </si>
  <si>
    <t>BBH NEIGHBORHOOD PLAN STATEMENT:  We should "...improve pedestrian circulation, bicycle circulation, vehicle circulation and mass transit for adequate support of residents and businesses".</t>
  </si>
  <si>
    <t>BBH NEIGHBORHOOD PLAN STATEMENT:   We want to see an "...increase (in) the number and visibility of police patrols, and improve lighting along streets, sidewalks, in parks, open space areas, and around public facilities".</t>
  </si>
  <si>
    <t xml:space="preserve">What kind of transportation do you most often use? </t>
  </si>
  <si>
    <t>A.Walk</t>
  </si>
  <si>
    <t>B.Bike</t>
  </si>
  <si>
    <t>C.Ride the Bus</t>
  </si>
  <si>
    <t>D.Drive</t>
  </si>
  <si>
    <t xml:space="preserve">Do you most often walk in the Broadview/Bitter Lake/Haller Lake Neighborhood(s) to…? </t>
  </si>
  <si>
    <t>A.Travel to bus stop(s)</t>
  </si>
  <si>
    <t>B.Travel to work</t>
  </si>
  <si>
    <t>C.Travel to shops, restaurants, parks, community centers, friends' house, or other places</t>
  </si>
  <si>
    <t>D.Exercise or recreation</t>
  </si>
  <si>
    <t>E.Walk in local parks</t>
  </si>
  <si>
    <t>F.I don't walk around my neighborhood</t>
  </si>
  <si>
    <t>Do you feel safe walking around the Broadview/Bitter Lake/Haller Lake Neighborhood(s)…?</t>
  </si>
  <si>
    <t>A.At night</t>
  </si>
  <si>
    <t>B.During the day</t>
  </si>
  <si>
    <t>C.Both at night and during the day</t>
  </si>
  <si>
    <t>D.None of the above/neither</t>
  </si>
  <si>
    <t xml:space="preserve">What would encourage you to walk more around the Broadview/Bitter Lake/Haller Lake Neighborhood(s)? </t>
  </si>
  <si>
    <t>A.Places to go</t>
  </si>
  <si>
    <t>B.More trails</t>
  </si>
  <si>
    <t>C.Closer parks</t>
  </si>
  <si>
    <t>D.Safer streets (more people, lighting, sidewalks)</t>
  </si>
  <si>
    <t>E.Other</t>
  </si>
  <si>
    <t xml:space="preserve">Do you ride a bicycle around the Broadview/Bitter Lake/Haller Lake Neighborhood(s) to…? </t>
  </si>
  <si>
    <t>C.Travel to shops, restaurants, parks, community centers, friend's house, other</t>
  </si>
  <si>
    <t>E.In local parks or on bike trails</t>
  </si>
  <si>
    <t>F.I don't ride a bike around my neighborhood</t>
  </si>
  <si>
    <t xml:space="preserve">What do you do when you visit city-operated parks and recreation community centers in the Broadview/Bitter Lake/Haller Lake Neighborhood(s)? </t>
  </si>
  <si>
    <t>A.Exercise</t>
  </si>
  <si>
    <t>B.Take children to play</t>
  </si>
  <si>
    <t>C.Relax</t>
  </si>
  <si>
    <t>D.Informal gatherings/community meeting</t>
  </si>
  <si>
    <t>F.I don't use parks or community centers in my neighborhood</t>
  </si>
  <si>
    <t>How long does it take you to travel to the place where you shop most often for food you prepare at home (grocery store, farmer’s market, corner store, etc)?</t>
  </si>
  <si>
    <t>A.Less than 10 minutes</t>
  </si>
  <si>
    <t>B.10-20 minutes</t>
  </si>
  <si>
    <t>C.20-30 minutes</t>
  </si>
  <si>
    <t>D.30-60 minutes</t>
  </si>
  <si>
    <t>E.More than 60 minutes</t>
  </si>
  <si>
    <t>What mode of transportation do you use when traveling to the place where you shop for food?</t>
  </si>
  <si>
    <t>C.Ride the bus/transit</t>
  </si>
  <si>
    <t xml:space="preserve">Do you grow some of your own food?  If yes, where? </t>
  </si>
  <si>
    <t>A.In my yard</t>
  </si>
  <si>
    <t>B.On my balcony or patio</t>
  </si>
  <si>
    <t>C.In a p-patch or community garden</t>
  </si>
  <si>
    <t>D.In someone else's yard (neighbor or friend)</t>
  </si>
  <si>
    <t>F.I don't grow my own food</t>
  </si>
  <si>
    <t>18.2%</t>
  </si>
  <si>
    <t xml:space="preserve">How old are you? </t>
  </si>
  <si>
    <t>A.18 or younger</t>
  </si>
  <si>
    <t>B.19-30</t>
  </si>
  <si>
    <t>C.31-50</t>
  </si>
  <si>
    <t>D.51-65</t>
  </si>
  <si>
    <t>E.66-80</t>
  </si>
  <si>
    <t>F.Over 80</t>
  </si>
  <si>
    <t>What is your race/ethnicity? Part 1 of 2 (continued in questions 15)</t>
  </si>
  <si>
    <t>A.White/Caucasian</t>
  </si>
  <si>
    <t>B.Black/African American</t>
  </si>
  <si>
    <t>C.American Indian or Alaska Native</t>
  </si>
  <si>
    <t>D.Asian or Southeast Asian</t>
  </si>
  <si>
    <t>E.Hawaiian Native/Pacific Islander, Samoan</t>
  </si>
  <si>
    <t>F.None of the above (please see question 15 for more options)</t>
  </si>
  <si>
    <t>What is your race/ethnicity? (Part 2 of 2)</t>
  </si>
  <si>
    <t>A.Latino/Hispanic</t>
  </si>
  <si>
    <t>B.African/African Immigrant</t>
  </si>
  <si>
    <t>C.Filipino</t>
  </si>
  <si>
    <t>D.Mixed Race</t>
  </si>
  <si>
    <t>F.None of the above</t>
  </si>
  <si>
    <t>What is the primary language spoken in your home (Part I of 3)?</t>
  </si>
  <si>
    <t>A.Spanish</t>
  </si>
  <si>
    <t>B.English</t>
  </si>
  <si>
    <t>21.2%</t>
  </si>
  <si>
    <t>C.Afa-Somali</t>
  </si>
  <si>
    <t>D.Afan-Oromo</t>
  </si>
  <si>
    <t>E.Tigrinya</t>
  </si>
  <si>
    <t>F.(None of the above (see questions 17 and 18)</t>
  </si>
  <si>
    <t>Please rate your experience at today's Broadview/Bitter Lake/Haller Lake Neighborhood(s)?</t>
  </si>
  <si>
    <t>A.Excellent</t>
  </si>
  <si>
    <t>B.Very Good</t>
  </si>
  <si>
    <t>C.Good</t>
  </si>
  <si>
    <t>D.Average</t>
  </si>
  <si>
    <t>E.Poor</t>
  </si>
  <si>
    <t>F.Very Poor</t>
  </si>
  <si>
    <t>Created On:</t>
  </si>
  <si>
    <t>Page 6 of 6</t>
  </si>
  <si>
    <t>Renters BBH 3/3</t>
  </si>
  <si>
    <t>6.7%</t>
  </si>
  <si>
    <t>13.3%</t>
  </si>
  <si>
    <t>20.0%</t>
  </si>
  <si>
    <t xml:space="preserve">If you do ride your bike around the Broadview/Bitter Lake/Haller Lake Neighborhood(s), what would make you bike more often? </t>
  </si>
  <si>
    <t>A.More places to go</t>
  </si>
  <si>
    <t>D.More bike lanes</t>
  </si>
  <si>
    <t>E.More bike parking and/or bike lockers</t>
  </si>
  <si>
    <t>What is the primary language spoken in your home (Part 3 of 3)?</t>
  </si>
  <si>
    <t>A.Samoan</t>
  </si>
  <si>
    <t>B.Korean</t>
  </si>
  <si>
    <t>C.Arabic</t>
  </si>
  <si>
    <t>D.Burmese</t>
  </si>
  <si>
    <t>E.Hmong</t>
  </si>
  <si>
    <t>F.Amharic</t>
  </si>
  <si>
    <t>What is the primary language spoken in your home (Part 2 of 3)?</t>
  </si>
  <si>
    <t>A.Tagalog</t>
  </si>
  <si>
    <t>B.Vietnamese</t>
  </si>
  <si>
    <t>C.Cantonese/Mandarin</t>
  </si>
  <si>
    <t>D.Khmer</t>
  </si>
  <si>
    <t>E.Laotian</t>
  </si>
  <si>
    <t>F.None of the above (see question 18)</t>
  </si>
  <si>
    <t>Cambridge Apts 2/17</t>
  </si>
  <si>
    <t>Renters BBH Cambridge Apts 2/17</t>
  </si>
  <si>
    <t>#Sign-In:</t>
  </si>
  <si>
    <t>#Remotes:</t>
  </si>
  <si>
    <t>Tressa</t>
  </si>
  <si>
    <t>Library</t>
  </si>
  <si>
    <t>Total</t>
  </si>
  <si>
    <t>USED AUDITOR'S SYSTEM -- REPORT S IN NUMBERS OF VOTES</t>
  </si>
  <si>
    <t>NUMBERS OF VOTES</t>
  </si>
  <si>
    <t>Class Response Reports -- Aggregated</t>
  </si>
  <si>
    <t>BBH Renters Meetings</t>
  </si>
  <si>
    <t>Cambrigde</t>
  </si>
  <si>
    <t># attendees</t>
  </si>
  <si>
    <t># in class</t>
  </si>
  <si>
    <t>% of class members</t>
  </si>
  <si>
    <t># of responses</t>
  </si>
  <si>
    <t>% of question responses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</si>
</sst>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26"/>
      <color indexed="10"/>
      <name val="Arial"/>
      <family val="2"/>
    </font>
    <font>
      <sz val="12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5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1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 indent="4"/>
    </xf>
    <xf numFmtId="1" fontId="2" fillId="0" borderId="0" xfId="1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right" vertical="top" wrapText="1"/>
    </xf>
    <xf numFmtId="9" fontId="0" fillId="0" borderId="0" xfId="0" applyNumberFormat="1" applyAlignment="1">
      <alignment vertical="top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 readingOrder="1"/>
    </xf>
    <xf numFmtId="0" fontId="2" fillId="0" borderId="0" xfId="0" applyFont="1" applyFill="1" applyBorder="1" applyAlignment="1">
      <alignment horizontal="center" vertical="center" textRotation="90" wrapText="1" readingOrder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center" textRotation="90" wrapText="1" readingOrder="1"/>
    </xf>
    <xf numFmtId="0" fontId="10" fillId="6" borderId="0" xfId="0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left" vertical="top" wrapText="1" indent="4"/>
    </xf>
    <xf numFmtId="0" fontId="4" fillId="5" borderId="0" xfId="0" applyFont="1" applyFill="1" applyBorder="1" applyAlignment="1">
      <alignment horizontal="center" vertical="top" wrapText="1" readingOrder="1"/>
    </xf>
    <xf numFmtId="0" fontId="4" fillId="5" borderId="0" xfId="0" applyFont="1" applyFill="1" applyBorder="1" applyAlignment="1">
      <alignment horizontal="left" vertical="top" wrapText="1" readingOrder="1"/>
    </xf>
    <xf numFmtId="0" fontId="5" fillId="0" borderId="0" xfId="0" applyFont="1" applyFill="1" applyBorder="1" applyAlignment="1">
      <alignment horizontal="left" vertical="top" wrapText="1" readingOrder="1"/>
    </xf>
    <xf numFmtId="0" fontId="4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 readingOrder="1"/>
    </xf>
    <xf numFmtId="14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right" vertical="top" wrapText="1" readingOrder="1"/>
    </xf>
    <xf numFmtId="0" fontId="1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 indent="4"/>
    </xf>
    <xf numFmtId="0" fontId="2" fillId="2" borderId="2" xfId="0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horizontal="left" vertical="top" wrapText="1" readingOrder="1"/>
    </xf>
    <xf numFmtId="0" fontId="4" fillId="3" borderId="3" xfId="0" applyFont="1" applyFill="1" applyBorder="1" applyAlignment="1">
      <alignment horizontal="left" vertical="top" wrapText="1" indent="4" readingOrder="1"/>
    </xf>
    <xf numFmtId="0" fontId="5" fillId="2" borderId="3" xfId="0" applyFont="1" applyFill="1" applyBorder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right" vertical="top" wrapText="1"/>
    </xf>
    <xf numFmtId="9" fontId="2" fillId="2" borderId="2" xfId="1" applyFont="1" applyFill="1" applyBorder="1" applyAlignment="1">
      <alignment horizontal="righ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02"/>
  <sheetViews>
    <sheetView tabSelected="1" topLeftCell="A82" zoomScale="70" zoomScaleNormal="70" workbookViewId="0">
      <selection activeCell="V158" sqref="V158"/>
    </sheetView>
  </sheetViews>
  <sheetFormatPr defaultColWidth="6.85546875" defaultRowHeight="12.75" customHeight="1"/>
  <cols>
    <col min="1" max="1" width="1.140625" style="4" customWidth="1"/>
    <col min="2" max="2" width="3.42578125" style="4" customWidth="1"/>
    <col min="3" max="3" width="9.140625" style="4" customWidth="1"/>
    <col min="4" max="4" width="1" style="4" customWidth="1"/>
    <col min="5" max="5" width="1.28515625" style="4" customWidth="1"/>
    <col min="6" max="6" width="2.28515625" style="4" customWidth="1"/>
    <col min="7" max="7" width="11.7109375" style="4" customWidth="1"/>
    <col min="8" max="8" width="30.5703125" style="4" customWidth="1"/>
    <col min="9" max="9" width="12.5703125" style="4" customWidth="1"/>
    <col min="10" max="10" width="11.7109375" style="4" customWidth="1"/>
    <col min="11" max="11" width="8.7109375" style="5" customWidth="1"/>
    <col min="12" max="12" width="5.7109375" style="5" customWidth="1"/>
    <col min="13" max="13" width="2.7109375" style="4" customWidth="1"/>
    <col min="14" max="14" width="8.7109375" style="5" customWidth="1"/>
    <col min="15" max="15" width="5.7109375" style="5" customWidth="1"/>
    <col min="16" max="16" width="2.7109375" style="4" customWidth="1"/>
    <col min="17" max="17" width="11.42578125" style="5" customWidth="1"/>
    <col min="18" max="19" width="2.7109375" style="4" customWidth="1"/>
    <col min="20" max="20" width="8.7109375" style="5" customWidth="1"/>
    <col min="21" max="21" width="7.140625" style="5" customWidth="1"/>
    <col min="22" max="16384" width="6.85546875" style="4"/>
  </cols>
  <sheetData>
    <row r="1" spans="1:22" s="14" customFormat="1" ht="37.5" customHeight="1">
      <c r="B1" s="37" t="s">
        <v>163</v>
      </c>
      <c r="C1" s="37"/>
      <c r="D1" s="37"/>
      <c r="E1" s="37"/>
      <c r="F1" s="37"/>
      <c r="G1" s="37"/>
      <c r="H1" s="37"/>
      <c r="I1" s="37"/>
      <c r="J1" s="37"/>
      <c r="K1" s="34" t="s">
        <v>159</v>
      </c>
      <c r="L1" s="34"/>
      <c r="M1" s="15"/>
      <c r="N1" s="34" t="s">
        <v>158</v>
      </c>
      <c r="O1" s="34"/>
      <c r="P1" s="15"/>
      <c r="Q1" s="34" t="s">
        <v>165</v>
      </c>
      <c r="R1" s="34"/>
      <c r="S1" s="17"/>
      <c r="T1" s="34" t="s">
        <v>160</v>
      </c>
      <c r="U1" s="34"/>
    </row>
    <row r="2" spans="1:22" s="16" customFormat="1" ht="28.5" customHeight="1">
      <c r="B2" s="35" t="s">
        <v>164</v>
      </c>
      <c r="C2" s="35"/>
      <c r="D2" s="35"/>
      <c r="E2" s="35"/>
      <c r="F2" s="35"/>
      <c r="G2" s="35"/>
      <c r="H2" s="35"/>
      <c r="I2" s="35"/>
      <c r="J2" s="35"/>
      <c r="K2" s="36"/>
      <c r="L2" s="36"/>
      <c r="N2" s="36"/>
      <c r="O2" s="36"/>
      <c r="Q2" s="36"/>
      <c r="R2" s="36"/>
      <c r="S2" s="18"/>
      <c r="U2" s="36"/>
      <c r="V2" s="36"/>
    </row>
    <row r="3" spans="1:22" s="14" customFormat="1" ht="68.25" customHeight="1">
      <c r="K3" s="19" t="s">
        <v>166</v>
      </c>
      <c r="L3" s="20" t="s">
        <v>167</v>
      </c>
      <c r="N3" s="19" t="s">
        <v>166</v>
      </c>
      <c r="O3" s="20" t="s">
        <v>167</v>
      </c>
      <c r="Q3" s="19" t="s">
        <v>166</v>
      </c>
      <c r="R3" s="20" t="s">
        <v>167</v>
      </c>
      <c r="T3" s="19"/>
      <c r="U3" s="20"/>
    </row>
    <row r="4" spans="1:22" ht="25.5" customHeight="1">
      <c r="K4" s="5">
        <v>3</v>
      </c>
      <c r="L4" s="5">
        <v>15</v>
      </c>
      <c r="N4" s="5">
        <v>8</v>
      </c>
      <c r="O4" s="5">
        <v>33</v>
      </c>
      <c r="Q4" s="5">
        <v>19</v>
      </c>
      <c r="T4" s="5">
        <f>K4+N4+Q4</f>
        <v>30</v>
      </c>
    </row>
    <row r="5" spans="1:22" s="21" customFormat="1" ht="22.5" customHeight="1">
      <c r="A5" s="4"/>
      <c r="B5" s="29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T5" s="22"/>
      <c r="U5" s="23"/>
    </row>
    <row r="6" spans="1:22" s="24" customFormat="1" ht="100.5" customHeight="1">
      <c r="B6" s="25"/>
      <c r="C6" s="25"/>
      <c r="D6" s="25"/>
      <c r="E6" s="25"/>
      <c r="F6" s="25"/>
      <c r="G6" s="25"/>
      <c r="H6" s="25"/>
      <c r="I6" s="25"/>
      <c r="J6" s="25"/>
      <c r="K6" s="26" t="s">
        <v>168</v>
      </c>
      <c r="L6" s="27" t="s">
        <v>169</v>
      </c>
      <c r="M6" s="25"/>
      <c r="N6" s="26" t="s">
        <v>168</v>
      </c>
      <c r="O6" s="27" t="s">
        <v>169</v>
      </c>
      <c r="P6" s="25"/>
      <c r="Q6" s="26" t="s">
        <v>168</v>
      </c>
      <c r="R6" s="27" t="s">
        <v>169</v>
      </c>
      <c r="S6" s="25"/>
      <c r="T6" s="27" t="s">
        <v>169</v>
      </c>
      <c r="U6" s="28" t="s">
        <v>170</v>
      </c>
      <c r="V6" s="25"/>
    </row>
    <row r="7" spans="1:22" ht="15.75" customHeight="1">
      <c r="B7" s="32" t="s">
        <v>11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22" ht="18" customHeigh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T8" s="10">
        <f>SUM(T9:T14)</f>
        <v>24.006</v>
      </c>
      <c r="U8" s="11">
        <f>SUM(U9:U14)</f>
        <v>1</v>
      </c>
    </row>
    <row r="9" spans="1:22" ht="15.75" customHeight="1">
      <c r="B9" s="30" t="s">
        <v>12</v>
      </c>
      <c r="C9" s="30"/>
      <c r="D9" s="30"/>
      <c r="E9" s="30"/>
      <c r="F9" s="30"/>
      <c r="G9" s="30"/>
      <c r="H9" s="30"/>
      <c r="I9" s="30"/>
      <c r="J9" s="30"/>
      <c r="K9" s="6" t="s">
        <v>13</v>
      </c>
      <c r="L9" s="6">
        <f>K9*L$4</f>
        <v>0</v>
      </c>
      <c r="N9" s="6" t="s">
        <v>13</v>
      </c>
      <c r="O9" s="6">
        <f>N9*O$4</f>
        <v>0</v>
      </c>
      <c r="Q9" s="6">
        <v>3</v>
      </c>
      <c r="T9" s="9">
        <f t="shared" ref="T9:T14" si="0">L9+O9+Q9</f>
        <v>3</v>
      </c>
      <c r="U9" s="7">
        <f>T9/T$8</f>
        <v>0.12496875781054737</v>
      </c>
    </row>
    <row r="10" spans="1:22" ht="15.75" customHeight="1">
      <c r="B10" s="30" t="s">
        <v>14</v>
      </c>
      <c r="C10" s="30"/>
      <c r="D10" s="30"/>
      <c r="E10" s="30"/>
      <c r="F10" s="30"/>
      <c r="G10" s="30"/>
      <c r="H10" s="30"/>
      <c r="I10" s="30"/>
      <c r="J10" s="30"/>
      <c r="K10" s="6" t="s">
        <v>133</v>
      </c>
      <c r="L10" s="6">
        <f t="shared" ref="L10:L14" si="1">K10*L$4</f>
        <v>1.0050000000000001</v>
      </c>
      <c r="N10" s="6" t="s">
        <v>13</v>
      </c>
      <c r="O10" s="6">
        <f t="shared" ref="O10:O14" si="2">N10*O$4</f>
        <v>0</v>
      </c>
      <c r="Q10" s="6">
        <v>1</v>
      </c>
      <c r="T10" s="9">
        <f t="shared" si="0"/>
        <v>2.0049999999999999</v>
      </c>
      <c r="U10" s="7">
        <f t="shared" ref="U10:U13" si="3">T10/T$8</f>
        <v>8.3520786470049152E-2</v>
      </c>
    </row>
    <row r="11" spans="1:22" ht="15.75" customHeight="1">
      <c r="B11" s="30" t="s">
        <v>15</v>
      </c>
      <c r="C11" s="30"/>
      <c r="D11" s="30"/>
      <c r="E11" s="30"/>
      <c r="F11" s="30"/>
      <c r="G11" s="30"/>
      <c r="H11" s="30"/>
      <c r="I11" s="30"/>
      <c r="J11" s="30"/>
      <c r="K11" s="6" t="s">
        <v>13</v>
      </c>
      <c r="L11" s="6">
        <f t="shared" si="1"/>
        <v>0</v>
      </c>
      <c r="N11" s="6" t="s">
        <v>16</v>
      </c>
      <c r="O11" s="6">
        <f t="shared" si="2"/>
        <v>0.99</v>
      </c>
      <c r="Q11" s="6">
        <v>2</v>
      </c>
      <c r="T11" s="9">
        <f t="shared" si="0"/>
        <v>2.99</v>
      </c>
      <c r="U11" s="7">
        <f t="shared" si="3"/>
        <v>0.12455219528451221</v>
      </c>
    </row>
    <row r="12" spans="1:22" ht="15.75" customHeight="1">
      <c r="B12" s="30" t="s">
        <v>17</v>
      </c>
      <c r="C12" s="30"/>
      <c r="D12" s="30"/>
      <c r="E12" s="30"/>
      <c r="F12" s="30"/>
      <c r="G12" s="30"/>
      <c r="H12" s="30"/>
      <c r="I12" s="30"/>
      <c r="J12" s="30"/>
      <c r="K12" s="6" t="s">
        <v>13</v>
      </c>
      <c r="L12" s="6">
        <f t="shared" si="1"/>
        <v>0</v>
      </c>
      <c r="N12" s="6" t="s">
        <v>13</v>
      </c>
      <c r="O12" s="6">
        <f t="shared" si="2"/>
        <v>0</v>
      </c>
      <c r="Q12" s="6">
        <v>0</v>
      </c>
      <c r="T12" s="9">
        <f t="shared" si="0"/>
        <v>0</v>
      </c>
      <c r="U12" s="7">
        <f t="shared" si="3"/>
        <v>0</v>
      </c>
    </row>
    <row r="13" spans="1:22" ht="15.75" customHeight="1">
      <c r="B13" s="30" t="s">
        <v>18</v>
      </c>
      <c r="C13" s="30"/>
      <c r="D13" s="30"/>
      <c r="E13" s="30"/>
      <c r="F13" s="30"/>
      <c r="G13" s="30"/>
      <c r="H13" s="30"/>
      <c r="I13" s="30"/>
      <c r="J13" s="30"/>
      <c r="K13" s="6" t="s">
        <v>13</v>
      </c>
      <c r="L13" s="6">
        <f t="shared" si="1"/>
        <v>0</v>
      </c>
      <c r="N13" s="6" t="s">
        <v>16</v>
      </c>
      <c r="O13" s="6">
        <f t="shared" si="2"/>
        <v>0.99</v>
      </c>
      <c r="Q13" s="6">
        <v>2</v>
      </c>
      <c r="T13" s="9">
        <f t="shared" si="0"/>
        <v>2.99</v>
      </c>
      <c r="U13" s="7">
        <f t="shared" si="3"/>
        <v>0.12455219528451221</v>
      </c>
    </row>
    <row r="14" spans="1:22" ht="15.75" customHeight="1">
      <c r="B14" s="30" t="s">
        <v>19</v>
      </c>
      <c r="C14" s="30"/>
      <c r="D14" s="30"/>
      <c r="E14" s="30"/>
      <c r="F14" s="30"/>
      <c r="G14" s="30"/>
      <c r="H14" s="30"/>
      <c r="I14" s="30"/>
      <c r="J14" s="30"/>
      <c r="K14" s="6" t="s">
        <v>133</v>
      </c>
      <c r="L14" s="6">
        <f t="shared" si="1"/>
        <v>1.0050000000000001</v>
      </c>
      <c r="N14" s="6" t="s">
        <v>20</v>
      </c>
      <c r="O14" s="6">
        <f t="shared" si="2"/>
        <v>5.016</v>
      </c>
      <c r="Q14" s="6">
        <v>7</v>
      </c>
      <c r="T14" s="9">
        <f t="shared" si="0"/>
        <v>13.021000000000001</v>
      </c>
      <c r="U14" s="7">
        <f>T14/T$8</f>
        <v>0.54240606515037915</v>
      </c>
    </row>
    <row r="15" spans="1:22" ht="13.5" customHeight="1">
      <c r="B15" s="33"/>
      <c r="C15" s="33"/>
      <c r="D15" s="33"/>
      <c r="E15" s="33"/>
      <c r="F15" s="33"/>
      <c r="G15" s="33"/>
      <c r="H15" s="33"/>
      <c r="I15" s="33"/>
      <c r="J15" s="33"/>
    </row>
    <row r="16" spans="1:22" ht="15.75" customHeight="1">
      <c r="B16" s="31" t="s">
        <v>21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T16" s="10">
        <f>SUM(T17:T22)</f>
        <v>26.957999999999995</v>
      </c>
      <c r="U16" s="11">
        <f>SUM(U17:U22)</f>
        <v>1.0000000000000002</v>
      </c>
    </row>
    <row r="17" spans="2:21" ht="15.75" customHeight="1">
      <c r="B17" s="30" t="s">
        <v>22</v>
      </c>
      <c r="C17" s="30"/>
      <c r="D17" s="30"/>
      <c r="E17" s="30"/>
      <c r="F17" s="30"/>
      <c r="G17" s="30"/>
      <c r="H17" s="30"/>
      <c r="I17" s="30"/>
      <c r="J17" s="30"/>
      <c r="K17" s="6" t="s">
        <v>134</v>
      </c>
      <c r="L17" s="6">
        <f>K17*L$4</f>
        <v>1.9950000000000001</v>
      </c>
      <c r="N17" s="6" t="s">
        <v>23</v>
      </c>
      <c r="O17" s="6">
        <f>N17*O$4</f>
        <v>3.9929999999999999</v>
      </c>
      <c r="Q17" s="6">
        <v>15</v>
      </c>
      <c r="T17" s="9">
        <f t="shared" ref="T17:T22" si="4">L17+O17+Q17</f>
        <v>20.988</v>
      </c>
      <c r="U17" s="7">
        <f>T17/T$16</f>
        <v>0.77854440240373923</v>
      </c>
    </row>
    <row r="18" spans="2:21" ht="15.75" customHeight="1">
      <c r="B18" s="30" t="s">
        <v>24</v>
      </c>
      <c r="C18" s="30"/>
      <c r="D18" s="30"/>
      <c r="E18" s="30"/>
      <c r="F18" s="30"/>
      <c r="G18" s="30"/>
      <c r="H18" s="30"/>
      <c r="I18" s="30"/>
      <c r="J18" s="30"/>
      <c r="K18" s="6" t="s">
        <v>13</v>
      </c>
      <c r="L18" s="6">
        <f t="shared" ref="L18:L22" si="5">K18*L$4</f>
        <v>0</v>
      </c>
      <c r="N18" s="6" t="s">
        <v>16</v>
      </c>
      <c r="O18" s="6">
        <f t="shared" ref="O18:O22" si="6">N18*O$4</f>
        <v>0.99</v>
      </c>
      <c r="Q18" s="6">
        <v>1</v>
      </c>
      <c r="T18" s="9">
        <f t="shared" si="4"/>
        <v>1.99</v>
      </c>
      <c r="U18" s="7">
        <f t="shared" ref="U18:U22" si="7">T18/T$16</f>
        <v>7.3818532532086964E-2</v>
      </c>
    </row>
    <row r="19" spans="2:21" ht="15.75" customHeight="1">
      <c r="B19" s="30" t="s">
        <v>25</v>
      </c>
      <c r="C19" s="30"/>
      <c r="D19" s="30"/>
      <c r="E19" s="30"/>
      <c r="F19" s="30"/>
      <c r="G19" s="30"/>
      <c r="H19" s="30"/>
      <c r="I19" s="30"/>
      <c r="J19" s="30"/>
      <c r="K19" s="6" t="s">
        <v>13</v>
      </c>
      <c r="L19" s="6">
        <f t="shared" si="5"/>
        <v>0</v>
      </c>
      <c r="N19" s="6" t="s">
        <v>13</v>
      </c>
      <c r="O19" s="6">
        <f t="shared" si="6"/>
        <v>0</v>
      </c>
      <c r="Q19" s="6">
        <v>0</v>
      </c>
      <c r="T19" s="9">
        <f t="shared" si="4"/>
        <v>0</v>
      </c>
      <c r="U19" s="7">
        <f t="shared" si="7"/>
        <v>0</v>
      </c>
    </row>
    <row r="20" spans="2:21" ht="15.75" customHeight="1">
      <c r="B20" s="30" t="s">
        <v>26</v>
      </c>
      <c r="C20" s="30"/>
      <c r="D20" s="30"/>
      <c r="E20" s="30"/>
      <c r="F20" s="30"/>
      <c r="G20" s="30"/>
      <c r="H20" s="30"/>
      <c r="I20" s="30"/>
      <c r="J20" s="30"/>
      <c r="K20" s="6" t="s">
        <v>13</v>
      </c>
      <c r="L20" s="6">
        <f t="shared" si="5"/>
        <v>0</v>
      </c>
      <c r="N20" s="6" t="s">
        <v>16</v>
      </c>
      <c r="O20" s="6">
        <f t="shared" si="6"/>
        <v>0.99</v>
      </c>
      <c r="Q20" s="6">
        <v>0</v>
      </c>
      <c r="T20" s="9">
        <f t="shared" si="4"/>
        <v>0.99</v>
      </c>
      <c r="U20" s="7">
        <f t="shared" si="7"/>
        <v>3.6723792566214115E-2</v>
      </c>
    </row>
    <row r="21" spans="2:21" ht="15.75" customHeight="1">
      <c r="B21" s="30" t="s">
        <v>27</v>
      </c>
      <c r="C21" s="30"/>
      <c r="D21" s="30"/>
      <c r="E21" s="30"/>
      <c r="F21" s="30"/>
      <c r="G21" s="30"/>
      <c r="H21" s="30"/>
      <c r="I21" s="30"/>
      <c r="J21" s="30"/>
      <c r="K21" s="6" t="s">
        <v>13</v>
      </c>
      <c r="L21" s="6">
        <f t="shared" si="5"/>
        <v>0</v>
      </c>
      <c r="N21" s="6" t="s">
        <v>13</v>
      </c>
      <c r="O21" s="6">
        <f t="shared" si="6"/>
        <v>0</v>
      </c>
      <c r="Q21" s="6">
        <v>1</v>
      </c>
      <c r="T21" s="9">
        <f t="shared" si="4"/>
        <v>1</v>
      </c>
      <c r="U21" s="7">
        <f t="shared" si="7"/>
        <v>3.7094739965872849E-2</v>
      </c>
    </row>
    <row r="22" spans="2:21" ht="15.75" customHeight="1">
      <c r="B22" s="30" t="s">
        <v>28</v>
      </c>
      <c r="C22" s="30"/>
      <c r="D22" s="30"/>
      <c r="E22" s="30"/>
      <c r="F22" s="30"/>
      <c r="G22" s="30"/>
      <c r="H22" s="30"/>
      <c r="I22" s="30"/>
      <c r="J22" s="30"/>
      <c r="K22" s="6" t="s">
        <v>13</v>
      </c>
      <c r="L22" s="6">
        <f t="shared" si="5"/>
        <v>0</v>
      </c>
      <c r="N22" s="6" t="s">
        <v>16</v>
      </c>
      <c r="O22" s="6">
        <f t="shared" si="6"/>
        <v>0.99</v>
      </c>
      <c r="Q22" s="6">
        <v>1</v>
      </c>
      <c r="T22" s="9">
        <f t="shared" si="4"/>
        <v>1.99</v>
      </c>
      <c r="U22" s="7">
        <f t="shared" si="7"/>
        <v>7.3818532532086964E-2</v>
      </c>
    </row>
    <row r="23" spans="2:21" ht="13.5" customHeight="1">
      <c r="B23" s="33"/>
      <c r="C23" s="33"/>
      <c r="D23" s="33"/>
      <c r="E23" s="33"/>
      <c r="F23" s="33"/>
      <c r="G23" s="33"/>
      <c r="H23" s="33"/>
      <c r="I23" s="33"/>
      <c r="J23" s="33"/>
    </row>
    <row r="24" spans="2:21" ht="15.75" customHeight="1">
      <c r="B24" s="32" t="s">
        <v>29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2:21" ht="18" customHeight="1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T25" s="10">
        <f>SUM(T26:T30)</f>
        <v>23.990999999999996</v>
      </c>
      <c r="U25" s="11">
        <f>SUM(U26:U31)</f>
        <v>1</v>
      </c>
    </row>
    <row r="26" spans="2:21" ht="15.75" customHeight="1">
      <c r="B26" s="30" t="s">
        <v>30</v>
      </c>
      <c r="C26" s="30"/>
      <c r="D26" s="30"/>
      <c r="E26" s="30"/>
      <c r="F26" s="30"/>
      <c r="G26" s="30"/>
      <c r="H26" s="30"/>
      <c r="I26" s="30"/>
      <c r="J26" s="30"/>
      <c r="K26" s="6" t="s">
        <v>13</v>
      </c>
      <c r="L26" s="6">
        <f>K26*L$4</f>
        <v>0</v>
      </c>
      <c r="N26" s="6" t="s">
        <v>31</v>
      </c>
      <c r="O26" s="6">
        <f>N26*O$4</f>
        <v>3.0030000000000001</v>
      </c>
      <c r="Q26" s="6">
        <v>7</v>
      </c>
      <c r="T26" s="9">
        <f>L26+O26+Q26</f>
        <v>10.003</v>
      </c>
      <c r="U26" s="7">
        <f>T26/T$25</f>
        <v>0.41694802217498234</v>
      </c>
    </row>
    <row r="27" spans="2:21" ht="15.75" customHeight="1">
      <c r="B27" s="30" t="s">
        <v>32</v>
      </c>
      <c r="C27" s="30"/>
      <c r="D27" s="30"/>
      <c r="E27" s="30"/>
      <c r="F27" s="30"/>
      <c r="G27" s="30"/>
      <c r="H27" s="30"/>
      <c r="I27" s="30"/>
      <c r="J27" s="30"/>
      <c r="K27" s="6" t="s">
        <v>13</v>
      </c>
      <c r="L27" s="6">
        <f t="shared" ref="L27:L30" si="8">K27*L$4</f>
        <v>0</v>
      </c>
      <c r="N27" s="6" t="s">
        <v>13</v>
      </c>
      <c r="O27" s="6">
        <f t="shared" ref="O27:O30" si="9">N27*O$4</f>
        <v>0</v>
      </c>
      <c r="Q27" s="6">
        <v>1</v>
      </c>
      <c r="T27" s="9">
        <f>L27+O27+Q27</f>
        <v>1</v>
      </c>
      <c r="U27" s="7">
        <f t="shared" ref="U27:U30" si="10">T27/T$25</f>
        <v>4.1682297528239765E-2</v>
      </c>
    </row>
    <row r="28" spans="2:21" ht="15.75" customHeight="1">
      <c r="B28" s="30" t="s">
        <v>33</v>
      </c>
      <c r="C28" s="30"/>
      <c r="D28" s="30"/>
      <c r="E28" s="30"/>
      <c r="F28" s="30"/>
      <c r="G28" s="30"/>
      <c r="H28" s="30"/>
      <c r="I28" s="30"/>
      <c r="J28" s="30"/>
      <c r="K28" s="6" t="s">
        <v>134</v>
      </c>
      <c r="L28" s="6">
        <f t="shared" si="8"/>
        <v>1.9950000000000001</v>
      </c>
      <c r="N28" s="6" t="s">
        <v>34</v>
      </c>
      <c r="O28" s="6">
        <f t="shared" si="9"/>
        <v>2.0129999999999999</v>
      </c>
      <c r="Q28" s="6">
        <v>5</v>
      </c>
      <c r="T28" s="9">
        <f>L28+O28+Q28</f>
        <v>9.0079999999999991</v>
      </c>
      <c r="U28" s="7">
        <f t="shared" si="10"/>
        <v>0.37547413613438374</v>
      </c>
    </row>
    <row r="29" spans="2:21" ht="15.75" customHeight="1">
      <c r="B29" s="30" t="s">
        <v>35</v>
      </c>
      <c r="C29" s="30"/>
      <c r="D29" s="30"/>
      <c r="E29" s="30"/>
      <c r="F29" s="30"/>
      <c r="G29" s="30"/>
      <c r="H29" s="30"/>
      <c r="I29" s="30"/>
      <c r="J29" s="30"/>
      <c r="K29" s="6" t="s">
        <v>13</v>
      </c>
      <c r="L29" s="6">
        <f t="shared" si="8"/>
        <v>0</v>
      </c>
      <c r="N29" s="6" t="s">
        <v>16</v>
      </c>
      <c r="O29" s="6">
        <f t="shared" si="9"/>
        <v>0.99</v>
      </c>
      <c r="Q29" s="6">
        <v>1</v>
      </c>
      <c r="T29" s="9">
        <f>L29+O29+Q29</f>
        <v>1.99</v>
      </c>
      <c r="U29" s="7">
        <f t="shared" si="10"/>
        <v>8.2947772081197135E-2</v>
      </c>
    </row>
    <row r="30" spans="2:21" ht="15.75" customHeight="1">
      <c r="B30" s="30" t="s">
        <v>36</v>
      </c>
      <c r="C30" s="30"/>
      <c r="D30" s="30"/>
      <c r="E30" s="30"/>
      <c r="F30" s="30"/>
      <c r="G30" s="30"/>
      <c r="H30" s="30"/>
      <c r="I30" s="30"/>
      <c r="J30" s="30"/>
      <c r="K30" s="6" t="s">
        <v>13</v>
      </c>
      <c r="L30" s="6">
        <f t="shared" si="8"/>
        <v>0</v>
      </c>
      <c r="N30" s="6" t="s">
        <v>16</v>
      </c>
      <c r="O30" s="6">
        <f t="shared" si="9"/>
        <v>0.99</v>
      </c>
      <c r="Q30" s="6">
        <v>1</v>
      </c>
      <c r="T30" s="9">
        <f>L30+O30+Q30</f>
        <v>1.99</v>
      </c>
      <c r="U30" s="7">
        <f t="shared" si="10"/>
        <v>8.2947772081197135E-2</v>
      </c>
    </row>
    <row r="31" spans="2:21" ht="13.5" customHeight="1">
      <c r="B31" s="33"/>
      <c r="C31" s="33"/>
      <c r="D31" s="33"/>
      <c r="E31" s="33"/>
      <c r="F31" s="33"/>
      <c r="G31" s="33"/>
      <c r="H31" s="33"/>
      <c r="I31" s="33"/>
      <c r="J31" s="33"/>
      <c r="L31" s="6"/>
      <c r="O31" s="6"/>
      <c r="Q31" s="6"/>
      <c r="T31" s="9"/>
      <c r="U31" s="6"/>
    </row>
    <row r="32" spans="2:21" ht="15.75" customHeight="1">
      <c r="B32" s="32" t="s">
        <v>37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</row>
    <row r="33" spans="2:21" ht="18" customHeight="1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T33" s="10">
        <f>SUM(T34:T38)</f>
        <v>25.016000000000002</v>
      </c>
      <c r="U33" s="11">
        <f>SUM(U34:U39)</f>
        <v>1</v>
      </c>
    </row>
    <row r="34" spans="2:21" ht="15.75" customHeight="1">
      <c r="B34" s="30" t="s">
        <v>30</v>
      </c>
      <c r="C34" s="30"/>
      <c r="D34" s="30"/>
      <c r="E34" s="30"/>
      <c r="F34" s="30"/>
      <c r="G34" s="30"/>
      <c r="H34" s="30"/>
      <c r="I34" s="30"/>
      <c r="J34" s="30"/>
      <c r="K34" s="6" t="s">
        <v>133</v>
      </c>
      <c r="L34" s="6">
        <f>K34*L$4</f>
        <v>1.0050000000000001</v>
      </c>
      <c r="N34" s="6" t="s">
        <v>34</v>
      </c>
      <c r="O34" s="6">
        <f>N34*O$4</f>
        <v>2.0129999999999999</v>
      </c>
      <c r="Q34" s="6">
        <v>8</v>
      </c>
      <c r="T34" s="9">
        <f>L34+O34+Q34</f>
        <v>11.018000000000001</v>
      </c>
      <c r="U34" s="7">
        <f>T34/T$33</f>
        <v>0.4404381196034538</v>
      </c>
    </row>
    <row r="35" spans="2:21" ht="15.75" customHeight="1">
      <c r="B35" s="30" t="s">
        <v>32</v>
      </c>
      <c r="C35" s="30"/>
      <c r="D35" s="30"/>
      <c r="E35" s="30"/>
      <c r="F35" s="30"/>
      <c r="G35" s="30"/>
      <c r="H35" s="30"/>
      <c r="I35" s="30"/>
      <c r="J35" s="30"/>
      <c r="K35" s="6" t="s">
        <v>133</v>
      </c>
      <c r="L35" s="6">
        <f t="shared" ref="L35:L37" si="11">K35*L$4</f>
        <v>1.0050000000000001</v>
      </c>
      <c r="N35" s="6" t="s">
        <v>16</v>
      </c>
      <c r="O35" s="6">
        <f t="shared" ref="O35:O37" si="12">N35*O$4</f>
        <v>0.99</v>
      </c>
      <c r="Q35" s="6">
        <v>2</v>
      </c>
      <c r="T35" s="9">
        <f>L35+O35+Q35</f>
        <v>3.9950000000000001</v>
      </c>
      <c r="U35" s="7">
        <f t="shared" ref="U35:U38" si="13">T35/T$33</f>
        <v>0.15969779341221618</v>
      </c>
    </row>
    <row r="36" spans="2:21" ht="15.75" customHeight="1">
      <c r="B36" s="30" t="s">
        <v>33</v>
      </c>
      <c r="C36" s="30"/>
      <c r="D36" s="30"/>
      <c r="E36" s="30"/>
      <c r="F36" s="30"/>
      <c r="G36" s="30"/>
      <c r="H36" s="30"/>
      <c r="I36" s="30"/>
      <c r="J36" s="30"/>
      <c r="K36" s="6" t="s">
        <v>13</v>
      </c>
      <c r="L36" s="6">
        <f t="shared" si="11"/>
        <v>0</v>
      </c>
      <c r="N36" s="6" t="s">
        <v>31</v>
      </c>
      <c r="O36" s="6">
        <f t="shared" si="12"/>
        <v>3.0030000000000001</v>
      </c>
      <c r="Q36" s="6">
        <v>4</v>
      </c>
      <c r="T36" s="9">
        <f>L36+O36+Q36</f>
        <v>7.0030000000000001</v>
      </c>
      <c r="U36" s="7">
        <f t="shared" si="13"/>
        <v>0.27994083786376717</v>
      </c>
    </row>
    <row r="37" spans="2:21" ht="15.75" customHeight="1">
      <c r="B37" s="30" t="s">
        <v>35</v>
      </c>
      <c r="C37" s="30"/>
      <c r="D37" s="30"/>
      <c r="E37" s="30"/>
      <c r="F37" s="30"/>
      <c r="G37" s="30"/>
      <c r="H37" s="30"/>
      <c r="I37" s="30"/>
      <c r="J37" s="30"/>
      <c r="K37" s="6" t="s">
        <v>13</v>
      </c>
      <c r="L37" s="6">
        <f t="shared" si="11"/>
        <v>0</v>
      </c>
      <c r="N37" s="6" t="s">
        <v>13</v>
      </c>
      <c r="O37" s="6">
        <f t="shared" si="12"/>
        <v>0</v>
      </c>
      <c r="Q37" s="6">
        <v>0</v>
      </c>
      <c r="T37" s="9">
        <f>L37+O37+Q37</f>
        <v>0</v>
      </c>
      <c r="U37" s="7">
        <f t="shared" si="13"/>
        <v>0</v>
      </c>
    </row>
    <row r="38" spans="2:21" ht="15.75" customHeight="1">
      <c r="B38" s="30" t="s">
        <v>36</v>
      </c>
      <c r="C38" s="30"/>
      <c r="D38" s="30"/>
      <c r="E38" s="30"/>
      <c r="F38" s="30"/>
      <c r="G38" s="30"/>
      <c r="H38" s="30"/>
      <c r="I38" s="30"/>
      <c r="J38" s="30"/>
      <c r="K38" s="6" t="s">
        <v>13</v>
      </c>
      <c r="L38" s="6">
        <f>K38*L$4</f>
        <v>0</v>
      </c>
      <c r="N38" s="6" t="s">
        <v>13</v>
      </c>
      <c r="O38" s="6">
        <f>N38*O$4</f>
        <v>0</v>
      </c>
      <c r="Q38" s="6">
        <v>3</v>
      </c>
      <c r="T38" s="9">
        <f>L38+O38+Q38</f>
        <v>3</v>
      </c>
      <c r="U38" s="7">
        <f t="shared" si="13"/>
        <v>0.11992324912056283</v>
      </c>
    </row>
    <row r="39" spans="2:21" ht="13.5" customHeight="1">
      <c r="B39" s="33"/>
      <c r="C39" s="33"/>
      <c r="D39" s="33"/>
      <c r="E39" s="33"/>
      <c r="F39" s="33"/>
      <c r="G39" s="33"/>
      <c r="H39" s="33"/>
      <c r="I39" s="33"/>
      <c r="J39" s="33"/>
      <c r="T39" s="9"/>
    </row>
    <row r="40" spans="2:21" ht="15.75" customHeight="1">
      <c r="B40" s="32" t="s">
        <v>38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</row>
    <row r="41" spans="2:21" ht="18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T41" s="10">
        <f>SUM(T42:T47)</f>
        <v>21.992999999999999</v>
      </c>
      <c r="U41" s="11">
        <f>SUM(U42:U47)</f>
        <v>1</v>
      </c>
    </row>
    <row r="42" spans="2:21" ht="15.75" customHeight="1">
      <c r="B42" s="30" t="s">
        <v>39</v>
      </c>
      <c r="C42" s="30"/>
      <c r="D42" s="30"/>
      <c r="E42" s="30"/>
      <c r="F42" s="30"/>
      <c r="G42" s="30"/>
      <c r="H42" s="30"/>
      <c r="I42" s="30"/>
      <c r="J42" s="30"/>
      <c r="K42" s="6" t="s">
        <v>133</v>
      </c>
      <c r="L42" s="6">
        <f>K42*L$4</f>
        <v>1.0050000000000001</v>
      </c>
      <c r="N42" s="6" t="s">
        <v>16</v>
      </c>
      <c r="O42" s="6">
        <f>N42*O$4</f>
        <v>0.99</v>
      </c>
      <c r="Q42" s="6">
        <v>9</v>
      </c>
      <c r="T42" s="9">
        <f t="shared" ref="T42:T47" si="14">L42+O42+Q42</f>
        <v>10.995000000000001</v>
      </c>
      <c r="U42" s="7">
        <f>T42/T$41</f>
        <v>0.49993179648069846</v>
      </c>
    </row>
    <row r="43" spans="2:21" ht="15.75" customHeight="1">
      <c r="B43" s="30" t="s">
        <v>40</v>
      </c>
      <c r="C43" s="30"/>
      <c r="D43" s="30"/>
      <c r="E43" s="30"/>
      <c r="F43" s="30"/>
      <c r="G43" s="30"/>
      <c r="H43" s="30"/>
      <c r="I43" s="30"/>
      <c r="J43" s="30"/>
      <c r="K43" s="6" t="s">
        <v>13</v>
      </c>
      <c r="L43" s="6">
        <f t="shared" ref="L43:L47" si="15">K43*L$4</f>
        <v>0</v>
      </c>
      <c r="N43" s="6" t="s">
        <v>16</v>
      </c>
      <c r="O43" s="6">
        <f t="shared" ref="O43:O47" si="16">N43*O$4</f>
        <v>0.99</v>
      </c>
      <c r="Q43" s="6">
        <v>2</v>
      </c>
      <c r="T43" s="9">
        <f t="shared" si="14"/>
        <v>2.99</v>
      </c>
      <c r="U43" s="7">
        <f t="shared" ref="U43:U47" si="17">T43/T$41</f>
        <v>0.13595234847451465</v>
      </c>
    </row>
    <row r="44" spans="2:21" ht="15.75" customHeight="1">
      <c r="B44" s="30" t="s">
        <v>41</v>
      </c>
      <c r="C44" s="30"/>
      <c r="D44" s="30"/>
      <c r="E44" s="30"/>
      <c r="F44" s="30"/>
      <c r="G44" s="30"/>
      <c r="H44" s="30"/>
      <c r="I44" s="30"/>
      <c r="J44" s="30"/>
      <c r="K44" s="6" t="s">
        <v>13</v>
      </c>
      <c r="L44" s="6">
        <f t="shared" si="15"/>
        <v>0</v>
      </c>
      <c r="N44" s="6" t="s">
        <v>31</v>
      </c>
      <c r="O44" s="6">
        <f t="shared" si="16"/>
        <v>3.0030000000000001</v>
      </c>
      <c r="Q44" s="6">
        <v>1</v>
      </c>
      <c r="T44" s="9">
        <f t="shared" si="14"/>
        <v>4.0030000000000001</v>
      </c>
      <c r="U44" s="7">
        <f t="shared" si="17"/>
        <v>0.18201245850952577</v>
      </c>
    </row>
    <row r="45" spans="2:21" ht="15.75" customHeight="1">
      <c r="B45" s="30" t="s">
        <v>42</v>
      </c>
      <c r="C45" s="30"/>
      <c r="D45" s="30"/>
      <c r="E45" s="30"/>
      <c r="F45" s="30"/>
      <c r="G45" s="30"/>
      <c r="H45" s="30"/>
      <c r="I45" s="30"/>
      <c r="J45" s="30"/>
      <c r="K45" s="6" t="s">
        <v>133</v>
      </c>
      <c r="L45" s="6">
        <f t="shared" si="15"/>
        <v>1.0050000000000001</v>
      </c>
      <c r="N45" s="6" t="s">
        <v>13</v>
      </c>
      <c r="O45" s="6">
        <f t="shared" si="16"/>
        <v>0</v>
      </c>
      <c r="Q45" s="6">
        <v>0</v>
      </c>
      <c r="T45" s="9">
        <f t="shared" si="14"/>
        <v>1.0050000000000001</v>
      </c>
      <c r="U45" s="7">
        <f t="shared" si="17"/>
        <v>4.5696357932069304E-2</v>
      </c>
    </row>
    <row r="46" spans="2:21" ht="15.75" customHeight="1">
      <c r="B46" s="30" t="s">
        <v>43</v>
      </c>
      <c r="C46" s="30"/>
      <c r="D46" s="30"/>
      <c r="E46" s="30"/>
      <c r="F46" s="30"/>
      <c r="G46" s="30"/>
      <c r="H46" s="30"/>
      <c r="I46" s="30"/>
      <c r="J46" s="30"/>
      <c r="K46" s="6" t="s">
        <v>13</v>
      </c>
      <c r="L46" s="6">
        <f t="shared" si="15"/>
        <v>0</v>
      </c>
      <c r="N46" s="6" t="s">
        <v>13</v>
      </c>
      <c r="O46" s="6">
        <f t="shared" si="16"/>
        <v>0</v>
      </c>
      <c r="Q46" s="6">
        <v>1</v>
      </c>
      <c r="T46" s="9">
        <f t="shared" si="14"/>
        <v>1</v>
      </c>
      <c r="U46" s="7">
        <f t="shared" si="17"/>
        <v>4.5469012867730647E-2</v>
      </c>
    </row>
    <row r="47" spans="2:21" ht="15.75" customHeight="1">
      <c r="B47" s="30" t="s">
        <v>44</v>
      </c>
      <c r="C47" s="30"/>
      <c r="D47" s="30"/>
      <c r="E47" s="30"/>
      <c r="F47" s="30"/>
      <c r="G47" s="30"/>
      <c r="H47" s="30"/>
      <c r="I47" s="30"/>
      <c r="J47" s="30"/>
      <c r="K47" s="6" t="s">
        <v>13</v>
      </c>
      <c r="L47" s="6">
        <f t="shared" si="15"/>
        <v>0</v>
      </c>
      <c r="N47" s="6" t="s">
        <v>13</v>
      </c>
      <c r="O47" s="6">
        <f t="shared" si="16"/>
        <v>0</v>
      </c>
      <c r="Q47" s="6">
        <v>2</v>
      </c>
      <c r="T47" s="9">
        <f t="shared" si="14"/>
        <v>2</v>
      </c>
      <c r="U47" s="7">
        <f t="shared" si="17"/>
        <v>9.0938025735461295E-2</v>
      </c>
    </row>
    <row r="48" spans="2:21" ht="13.5" customHeight="1">
      <c r="B48" s="33"/>
      <c r="C48" s="33"/>
      <c r="D48" s="33"/>
      <c r="E48" s="33"/>
      <c r="F48" s="33"/>
      <c r="G48" s="33"/>
      <c r="H48" s="33"/>
      <c r="I48" s="33"/>
      <c r="J48" s="33"/>
    </row>
    <row r="49" spans="2:21" ht="15.75" customHeight="1">
      <c r="B49" s="32" t="s">
        <v>45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2:21" ht="15.75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T50" s="10">
        <f>SUM(T51:T55)</f>
        <v>21.010999999999999</v>
      </c>
      <c r="U50" s="11">
        <f>SUM(U51:U56)</f>
        <v>1.0000000000000002</v>
      </c>
    </row>
    <row r="51" spans="2:21" ht="15.75" customHeight="1">
      <c r="B51" s="30" t="s">
        <v>30</v>
      </c>
      <c r="C51" s="30"/>
      <c r="D51" s="30"/>
      <c r="E51" s="30"/>
      <c r="F51" s="30"/>
      <c r="G51" s="30"/>
      <c r="H51" s="30"/>
      <c r="I51" s="30"/>
      <c r="J51" s="30"/>
      <c r="K51" s="6" t="s">
        <v>134</v>
      </c>
      <c r="L51" s="6">
        <f>K51*L$4</f>
        <v>1.9950000000000001</v>
      </c>
      <c r="N51" s="6" t="s">
        <v>13</v>
      </c>
      <c r="O51" s="6">
        <f>N51*O$4</f>
        <v>0</v>
      </c>
      <c r="Q51" s="6">
        <v>11</v>
      </c>
      <c r="T51" s="9">
        <f>L51+O51+Q51</f>
        <v>12.995000000000001</v>
      </c>
      <c r="U51" s="7">
        <f>T51/T$50</f>
        <v>0.61848555518537918</v>
      </c>
    </row>
    <row r="52" spans="2:21" ht="15.75" customHeight="1">
      <c r="B52" s="30" t="s">
        <v>32</v>
      </c>
      <c r="C52" s="30"/>
      <c r="D52" s="30"/>
      <c r="E52" s="30"/>
      <c r="F52" s="30"/>
      <c r="G52" s="30"/>
      <c r="H52" s="30"/>
      <c r="I52" s="30"/>
      <c r="J52" s="30"/>
      <c r="K52" s="6" t="s">
        <v>13</v>
      </c>
      <c r="L52" s="6">
        <f t="shared" ref="L52:L54" si="18">K52*L$4</f>
        <v>0</v>
      </c>
      <c r="N52" s="6" t="s">
        <v>34</v>
      </c>
      <c r="O52" s="6">
        <f t="shared" ref="O52:O54" si="19">N52*O$4</f>
        <v>2.0129999999999999</v>
      </c>
      <c r="Q52" s="6">
        <v>1</v>
      </c>
      <c r="T52" s="9">
        <f>L52+O52+Q52</f>
        <v>3.0129999999999999</v>
      </c>
      <c r="U52" s="7">
        <f t="shared" ref="U52:U55" si="20">T52/T$50</f>
        <v>0.14340107562705251</v>
      </c>
    </row>
    <row r="53" spans="2:21" ht="15.75" customHeight="1">
      <c r="B53" s="30" t="s">
        <v>33</v>
      </c>
      <c r="C53" s="30"/>
      <c r="D53" s="30"/>
      <c r="E53" s="30"/>
      <c r="F53" s="30"/>
      <c r="G53" s="30"/>
      <c r="H53" s="30"/>
      <c r="I53" s="30"/>
      <c r="J53" s="30"/>
      <c r="K53" s="6" t="s">
        <v>13</v>
      </c>
      <c r="L53" s="6">
        <f t="shared" si="18"/>
        <v>0</v>
      </c>
      <c r="N53" s="6" t="s">
        <v>34</v>
      </c>
      <c r="O53" s="6">
        <f t="shared" si="19"/>
        <v>2.0129999999999999</v>
      </c>
      <c r="Q53" s="6">
        <v>1</v>
      </c>
      <c r="T53" s="9">
        <f>L53+O53+Q53</f>
        <v>3.0129999999999999</v>
      </c>
      <c r="U53" s="7">
        <f t="shared" si="20"/>
        <v>0.14340107562705251</v>
      </c>
    </row>
    <row r="54" spans="2:21" ht="15.75" customHeight="1">
      <c r="B54" s="30" t="s">
        <v>35</v>
      </c>
      <c r="C54" s="30"/>
      <c r="D54" s="30"/>
      <c r="E54" s="30"/>
      <c r="F54" s="30"/>
      <c r="G54" s="30"/>
      <c r="H54" s="30"/>
      <c r="I54" s="30"/>
      <c r="J54" s="30"/>
      <c r="K54" s="6" t="s">
        <v>13</v>
      </c>
      <c r="L54" s="6">
        <f t="shared" si="18"/>
        <v>0</v>
      </c>
      <c r="N54" s="6" t="s">
        <v>13</v>
      </c>
      <c r="O54" s="6">
        <f t="shared" si="19"/>
        <v>0</v>
      </c>
      <c r="Q54" s="6">
        <v>0</v>
      </c>
      <c r="T54" s="9">
        <f>L54+O54+Q54</f>
        <v>0</v>
      </c>
      <c r="U54" s="7">
        <f t="shared" si="20"/>
        <v>0</v>
      </c>
    </row>
    <row r="55" spans="2:21" ht="15.75" customHeight="1">
      <c r="B55" s="30" t="s">
        <v>36</v>
      </c>
      <c r="C55" s="30"/>
      <c r="D55" s="30"/>
      <c r="E55" s="30"/>
      <c r="F55" s="30"/>
      <c r="G55" s="30"/>
      <c r="H55" s="30"/>
      <c r="I55" s="30"/>
      <c r="J55" s="30"/>
      <c r="K55" s="6" t="s">
        <v>13</v>
      </c>
      <c r="L55" s="6">
        <f>K55*L$4</f>
        <v>0</v>
      </c>
      <c r="N55" s="6" t="s">
        <v>16</v>
      </c>
      <c r="O55" s="6">
        <f>N55*O$4</f>
        <v>0.99</v>
      </c>
      <c r="Q55" s="6">
        <v>1</v>
      </c>
      <c r="T55" s="9">
        <f>L55+O55+Q55</f>
        <v>1.99</v>
      </c>
      <c r="U55" s="7">
        <f t="shared" si="20"/>
        <v>9.4712293560515928E-2</v>
      </c>
    </row>
    <row r="56" spans="2:21" ht="13.5" customHeight="1">
      <c r="B56" s="33"/>
      <c r="C56" s="33"/>
      <c r="D56" s="33"/>
      <c r="E56" s="33"/>
      <c r="F56" s="33"/>
      <c r="G56" s="33"/>
      <c r="H56" s="33"/>
      <c r="I56" s="33"/>
      <c r="J56" s="33"/>
      <c r="T56" s="9"/>
    </row>
    <row r="57" spans="2:21" ht="15.75" customHeight="1">
      <c r="B57" s="32" t="s">
        <v>46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2:21" ht="15.75" customHeight="1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T58" s="10">
        <f>SUM(T59:T63)</f>
        <v>24.972999999999999</v>
      </c>
      <c r="U58" s="11">
        <f>SUM(U59:U64)</f>
        <v>1</v>
      </c>
    </row>
    <row r="59" spans="2:21" ht="15.75" customHeight="1">
      <c r="B59" s="30" t="s">
        <v>30</v>
      </c>
      <c r="C59" s="30"/>
      <c r="D59" s="30"/>
      <c r="E59" s="30"/>
      <c r="F59" s="30"/>
      <c r="G59" s="30"/>
      <c r="H59" s="30"/>
      <c r="I59" s="30"/>
      <c r="J59" s="30"/>
      <c r="K59" s="6" t="s">
        <v>135</v>
      </c>
      <c r="L59" s="6">
        <f>K59*L$4</f>
        <v>3</v>
      </c>
      <c r="N59" s="6" t="s">
        <v>23</v>
      </c>
      <c r="O59" s="6">
        <f>N59*O$4</f>
        <v>3.9929999999999999</v>
      </c>
      <c r="Q59" s="6">
        <v>14</v>
      </c>
      <c r="T59" s="9">
        <f>L59+O59+Q59</f>
        <v>20.993000000000002</v>
      </c>
      <c r="U59" s="7">
        <f>T59/T$58</f>
        <v>0.84062787810835715</v>
      </c>
    </row>
    <row r="60" spans="2:21" ht="15.75" customHeight="1">
      <c r="B60" s="30" t="s">
        <v>32</v>
      </c>
      <c r="C60" s="30"/>
      <c r="D60" s="30"/>
      <c r="E60" s="30"/>
      <c r="F60" s="30"/>
      <c r="G60" s="30"/>
      <c r="H60" s="30"/>
      <c r="I60" s="30"/>
      <c r="J60" s="30"/>
      <c r="K60" s="6" t="s">
        <v>13</v>
      </c>
      <c r="L60" s="6">
        <f t="shared" ref="L60:L62" si="21">K60*L$4</f>
        <v>0</v>
      </c>
      <c r="N60" s="6" t="s">
        <v>13</v>
      </c>
      <c r="O60" s="6">
        <f t="shared" ref="O60:O62" si="22">N60*O$4</f>
        <v>0</v>
      </c>
      <c r="Q60" s="6">
        <v>2</v>
      </c>
      <c r="T60" s="9">
        <f>L60+O60+Q60</f>
        <v>2</v>
      </c>
      <c r="U60" s="7">
        <f t="shared" ref="U60:U63" si="23">T60/T$58</f>
        <v>8.0086493412885915E-2</v>
      </c>
    </row>
    <row r="61" spans="2:21" ht="15.75" customHeight="1">
      <c r="B61" s="30" t="s">
        <v>33</v>
      </c>
      <c r="C61" s="30"/>
      <c r="D61" s="30"/>
      <c r="E61" s="30"/>
      <c r="F61" s="30"/>
      <c r="G61" s="30"/>
      <c r="H61" s="30"/>
      <c r="I61" s="30"/>
      <c r="J61" s="30"/>
      <c r="K61" s="6" t="s">
        <v>13</v>
      </c>
      <c r="L61" s="6">
        <f t="shared" si="21"/>
        <v>0</v>
      </c>
      <c r="N61" s="6" t="s">
        <v>13</v>
      </c>
      <c r="O61" s="6">
        <f t="shared" si="22"/>
        <v>0</v>
      </c>
      <c r="Q61" s="6">
        <v>0</v>
      </c>
      <c r="T61" s="9">
        <f>L61+O61+Q61</f>
        <v>0</v>
      </c>
      <c r="U61" s="7">
        <f t="shared" si="23"/>
        <v>0</v>
      </c>
    </row>
    <row r="62" spans="2:21" ht="15.75" customHeight="1">
      <c r="B62" s="30" t="s">
        <v>35</v>
      </c>
      <c r="C62" s="30"/>
      <c r="D62" s="30"/>
      <c r="E62" s="30"/>
      <c r="F62" s="30"/>
      <c r="G62" s="30"/>
      <c r="H62" s="30"/>
      <c r="I62" s="30"/>
      <c r="J62" s="30"/>
      <c r="K62" s="6" t="s">
        <v>13</v>
      </c>
      <c r="L62" s="6">
        <f t="shared" si="21"/>
        <v>0</v>
      </c>
      <c r="N62" s="6" t="s">
        <v>16</v>
      </c>
      <c r="O62" s="6">
        <f t="shared" si="22"/>
        <v>0.99</v>
      </c>
      <c r="Q62" s="6">
        <v>0</v>
      </c>
      <c r="T62" s="9">
        <f>L62+O62+Q62</f>
        <v>0.99</v>
      </c>
      <c r="U62" s="7">
        <f t="shared" si="23"/>
        <v>3.9642814239378529E-2</v>
      </c>
    </row>
    <row r="63" spans="2:21" ht="15.75" customHeight="1">
      <c r="B63" s="30" t="s">
        <v>36</v>
      </c>
      <c r="C63" s="30"/>
      <c r="D63" s="30"/>
      <c r="E63" s="30"/>
      <c r="F63" s="30"/>
      <c r="G63" s="30"/>
      <c r="H63" s="30"/>
      <c r="I63" s="30"/>
      <c r="J63" s="30"/>
      <c r="K63" s="6" t="s">
        <v>13</v>
      </c>
      <c r="L63" s="6">
        <f>K63*L$4</f>
        <v>0</v>
      </c>
      <c r="N63" s="6" t="s">
        <v>16</v>
      </c>
      <c r="O63" s="6">
        <f>N63*O$4</f>
        <v>0.99</v>
      </c>
      <c r="Q63" s="6">
        <v>0</v>
      </c>
      <c r="T63" s="9">
        <f>L63+O63+Q63</f>
        <v>0.99</v>
      </c>
      <c r="U63" s="7">
        <f t="shared" si="23"/>
        <v>3.9642814239378529E-2</v>
      </c>
    </row>
    <row r="64" spans="2:21" ht="13.5" customHeight="1">
      <c r="B64" s="33"/>
      <c r="C64" s="33"/>
      <c r="D64" s="33"/>
      <c r="E64" s="33"/>
      <c r="F64" s="33"/>
      <c r="G64" s="33"/>
      <c r="H64" s="33"/>
      <c r="I64" s="33"/>
      <c r="J64" s="33"/>
      <c r="T64" s="9"/>
    </row>
    <row r="65" spans="2:21" ht="18" customHeight="1">
      <c r="B65" s="32" t="s">
        <v>47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T65" s="10">
        <f>SUM(T66:T69)</f>
        <v>23.983000000000001</v>
      </c>
      <c r="U65" s="11">
        <f>SUM(U66:U69)</f>
        <v>1</v>
      </c>
    </row>
    <row r="66" spans="2:21" ht="15.75" customHeight="1">
      <c r="B66" s="30" t="s">
        <v>48</v>
      </c>
      <c r="C66" s="30"/>
      <c r="D66" s="30"/>
      <c r="E66" s="30"/>
      <c r="F66" s="30"/>
      <c r="G66" s="30"/>
      <c r="H66" s="30"/>
      <c r="I66" s="30"/>
      <c r="J66" s="30"/>
      <c r="K66" s="6" t="s">
        <v>13</v>
      </c>
      <c r="L66" s="6">
        <f>K66*L$4</f>
        <v>0</v>
      </c>
      <c r="N66" s="6" t="s">
        <v>23</v>
      </c>
      <c r="O66" s="6">
        <f>N66*O$4</f>
        <v>3.9929999999999999</v>
      </c>
      <c r="Q66" s="6">
        <v>8</v>
      </c>
      <c r="T66" s="9">
        <f>L66+O66+Q66</f>
        <v>11.993</v>
      </c>
      <c r="U66" s="7">
        <f>T66/T$65</f>
        <v>0.50006254430221408</v>
      </c>
    </row>
    <row r="67" spans="2:21" ht="15.75" customHeight="1">
      <c r="B67" s="30" t="s">
        <v>49</v>
      </c>
      <c r="C67" s="30"/>
      <c r="D67" s="30"/>
      <c r="E67" s="30"/>
      <c r="F67" s="30"/>
      <c r="G67" s="30"/>
      <c r="H67" s="30"/>
      <c r="I67" s="30"/>
      <c r="J67" s="30"/>
      <c r="K67" s="6" t="s">
        <v>13</v>
      </c>
      <c r="L67" s="6">
        <f t="shared" ref="L67:L69" si="24">K67*L$4</f>
        <v>0</v>
      </c>
      <c r="N67" s="6" t="s">
        <v>13</v>
      </c>
      <c r="O67" s="6">
        <f t="shared" ref="O67:O69" si="25">N67*O$4</f>
        <v>0</v>
      </c>
      <c r="Q67" s="6">
        <v>0</v>
      </c>
      <c r="T67" s="9">
        <f>L67+O67+Q67</f>
        <v>0</v>
      </c>
      <c r="U67" s="7">
        <f t="shared" ref="U67:U69" si="26">T67/T$65</f>
        <v>0</v>
      </c>
    </row>
    <row r="68" spans="2:21" ht="15.75" customHeight="1">
      <c r="B68" s="30" t="s">
        <v>50</v>
      </c>
      <c r="C68" s="30"/>
      <c r="D68" s="30"/>
      <c r="E68" s="30"/>
      <c r="F68" s="30"/>
      <c r="G68" s="30"/>
      <c r="H68" s="30"/>
      <c r="I68" s="30"/>
      <c r="J68" s="30"/>
      <c r="K68" s="6" t="s">
        <v>133</v>
      </c>
      <c r="L68" s="6">
        <f t="shared" si="24"/>
        <v>1.0050000000000001</v>
      </c>
      <c r="N68" s="6" t="s">
        <v>13</v>
      </c>
      <c r="O68" s="6">
        <f t="shared" si="25"/>
        <v>0</v>
      </c>
      <c r="Q68" s="6">
        <v>4</v>
      </c>
      <c r="T68" s="9">
        <f>L68+O68+Q68</f>
        <v>5.0049999999999999</v>
      </c>
      <c r="U68" s="7">
        <f t="shared" si="26"/>
        <v>0.20868948838760787</v>
      </c>
    </row>
    <row r="69" spans="2:21" ht="15.75" customHeight="1">
      <c r="B69" s="30" t="s">
        <v>51</v>
      </c>
      <c r="C69" s="30"/>
      <c r="D69" s="30"/>
      <c r="E69" s="30"/>
      <c r="F69" s="30"/>
      <c r="G69" s="30"/>
      <c r="H69" s="30"/>
      <c r="I69" s="30"/>
      <c r="J69" s="30"/>
      <c r="K69" s="6" t="s">
        <v>134</v>
      </c>
      <c r="L69" s="6">
        <f t="shared" si="24"/>
        <v>1.9950000000000001</v>
      </c>
      <c r="N69" s="6" t="s">
        <v>16</v>
      </c>
      <c r="O69" s="6">
        <f t="shared" si="25"/>
        <v>0.99</v>
      </c>
      <c r="Q69" s="6">
        <v>4</v>
      </c>
      <c r="T69" s="9">
        <f>L69+O69+Q69</f>
        <v>6.9850000000000003</v>
      </c>
      <c r="U69" s="7">
        <f t="shared" si="26"/>
        <v>0.29124796731017805</v>
      </c>
    </row>
    <row r="70" spans="2:21" ht="13.5" customHeight="1">
      <c r="B70" s="33"/>
      <c r="C70" s="33"/>
      <c r="D70" s="33"/>
      <c r="E70" s="33"/>
      <c r="F70" s="33"/>
      <c r="G70" s="33"/>
      <c r="H70" s="33"/>
      <c r="I70" s="33"/>
      <c r="J70" s="33"/>
      <c r="T70" s="9"/>
    </row>
    <row r="71" spans="2:21" ht="18" customHeight="1">
      <c r="B71" s="32" t="s">
        <v>52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T71" s="10">
        <f>SUM(T72:T77)</f>
        <v>28.995999999999999</v>
      </c>
      <c r="U71" s="11">
        <f>SUM(U72:U77)</f>
        <v>1.0000000000000002</v>
      </c>
    </row>
    <row r="72" spans="2:21" ht="15.75" customHeight="1">
      <c r="B72" s="30" t="s">
        <v>53</v>
      </c>
      <c r="C72" s="30"/>
      <c r="D72" s="30"/>
      <c r="E72" s="30"/>
      <c r="F72" s="30"/>
      <c r="G72" s="30"/>
      <c r="H72" s="30"/>
      <c r="I72" s="30"/>
      <c r="J72" s="30"/>
      <c r="K72" s="6" t="s">
        <v>133</v>
      </c>
      <c r="L72" s="6">
        <f>K72*L$4</f>
        <v>1.0050000000000001</v>
      </c>
      <c r="N72" s="6" t="s">
        <v>13</v>
      </c>
      <c r="O72" s="6">
        <f>N72*O$4</f>
        <v>0</v>
      </c>
      <c r="Q72" s="6">
        <v>2</v>
      </c>
      <c r="T72" s="9">
        <f t="shared" ref="T72:T77" si="27">L72+O72+Q72</f>
        <v>3.0049999999999999</v>
      </c>
      <c r="U72" s="7">
        <f>T72/T$71</f>
        <v>0.10363498413574286</v>
      </c>
    </row>
    <row r="73" spans="2:21" ht="15.75" customHeight="1">
      <c r="B73" s="30" t="s">
        <v>54</v>
      </c>
      <c r="C73" s="30"/>
      <c r="D73" s="30"/>
      <c r="E73" s="30"/>
      <c r="F73" s="30"/>
      <c r="G73" s="30"/>
      <c r="H73" s="30"/>
      <c r="I73" s="30"/>
      <c r="J73" s="30"/>
      <c r="K73" s="6" t="s">
        <v>13</v>
      </c>
      <c r="L73" s="6">
        <f t="shared" ref="L73:L77" si="28">K73*L$4</f>
        <v>0</v>
      </c>
      <c r="N73" s="6" t="s">
        <v>13</v>
      </c>
      <c r="O73" s="6">
        <f t="shared" ref="O73:O77" si="29">N73*O$4</f>
        <v>0</v>
      </c>
      <c r="Q73" s="6">
        <v>0</v>
      </c>
      <c r="T73" s="9">
        <f t="shared" si="27"/>
        <v>0</v>
      </c>
      <c r="U73" s="7">
        <f t="shared" ref="U73:U77" si="30">T73/T$71</f>
        <v>0</v>
      </c>
    </row>
    <row r="74" spans="2:21" ht="15.75" customHeight="1">
      <c r="B74" s="30" t="s">
        <v>55</v>
      </c>
      <c r="C74" s="30"/>
      <c r="D74" s="30"/>
      <c r="E74" s="30"/>
      <c r="F74" s="30"/>
      <c r="G74" s="30"/>
      <c r="H74" s="30"/>
      <c r="I74" s="30"/>
      <c r="J74" s="30"/>
      <c r="K74" s="6" t="s">
        <v>134</v>
      </c>
      <c r="L74" s="6">
        <f t="shared" si="28"/>
        <v>1.9950000000000001</v>
      </c>
      <c r="N74" s="6" t="s">
        <v>31</v>
      </c>
      <c r="O74" s="6">
        <f t="shared" si="29"/>
        <v>3.0030000000000001</v>
      </c>
      <c r="Q74" s="6">
        <v>12</v>
      </c>
      <c r="T74" s="9">
        <f t="shared" si="27"/>
        <v>16.998000000000001</v>
      </c>
      <c r="U74" s="7">
        <f t="shared" si="30"/>
        <v>0.58621878879845501</v>
      </c>
    </row>
    <row r="75" spans="2:21" ht="15.75" customHeight="1">
      <c r="B75" s="30" t="s">
        <v>56</v>
      </c>
      <c r="C75" s="30"/>
      <c r="D75" s="30"/>
      <c r="E75" s="30"/>
      <c r="F75" s="30"/>
      <c r="G75" s="30"/>
      <c r="H75" s="30"/>
      <c r="I75" s="30"/>
      <c r="J75" s="30"/>
      <c r="K75" s="6" t="s">
        <v>13</v>
      </c>
      <c r="L75" s="6">
        <f t="shared" si="28"/>
        <v>0</v>
      </c>
      <c r="N75" s="6" t="s">
        <v>34</v>
      </c>
      <c r="O75" s="6">
        <f t="shared" si="29"/>
        <v>2.0129999999999999</v>
      </c>
      <c r="Q75" s="6">
        <v>1</v>
      </c>
      <c r="T75" s="9">
        <f t="shared" si="27"/>
        <v>3.0129999999999999</v>
      </c>
      <c r="U75" s="7">
        <f t="shared" si="30"/>
        <v>0.10391088425989792</v>
      </c>
    </row>
    <row r="76" spans="2:21" ht="15.75" customHeight="1">
      <c r="B76" s="30" t="s">
        <v>57</v>
      </c>
      <c r="C76" s="30"/>
      <c r="D76" s="30"/>
      <c r="E76" s="30"/>
      <c r="F76" s="30"/>
      <c r="G76" s="30"/>
      <c r="H76" s="30"/>
      <c r="I76" s="30"/>
      <c r="J76" s="30"/>
      <c r="K76" s="6" t="s">
        <v>13</v>
      </c>
      <c r="L76" s="6">
        <f t="shared" si="28"/>
        <v>0</v>
      </c>
      <c r="N76" s="6" t="s">
        <v>16</v>
      </c>
      <c r="O76" s="6">
        <f t="shared" si="29"/>
        <v>0.99</v>
      </c>
      <c r="Q76" s="6">
        <v>3</v>
      </c>
      <c r="T76" s="9">
        <f t="shared" si="27"/>
        <v>3.99</v>
      </c>
      <c r="U76" s="7">
        <f t="shared" si="30"/>
        <v>0.13760518692233412</v>
      </c>
    </row>
    <row r="77" spans="2:21" ht="15.75" customHeight="1">
      <c r="B77" s="30" t="s">
        <v>58</v>
      </c>
      <c r="C77" s="30"/>
      <c r="D77" s="30"/>
      <c r="E77" s="30"/>
      <c r="F77" s="30"/>
      <c r="G77" s="30"/>
      <c r="H77" s="30"/>
      <c r="I77" s="30"/>
      <c r="J77" s="30"/>
      <c r="K77" s="6" t="s">
        <v>13</v>
      </c>
      <c r="L77" s="6">
        <f t="shared" si="28"/>
        <v>0</v>
      </c>
      <c r="N77" s="6" t="s">
        <v>16</v>
      </c>
      <c r="O77" s="6">
        <f t="shared" si="29"/>
        <v>0.99</v>
      </c>
      <c r="Q77" s="6">
        <v>1</v>
      </c>
      <c r="T77" s="9">
        <f t="shared" si="27"/>
        <v>1.99</v>
      </c>
      <c r="U77" s="7">
        <f t="shared" si="30"/>
        <v>6.8630155883570146E-2</v>
      </c>
    </row>
    <row r="78" spans="2:21" ht="13.5" customHeight="1">
      <c r="B78" s="33"/>
      <c r="C78" s="33"/>
      <c r="D78" s="33"/>
      <c r="E78" s="33"/>
      <c r="F78" s="33"/>
      <c r="G78" s="33"/>
      <c r="H78" s="33"/>
      <c r="I78" s="33"/>
      <c r="J78" s="33"/>
    </row>
    <row r="79" spans="2:21" ht="18" customHeight="1">
      <c r="B79" s="32" t="s">
        <v>59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T79" s="10">
        <f>SUM(T80:T83)</f>
        <v>28.039000000000001</v>
      </c>
      <c r="U79" s="11">
        <f>SUM(U80:U83)</f>
        <v>1</v>
      </c>
    </row>
    <row r="80" spans="2:21" ht="15.75" customHeight="1">
      <c r="B80" s="30" t="s">
        <v>60</v>
      </c>
      <c r="C80" s="30"/>
      <c r="D80" s="30"/>
      <c r="E80" s="30"/>
      <c r="F80" s="30"/>
      <c r="G80" s="30"/>
      <c r="H80" s="30"/>
      <c r="I80" s="30"/>
      <c r="J80" s="30"/>
      <c r="K80" s="6" t="s">
        <v>13</v>
      </c>
      <c r="L80" s="6">
        <f>K80*L$4</f>
        <v>0</v>
      </c>
      <c r="N80" s="6" t="s">
        <v>13</v>
      </c>
      <c r="O80" s="6">
        <f>N80*O$4</f>
        <v>0</v>
      </c>
      <c r="Q80" s="6">
        <v>1</v>
      </c>
      <c r="T80" s="9">
        <f>L80+O80+Q80</f>
        <v>1</v>
      </c>
      <c r="U80" s="11">
        <f>T80/T$79</f>
        <v>3.5664610007489564E-2</v>
      </c>
    </row>
    <row r="81" spans="2:21" ht="15.75" customHeight="1">
      <c r="B81" s="30" t="s">
        <v>61</v>
      </c>
      <c r="C81" s="30"/>
      <c r="D81" s="30"/>
      <c r="E81" s="30"/>
      <c r="F81" s="30"/>
      <c r="G81" s="30"/>
      <c r="H81" s="30"/>
      <c r="I81" s="30"/>
      <c r="J81" s="30"/>
      <c r="K81" s="6" t="s">
        <v>134</v>
      </c>
      <c r="L81" s="6">
        <f t="shared" ref="L81:L83" si="31">K81*L$4</f>
        <v>1.9950000000000001</v>
      </c>
      <c r="N81" s="6" t="s">
        <v>34</v>
      </c>
      <c r="O81" s="6">
        <f t="shared" ref="O81:O83" si="32">N81*O$4</f>
        <v>2.0129999999999999</v>
      </c>
      <c r="Q81" s="6">
        <v>6</v>
      </c>
      <c r="T81" s="9">
        <f>L81+O81+Q81</f>
        <v>10.007999999999999</v>
      </c>
      <c r="U81" s="11">
        <f t="shared" ref="U81:U83" si="33">T81/T$79</f>
        <v>0.35693141695495556</v>
      </c>
    </row>
    <row r="82" spans="2:21" ht="15.75" customHeight="1">
      <c r="B82" s="30" t="s">
        <v>62</v>
      </c>
      <c r="C82" s="30"/>
      <c r="D82" s="30"/>
      <c r="E82" s="30"/>
      <c r="F82" s="30"/>
      <c r="G82" s="30"/>
      <c r="H82" s="30"/>
      <c r="I82" s="30"/>
      <c r="J82" s="30"/>
      <c r="K82" s="6" t="s">
        <v>13</v>
      </c>
      <c r="L82" s="6">
        <f t="shared" si="31"/>
        <v>0</v>
      </c>
      <c r="N82" s="6" t="s">
        <v>34</v>
      </c>
      <c r="O82" s="6">
        <f t="shared" si="32"/>
        <v>2.0129999999999999</v>
      </c>
      <c r="Q82" s="6">
        <v>2</v>
      </c>
      <c r="T82" s="9">
        <f>L82+O82+Q82</f>
        <v>4.0129999999999999</v>
      </c>
      <c r="U82" s="11">
        <f t="shared" si="33"/>
        <v>0.14312207996005563</v>
      </c>
    </row>
    <row r="83" spans="2:21" ht="15.75" customHeight="1">
      <c r="B83" s="30" t="s">
        <v>63</v>
      </c>
      <c r="C83" s="30"/>
      <c r="D83" s="30"/>
      <c r="E83" s="30"/>
      <c r="F83" s="30"/>
      <c r="G83" s="30"/>
      <c r="H83" s="30"/>
      <c r="I83" s="30"/>
      <c r="J83" s="30"/>
      <c r="K83" s="6" t="s">
        <v>133</v>
      </c>
      <c r="L83" s="6">
        <f t="shared" si="31"/>
        <v>1.0050000000000001</v>
      </c>
      <c r="N83" s="6" t="s">
        <v>34</v>
      </c>
      <c r="O83" s="6">
        <f t="shared" si="32"/>
        <v>2.0129999999999999</v>
      </c>
      <c r="Q83" s="6">
        <v>10</v>
      </c>
      <c r="T83" s="9">
        <f>L83+O83+Q83</f>
        <v>13.018000000000001</v>
      </c>
      <c r="U83" s="11">
        <f t="shared" si="33"/>
        <v>0.46428189307749917</v>
      </c>
    </row>
    <row r="84" spans="2:21" ht="13.5" customHeight="1">
      <c r="B84" s="33"/>
      <c r="C84" s="33"/>
      <c r="D84" s="33"/>
      <c r="E84" s="33"/>
      <c r="F84" s="33"/>
      <c r="G84" s="33"/>
      <c r="H84" s="33"/>
      <c r="I84" s="33"/>
      <c r="J84" s="33"/>
      <c r="L84" s="6"/>
      <c r="O84" s="6"/>
      <c r="Q84" s="6"/>
      <c r="T84" s="9"/>
      <c r="U84" s="6"/>
    </row>
    <row r="85" spans="2:21" ht="15.75" customHeight="1">
      <c r="B85" s="32" t="s">
        <v>64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T85" s="10">
        <f>SUM(T86:T90)</f>
        <v>26.996000000000002</v>
      </c>
      <c r="U85" s="11">
        <f>SUM(U86:U89)</f>
        <v>1</v>
      </c>
    </row>
    <row r="86" spans="2:21" ht="15.75" customHeight="1">
      <c r="B86" s="30" t="s">
        <v>65</v>
      </c>
      <c r="C86" s="30"/>
      <c r="D86" s="30"/>
      <c r="E86" s="30"/>
      <c r="F86" s="30"/>
      <c r="G86" s="30"/>
      <c r="H86" s="30"/>
      <c r="I86" s="30"/>
      <c r="J86" s="30"/>
      <c r="K86" s="6" t="s">
        <v>13</v>
      </c>
      <c r="L86" s="6">
        <f>K86*L$4</f>
        <v>0</v>
      </c>
      <c r="N86" s="6" t="s">
        <v>34</v>
      </c>
      <c r="O86" s="6">
        <f>N86*O$4</f>
        <v>2.0129999999999999</v>
      </c>
      <c r="Q86" s="6">
        <v>2</v>
      </c>
      <c r="T86" s="9">
        <f>L86+O86+Q86</f>
        <v>4.0129999999999999</v>
      </c>
      <c r="U86" s="11">
        <f>T86/T$85</f>
        <v>0.14865165209660688</v>
      </c>
    </row>
    <row r="87" spans="2:21" ht="15.75" customHeight="1">
      <c r="B87" s="30" t="s">
        <v>66</v>
      </c>
      <c r="C87" s="30"/>
      <c r="D87" s="30"/>
      <c r="E87" s="30"/>
      <c r="F87" s="30"/>
      <c r="G87" s="30"/>
      <c r="H87" s="30"/>
      <c r="I87" s="30"/>
      <c r="J87" s="30"/>
      <c r="K87" s="6" t="s">
        <v>13</v>
      </c>
      <c r="L87" s="6">
        <f t="shared" ref="L87:L90" si="34">K87*L$4</f>
        <v>0</v>
      </c>
      <c r="N87" s="6" t="s">
        <v>13</v>
      </c>
      <c r="O87" s="6">
        <f t="shared" ref="O87:O90" si="35">N87*O$4</f>
        <v>0</v>
      </c>
      <c r="Q87" s="6">
        <v>1</v>
      </c>
      <c r="T87" s="9">
        <f>L87+O87+Q87</f>
        <v>1</v>
      </c>
      <c r="U87" s="11">
        <f t="shared" ref="U87:U90" si="36">T87/T$85</f>
        <v>3.7042524818491622E-2</v>
      </c>
    </row>
    <row r="88" spans="2:21" ht="15.75" customHeight="1">
      <c r="B88" s="30" t="s">
        <v>67</v>
      </c>
      <c r="C88" s="30"/>
      <c r="D88" s="30"/>
      <c r="E88" s="30"/>
      <c r="F88" s="30"/>
      <c r="G88" s="30"/>
      <c r="H88" s="30"/>
      <c r="I88" s="30"/>
      <c r="J88" s="30"/>
      <c r="K88" s="6" t="s">
        <v>13</v>
      </c>
      <c r="L88" s="6">
        <f t="shared" si="34"/>
        <v>0</v>
      </c>
      <c r="N88" s="6" t="s">
        <v>16</v>
      </c>
      <c r="O88" s="6">
        <f t="shared" si="35"/>
        <v>0.99</v>
      </c>
      <c r="Q88" s="6">
        <v>0</v>
      </c>
      <c r="T88" s="9">
        <f>L88+O88+Q88</f>
        <v>0.99</v>
      </c>
      <c r="U88" s="11">
        <f t="shared" si="36"/>
        <v>3.6672099570306711E-2</v>
      </c>
    </row>
    <row r="89" spans="2:21" ht="15.75" customHeight="1">
      <c r="B89" s="30" t="s">
        <v>68</v>
      </c>
      <c r="C89" s="30"/>
      <c r="D89" s="30"/>
      <c r="E89" s="30"/>
      <c r="F89" s="30"/>
      <c r="G89" s="30"/>
      <c r="H89" s="30"/>
      <c r="I89" s="30"/>
      <c r="J89" s="30"/>
      <c r="K89" s="6" t="s">
        <v>135</v>
      </c>
      <c r="L89" s="6">
        <f t="shared" si="34"/>
        <v>3</v>
      </c>
      <c r="N89" s="6" t="s">
        <v>23</v>
      </c>
      <c r="O89" s="6">
        <f t="shared" si="35"/>
        <v>3.9929999999999999</v>
      </c>
      <c r="Q89" s="6">
        <v>14</v>
      </c>
      <c r="T89" s="9">
        <f>L89+O89+Q89</f>
        <v>20.993000000000002</v>
      </c>
      <c r="U89" s="11">
        <f t="shared" si="36"/>
        <v>0.77763372351459481</v>
      </c>
    </row>
    <row r="90" spans="2:21" ht="15.75" customHeight="1">
      <c r="B90" s="30" t="s">
        <v>69</v>
      </c>
      <c r="C90" s="30"/>
      <c r="D90" s="30"/>
      <c r="E90" s="30"/>
      <c r="F90" s="30"/>
      <c r="G90" s="30"/>
      <c r="H90" s="30"/>
      <c r="I90" s="30"/>
      <c r="J90" s="30"/>
      <c r="K90" s="6" t="s">
        <v>13</v>
      </c>
      <c r="L90" s="6">
        <f t="shared" si="34"/>
        <v>0</v>
      </c>
      <c r="N90" s="6" t="s">
        <v>13</v>
      </c>
      <c r="O90" s="6">
        <f t="shared" si="35"/>
        <v>0</v>
      </c>
      <c r="Q90" s="6">
        <v>0</v>
      </c>
      <c r="T90" s="9">
        <f>L90+O90+Q90</f>
        <v>0</v>
      </c>
      <c r="U90" s="11">
        <f t="shared" si="36"/>
        <v>0</v>
      </c>
    </row>
    <row r="91" spans="2:21" ht="13.5" customHeight="1">
      <c r="B91" s="33"/>
      <c r="C91" s="33"/>
      <c r="D91" s="33"/>
      <c r="E91" s="33"/>
      <c r="F91" s="33"/>
      <c r="G91" s="33"/>
      <c r="H91" s="33"/>
      <c r="I91" s="33"/>
      <c r="J91" s="33"/>
      <c r="T91" s="9"/>
    </row>
    <row r="92" spans="2:21" ht="18" customHeight="1">
      <c r="B92" s="32" t="s">
        <v>70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T92" s="10">
        <f>SUM(T93:T98)</f>
        <v>28.006</v>
      </c>
      <c r="U92" s="11">
        <f>SUM(U93:U98)</f>
        <v>1</v>
      </c>
    </row>
    <row r="93" spans="2:21" ht="15.75" customHeight="1">
      <c r="B93" s="30" t="s">
        <v>53</v>
      </c>
      <c r="C93" s="30"/>
      <c r="D93" s="30"/>
      <c r="E93" s="30"/>
      <c r="F93" s="30"/>
      <c r="G93" s="30"/>
      <c r="H93" s="30"/>
      <c r="I93" s="30"/>
      <c r="J93" s="30"/>
      <c r="K93" s="6" t="s">
        <v>13</v>
      </c>
      <c r="L93" s="6">
        <f>K93*L$4</f>
        <v>0</v>
      </c>
      <c r="N93" s="6" t="s">
        <v>13</v>
      </c>
      <c r="O93" s="6">
        <f>N93*O$4</f>
        <v>0</v>
      </c>
      <c r="Q93" s="6">
        <v>0</v>
      </c>
      <c r="T93" s="9">
        <f t="shared" ref="T93:T98" si="37">L93+O93+Q93</f>
        <v>0</v>
      </c>
      <c r="U93" s="7">
        <f>T93/T$92</f>
        <v>0</v>
      </c>
    </row>
    <row r="94" spans="2:21" ht="15.75" customHeight="1">
      <c r="B94" s="30" t="s">
        <v>54</v>
      </c>
      <c r="C94" s="30"/>
      <c r="D94" s="30"/>
      <c r="E94" s="30"/>
      <c r="F94" s="30"/>
      <c r="G94" s="30"/>
      <c r="H94" s="30"/>
      <c r="I94" s="30"/>
      <c r="J94" s="30"/>
      <c r="K94" s="6" t="s">
        <v>13</v>
      </c>
      <c r="L94" s="6">
        <f t="shared" ref="L94:L98" si="38">K94*L$4</f>
        <v>0</v>
      </c>
      <c r="N94" s="6" t="s">
        <v>13</v>
      </c>
      <c r="O94" s="6">
        <f t="shared" ref="O94:O98" si="39">N94*O$4</f>
        <v>0</v>
      </c>
      <c r="Q94" s="6">
        <v>0</v>
      </c>
      <c r="T94" s="9">
        <f t="shared" si="37"/>
        <v>0</v>
      </c>
      <c r="U94" s="7">
        <f t="shared" ref="U94:U97" si="40">T94/T$92</f>
        <v>0</v>
      </c>
    </row>
    <row r="95" spans="2:21" ht="15.75" customHeight="1">
      <c r="B95" s="30" t="s">
        <v>71</v>
      </c>
      <c r="C95" s="30"/>
      <c r="D95" s="30"/>
      <c r="E95" s="30"/>
      <c r="F95" s="30"/>
      <c r="G95" s="30"/>
      <c r="H95" s="30"/>
      <c r="I95" s="30"/>
      <c r="J95" s="30"/>
      <c r="K95" s="6" t="s">
        <v>13</v>
      </c>
      <c r="L95" s="6">
        <f t="shared" si="38"/>
        <v>0</v>
      </c>
      <c r="N95" s="6" t="s">
        <v>34</v>
      </c>
      <c r="O95" s="6">
        <f t="shared" si="39"/>
        <v>2.0129999999999999</v>
      </c>
      <c r="Q95" s="6">
        <v>0</v>
      </c>
      <c r="T95" s="9">
        <f t="shared" si="37"/>
        <v>2.0129999999999999</v>
      </c>
      <c r="U95" s="7">
        <f t="shared" si="40"/>
        <v>7.1877454831107621E-2</v>
      </c>
    </row>
    <row r="96" spans="2:21" ht="15.75" customHeight="1">
      <c r="B96" s="30" t="s">
        <v>56</v>
      </c>
      <c r="C96" s="30"/>
      <c r="D96" s="30"/>
      <c r="E96" s="30"/>
      <c r="F96" s="30"/>
      <c r="G96" s="30"/>
      <c r="H96" s="30"/>
      <c r="I96" s="30"/>
      <c r="J96" s="30"/>
      <c r="K96" s="6" t="s">
        <v>133</v>
      </c>
      <c r="L96" s="6">
        <f t="shared" si="38"/>
        <v>1.0050000000000001</v>
      </c>
      <c r="N96" s="6" t="s">
        <v>13</v>
      </c>
      <c r="O96" s="6">
        <f t="shared" si="39"/>
        <v>0</v>
      </c>
      <c r="Q96" s="6">
        <v>2</v>
      </c>
      <c r="T96" s="9">
        <f t="shared" si="37"/>
        <v>3.0049999999999999</v>
      </c>
      <c r="U96" s="7">
        <f t="shared" si="40"/>
        <v>0.10729843604941798</v>
      </c>
    </row>
    <row r="97" spans="2:21" ht="15.75" customHeight="1">
      <c r="B97" s="30" t="s">
        <v>72</v>
      </c>
      <c r="C97" s="30"/>
      <c r="D97" s="30"/>
      <c r="E97" s="30"/>
      <c r="F97" s="30"/>
      <c r="G97" s="30"/>
      <c r="H97" s="30"/>
      <c r="I97" s="30"/>
      <c r="J97" s="30"/>
      <c r="K97" s="6" t="s">
        <v>13</v>
      </c>
      <c r="L97" s="6">
        <f t="shared" si="38"/>
        <v>0</v>
      </c>
      <c r="N97" s="6" t="s">
        <v>13</v>
      </c>
      <c r="O97" s="6">
        <f t="shared" si="39"/>
        <v>0</v>
      </c>
      <c r="Q97" s="6">
        <v>0</v>
      </c>
      <c r="T97" s="9">
        <f t="shared" si="37"/>
        <v>0</v>
      </c>
      <c r="U97" s="7">
        <f t="shared" si="40"/>
        <v>0</v>
      </c>
    </row>
    <row r="98" spans="2:21" ht="15.75" customHeight="1">
      <c r="B98" s="30" t="s">
        <v>73</v>
      </c>
      <c r="C98" s="30"/>
      <c r="D98" s="30"/>
      <c r="E98" s="30"/>
      <c r="F98" s="30"/>
      <c r="G98" s="30"/>
      <c r="H98" s="30"/>
      <c r="I98" s="30"/>
      <c r="J98" s="30"/>
      <c r="K98" s="6" t="s">
        <v>134</v>
      </c>
      <c r="L98" s="6">
        <f t="shared" si="38"/>
        <v>1.9950000000000001</v>
      </c>
      <c r="N98" s="6" t="s">
        <v>23</v>
      </c>
      <c r="O98" s="6">
        <f t="shared" si="39"/>
        <v>3.9929999999999999</v>
      </c>
      <c r="Q98" s="6">
        <v>17</v>
      </c>
      <c r="T98" s="9">
        <f t="shared" si="37"/>
        <v>22.988</v>
      </c>
      <c r="U98" s="7">
        <f>T98/T$92</f>
        <v>0.82082410911947434</v>
      </c>
    </row>
    <row r="99" spans="2:21" ht="13.5" customHeight="1">
      <c r="B99" s="33"/>
      <c r="C99" s="33"/>
      <c r="D99" s="33"/>
      <c r="E99" s="33"/>
      <c r="F99" s="33"/>
      <c r="G99" s="33"/>
      <c r="H99" s="33"/>
      <c r="I99" s="33"/>
      <c r="J99" s="33"/>
    </row>
    <row r="100" spans="2:21" ht="15.75" customHeight="1">
      <c r="B100" s="32" t="s">
        <v>136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</row>
    <row r="101" spans="2:21" ht="18" customHeight="1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T101" s="10">
        <f>SUM(T102:T107)</f>
        <v>18.015000000000001</v>
      </c>
      <c r="U101" s="11">
        <f>SUM(U102:U107)</f>
        <v>1</v>
      </c>
    </row>
    <row r="102" spans="2:21" ht="15.75" customHeight="1">
      <c r="B102" s="30" t="s">
        <v>137</v>
      </c>
      <c r="C102" s="30"/>
      <c r="D102" s="30"/>
      <c r="E102" s="30"/>
      <c r="F102" s="30"/>
      <c r="G102" s="30"/>
      <c r="H102" s="30"/>
      <c r="I102" s="30"/>
      <c r="J102" s="30"/>
      <c r="K102" s="6" t="s">
        <v>13</v>
      </c>
      <c r="L102" s="6">
        <f>K102*L$4</f>
        <v>0</v>
      </c>
      <c r="O102" s="6">
        <f>N102*O$4</f>
        <v>0</v>
      </c>
      <c r="Q102" s="6">
        <v>2</v>
      </c>
      <c r="T102" s="9">
        <f t="shared" ref="T102:T107" si="41">L102+O102+Q102</f>
        <v>2</v>
      </c>
      <c r="U102" s="7">
        <f>T102/T$101</f>
        <v>0.11101859561476547</v>
      </c>
    </row>
    <row r="103" spans="2:21" ht="15.75" customHeight="1">
      <c r="B103" s="30" t="s">
        <v>66</v>
      </c>
      <c r="C103" s="30"/>
      <c r="D103" s="30"/>
      <c r="E103" s="30"/>
      <c r="F103" s="30"/>
      <c r="G103" s="30"/>
      <c r="H103" s="30"/>
      <c r="I103" s="30"/>
      <c r="J103" s="30"/>
      <c r="K103" s="6" t="s">
        <v>133</v>
      </c>
      <c r="L103" s="6">
        <f t="shared" ref="L103:L107" si="42">K103*L$4</f>
        <v>1.0050000000000001</v>
      </c>
      <c r="O103" s="6">
        <f t="shared" ref="O103:O107" si="43">N103*O$4</f>
        <v>0</v>
      </c>
      <c r="Q103" s="6">
        <v>2</v>
      </c>
      <c r="T103" s="9">
        <f t="shared" si="41"/>
        <v>3.0049999999999999</v>
      </c>
      <c r="U103" s="7">
        <f t="shared" ref="U103:U107" si="44">T103/T$101</f>
        <v>0.1668054399111851</v>
      </c>
    </row>
    <row r="104" spans="2:21" ht="15.75" customHeight="1">
      <c r="B104" s="30" t="s">
        <v>67</v>
      </c>
      <c r="C104" s="30"/>
      <c r="D104" s="30"/>
      <c r="E104" s="30"/>
      <c r="F104" s="30"/>
      <c r="G104" s="30"/>
      <c r="H104" s="30"/>
      <c r="I104" s="30"/>
      <c r="J104" s="30"/>
      <c r="K104" s="6" t="s">
        <v>133</v>
      </c>
      <c r="L104" s="6">
        <f t="shared" si="42"/>
        <v>1.0050000000000001</v>
      </c>
      <c r="O104" s="6">
        <f t="shared" si="43"/>
        <v>0</v>
      </c>
      <c r="Q104" s="6">
        <v>4</v>
      </c>
      <c r="T104" s="9">
        <f t="shared" si="41"/>
        <v>5.0049999999999999</v>
      </c>
      <c r="U104" s="7">
        <f t="shared" si="44"/>
        <v>0.27782403552595059</v>
      </c>
    </row>
    <row r="105" spans="2:21" ht="15.75" customHeight="1">
      <c r="B105" s="30" t="s">
        <v>138</v>
      </c>
      <c r="C105" s="30"/>
      <c r="D105" s="30"/>
      <c r="E105" s="30"/>
      <c r="F105" s="30"/>
      <c r="G105" s="30"/>
      <c r="H105" s="30"/>
      <c r="I105" s="30"/>
      <c r="J105" s="30"/>
      <c r="K105" s="6" t="s">
        <v>13</v>
      </c>
      <c r="L105" s="6">
        <f t="shared" si="42"/>
        <v>0</v>
      </c>
      <c r="O105" s="6">
        <f t="shared" si="43"/>
        <v>0</v>
      </c>
      <c r="Q105" s="6">
        <v>2</v>
      </c>
      <c r="T105" s="9">
        <f t="shared" si="41"/>
        <v>2</v>
      </c>
      <c r="U105" s="7">
        <f t="shared" si="44"/>
        <v>0.11101859561476547</v>
      </c>
    </row>
    <row r="106" spans="2:21" ht="15.75" customHeight="1">
      <c r="B106" s="30" t="s">
        <v>139</v>
      </c>
      <c r="C106" s="30"/>
      <c r="D106" s="30"/>
      <c r="E106" s="30"/>
      <c r="F106" s="30"/>
      <c r="G106" s="30"/>
      <c r="H106" s="30"/>
      <c r="I106" s="30"/>
      <c r="J106" s="30"/>
      <c r="K106" s="6" t="s">
        <v>13</v>
      </c>
      <c r="L106" s="6">
        <f t="shared" si="42"/>
        <v>0</v>
      </c>
      <c r="O106" s="6">
        <f t="shared" si="43"/>
        <v>0</v>
      </c>
      <c r="Q106" s="6">
        <v>1</v>
      </c>
      <c r="T106" s="9">
        <f t="shared" si="41"/>
        <v>1</v>
      </c>
      <c r="U106" s="7">
        <f t="shared" si="44"/>
        <v>5.5509297807382736E-2</v>
      </c>
    </row>
    <row r="107" spans="2:21" ht="15.75" customHeight="1">
      <c r="B107" s="30" t="s">
        <v>28</v>
      </c>
      <c r="C107" s="30"/>
      <c r="D107" s="30"/>
      <c r="E107" s="30"/>
      <c r="F107" s="30"/>
      <c r="G107" s="30"/>
      <c r="H107" s="30"/>
      <c r="I107" s="30"/>
      <c r="J107" s="30"/>
      <c r="K107" s="6" t="s">
        <v>133</v>
      </c>
      <c r="L107" s="6">
        <f t="shared" si="42"/>
        <v>1.0050000000000001</v>
      </c>
      <c r="O107" s="6">
        <f t="shared" si="43"/>
        <v>0</v>
      </c>
      <c r="Q107" s="6">
        <v>4</v>
      </c>
      <c r="T107" s="9">
        <f t="shared" si="41"/>
        <v>5.0049999999999999</v>
      </c>
      <c r="U107" s="7">
        <f t="shared" si="44"/>
        <v>0.27782403552595059</v>
      </c>
    </row>
    <row r="108" spans="2:21" ht="13.5" customHeight="1"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2:21" ht="15.75" customHeight="1">
      <c r="B109" s="32" t="s">
        <v>74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</row>
    <row r="110" spans="2:21" ht="18" customHeight="1"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T110" s="10">
        <f>SUM(T111:T116)</f>
        <v>21.973000000000003</v>
      </c>
      <c r="U110" s="11">
        <f>SUM(U111:U116)</f>
        <v>1</v>
      </c>
    </row>
    <row r="111" spans="2:21" ht="15.75" customHeight="1">
      <c r="B111" s="30" t="s">
        <v>75</v>
      </c>
      <c r="C111" s="30"/>
      <c r="D111" s="30"/>
      <c r="E111" s="30"/>
      <c r="F111" s="30"/>
      <c r="G111" s="30"/>
      <c r="H111" s="30"/>
      <c r="I111" s="30"/>
      <c r="J111" s="30"/>
      <c r="K111" s="6" t="s">
        <v>134</v>
      </c>
      <c r="L111" s="6">
        <f>K111*L$4</f>
        <v>1.9950000000000001</v>
      </c>
      <c r="N111" s="6" t="s">
        <v>16</v>
      </c>
      <c r="O111" s="6">
        <f>N111*O$4</f>
        <v>0.99</v>
      </c>
      <c r="Q111" s="6">
        <v>3</v>
      </c>
      <c r="T111" s="9">
        <f t="shared" ref="T111:T116" si="45">L111+O111+Q111</f>
        <v>5.9850000000000003</v>
      </c>
      <c r="U111" s="7">
        <f>T111/T$110</f>
        <v>0.27237973877030902</v>
      </c>
    </row>
    <row r="112" spans="2:21" ht="15.75" customHeight="1">
      <c r="B112" s="30" t="s">
        <v>76</v>
      </c>
      <c r="C112" s="30"/>
      <c r="D112" s="30"/>
      <c r="E112" s="30"/>
      <c r="F112" s="30"/>
      <c r="G112" s="30"/>
      <c r="H112" s="30"/>
      <c r="I112" s="30"/>
      <c r="J112" s="30"/>
      <c r="K112" s="6" t="s">
        <v>13</v>
      </c>
      <c r="L112" s="6">
        <f t="shared" ref="L112:L116" si="46">K112*L$4</f>
        <v>0</v>
      </c>
      <c r="N112" s="6" t="s">
        <v>16</v>
      </c>
      <c r="O112" s="6">
        <f t="shared" ref="O112:O116" si="47">N112*O$4</f>
        <v>0.99</v>
      </c>
      <c r="Q112" s="6">
        <v>5</v>
      </c>
      <c r="T112" s="9">
        <f t="shared" si="45"/>
        <v>5.99</v>
      </c>
      <c r="U112" s="7">
        <f t="shared" ref="U112:U116" si="48">T112/T$110</f>
        <v>0.27260729076593998</v>
      </c>
    </row>
    <row r="113" spans="2:21" ht="15.75" customHeight="1">
      <c r="B113" s="30" t="s">
        <v>77</v>
      </c>
      <c r="C113" s="30"/>
      <c r="D113" s="30"/>
      <c r="E113" s="30"/>
      <c r="F113" s="30"/>
      <c r="G113" s="30"/>
      <c r="H113" s="30"/>
      <c r="I113" s="30"/>
      <c r="J113" s="30"/>
      <c r="K113" s="6" t="s">
        <v>13</v>
      </c>
      <c r="L113" s="6">
        <f t="shared" si="46"/>
        <v>0</v>
      </c>
      <c r="N113" s="6" t="s">
        <v>23</v>
      </c>
      <c r="O113" s="6">
        <f t="shared" si="47"/>
        <v>3.9929999999999999</v>
      </c>
      <c r="Q113" s="6">
        <v>2</v>
      </c>
      <c r="T113" s="9">
        <f t="shared" si="45"/>
        <v>5.9930000000000003</v>
      </c>
      <c r="U113" s="7">
        <f t="shared" si="48"/>
        <v>0.27274382196331859</v>
      </c>
    </row>
    <row r="114" spans="2:21" ht="15.75" customHeight="1">
      <c r="B114" s="30" t="s">
        <v>78</v>
      </c>
      <c r="C114" s="30"/>
      <c r="D114" s="30"/>
      <c r="E114" s="30"/>
      <c r="F114" s="30"/>
      <c r="G114" s="30"/>
      <c r="H114" s="30"/>
      <c r="I114" s="30"/>
      <c r="J114" s="30"/>
      <c r="K114" s="6" t="s">
        <v>133</v>
      </c>
      <c r="L114" s="6">
        <f t="shared" si="46"/>
        <v>1.0050000000000001</v>
      </c>
      <c r="N114" s="6" t="s">
        <v>13</v>
      </c>
      <c r="O114" s="6">
        <f t="shared" si="47"/>
        <v>0</v>
      </c>
      <c r="Q114" s="6">
        <v>1</v>
      </c>
      <c r="T114" s="9">
        <f t="shared" si="45"/>
        <v>2.0049999999999999</v>
      </c>
      <c r="U114" s="7">
        <f t="shared" si="48"/>
        <v>9.1248350248031657E-2</v>
      </c>
    </row>
    <row r="115" spans="2:21" ht="15.75" customHeight="1">
      <c r="B115" s="30" t="s">
        <v>69</v>
      </c>
      <c r="C115" s="30"/>
      <c r="D115" s="30"/>
      <c r="E115" s="30"/>
      <c r="F115" s="30"/>
      <c r="G115" s="30"/>
      <c r="H115" s="30"/>
      <c r="I115" s="30"/>
      <c r="J115" s="30"/>
      <c r="K115" s="6" t="s">
        <v>13</v>
      </c>
      <c r="L115" s="6">
        <f t="shared" si="46"/>
        <v>0</v>
      </c>
      <c r="N115" s="6" t="s">
        <v>13</v>
      </c>
      <c r="O115" s="6">
        <f t="shared" si="47"/>
        <v>0</v>
      </c>
      <c r="Q115" s="6">
        <v>2</v>
      </c>
      <c r="T115" s="9">
        <f t="shared" si="45"/>
        <v>2</v>
      </c>
      <c r="U115" s="7">
        <f t="shared" si="48"/>
        <v>9.102079825240067E-2</v>
      </c>
    </row>
    <row r="116" spans="2:21" ht="15.75" customHeight="1">
      <c r="B116" s="30" t="s">
        <v>79</v>
      </c>
      <c r="C116" s="30"/>
      <c r="D116" s="30"/>
      <c r="E116" s="30"/>
      <c r="F116" s="30"/>
      <c r="G116" s="30"/>
      <c r="H116" s="30"/>
      <c r="I116" s="30"/>
      <c r="J116" s="30"/>
      <c r="K116" s="6" t="s">
        <v>13</v>
      </c>
      <c r="L116" s="6">
        <f t="shared" si="46"/>
        <v>0</v>
      </c>
      <c r="N116" s="6" t="s">
        <v>13</v>
      </c>
      <c r="O116" s="6">
        <f t="shared" si="47"/>
        <v>0</v>
      </c>
      <c r="Q116" s="6">
        <v>0</v>
      </c>
      <c r="T116" s="9">
        <f t="shared" si="45"/>
        <v>0</v>
      </c>
      <c r="U116" s="7">
        <f t="shared" si="48"/>
        <v>0</v>
      </c>
    </row>
    <row r="117" spans="2:21" ht="13.5" customHeight="1">
      <c r="B117" s="33"/>
      <c r="C117" s="33"/>
      <c r="D117" s="33"/>
      <c r="E117" s="33"/>
      <c r="F117" s="33"/>
      <c r="G117" s="33"/>
      <c r="H117" s="33"/>
      <c r="I117" s="33"/>
      <c r="J117" s="33"/>
    </row>
    <row r="118" spans="2:21" ht="15.75" customHeight="1">
      <c r="B118" s="32" t="s">
        <v>80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</row>
    <row r="119" spans="2:21" ht="18" customHeight="1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T119" s="10">
        <f>SUM(T120:T124)</f>
        <v>24.028999999999996</v>
      </c>
      <c r="U119" s="11">
        <f>SUM(U120:U125)</f>
        <v>1.0000000000000002</v>
      </c>
    </row>
    <row r="120" spans="2:21" ht="15.75" customHeight="1">
      <c r="B120" s="30" t="s">
        <v>81</v>
      </c>
      <c r="C120" s="30"/>
      <c r="D120" s="30"/>
      <c r="E120" s="30"/>
      <c r="F120" s="30"/>
      <c r="G120" s="30"/>
      <c r="H120" s="30"/>
      <c r="I120" s="30"/>
      <c r="J120" s="30"/>
      <c r="K120" s="6" t="s">
        <v>133</v>
      </c>
      <c r="L120" s="6">
        <f>K120*L$4</f>
        <v>1.0050000000000001</v>
      </c>
      <c r="N120" s="6" t="s">
        <v>31</v>
      </c>
      <c r="O120" s="6">
        <f>N120*O$4</f>
        <v>3.0030000000000001</v>
      </c>
      <c r="Q120" s="6">
        <v>9</v>
      </c>
      <c r="T120" s="9">
        <f>L120+O120+Q120</f>
        <v>13.007999999999999</v>
      </c>
      <c r="U120" s="7">
        <f>T120/T$119</f>
        <v>0.54134587373590248</v>
      </c>
    </row>
    <row r="121" spans="2:21" ht="15.75" customHeight="1">
      <c r="B121" s="30" t="s">
        <v>82</v>
      </c>
      <c r="C121" s="30"/>
      <c r="D121" s="30"/>
      <c r="E121" s="30"/>
      <c r="F121" s="30"/>
      <c r="G121" s="30"/>
      <c r="H121" s="30"/>
      <c r="I121" s="30"/>
      <c r="J121" s="30"/>
      <c r="K121" s="6" t="s">
        <v>134</v>
      </c>
      <c r="L121" s="6">
        <f t="shared" ref="L121:L124" si="49">K121*L$4</f>
        <v>1.9950000000000001</v>
      </c>
      <c r="N121" s="6" t="s">
        <v>34</v>
      </c>
      <c r="O121" s="6">
        <f t="shared" ref="O121:O124" si="50">N121*O$4</f>
        <v>2.0129999999999999</v>
      </c>
      <c r="Q121" s="6">
        <v>5</v>
      </c>
      <c r="T121" s="9">
        <f>L121+O121+Q121</f>
        <v>9.0079999999999991</v>
      </c>
      <c r="U121" s="7">
        <f t="shared" ref="U121:U124" si="51">T121/T$119</f>
        <v>0.37488035290690419</v>
      </c>
    </row>
    <row r="122" spans="2:21" ht="15.75" customHeight="1">
      <c r="B122" s="30" t="s">
        <v>83</v>
      </c>
      <c r="C122" s="30"/>
      <c r="D122" s="30"/>
      <c r="E122" s="30"/>
      <c r="F122" s="30"/>
      <c r="G122" s="30"/>
      <c r="H122" s="30"/>
      <c r="I122" s="30"/>
      <c r="J122" s="30"/>
      <c r="K122" s="6" t="s">
        <v>13</v>
      </c>
      <c r="L122" s="6">
        <f t="shared" si="49"/>
        <v>0</v>
      </c>
      <c r="N122" s="6" t="s">
        <v>34</v>
      </c>
      <c r="O122" s="6">
        <f t="shared" si="50"/>
        <v>2.0129999999999999</v>
      </c>
      <c r="Q122" s="6">
        <v>0</v>
      </c>
      <c r="T122" s="9">
        <f>L122+O122+Q122</f>
        <v>2.0129999999999999</v>
      </c>
      <c r="U122" s="7">
        <f t="shared" si="51"/>
        <v>8.3773773357193396E-2</v>
      </c>
    </row>
    <row r="123" spans="2:21" ht="15.75" customHeight="1">
      <c r="B123" s="30" t="s">
        <v>84</v>
      </c>
      <c r="C123" s="30"/>
      <c r="D123" s="30"/>
      <c r="E123" s="30"/>
      <c r="F123" s="30"/>
      <c r="G123" s="30"/>
      <c r="H123" s="30"/>
      <c r="I123" s="30"/>
      <c r="J123" s="30"/>
      <c r="K123" s="6" t="s">
        <v>13</v>
      </c>
      <c r="L123" s="6">
        <f t="shared" si="49"/>
        <v>0</v>
      </c>
      <c r="N123" s="6" t="s">
        <v>13</v>
      </c>
      <c r="O123" s="6">
        <f t="shared" si="50"/>
        <v>0</v>
      </c>
      <c r="Q123" s="6">
        <v>0</v>
      </c>
      <c r="T123" s="9">
        <f>L123+O123+Q123</f>
        <v>0</v>
      </c>
      <c r="U123" s="7">
        <f t="shared" si="51"/>
        <v>0</v>
      </c>
    </row>
    <row r="124" spans="2:21" ht="15.75" customHeight="1">
      <c r="B124" s="30" t="s">
        <v>85</v>
      </c>
      <c r="C124" s="30"/>
      <c r="D124" s="30"/>
      <c r="E124" s="30"/>
      <c r="F124" s="30"/>
      <c r="G124" s="30"/>
      <c r="H124" s="30"/>
      <c r="I124" s="30"/>
      <c r="J124" s="30"/>
      <c r="K124" s="6" t="s">
        <v>13</v>
      </c>
      <c r="L124" s="6">
        <f t="shared" si="49"/>
        <v>0</v>
      </c>
      <c r="N124" s="6" t="s">
        <v>13</v>
      </c>
      <c r="O124" s="6">
        <f t="shared" si="50"/>
        <v>0</v>
      </c>
      <c r="Q124" s="6">
        <v>0</v>
      </c>
      <c r="T124" s="9">
        <f>L124+O124+Q124</f>
        <v>0</v>
      </c>
      <c r="U124" s="7">
        <f t="shared" si="51"/>
        <v>0</v>
      </c>
    </row>
    <row r="125" spans="2:21" ht="13.5" customHeight="1">
      <c r="B125" s="33"/>
      <c r="C125" s="33"/>
      <c r="D125" s="33"/>
      <c r="E125" s="33"/>
      <c r="F125" s="33"/>
      <c r="G125" s="33"/>
      <c r="H125" s="33"/>
      <c r="I125" s="33"/>
      <c r="J125" s="33"/>
      <c r="L125" s="6"/>
      <c r="O125" s="6"/>
      <c r="Q125" s="6"/>
      <c r="T125" s="9"/>
      <c r="U125" s="6"/>
    </row>
    <row r="126" spans="2:21" ht="15.75" customHeight="1">
      <c r="B126" s="32" t="s">
        <v>86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T126" s="10">
        <f>SUM(T127:T130)</f>
        <v>16.990000000000002</v>
      </c>
      <c r="U126" s="11">
        <f>SUM(U127:U130)</f>
        <v>0.99999999999999989</v>
      </c>
    </row>
    <row r="127" spans="2:21" ht="15.75" customHeight="1">
      <c r="B127" s="30" t="s">
        <v>48</v>
      </c>
      <c r="C127" s="30"/>
      <c r="D127" s="30"/>
      <c r="E127" s="30"/>
      <c r="F127" s="30"/>
      <c r="G127" s="30"/>
      <c r="H127" s="30"/>
      <c r="I127" s="30"/>
      <c r="J127" s="30"/>
      <c r="K127" s="6" t="s">
        <v>133</v>
      </c>
      <c r="L127" s="6">
        <f>K127*L$4</f>
        <v>1.0050000000000001</v>
      </c>
      <c r="N127" s="6" t="s">
        <v>16</v>
      </c>
      <c r="O127" s="6">
        <f>N127*O$4</f>
        <v>0.99</v>
      </c>
      <c r="Q127" s="6">
        <v>12</v>
      </c>
      <c r="T127" s="9">
        <f>L127+O127+Q127</f>
        <v>13.995000000000001</v>
      </c>
      <c r="U127" s="7">
        <f>T127/T$126</f>
        <v>0.82371983519717473</v>
      </c>
    </row>
    <row r="128" spans="2:21" ht="15.75" customHeight="1">
      <c r="B128" s="30" t="s">
        <v>49</v>
      </c>
      <c r="C128" s="30"/>
      <c r="D128" s="30"/>
      <c r="E128" s="30"/>
      <c r="F128" s="30"/>
      <c r="G128" s="30"/>
      <c r="H128" s="30"/>
      <c r="I128" s="30"/>
      <c r="J128" s="30"/>
      <c r="K128" s="6" t="s">
        <v>13</v>
      </c>
      <c r="L128" s="6">
        <f t="shared" ref="L128:L130" si="52">K128*L$4</f>
        <v>0</v>
      </c>
      <c r="N128" s="6" t="s">
        <v>13</v>
      </c>
      <c r="O128" s="6">
        <f t="shared" ref="O128:O130" si="53">N128*O$4</f>
        <v>0</v>
      </c>
      <c r="Q128" s="6">
        <v>0</v>
      </c>
      <c r="T128" s="9">
        <f>L128+O128+Q128</f>
        <v>0</v>
      </c>
      <c r="U128" s="7">
        <f t="shared" ref="U128:U130" si="54">T128/T$126</f>
        <v>0</v>
      </c>
    </row>
    <row r="129" spans="2:21" ht="15.75" customHeight="1">
      <c r="B129" s="30" t="s">
        <v>87</v>
      </c>
      <c r="C129" s="30"/>
      <c r="D129" s="30"/>
      <c r="E129" s="30"/>
      <c r="F129" s="30"/>
      <c r="G129" s="30"/>
      <c r="H129" s="30"/>
      <c r="I129" s="30"/>
      <c r="J129" s="30"/>
      <c r="K129" s="6" t="s">
        <v>13</v>
      </c>
      <c r="L129" s="6">
        <f t="shared" si="52"/>
        <v>0</v>
      </c>
      <c r="N129" s="6" t="s">
        <v>13</v>
      </c>
      <c r="O129" s="6">
        <f t="shared" si="53"/>
        <v>0</v>
      </c>
      <c r="Q129" s="6">
        <v>0</v>
      </c>
      <c r="T129" s="9">
        <f>L129+O129+Q129</f>
        <v>0</v>
      </c>
      <c r="U129" s="7">
        <f t="shared" si="54"/>
        <v>0</v>
      </c>
    </row>
    <row r="130" spans="2:21" ht="15.75" customHeight="1">
      <c r="B130" s="30" t="s">
        <v>51</v>
      </c>
      <c r="C130" s="30"/>
      <c r="D130" s="30"/>
      <c r="E130" s="30"/>
      <c r="F130" s="30"/>
      <c r="G130" s="30"/>
      <c r="H130" s="30"/>
      <c r="I130" s="30"/>
      <c r="J130" s="30"/>
      <c r="K130" s="6" t="s">
        <v>134</v>
      </c>
      <c r="L130" s="6">
        <f t="shared" si="52"/>
        <v>1.9950000000000001</v>
      </c>
      <c r="N130" s="6" t="s">
        <v>13</v>
      </c>
      <c r="O130" s="6">
        <f t="shared" si="53"/>
        <v>0</v>
      </c>
      <c r="Q130" s="6">
        <v>1</v>
      </c>
      <c r="T130" s="9">
        <f>L130+O130+Q130</f>
        <v>2.9950000000000001</v>
      </c>
      <c r="U130" s="7">
        <f t="shared" si="54"/>
        <v>0.17628016480282518</v>
      </c>
    </row>
    <row r="131" spans="2:21" ht="13.5" customHeight="1">
      <c r="B131" s="33"/>
      <c r="C131" s="33"/>
      <c r="D131" s="33"/>
      <c r="E131" s="33"/>
      <c r="F131" s="33"/>
      <c r="G131" s="33"/>
      <c r="H131" s="33"/>
      <c r="I131" s="33"/>
      <c r="J131" s="33"/>
      <c r="L131" s="6"/>
      <c r="O131" s="6"/>
      <c r="Q131" s="6"/>
      <c r="T131" s="9"/>
      <c r="U131" s="6"/>
    </row>
    <row r="132" spans="2:21" ht="18" customHeight="1">
      <c r="B132" s="32" t="s">
        <v>88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T132" s="10">
        <f>SUM(T133:T138)</f>
        <v>23.996000000000002</v>
      </c>
      <c r="U132" s="11">
        <f>SUM(U133:U138)</f>
        <v>0.99999999999999989</v>
      </c>
    </row>
    <row r="133" spans="2:21" ht="15.75" customHeight="1">
      <c r="B133" s="30" t="s">
        <v>89</v>
      </c>
      <c r="C133" s="30"/>
      <c r="D133" s="30"/>
      <c r="E133" s="30"/>
      <c r="F133" s="30"/>
      <c r="G133" s="30"/>
      <c r="H133" s="30"/>
      <c r="I133" s="30"/>
      <c r="J133" s="30"/>
      <c r="K133" s="6" t="s">
        <v>133</v>
      </c>
      <c r="L133" s="6">
        <f>K133*L$4</f>
        <v>1.0050000000000001</v>
      </c>
      <c r="N133" s="6" t="s">
        <v>13</v>
      </c>
      <c r="O133" s="6">
        <f>N133*O$4</f>
        <v>0</v>
      </c>
      <c r="Q133" s="6">
        <v>1</v>
      </c>
      <c r="T133" s="9">
        <f t="shared" ref="T133:T138" si="55">L133+O133+Q133</f>
        <v>2.0049999999999999</v>
      </c>
      <c r="U133" s="7">
        <f>T133/T$132</f>
        <v>8.3555592598766451E-2</v>
      </c>
    </row>
    <row r="134" spans="2:21" ht="15.75" customHeight="1">
      <c r="B134" s="30" t="s">
        <v>90</v>
      </c>
      <c r="C134" s="30"/>
      <c r="D134" s="30"/>
      <c r="E134" s="30"/>
      <c r="F134" s="30"/>
      <c r="G134" s="30"/>
      <c r="H134" s="30"/>
      <c r="I134" s="30"/>
      <c r="J134" s="30"/>
      <c r="K134" s="6" t="s">
        <v>13</v>
      </c>
      <c r="L134" s="6">
        <f t="shared" ref="L134:L138" si="56">K134*L$4</f>
        <v>0</v>
      </c>
      <c r="N134" s="6" t="s">
        <v>16</v>
      </c>
      <c r="O134" s="6">
        <f t="shared" ref="O134:O138" si="57">N134*O$4</f>
        <v>0.99</v>
      </c>
      <c r="Q134" s="6">
        <v>2</v>
      </c>
      <c r="T134" s="9">
        <f t="shared" si="55"/>
        <v>2.99</v>
      </c>
      <c r="U134" s="7">
        <f t="shared" ref="U134:U138" si="58">T134/T$132</f>
        <v>0.12460410068344724</v>
      </c>
    </row>
    <row r="135" spans="2:21" ht="15.75" customHeight="1">
      <c r="B135" s="30" t="s">
        <v>91</v>
      </c>
      <c r="C135" s="30"/>
      <c r="D135" s="30"/>
      <c r="E135" s="30"/>
      <c r="F135" s="30"/>
      <c r="G135" s="30"/>
      <c r="H135" s="30"/>
      <c r="I135" s="30"/>
      <c r="J135" s="30"/>
      <c r="K135" s="6" t="s">
        <v>13</v>
      </c>
      <c r="L135" s="6">
        <f t="shared" si="56"/>
        <v>0</v>
      </c>
      <c r="N135" s="6" t="s">
        <v>13</v>
      </c>
      <c r="O135" s="6">
        <f t="shared" si="57"/>
        <v>0</v>
      </c>
      <c r="Q135" s="6">
        <v>0</v>
      </c>
      <c r="T135" s="9">
        <f t="shared" si="55"/>
        <v>0</v>
      </c>
      <c r="U135" s="7">
        <f t="shared" si="58"/>
        <v>0</v>
      </c>
    </row>
    <row r="136" spans="2:21" ht="15.75" customHeight="1">
      <c r="B136" s="30" t="s">
        <v>92</v>
      </c>
      <c r="C136" s="30"/>
      <c r="D136" s="30"/>
      <c r="E136" s="30"/>
      <c r="F136" s="30"/>
      <c r="G136" s="30"/>
      <c r="H136" s="30"/>
      <c r="I136" s="30"/>
      <c r="J136" s="30"/>
      <c r="K136" s="6" t="s">
        <v>13</v>
      </c>
      <c r="L136" s="6">
        <f t="shared" si="56"/>
        <v>0</v>
      </c>
      <c r="N136" s="6" t="s">
        <v>13</v>
      </c>
      <c r="O136" s="6">
        <f t="shared" si="57"/>
        <v>0</v>
      </c>
      <c r="Q136" s="6">
        <v>1</v>
      </c>
      <c r="T136" s="9">
        <f t="shared" si="55"/>
        <v>1</v>
      </c>
      <c r="U136" s="7">
        <f t="shared" si="58"/>
        <v>4.1673612268711448E-2</v>
      </c>
    </row>
    <row r="137" spans="2:21" ht="15.75" customHeight="1">
      <c r="B137" s="30" t="s">
        <v>69</v>
      </c>
      <c r="C137" s="30"/>
      <c r="D137" s="30"/>
      <c r="E137" s="30"/>
      <c r="F137" s="30"/>
      <c r="G137" s="30"/>
      <c r="H137" s="30"/>
      <c r="I137" s="30"/>
      <c r="J137" s="30"/>
      <c r="K137" s="6" t="s">
        <v>13</v>
      </c>
      <c r="L137" s="6">
        <f t="shared" si="56"/>
        <v>0</v>
      </c>
      <c r="N137" s="6" t="s">
        <v>13</v>
      </c>
      <c r="O137" s="6">
        <f t="shared" si="57"/>
        <v>0</v>
      </c>
      <c r="Q137" s="6">
        <v>0</v>
      </c>
      <c r="T137" s="9">
        <f t="shared" si="55"/>
        <v>0</v>
      </c>
      <c r="U137" s="7">
        <f t="shared" si="58"/>
        <v>0</v>
      </c>
    </row>
    <row r="138" spans="2:21" ht="15.75" customHeight="1">
      <c r="B138" s="30" t="s">
        <v>93</v>
      </c>
      <c r="C138" s="30"/>
      <c r="D138" s="30"/>
      <c r="E138" s="30"/>
      <c r="F138" s="30"/>
      <c r="G138" s="30"/>
      <c r="H138" s="30"/>
      <c r="I138" s="30"/>
      <c r="J138" s="30"/>
      <c r="K138" s="6" t="s">
        <v>134</v>
      </c>
      <c r="L138" s="6">
        <f t="shared" si="56"/>
        <v>1.9950000000000001</v>
      </c>
      <c r="N138" s="6" t="s">
        <v>94</v>
      </c>
      <c r="O138" s="6">
        <f t="shared" si="57"/>
        <v>6.0060000000000002</v>
      </c>
      <c r="Q138" s="6">
        <v>10</v>
      </c>
      <c r="T138" s="9">
        <f t="shared" si="55"/>
        <v>18.001000000000001</v>
      </c>
      <c r="U138" s="7">
        <f t="shared" si="58"/>
        <v>0.7501666944490748</v>
      </c>
    </row>
    <row r="139" spans="2:21" ht="13.5" customHeight="1">
      <c r="B139" s="33"/>
      <c r="C139" s="33"/>
      <c r="D139" s="33"/>
      <c r="E139" s="33"/>
      <c r="F139" s="33"/>
      <c r="G139" s="33"/>
      <c r="H139" s="33"/>
      <c r="I139" s="33"/>
      <c r="J139" s="33"/>
    </row>
    <row r="140" spans="2:21" ht="18" customHeight="1">
      <c r="B140" s="32" t="s">
        <v>95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T140" s="10">
        <f>SUM(T141:T146)</f>
        <v>23.044000000000004</v>
      </c>
      <c r="U140" s="11">
        <f>SUM(U141:U146)</f>
        <v>1</v>
      </c>
    </row>
    <row r="141" spans="2:21" ht="15.75" customHeight="1">
      <c r="B141" s="30" t="s">
        <v>96</v>
      </c>
      <c r="C141" s="30"/>
      <c r="D141" s="30"/>
      <c r="E141" s="30"/>
      <c r="F141" s="30"/>
      <c r="G141" s="30"/>
      <c r="H141" s="30"/>
      <c r="I141" s="30"/>
      <c r="J141" s="30"/>
      <c r="K141" s="6" t="s">
        <v>13</v>
      </c>
      <c r="L141" s="6">
        <f>K141*L$4</f>
        <v>0</v>
      </c>
      <c r="N141" s="6" t="s">
        <v>16</v>
      </c>
      <c r="O141" s="6">
        <f>N141*O$4</f>
        <v>0.99</v>
      </c>
      <c r="Q141" s="6">
        <v>1</v>
      </c>
      <c r="T141" s="9">
        <f t="shared" ref="T141:T146" si="59">L141+O141+Q141</f>
        <v>1.99</v>
      </c>
      <c r="U141" s="7">
        <f>T141/T$140</f>
        <v>8.63565353237285E-2</v>
      </c>
    </row>
    <row r="142" spans="2:21" ht="15.75" customHeight="1">
      <c r="B142" s="30" t="s">
        <v>97</v>
      </c>
      <c r="C142" s="30"/>
      <c r="D142" s="30"/>
      <c r="E142" s="30"/>
      <c r="F142" s="30"/>
      <c r="G142" s="30"/>
      <c r="H142" s="30"/>
      <c r="I142" s="30"/>
      <c r="J142" s="30"/>
      <c r="K142" s="6" t="s">
        <v>133</v>
      </c>
      <c r="L142" s="6">
        <f t="shared" ref="L142:L146" si="60">K142*L$4</f>
        <v>1.0050000000000001</v>
      </c>
      <c r="N142" s="6" t="s">
        <v>13</v>
      </c>
      <c r="O142" s="6">
        <f t="shared" ref="O142:O146" si="61">N142*O$4</f>
        <v>0</v>
      </c>
      <c r="Q142" s="6">
        <v>2</v>
      </c>
      <c r="T142" s="9">
        <f t="shared" si="59"/>
        <v>3.0049999999999999</v>
      </c>
      <c r="U142" s="7">
        <f t="shared" ref="U142:U146" si="62">T142/T$140</f>
        <v>0.13040270786321817</v>
      </c>
    </row>
    <row r="143" spans="2:21" ht="15.75" customHeight="1">
      <c r="B143" s="30" t="s">
        <v>98</v>
      </c>
      <c r="C143" s="30"/>
      <c r="D143" s="30"/>
      <c r="E143" s="30"/>
      <c r="F143" s="30"/>
      <c r="G143" s="30"/>
      <c r="H143" s="30"/>
      <c r="I143" s="30"/>
      <c r="J143" s="30"/>
      <c r="K143" s="6" t="s">
        <v>133</v>
      </c>
      <c r="L143" s="6">
        <f t="shared" si="60"/>
        <v>1.0050000000000001</v>
      </c>
      <c r="N143" s="6" t="s">
        <v>34</v>
      </c>
      <c r="O143" s="6">
        <f t="shared" si="61"/>
        <v>2.0129999999999999</v>
      </c>
      <c r="Q143" s="6">
        <v>5</v>
      </c>
      <c r="T143" s="9">
        <f t="shared" si="59"/>
        <v>8.0180000000000007</v>
      </c>
      <c r="U143" s="7">
        <f t="shared" si="62"/>
        <v>0.34794306544002773</v>
      </c>
    </row>
    <row r="144" spans="2:21" ht="15.75" customHeight="1">
      <c r="B144" s="30" t="s">
        <v>99</v>
      </c>
      <c r="C144" s="30"/>
      <c r="D144" s="30"/>
      <c r="E144" s="30"/>
      <c r="F144" s="30"/>
      <c r="G144" s="30"/>
      <c r="H144" s="30"/>
      <c r="I144" s="30"/>
      <c r="J144" s="30"/>
      <c r="K144" s="6" t="s">
        <v>133</v>
      </c>
      <c r="L144" s="6">
        <f t="shared" si="60"/>
        <v>1.0050000000000001</v>
      </c>
      <c r="N144" s="6" t="s">
        <v>34</v>
      </c>
      <c r="O144" s="6">
        <f t="shared" si="61"/>
        <v>2.0129999999999999</v>
      </c>
      <c r="Q144" s="6">
        <v>4</v>
      </c>
      <c r="T144" s="9">
        <f t="shared" si="59"/>
        <v>7.0179999999999998</v>
      </c>
      <c r="U144" s="7">
        <f t="shared" si="62"/>
        <v>0.30454782155875709</v>
      </c>
    </row>
    <row r="145" spans="2:21" ht="15.75" customHeight="1">
      <c r="B145" s="30" t="s">
        <v>100</v>
      </c>
      <c r="C145" s="30"/>
      <c r="D145" s="30"/>
      <c r="E145" s="30"/>
      <c r="F145" s="30"/>
      <c r="G145" s="30"/>
      <c r="H145" s="30"/>
      <c r="I145" s="30"/>
      <c r="J145" s="30"/>
      <c r="K145" s="6" t="s">
        <v>13</v>
      </c>
      <c r="L145" s="6">
        <f t="shared" si="60"/>
        <v>0</v>
      </c>
      <c r="N145" s="6" t="s">
        <v>13</v>
      </c>
      <c r="O145" s="6">
        <f t="shared" si="61"/>
        <v>0</v>
      </c>
      <c r="Q145" s="6">
        <v>0</v>
      </c>
      <c r="T145" s="9">
        <f t="shared" si="59"/>
        <v>0</v>
      </c>
      <c r="U145" s="7">
        <f t="shared" si="62"/>
        <v>0</v>
      </c>
    </row>
    <row r="146" spans="2:21" ht="15.75" customHeight="1">
      <c r="B146" s="30" t="s">
        <v>101</v>
      </c>
      <c r="C146" s="30"/>
      <c r="D146" s="30"/>
      <c r="E146" s="30"/>
      <c r="F146" s="30"/>
      <c r="G146" s="30"/>
      <c r="H146" s="30"/>
      <c r="I146" s="30"/>
      <c r="J146" s="30"/>
      <c r="K146" s="6" t="s">
        <v>13</v>
      </c>
      <c r="L146" s="6">
        <f t="shared" si="60"/>
        <v>0</v>
      </c>
      <c r="N146" s="6" t="s">
        <v>34</v>
      </c>
      <c r="O146" s="6">
        <f t="shared" si="61"/>
        <v>2.0129999999999999</v>
      </c>
      <c r="Q146" s="6">
        <v>1</v>
      </c>
      <c r="T146" s="9">
        <f t="shared" si="59"/>
        <v>3.0129999999999999</v>
      </c>
      <c r="U146" s="7">
        <f t="shared" si="62"/>
        <v>0.13074986981426834</v>
      </c>
    </row>
    <row r="147" spans="2:21" ht="13.5" customHeight="1">
      <c r="B147" s="33"/>
      <c r="C147" s="33"/>
      <c r="D147" s="33"/>
      <c r="E147" s="33"/>
      <c r="F147" s="33"/>
      <c r="G147" s="33"/>
      <c r="H147" s="33"/>
      <c r="I147" s="33"/>
      <c r="J147" s="33"/>
    </row>
    <row r="148" spans="2:21" ht="18" customHeight="1">
      <c r="B148" s="32" t="s">
        <v>102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T148" s="10">
        <f>SUM(T149:T154)</f>
        <v>19.962999999999997</v>
      </c>
      <c r="U148" s="11">
        <f>SUM(U149:U154)</f>
        <v>1.0000000000000002</v>
      </c>
    </row>
    <row r="149" spans="2:21" ht="15.75" customHeight="1">
      <c r="B149" s="30" t="s">
        <v>103</v>
      </c>
      <c r="C149" s="30"/>
      <c r="D149" s="30"/>
      <c r="E149" s="30"/>
      <c r="F149" s="30"/>
      <c r="G149" s="30"/>
      <c r="H149" s="30"/>
      <c r="I149" s="30"/>
      <c r="J149" s="30"/>
      <c r="K149" s="6" t="s">
        <v>133</v>
      </c>
      <c r="L149" s="6">
        <f>K149*L$4</f>
        <v>1.0050000000000001</v>
      </c>
      <c r="N149" s="6" t="s">
        <v>23</v>
      </c>
      <c r="O149" s="6">
        <f>N149*O$4</f>
        <v>3.9929999999999999</v>
      </c>
      <c r="Q149" s="6">
        <v>3</v>
      </c>
      <c r="T149" s="9">
        <f t="shared" ref="T149:T154" si="63">L149+O149+Q149</f>
        <v>7.9980000000000002</v>
      </c>
      <c r="U149" s="7">
        <f>T149/T$148</f>
        <v>0.40064118619445982</v>
      </c>
    </row>
    <row r="150" spans="2:21" ht="15.75" customHeight="1">
      <c r="B150" s="30" t="s">
        <v>104</v>
      </c>
      <c r="C150" s="30"/>
      <c r="D150" s="30"/>
      <c r="E150" s="30"/>
      <c r="F150" s="30"/>
      <c r="G150" s="30"/>
      <c r="H150" s="30"/>
      <c r="I150" s="30"/>
      <c r="J150" s="30"/>
      <c r="K150" s="6" t="s">
        <v>13</v>
      </c>
      <c r="L150" s="6">
        <f t="shared" ref="L150:L154" si="64">K150*L$4</f>
        <v>0</v>
      </c>
      <c r="N150" s="6" t="s">
        <v>16</v>
      </c>
      <c r="O150" s="6">
        <f t="shared" ref="O150:O154" si="65">N150*O$4</f>
        <v>0.99</v>
      </c>
      <c r="Q150" s="6">
        <v>6</v>
      </c>
      <c r="T150" s="9">
        <f t="shared" si="63"/>
        <v>6.99</v>
      </c>
      <c r="U150" s="7">
        <f t="shared" ref="U150:U154" si="66">T150/T$148</f>
        <v>0.35014777338075448</v>
      </c>
    </row>
    <row r="151" spans="2:21" ht="15.75" customHeight="1">
      <c r="B151" s="30" t="s">
        <v>105</v>
      </c>
      <c r="C151" s="30"/>
      <c r="D151" s="30"/>
      <c r="E151" s="30"/>
      <c r="F151" s="30"/>
      <c r="G151" s="30"/>
      <c r="H151" s="30"/>
      <c r="I151" s="30"/>
      <c r="J151" s="30"/>
      <c r="K151" s="6" t="s">
        <v>13</v>
      </c>
      <c r="L151" s="6">
        <f t="shared" si="64"/>
        <v>0</v>
      </c>
      <c r="N151" s="6" t="s">
        <v>13</v>
      </c>
      <c r="O151" s="6">
        <f t="shared" si="65"/>
        <v>0</v>
      </c>
      <c r="Q151" s="6">
        <v>0</v>
      </c>
      <c r="T151" s="9">
        <f t="shared" si="63"/>
        <v>0</v>
      </c>
      <c r="U151" s="7">
        <f t="shared" si="66"/>
        <v>0</v>
      </c>
    </row>
    <row r="152" spans="2:21" ht="15.75" customHeight="1">
      <c r="B152" s="30" t="s">
        <v>106</v>
      </c>
      <c r="C152" s="30"/>
      <c r="D152" s="30"/>
      <c r="E152" s="30"/>
      <c r="F152" s="30"/>
      <c r="G152" s="30"/>
      <c r="H152" s="30"/>
      <c r="I152" s="30"/>
      <c r="J152" s="30"/>
      <c r="K152" s="6" t="s">
        <v>13</v>
      </c>
      <c r="L152" s="6">
        <f t="shared" si="64"/>
        <v>0</v>
      </c>
      <c r="N152" s="6" t="s">
        <v>13</v>
      </c>
      <c r="O152" s="6">
        <f t="shared" si="65"/>
        <v>0</v>
      </c>
      <c r="Q152" s="6">
        <v>0</v>
      </c>
      <c r="T152" s="9">
        <f t="shared" si="63"/>
        <v>0</v>
      </c>
      <c r="U152" s="7">
        <f t="shared" si="66"/>
        <v>0</v>
      </c>
    </row>
    <row r="153" spans="2:21" ht="15.75" customHeight="1">
      <c r="B153" s="30" t="s">
        <v>107</v>
      </c>
      <c r="C153" s="30"/>
      <c r="D153" s="30"/>
      <c r="E153" s="30"/>
      <c r="F153" s="30"/>
      <c r="G153" s="30"/>
      <c r="H153" s="30"/>
      <c r="I153" s="30"/>
      <c r="J153" s="30"/>
      <c r="K153" s="6" t="s">
        <v>13</v>
      </c>
      <c r="L153" s="6">
        <f t="shared" si="64"/>
        <v>0</v>
      </c>
      <c r="N153" s="6" t="s">
        <v>16</v>
      </c>
      <c r="O153" s="6">
        <f t="shared" si="65"/>
        <v>0.99</v>
      </c>
      <c r="Q153" s="6">
        <v>1</v>
      </c>
      <c r="T153" s="9">
        <f t="shared" si="63"/>
        <v>1.99</v>
      </c>
      <c r="U153" s="7">
        <f t="shared" si="66"/>
        <v>9.9684416169914358E-2</v>
      </c>
    </row>
    <row r="154" spans="2:21" ht="15.75" customHeight="1">
      <c r="B154" s="30" t="s">
        <v>108</v>
      </c>
      <c r="C154" s="30"/>
      <c r="D154" s="30"/>
      <c r="E154" s="30"/>
      <c r="F154" s="30"/>
      <c r="G154" s="30"/>
      <c r="H154" s="30"/>
      <c r="I154" s="30"/>
      <c r="J154" s="30"/>
      <c r="K154" s="6" t="s">
        <v>134</v>
      </c>
      <c r="L154" s="6">
        <f t="shared" si="64"/>
        <v>1.9950000000000001</v>
      </c>
      <c r="N154" s="6" t="s">
        <v>16</v>
      </c>
      <c r="O154" s="6">
        <f t="shared" si="65"/>
        <v>0.99</v>
      </c>
      <c r="Q154" s="6">
        <v>0</v>
      </c>
      <c r="T154" s="9">
        <f t="shared" si="63"/>
        <v>2.9850000000000003</v>
      </c>
      <c r="U154" s="7">
        <f t="shared" si="66"/>
        <v>0.14952662425487154</v>
      </c>
    </row>
    <row r="155" spans="2:21" ht="13.5" customHeight="1">
      <c r="B155" s="33"/>
      <c r="C155" s="33"/>
      <c r="D155" s="33"/>
      <c r="E155" s="33"/>
      <c r="F155" s="33"/>
      <c r="G155" s="33"/>
      <c r="H155" s="33"/>
      <c r="I155" s="33"/>
      <c r="J155" s="33"/>
    </row>
    <row r="156" spans="2:21" ht="18" customHeight="1">
      <c r="B156" s="32" t="s">
        <v>109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T156" s="10">
        <f>SUM(T157:T162)</f>
        <v>13.010999999999999</v>
      </c>
      <c r="U156" s="11">
        <f>SUM(U157:U162)</f>
        <v>1</v>
      </c>
    </row>
    <row r="157" spans="2:21" ht="15.75" customHeight="1">
      <c r="B157" s="30" t="s">
        <v>110</v>
      </c>
      <c r="C157" s="30"/>
      <c r="D157" s="30"/>
      <c r="E157" s="30"/>
      <c r="F157" s="30"/>
      <c r="G157" s="30"/>
      <c r="H157" s="30"/>
      <c r="I157" s="30"/>
      <c r="J157" s="30"/>
      <c r="K157" s="6" t="s">
        <v>133</v>
      </c>
      <c r="L157" s="6">
        <f>K157*L$4</f>
        <v>1.0050000000000001</v>
      </c>
      <c r="N157" s="6" t="s">
        <v>13</v>
      </c>
      <c r="O157" s="6">
        <f>N157*O$4</f>
        <v>0</v>
      </c>
      <c r="Q157" s="6">
        <v>2</v>
      </c>
      <c r="T157" s="9">
        <f t="shared" ref="T157:T162" si="67">L157+O157+Q157</f>
        <v>3.0049999999999999</v>
      </c>
      <c r="U157" s="7">
        <f>T157/T$156</f>
        <v>0.23095841979863194</v>
      </c>
    </row>
    <row r="158" spans="2:21" ht="15.75" customHeight="1">
      <c r="B158" s="30" t="s">
        <v>111</v>
      </c>
      <c r="C158" s="30"/>
      <c r="D158" s="30"/>
      <c r="E158" s="30"/>
      <c r="F158" s="30"/>
      <c r="G158" s="30"/>
      <c r="H158" s="30"/>
      <c r="I158" s="30"/>
      <c r="J158" s="30"/>
      <c r="K158" s="6" t="s">
        <v>13</v>
      </c>
      <c r="L158" s="6">
        <f t="shared" ref="L158:L162" si="68">K158*L$4</f>
        <v>0</v>
      </c>
      <c r="N158" s="6" t="s">
        <v>13</v>
      </c>
      <c r="O158" s="6">
        <f t="shared" ref="O158:O162" si="69">N158*O$4</f>
        <v>0</v>
      </c>
      <c r="Q158" s="6">
        <v>0</v>
      </c>
      <c r="T158" s="9">
        <f t="shared" si="67"/>
        <v>0</v>
      </c>
      <c r="U158" s="7">
        <f t="shared" ref="U158:U162" si="70">T158/T$156</f>
        <v>0</v>
      </c>
    </row>
    <row r="159" spans="2:21" ht="15.75" customHeight="1">
      <c r="B159" s="30" t="s">
        <v>112</v>
      </c>
      <c r="C159" s="30"/>
      <c r="D159" s="30"/>
      <c r="E159" s="30"/>
      <c r="F159" s="30"/>
      <c r="G159" s="30"/>
      <c r="H159" s="30"/>
      <c r="I159" s="30"/>
      <c r="J159" s="30"/>
      <c r="K159" s="6" t="s">
        <v>13</v>
      </c>
      <c r="L159" s="6">
        <f t="shared" si="68"/>
        <v>0</v>
      </c>
      <c r="N159" s="6" t="s">
        <v>13</v>
      </c>
      <c r="O159" s="6">
        <f t="shared" si="69"/>
        <v>0</v>
      </c>
      <c r="Q159" s="6">
        <v>0</v>
      </c>
      <c r="T159" s="9">
        <f t="shared" si="67"/>
        <v>0</v>
      </c>
      <c r="U159" s="7">
        <f t="shared" si="70"/>
        <v>0</v>
      </c>
    </row>
    <row r="160" spans="2:21" ht="15.75" customHeight="1">
      <c r="B160" s="30" t="s">
        <v>113</v>
      </c>
      <c r="C160" s="30"/>
      <c r="D160" s="30"/>
      <c r="E160" s="30"/>
      <c r="F160" s="30"/>
      <c r="G160" s="30"/>
      <c r="H160" s="30"/>
      <c r="I160" s="30"/>
      <c r="J160" s="30"/>
      <c r="K160" s="6" t="s">
        <v>133</v>
      </c>
      <c r="L160" s="6">
        <f t="shared" si="68"/>
        <v>1.0050000000000001</v>
      </c>
      <c r="N160" s="6" t="s">
        <v>16</v>
      </c>
      <c r="O160" s="6">
        <f t="shared" si="69"/>
        <v>0.99</v>
      </c>
      <c r="Q160" s="6">
        <v>1</v>
      </c>
      <c r="T160" s="9">
        <f t="shared" si="67"/>
        <v>2.9950000000000001</v>
      </c>
      <c r="U160" s="7">
        <f t="shared" si="70"/>
        <v>0.23018983936668974</v>
      </c>
    </row>
    <row r="161" spans="2:21" ht="15.75" customHeight="1">
      <c r="B161" s="30" t="s">
        <v>69</v>
      </c>
      <c r="C161" s="30"/>
      <c r="D161" s="30"/>
      <c r="E161" s="30"/>
      <c r="F161" s="30"/>
      <c r="G161" s="30"/>
      <c r="H161" s="30"/>
      <c r="I161" s="30"/>
      <c r="J161" s="30"/>
      <c r="K161" s="6" t="s">
        <v>13</v>
      </c>
      <c r="L161" s="6">
        <f t="shared" si="68"/>
        <v>0</v>
      </c>
      <c r="N161" s="6" t="s">
        <v>31</v>
      </c>
      <c r="O161" s="6">
        <f t="shared" si="69"/>
        <v>3.0030000000000001</v>
      </c>
      <c r="Q161" s="6">
        <v>0</v>
      </c>
      <c r="T161" s="9">
        <f t="shared" si="67"/>
        <v>3.0030000000000001</v>
      </c>
      <c r="U161" s="7">
        <f t="shared" si="70"/>
        <v>0.23080470371224351</v>
      </c>
    </row>
    <row r="162" spans="2:21" ht="15.75" customHeight="1">
      <c r="B162" s="30" t="s">
        <v>114</v>
      </c>
      <c r="C162" s="30"/>
      <c r="D162" s="30"/>
      <c r="E162" s="30"/>
      <c r="F162" s="30"/>
      <c r="G162" s="30"/>
      <c r="H162" s="30"/>
      <c r="I162" s="30"/>
      <c r="J162" s="30"/>
      <c r="K162" s="6" t="s">
        <v>133</v>
      </c>
      <c r="L162" s="6">
        <f t="shared" si="68"/>
        <v>1.0050000000000001</v>
      </c>
      <c r="N162" s="6" t="s">
        <v>31</v>
      </c>
      <c r="O162" s="6">
        <f t="shared" si="69"/>
        <v>3.0030000000000001</v>
      </c>
      <c r="Q162" s="6">
        <v>0</v>
      </c>
      <c r="T162" s="9">
        <f t="shared" si="67"/>
        <v>4.008</v>
      </c>
      <c r="U162" s="7">
        <f t="shared" si="70"/>
        <v>0.30804703712243486</v>
      </c>
    </row>
    <row r="163" spans="2:21" ht="13.5" customHeight="1">
      <c r="B163" s="33"/>
      <c r="C163" s="33"/>
      <c r="D163" s="33"/>
      <c r="E163" s="33"/>
      <c r="F163" s="33"/>
      <c r="G163" s="33"/>
      <c r="H163" s="33"/>
      <c r="I163" s="33"/>
      <c r="J163" s="33"/>
    </row>
    <row r="164" spans="2:21" ht="18" customHeight="1">
      <c r="B164" s="32" t="s">
        <v>115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T164" s="10">
        <f>SUM(T165:T170)</f>
        <v>19.010999999999999</v>
      </c>
      <c r="U164" s="11">
        <f>SUM(U165:U170)</f>
        <v>1</v>
      </c>
    </row>
    <row r="165" spans="2:21" ht="15.75" customHeight="1">
      <c r="B165" s="30" t="s">
        <v>116</v>
      </c>
      <c r="C165" s="30"/>
      <c r="D165" s="30"/>
      <c r="E165" s="30"/>
      <c r="F165" s="30"/>
      <c r="G165" s="30"/>
      <c r="H165" s="30"/>
      <c r="I165" s="30"/>
      <c r="J165" s="30"/>
      <c r="K165" s="6" t="s">
        <v>133</v>
      </c>
      <c r="L165" s="6">
        <f>K165*L$4</f>
        <v>1.0050000000000001</v>
      </c>
      <c r="N165" s="6" t="s">
        <v>13</v>
      </c>
      <c r="O165" s="6">
        <f>N165*O$4</f>
        <v>0</v>
      </c>
      <c r="Q165" s="6">
        <v>2</v>
      </c>
      <c r="T165" s="9">
        <f t="shared" ref="T165:T170" si="71">L165+O165+Q165</f>
        <v>3.0049999999999999</v>
      </c>
      <c r="U165" s="7">
        <f>T165/T$164</f>
        <v>0.15806638262058809</v>
      </c>
    </row>
    <row r="166" spans="2:21" ht="15.75" customHeight="1">
      <c r="B166" s="30" t="s">
        <v>117</v>
      </c>
      <c r="C166" s="30"/>
      <c r="D166" s="30"/>
      <c r="E166" s="30"/>
      <c r="F166" s="30"/>
      <c r="G166" s="30"/>
      <c r="H166" s="30"/>
      <c r="I166" s="30"/>
      <c r="J166" s="30"/>
      <c r="K166" s="6" t="s">
        <v>133</v>
      </c>
      <c r="L166" s="6">
        <f t="shared" ref="L166:L170" si="72">K166*L$4</f>
        <v>1.0050000000000001</v>
      </c>
      <c r="N166" s="6" t="s">
        <v>118</v>
      </c>
      <c r="O166" s="6">
        <f t="shared" ref="O166:O170" si="73">N166*O$4</f>
        <v>6.9959999999999996</v>
      </c>
      <c r="Q166" s="6">
        <v>7</v>
      </c>
      <c r="T166" s="9">
        <f t="shared" si="71"/>
        <v>15.000999999999999</v>
      </c>
      <c r="U166" s="7">
        <f t="shared" ref="U166:U170" si="74">T166/T$164</f>
        <v>0.78906948608700223</v>
      </c>
    </row>
    <row r="167" spans="2:21" ht="15.75" customHeight="1">
      <c r="B167" s="30" t="s">
        <v>119</v>
      </c>
      <c r="C167" s="30"/>
      <c r="D167" s="30"/>
      <c r="E167" s="30"/>
      <c r="F167" s="30"/>
      <c r="G167" s="30"/>
      <c r="H167" s="30"/>
      <c r="I167" s="30"/>
      <c r="J167" s="30"/>
      <c r="K167" s="6" t="s">
        <v>13</v>
      </c>
      <c r="L167" s="6">
        <f t="shared" si="72"/>
        <v>0</v>
      </c>
      <c r="N167" s="6" t="s">
        <v>13</v>
      </c>
      <c r="O167" s="6">
        <f t="shared" si="73"/>
        <v>0</v>
      </c>
      <c r="Q167" s="6">
        <v>0</v>
      </c>
      <c r="T167" s="9">
        <f t="shared" si="71"/>
        <v>0</v>
      </c>
      <c r="U167" s="7">
        <f t="shared" si="74"/>
        <v>0</v>
      </c>
    </row>
    <row r="168" spans="2:21" ht="15.75" customHeight="1">
      <c r="B168" s="30" t="s">
        <v>120</v>
      </c>
      <c r="C168" s="30"/>
      <c r="D168" s="30"/>
      <c r="E168" s="30"/>
      <c r="F168" s="30"/>
      <c r="G168" s="30"/>
      <c r="H168" s="30"/>
      <c r="I168" s="30"/>
      <c r="J168" s="30"/>
      <c r="K168" s="6" t="s">
        <v>13</v>
      </c>
      <c r="L168" s="6">
        <f t="shared" si="72"/>
        <v>0</v>
      </c>
      <c r="N168" s="6" t="s">
        <v>13</v>
      </c>
      <c r="O168" s="6">
        <f t="shared" si="73"/>
        <v>0</v>
      </c>
      <c r="Q168" s="6">
        <v>0</v>
      </c>
      <c r="T168" s="9">
        <f t="shared" si="71"/>
        <v>0</v>
      </c>
      <c r="U168" s="7">
        <f t="shared" si="74"/>
        <v>0</v>
      </c>
    </row>
    <row r="169" spans="2:21" ht="15.75" customHeight="1">
      <c r="B169" s="30" t="s">
        <v>121</v>
      </c>
      <c r="C169" s="30"/>
      <c r="D169" s="30"/>
      <c r="E169" s="30"/>
      <c r="F169" s="30"/>
      <c r="G169" s="30"/>
      <c r="H169" s="30"/>
      <c r="I169" s="30"/>
      <c r="J169" s="30"/>
      <c r="K169" s="6" t="s">
        <v>13</v>
      </c>
      <c r="L169" s="6">
        <f t="shared" si="72"/>
        <v>0</v>
      </c>
      <c r="N169" s="6" t="s">
        <v>13</v>
      </c>
      <c r="O169" s="6">
        <f t="shared" si="73"/>
        <v>0</v>
      </c>
      <c r="Q169" s="6">
        <v>0</v>
      </c>
      <c r="T169" s="9">
        <f t="shared" si="71"/>
        <v>0</v>
      </c>
      <c r="U169" s="7">
        <f t="shared" si="74"/>
        <v>0</v>
      </c>
    </row>
    <row r="170" spans="2:21" ht="15.75" customHeight="1">
      <c r="B170" s="30" t="s">
        <v>122</v>
      </c>
      <c r="C170" s="30"/>
      <c r="D170" s="30"/>
      <c r="E170" s="30"/>
      <c r="F170" s="30"/>
      <c r="G170" s="30"/>
      <c r="H170" s="30"/>
      <c r="I170" s="30"/>
      <c r="J170" s="30"/>
      <c r="K170" s="6" t="s">
        <v>133</v>
      </c>
      <c r="L170" s="6">
        <f t="shared" si="72"/>
        <v>1.0050000000000001</v>
      </c>
      <c r="N170" s="6" t="s">
        <v>13</v>
      </c>
      <c r="O170" s="6">
        <f t="shared" si="73"/>
        <v>0</v>
      </c>
      <c r="Q170" s="6">
        <v>0</v>
      </c>
      <c r="T170" s="9">
        <f t="shared" si="71"/>
        <v>1.0050000000000001</v>
      </c>
      <c r="U170" s="7">
        <f t="shared" si="74"/>
        <v>5.2864131292409668E-2</v>
      </c>
    </row>
    <row r="171" spans="2:21" ht="15.75" customHeight="1">
      <c r="B171" s="8"/>
      <c r="C171" s="8"/>
      <c r="D171" s="8"/>
      <c r="E171" s="8"/>
      <c r="F171" s="8"/>
      <c r="G171" s="8"/>
      <c r="H171" s="8"/>
      <c r="I171" s="8"/>
      <c r="J171" s="8"/>
      <c r="K171" s="6"/>
      <c r="L171" s="6"/>
      <c r="N171" s="6"/>
      <c r="O171" s="6"/>
      <c r="Q171" s="6"/>
      <c r="T171" s="7"/>
      <c r="U171" s="6"/>
    </row>
    <row r="172" spans="2:21" ht="15.75" customHeight="1">
      <c r="B172" s="32" t="s">
        <v>147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T172" s="10">
        <f>SUM(T173:T178)</f>
        <v>1</v>
      </c>
      <c r="U172" s="11">
        <f>SUM(U173:U178)</f>
        <v>1</v>
      </c>
    </row>
    <row r="173" spans="2:21" ht="13.5" customHeight="1">
      <c r="B173" s="30" t="s">
        <v>148</v>
      </c>
      <c r="C173" s="30"/>
      <c r="D173" s="30"/>
      <c r="E173" s="30"/>
      <c r="F173" s="30"/>
      <c r="G173" s="30"/>
      <c r="H173" s="30"/>
      <c r="I173" s="30"/>
      <c r="J173" s="30"/>
      <c r="K173" s="12"/>
      <c r="L173" s="4"/>
      <c r="N173" s="4"/>
      <c r="O173" s="4"/>
      <c r="Q173" s="6">
        <v>0</v>
      </c>
      <c r="T173" s="9">
        <f t="shared" ref="T173:T178" si="75">L173+O173+Q173</f>
        <v>0</v>
      </c>
      <c r="U173" s="7">
        <f>T173/T$172</f>
        <v>0</v>
      </c>
    </row>
    <row r="174" spans="2:21" ht="13.5" customHeight="1">
      <c r="B174" s="30" t="s">
        <v>149</v>
      </c>
      <c r="C174" s="30"/>
      <c r="D174" s="30"/>
      <c r="E174" s="30"/>
      <c r="F174" s="30"/>
      <c r="G174" s="30"/>
      <c r="H174" s="30"/>
      <c r="I174" s="30"/>
      <c r="J174" s="30"/>
      <c r="K174" s="12"/>
      <c r="L174" s="4"/>
      <c r="N174" s="4"/>
      <c r="O174" s="4"/>
      <c r="Q174" s="6">
        <v>0</v>
      </c>
      <c r="T174" s="9">
        <f t="shared" si="75"/>
        <v>0</v>
      </c>
      <c r="U174" s="7">
        <f t="shared" ref="U174:U178" si="76">T174/T$172</f>
        <v>0</v>
      </c>
    </row>
    <row r="175" spans="2:21" ht="13.5" customHeight="1">
      <c r="B175" s="30" t="s">
        <v>150</v>
      </c>
      <c r="C175" s="30"/>
      <c r="D175" s="30"/>
      <c r="E175" s="30"/>
      <c r="F175" s="30"/>
      <c r="G175" s="30"/>
      <c r="H175" s="30"/>
      <c r="I175" s="30"/>
      <c r="J175" s="30"/>
      <c r="K175" s="12"/>
      <c r="L175" s="4"/>
      <c r="N175" s="4"/>
      <c r="O175" s="4"/>
      <c r="Q175" s="6">
        <v>1</v>
      </c>
      <c r="T175" s="9">
        <f t="shared" si="75"/>
        <v>1</v>
      </c>
      <c r="U175" s="7">
        <f t="shared" si="76"/>
        <v>1</v>
      </c>
    </row>
    <row r="176" spans="2:21" ht="13.5" customHeight="1">
      <c r="B176" s="30" t="s">
        <v>151</v>
      </c>
      <c r="C176" s="30"/>
      <c r="D176" s="30"/>
      <c r="E176" s="30"/>
      <c r="F176" s="30"/>
      <c r="G176" s="30"/>
      <c r="H176" s="30"/>
      <c r="I176" s="30"/>
      <c r="J176" s="30"/>
      <c r="K176" s="12"/>
      <c r="L176" s="4"/>
      <c r="N176" s="4"/>
      <c r="O176" s="4"/>
      <c r="Q176" s="6">
        <v>0</v>
      </c>
      <c r="T176" s="9">
        <f t="shared" si="75"/>
        <v>0</v>
      </c>
      <c r="U176" s="7">
        <f t="shared" si="76"/>
        <v>0</v>
      </c>
    </row>
    <row r="177" spans="2:21" ht="13.5" customHeight="1">
      <c r="B177" s="30" t="s">
        <v>152</v>
      </c>
      <c r="C177" s="30"/>
      <c r="D177" s="30"/>
      <c r="E177" s="30"/>
      <c r="F177" s="30"/>
      <c r="G177" s="30"/>
      <c r="H177" s="30"/>
      <c r="I177" s="30"/>
      <c r="J177" s="30"/>
      <c r="K177" s="12"/>
      <c r="L177" s="4"/>
      <c r="N177" s="4"/>
      <c r="O177" s="4"/>
      <c r="Q177" s="6">
        <v>0</v>
      </c>
      <c r="T177" s="9">
        <f t="shared" si="75"/>
        <v>0</v>
      </c>
      <c r="U177" s="7">
        <f t="shared" si="76"/>
        <v>0</v>
      </c>
    </row>
    <row r="178" spans="2:21" ht="13.5" customHeight="1">
      <c r="B178" s="30" t="s">
        <v>153</v>
      </c>
      <c r="C178" s="30"/>
      <c r="D178" s="30"/>
      <c r="E178" s="30"/>
      <c r="F178" s="30"/>
      <c r="G178" s="30"/>
      <c r="H178" s="30"/>
      <c r="I178" s="30"/>
      <c r="J178" s="30"/>
      <c r="K178" s="12"/>
      <c r="L178" s="4"/>
      <c r="N178" s="4"/>
      <c r="O178" s="4"/>
      <c r="Q178" s="6">
        <v>0</v>
      </c>
      <c r="T178" s="9">
        <f t="shared" si="75"/>
        <v>0</v>
      </c>
      <c r="U178" s="7">
        <f t="shared" si="76"/>
        <v>0</v>
      </c>
    </row>
    <row r="179" spans="2:21" ht="13.5" customHeight="1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4"/>
      <c r="N179" s="4"/>
      <c r="O179" s="4"/>
      <c r="T179" s="4"/>
      <c r="U179" s="4"/>
    </row>
    <row r="180" spans="2:21" ht="13.5" customHeight="1">
      <c r="B180" s="33"/>
      <c r="C180" s="33"/>
      <c r="D180" s="33"/>
      <c r="E180" s="33"/>
      <c r="F180" s="33"/>
      <c r="G180" s="33"/>
      <c r="H180" s="33"/>
      <c r="I180" s="33"/>
      <c r="J180" s="33"/>
    </row>
    <row r="181" spans="2:21" ht="18" customHeight="1">
      <c r="B181" s="32" t="s">
        <v>140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T181" s="10">
        <f>SUM(T182:T187)</f>
        <v>5.0049999999999999</v>
      </c>
      <c r="U181" s="11">
        <f>SUM(U182:U187)</f>
        <v>1</v>
      </c>
    </row>
    <row r="182" spans="2:21" ht="15.75" customHeight="1">
      <c r="B182" s="30" t="s">
        <v>141</v>
      </c>
      <c r="C182" s="30"/>
      <c r="D182" s="30"/>
      <c r="E182" s="30"/>
      <c r="F182" s="30"/>
      <c r="G182" s="30"/>
      <c r="H182" s="30"/>
      <c r="I182" s="30"/>
      <c r="J182" s="30"/>
      <c r="K182" s="6" t="s">
        <v>13</v>
      </c>
      <c r="L182" s="6">
        <f>K182*L$4</f>
        <v>0</v>
      </c>
      <c r="O182" s="6">
        <f>N182*O$4</f>
        <v>0</v>
      </c>
      <c r="Q182" s="6">
        <v>1</v>
      </c>
      <c r="T182" s="9">
        <f t="shared" ref="T182:T187" si="77">L182+O182+Q182</f>
        <v>1</v>
      </c>
      <c r="U182" s="7">
        <f>T182/T$181</f>
        <v>0.19980019980019981</v>
      </c>
    </row>
    <row r="183" spans="2:21" ht="15.75" customHeight="1">
      <c r="B183" s="30" t="s">
        <v>142</v>
      </c>
      <c r="C183" s="30"/>
      <c r="D183" s="30"/>
      <c r="E183" s="30"/>
      <c r="F183" s="30"/>
      <c r="G183" s="30"/>
      <c r="H183" s="30"/>
      <c r="I183" s="30"/>
      <c r="J183" s="30"/>
      <c r="K183" s="6" t="s">
        <v>13</v>
      </c>
      <c r="L183" s="6">
        <f t="shared" ref="L183:L187" si="78">K183*L$4</f>
        <v>0</v>
      </c>
      <c r="O183" s="6">
        <f t="shared" ref="O183:O187" si="79">N183*O$4</f>
        <v>0</v>
      </c>
      <c r="Q183" s="6">
        <v>0</v>
      </c>
      <c r="T183" s="9">
        <f t="shared" si="77"/>
        <v>0</v>
      </c>
      <c r="U183" s="7">
        <f t="shared" ref="U183:U187" si="80">T183/T$181</f>
        <v>0</v>
      </c>
    </row>
    <row r="184" spans="2:21" ht="15.75" customHeight="1">
      <c r="B184" s="30" t="s">
        <v>143</v>
      </c>
      <c r="C184" s="30"/>
      <c r="D184" s="30"/>
      <c r="E184" s="30"/>
      <c r="F184" s="30"/>
      <c r="G184" s="30"/>
      <c r="H184" s="30"/>
      <c r="I184" s="30"/>
      <c r="J184" s="30"/>
      <c r="K184" s="6" t="s">
        <v>133</v>
      </c>
      <c r="L184" s="6">
        <f t="shared" si="78"/>
        <v>1.0050000000000001</v>
      </c>
      <c r="O184" s="6">
        <f t="shared" si="79"/>
        <v>0</v>
      </c>
      <c r="Q184" s="6">
        <v>2</v>
      </c>
      <c r="T184" s="9">
        <f t="shared" si="77"/>
        <v>3.0049999999999999</v>
      </c>
      <c r="U184" s="7">
        <f t="shared" si="80"/>
        <v>0.60039960039960039</v>
      </c>
    </row>
    <row r="185" spans="2:21" ht="15.75" customHeight="1">
      <c r="B185" s="30" t="s">
        <v>144</v>
      </c>
      <c r="C185" s="30"/>
      <c r="D185" s="30"/>
      <c r="E185" s="30"/>
      <c r="F185" s="30"/>
      <c r="G185" s="30"/>
      <c r="H185" s="30"/>
      <c r="I185" s="30"/>
      <c r="J185" s="30"/>
      <c r="K185" s="6" t="s">
        <v>13</v>
      </c>
      <c r="L185" s="6">
        <f t="shared" si="78"/>
        <v>0</v>
      </c>
      <c r="O185" s="6">
        <f t="shared" si="79"/>
        <v>0</v>
      </c>
      <c r="Q185" s="6">
        <v>0</v>
      </c>
      <c r="T185" s="9">
        <f t="shared" si="77"/>
        <v>0</v>
      </c>
      <c r="U185" s="7">
        <f t="shared" si="80"/>
        <v>0</v>
      </c>
    </row>
    <row r="186" spans="2:21" ht="15.75" customHeight="1">
      <c r="B186" s="30" t="s">
        <v>145</v>
      </c>
      <c r="C186" s="30"/>
      <c r="D186" s="30"/>
      <c r="E186" s="30"/>
      <c r="F186" s="30"/>
      <c r="G186" s="30"/>
      <c r="H186" s="30"/>
      <c r="I186" s="30"/>
      <c r="J186" s="30"/>
      <c r="K186" s="6" t="s">
        <v>13</v>
      </c>
      <c r="L186" s="6">
        <f t="shared" si="78"/>
        <v>0</v>
      </c>
      <c r="O186" s="6">
        <f t="shared" si="79"/>
        <v>0</v>
      </c>
      <c r="Q186" s="6">
        <v>0</v>
      </c>
      <c r="T186" s="9">
        <f t="shared" si="77"/>
        <v>0</v>
      </c>
      <c r="U186" s="7">
        <f t="shared" si="80"/>
        <v>0</v>
      </c>
    </row>
    <row r="187" spans="2:21" ht="15.75" customHeight="1">
      <c r="B187" s="30" t="s">
        <v>146</v>
      </c>
      <c r="C187" s="30"/>
      <c r="D187" s="30"/>
      <c r="E187" s="30"/>
      <c r="F187" s="30"/>
      <c r="G187" s="30"/>
      <c r="H187" s="30"/>
      <c r="I187" s="30"/>
      <c r="J187" s="30"/>
      <c r="K187" s="6" t="s">
        <v>13</v>
      </c>
      <c r="L187" s="6">
        <f t="shared" si="78"/>
        <v>0</v>
      </c>
      <c r="O187" s="6">
        <f t="shared" si="79"/>
        <v>0</v>
      </c>
      <c r="Q187" s="6">
        <v>1</v>
      </c>
      <c r="T187" s="9">
        <f t="shared" si="77"/>
        <v>1</v>
      </c>
      <c r="U187" s="7">
        <f t="shared" si="80"/>
        <v>0.19980019980019981</v>
      </c>
    </row>
    <row r="188" spans="2:21" ht="13.5" customHeight="1">
      <c r="B188" s="33"/>
      <c r="C188" s="33"/>
      <c r="D188" s="33"/>
      <c r="E188" s="33"/>
      <c r="F188" s="33"/>
      <c r="G188" s="33"/>
      <c r="H188" s="33"/>
      <c r="I188" s="33"/>
      <c r="J188" s="33"/>
    </row>
    <row r="189" spans="2:21" ht="18" customHeight="1">
      <c r="B189" s="32" t="s">
        <v>123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T189" s="10">
        <f>SUM(T190:T195)</f>
        <v>23.028999999999996</v>
      </c>
      <c r="U189" s="11">
        <f>SUM(U190:U195)</f>
        <v>1</v>
      </c>
    </row>
    <row r="190" spans="2:21" ht="15.75" customHeight="1">
      <c r="B190" s="30" t="s">
        <v>124</v>
      </c>
      <c r="C190" s="30"/>
      <c r="D190" s="30"/>
      <c r="E190" s="30"/>
      <c r="F190" s="30"/>
      <c r="G190" s="30"/>
      <c r="H190" s="30"/>
      <c r="I190" s="30"/>
      <c r="J190" s="30"/>
      <c r="K190" s="6" t="s">
        <v>134</v>
      </c>
      <c r="L190" s="6">
        <f>K190*L$4</f>
        <v>1.9950000000000001</v>
      </c>
      <c r="N190" s="6" t="s">
        <v>34</v>
      </c>
      <c r="O190" s="6">
        <f>N190*O$4</f>
        <v>2.0129999999999999</v>
      </c>
      <c r="Q190" s="6">
        <v>13</v>
      </c>
      <c r="T190" s="9">
        <f t="shared" ref="T190:T195" si="81">L190+O190+Q190</f>
        <v>17.007999999999999</v>
      </c>
      <c r="U190" s="7">
        <f>T190/T$189</f>
        <v>0.73854704937253035</v>
      </c>
    </row>
    <row r="191" spans="2:21" ht="15.75" customHeight="1">
      <c r="B191" s="30" t="s">
        <v>125</v>
      </c>
      <c r="C191" s="30"/>
      <c r="D191" s="30"/>
      <c r="E191" s="30"/>
      <c r="F191" s="30"/>
      <c r="G191" s="30"/>
      <c r="H191" s="30"/>
      <c r="I191" s="30"/>
      <c r="J191" s="30"/>
      <c r="K191" s="6" t="s">
        <v>133</v>
      </c>
      <c r="L191" s="6">
        <f t="shared" ref="L191:L195" si="82">K191*L$4</f>
        <v>1.0050000000000001</v>
      </c>
      <c r="N191" s="6" t="s">
        <v>31</v>
      </c>
      <c r="O191" s="6">
        <f t="shared" ref="O191:O195" si="83">N191*O$4</f>
        <v>3.0030000000000001</v>
      </c>
      <c r="Q191" s="6">
        <v>0</v>
      </c>
      <c r="T191" s="9">
        <f t="shared" si="81"/>
        <v>4.008</v>
      </c>
      <c r="U191" s="7">
        <f t="shared" ref="U191:U195" si="84">T191/T$189</f>
        <v>0.17404142602805162</v>
      </c>
    </row>
    <row r="192" spans="2:21" ht="15.75" customHeight="1">
      <c r="B192" s="30" t="s">
        <v>126</v>
      </c>
      <c r="C192" s="30"/>
      <c r="D192" s="30"/>
      <c r="E192" s="30"/>
      <c r="F192" s="30"/>
      <c r="G192" s="30"/>
      <c r="H192" s="30"/>
      <c r="I192" s="30"/>
      <c r="J192" s="30"/>
      <c r="K192" s="6" t="s">
        <v>13</v>
      </c>
      <c r="L192" s="6">
        <f t="shared" si="82"/>
        <v>0</v>
      </c>
      <c r="N192" s="6" t="s">
        <v>34</v>
      </c>
      <c r="O192" s="6">
        <f t="shared" si="83"/>
        <v>2.0129999999999999</v>
      </c>
      <c r="Q192" s="6">
        <v>0</v>
      </c>
      <c r="T192" s="9">
        <f t="shared" si="81"/>
        <v>2.0129999999999999</v>
      </c>
      <c r="U192" s="7">
        <f t="shared" si="84"/>
        <v>8.7411524599418131E-2</v>
      </c>
    </row>
    <row r="193" spans="2:21" ht="15.75" customHeight="1">
      <c r="B193" s="30" t="s">
        <v>127</v>
      </c>
      <c r="C193" s="30"/>
      <c r="D193" s="30"/>
      <c r="E193" s="30"/>
      <c r="F193" s="30"/>
      <c r="G193" s="30"/>
      <c r="H193" s="30"/>
      <c r="I193" s="30"/>
      <c r="J193" s="30"/>
      <c r="K193" s="6" t="s">
        <v>13</v>
      </c>
      <c r="L193" s="6">
        <f t="shared" si="82"/>
        <v>0</v>
      </c>
      <c r="N193" s="6" t="s">
        <v>13</v>
      </c>
      <c r="O193" s="6">
        <f t="shared" si="83"/>
        <v>0</v>
      </c>
      <c r="Q193" s="6">
        <v>0</v>
      </c>
      <c r="T193" s="9">
        <f t="shared" si="81"/>
        <v>0</v>
      </c>
      <c r="U193" s="7">
        <f t="shared" si="84"/>
        <v>0</v>
      </c>
    </row>
    <row r="194" spans="2:21" ht="15.75" customHeight="1">
      <c r="B194" s="30" t="s">
        <v>128</v>
      </c>
      <c r="C194" s="30"/>
      <c r="D194" s="30"/>
      <c r="E194" s="30"/>
      <c r="F194" s="30"/>
      <c r="G194" s="30"/>
      <c r="H194" s="30"/>
      <c r="I194" s="30"/>
      <c r="J194" s="30"/>
      <c r="K194" s="6" t="s">
        <v>13</v>
      </c>
      <c r="L194" s="6">
        <f t="shared" si="82"/>
        <v>0</v>
      </c>
      <c r="N194" s="6" t="s">
        <v>13</v>
      </c>
      <c r="O194" s="6">
        <f t="shared" si="83"/>
        <v>0</v>
      </c>
      <c r="Q194" s="6">
        <v>0</v>
      </c>
      <c r="T194" s="9">
        <f t="shared" si="81"/>
        <v>0</v>
      </c>
      <c r="U194" s="7">
        <f t="shared" si="84"/>
        <v>0</v>
      </c>
    </row>
    <row r="195" spans="2:21" ht="15.75" customHeight="1">
      <c r="B195" s="30" t="s">
        <v>129</v>
      </c>
      <c r="C195" s="30"/>
      <c r="D195" s="30"/>
      <c r="E195" s="30"/>
      <c r="F195" s="30"/>
      <c r="G195" s="30"/>
      <c r="H195" s="30"/>
      <c r="I195" s="30"/>
      <c r="J195" s="30"/>
      <c r="K195" s="6" t="s">
        <v>13</v>
      </c>
      <c r="L195" s="6">
        <f t="shared" si="82"/>
        <v>0</v>
      </c>
      <c r="N195" s="6" t="s">
        <v>13</v>
      </c>
      <c r="O195" s="6">
        <f t="shared" si="83"/>
        <v>0</v>
      </c>
      <c r="Q195" s="6">
        <v>0</v>
      </c>
      <c r="T195" s="9">
        <f t="shared" si="81"/>
        <v>0</v>
      </c>
      <c r="U195" s="7">
        <f t="shared" si="84"/>
        <v>0</v>
      </c>
    </row>
    <row r="196" spans="2:21" ht="13.5" customHeight="1">
      <c r="B196" s="33"/>
      <c r="C196" s="33"/>
      <c r="D196" s="33"/>
      <c r="E196" s="33"/>
      <c r="F196" s="33"/>
      <c r="G196" s="33"/>
      <c r="H196" s="33"/>
      <c r="I196" s="33"/>
      <c r="J196" s="33"/>
    </row>
    <row r="197" spans="2:21" ht="73.5" customHeight="1"/>
    <row r="198" spans="2:21" ht="18" customHeight="1">
      <c r="T198" s="7"/>
    </row>
    <row r="199" spans="2:21" ht="12.75" customHeight="1">
      <c r="T199" s="7"/>
    </row>
    <row r="200" spans="2:21" ht="12.75" customHeight="1">
      <c r="T200" s="7"/>
    </row>
    <row r="201" spans="2:21" ht="12.75" customHeight="1">
      <c r="T201" s="7"/>
    </row>
    <row r="202" spans="2:21" ht="12.75" customHeight="1">
      <c r="T202" s="7"/>
    </row>
  </sheetData>
  <mergeCells count="191">
    <mergeCell ref="B140:R140"/>
    <mergeCell ref="B148:R148"/>
    <mergeCell ref="B156:R156"/>
    <mergeCell ref="B164:R164"/>
    <mergeCell ref="B172:R172"/>
    <mergeCell ref="B181:R181"/>
    <mergeCell ref="B189:R189"/>
    <mergeCell ref="B32:R33"/>
    <mergeCell ref="B40:R41"/>
    <mergeCell ref="B49:R50"/>
    <mergeCell ref="B57:R58"/>
    <mergeCell ref="B100:R101"/>
    <mergeCell ref="B109:R110"/>
    <mergeCell ref="B118:R119"/>
    <mergeCell ref="B65:R65"/>
    <mergeCell ref="B71:R71"/>
    <mergeCell ref="B79:R79"/>
    <mergeCell ref="B85:R85"/>
    <mergeCell ref="B92:R92"/>
    <mergeCell ref="B115:J115"/>
    <mergeCell ref="B116:J116"/>
    <mergeCell ref="B117:J117"/>
    <mergeCell ref="B112:J112"/>
    <mergeCell ref="B113:J113"/>
    <mergeCell ref="K1:L1"/>
    <mergeCell ref="N1:O1"/>
    <mergeCell ref="Q1:R1"/>
    <mergeCell ref="B2:J2"/>
    <mergeCell ref="K2:L2"/>
    <mergeCell ref="N2:O2"/>
    <mergeCell ref="Q2:R2"/>
    <mergeCell ref="U2:V2"/>
    <mergeCell ref="T1:U1"/>
    <mergeCell ref="B1:J1"/>
    <mergeCell ref="B184:J184"/>
    <mergeCell ref="B185:J185"/>
    <mergeCell ref="B186:J186"/>
    <mergeCell ref="B180:J180"/>
    <mergeCell ref="B182:J182"/>
    <mergeCell ref="B183:J183"/>
    <mergeCell ref="B168:J168"/>
    <mergeCell ref="B169:J169"/>
    <mergeCell ref="B170:J170"/>
    <mergeCell ref="B194:J194"/>
    <mergeCell ref="B195:J195"/>
    <mergeCell ref="B196:J196"/>
    <mergeCell ref="B191:J191"/>
    <mergeCell ref="B192:J192"/>
    <mergeCell ref="B193:J193"/>
    <mergeCell ref="B187:J187"/>
    <mergeCell ref="B188:J188"/>
    <mergeCell ref="B190:J190"/>
    <mergeCell ref="B179:K179"/>
    <mergeCell ref="B176:J176"/>
    <mergeCell ref="B177:J177"/>
    <mergeCell ref="B178:J178"/>
    <mergeCell ref="B173:J173"/>
    <mergeCell ref="B174:J174"/>
    <mergeCell ref="B175:J175"/>
    <mergeCell ref="B165:J165"/>
    <mergeCell ref="B166:J166"/>
    <mergeCell ref="B167:J167"/>
    <mergeCell ref="B161:J161"/>
    <mergeCell ref="B162:J162"/>
    <mergeCell ref="B163:J163"/>
    <mergeCell ref="B158:J158"/>
    <mergeCell ref="B159:J159"/>
    <mergeCell ref="B160:J160"/>
    <mergeCell ref="B137:J137"/>
    <mergeCell ref="B138:J138"/>
    <mergeCell ref="B139:J139"/>
    <mergeCell ref="B144:J144"/>
    <mergeCell ref="B145:J145"/>
    <mergeCell ref="B146:J146"/>
    <mergeCell ref="B141:J141"/>
    <mergeCell ref="B142:J142"/>
    <mergeCell ref="B143:J143"/>
    <mergeCell ref="B154:J154"/>
    <mergeCell ref="B155:J155"/>
    <mergeCell ref="B157:J157"/>
    <mergeCell ref="B151:J151"/>
    <mergeCell ref="B152:J152"/>
    <mergeCell ref="B153:J153"/>
    <mergeCell ref="B147:J147"/>
    <mergeCell ref="B149:J149"/>
    <mergeCell ref="B150:J150"/>
    <mergeCell ref="B134:J134"/>
    <mergeCell ref="B135:J135"/>
    <mergeCell ref="B136:J136"/>
    <mergeCell ref="B130:J130"/>
    <mergeCell ref="B131:J131"/>
    <mergeCell ref="B133:J133"/>
    <mergeCell ref="B132:R132"/>
    <mergeCell ref="B127:J127"/>
    <mergeCell ref="B128:J128"/>
    <mergeCell ref="B129:J129"/>
    <mergeCell ref="B123:J123"/>
    <mergeCell ref="B124:J124"/>
    <mergeCell ref="B125:J125"/>
    <mergeCell ref="B120:J120"/>
    <mergeCell ref="B121:J121"/>
    <mergeCell ref="B122:J122"/>
    <mergeCell ref="B126:R126"/>
    <mergeCell ref="B96:J96"/>
    <mergeCell ref="B97:J97"/>
    <mergeCell ref="B98:J98"/>
    <mergeCell ref="B114:J114"/>
    <mergeCell ref="B107:J107"/>
    <mergeCell ref="B108:J108"/>
    <mergeCell ref="B111:J111"/>
    <mergeCell ref="B104:J104"/>
    <mergeCell ref="B105:J105"/>
    <mergeCell ref="B106:J106"/>
    <mergeCell ref="B99:J99"/>
    <mergeCell ref="B102:J102"/>
    <mergeCell ref="B103:J103"/>
    <mergeCell ref="B93:J93"/>
    <mergeCell ref="B94:J94"/>
    <mergeCell ref="B95:J95"/>
    <mergeCell ref="B89:J89"/>
    <mergeCell ref="B90:J90"/>
    <mergeCell ref="B91:J91"/>
    <mergeCell ref="B86:J86"/>
    <mergeCell ref="B87:J87"/>
    <mergeCell ref="B88:J88"/>
    <mergeCell ref="B82:J82"/>
    <mergeCell ref="B83:J83"/>
    <mergeCell ref="B84:J84"/>
    <mergeCell ref="B78:J78"/>
    <mergeCell ref="B80:J80"/>
    <mergeCell ref="B81:J81"/>
    <mergeCell ref="B75:J75"/>
    <mergeCell ref="B76:J76"/>
    <mergeCell ref="B77:J77"/>
    <mergeCell ref="B72:J72"/>
    <mergeCell ref="B73:J73"/>
    <mergeCell ref="B74:J74"/>
    <mergeCell ref="B68:J68"/>
    <mergeCell ref="B69:J69"/>
    <mergeCell ref="B70:J70"/>
    <mergeCell ref="B64:J64"/>
    <mergeCell ref="B66:J66"/>
    <mergeCell ref="B67:J67"/>
    <mergeCell ref="B61:J61"/>
    <mergeCell ref="B62:J62"/>
    <mergeCell ref="B63:J63"/>
    <mergeCell ref="B56:J56"/>
    <mergeCell ref="B59:J59"/>
    <mergeCell ref="B60:J60"/>
    <mergeCell ref="B53:J53"/>
    <mergeCell ref="B54:J54"/>
    <mergeCell ref="B55:J55"/>
    <mergeCell ref="B48:J48"/>
    <mergeCell ref="B51:J51"/>
    <mergeCell ref="B52:J52"/>
    <mergeCell ref="B45:J45"/>
    <mergeCell ref="B46:J46"/>
    <mergeCell ref="B47:J47"/>
    <mergeCell ref="B42:J42"/>
    <mergeCell ref="B43:J43"/>
    <mergeCell ref="B44:J44"/>
    <mergeCell ref="B37:J37"/>
    <mergeCell ref="B38:J38"/>
    <mergeCell ref="B39:J39"/>
    <mergeCell ref="B34:J34"/>
    <mergeCell ref="B35:J35"/>
    <mergeCell ref="B36:J36"/>
    <mergeCell ref="B30:J30"/>
    <mergeCell ref="B31:J31"/>
    <mergeCell ref="B26:J26"/>
    <mergeCell ref="B27:J27"/>
    <mergeCell ref="B28:J28"/>
    <mergeCell ref="B5:R5"/>
    <mergeCell ref="B11:J11"/>
    <mergeCell ref="B12:J12"/>
    <mergeCell ref="B13:J13"/>
    <mergeCell ref="B29:J29"/>
    <mergeCell ref="B16:R16"/>
    <mergeCell ref="B10:J10"/>
    <mergeCell ref="B18:J18"/>
    <mergeCell ref="B7:R8"/>
    <mergeCell ref="B9:J9"/>
    <mergeCell ref="B21:J21"/>
    <mergeCell ref="B22:J22"/>
    <mergeCell ref="B23:J23"/>
    <mergeCell ref="B24:R25"/>
    <mergeCell ref="B19:J19"/>
    <mergeCell ref="B20:J20"/>
    <mergeCell ref="B14:J14"/>
    <mergeCell ref="B15:J15"/>
    <mergeCell ref="B17:J17"/>
  </mergeCells>
  <pageMargins left="0.7" right="0.7" top="0.75" bottom="0.75" header="0.3" footer="0.3"/>
  <pageSetup paperSize="17" scale="7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190"/>
  <sheetViews>
    <sheetView zoomScale="70" zoomScaleNormal="70" workbookViewId="0">
      <selection activeCell="G13" sqref="G13"/>
    </sheetView>
  </sheetViews>
  <sheetFormatPr defaultColWidth="6.85546875" defaultRowHeight="12.75" customHeight="1"/>
  <cols>
    <col min="1" max="1" width="1.140625" style="1" customWidth="1"/>
    <col min="2" max="2" width="3.42578125" style="1" customWidth="1"/>
    <col min="3" max="3" width="9.140625" style="1" customWidth="1"/>
    <col min="4" max="4" width="1" style="1" customWidth="1"/>
    <col min="5" max="5" width="1.28515625" style="1" customWidth="1"/>
    <col min="6" max="6" width="2.28515625" style="1" customWidth="1"/>
    <col min="7" max="7" width="11.7109375" style="1" customWidth="1"/>
    <col min="8" max="8" width="30.5703125" style="1" customWidth="1"/>
    <col min="9" max="9" width="12.5703125" style="1" customWidth="1"/>
    <col min="10" max="10" width="11.7109375" style="1" customWidth="1"/>
    <col min="11" max="11" width="19.140625" style="1" customWidth="1"/>
    <col min="12" max="12" width="3.140625" style="1" customWidth="1"/>
    <col min="13" max="16384" width="6.85546875" style="1"/>
  </cols>
  <sheetData>
    <row r="1" spans="2:11" ht="66" customHeight="1"/>
    <row r="2" spans="2:11" ht="32.25" customHeight="1">
      <c r="B2" s="39" t="s">
        <v>0</v>
      </c>
      <c r="C2" s="39"/>
      <c r="D2" s="39"/>
      <c r="E2" s="39"/>
      <c r="F2" s="39"/>
      <c r="G2" s="39"/>
      <c r="H2" s="39"/>
    </row>
    <row r="3" spans="2:11" ht="15" customHeight="1"/>
    <row r="4" spans="2:11" ht="15.75" customHeight="1">
      <c r="C4" s="40" t="s">
        <v>1</v>
      </c>
      <c r="D4" s="40"/>
      <c r="E4" s="40"/>
      <c r="G4" s="41" t="s">
        <v>2</v>
      </c>
      <c r="H4" s="41"/>
      <c r="I4" s="41"/>
      <c r="J4" s="41"/>
      <c r="K4" s="41"/>
    </row>
    <row r="5" spans="2:11" ht="15.75" customHeight="1"/>
    <row r="6" spans="2:11" ht="15.75" customHeight="1">
      <c r="C6" s="40" t="s">
        <v>3</v>
      </c>
      <c r="D6" s="40"/>
      <c r="E6" s="40"/>
      <c r="G6" s="42">
        <v>40582</v>
      </c>
      <c r="H6" s="42"/>
      <c r="I6" s="42"/>
      <c r="J6" s="42"/>
      <c r="K6" s="42"/>
    </row>
    <row r="7" spans="2:11" ht="15.75" customHeight="1"/>
    <row r="8" spans="2:11" ht="15.75" customHeight="1">
      <c r="C8" s="40" t="s">
        <v>4</v>
      </c>
      <c r="D8" s="40"/>
      <c r="E8" s="40"/>
      <c r="G8" s="41" t="s">
        <v>5</v>
      </c>
      <c r="H8" s="41"/>
      <c r="I8" s="41"/>
      <c r="J8" s="41"/>
      <c r="K8" s="41"/>
    </row>
    <row r="9" spans="2:11" ht="15.75" customHeight="1">
      <c r="C9" s="2"/>
      <c r="D9" s="2"/>
      <c r="E9" s="2"/>
      <c r="G9" s="3"/>
      <c r="H9" s="3"/>
      <c r="I9" s="3"/>
      <c r="J9" s="3"/>
      <c r="K9" s="3"/>
    </row>
    <row r="10" spans="2:11" ht="15.75" customHeight="1">
      <c r="C10" s="38" t="s">
        <v>156</v>
      </c>
      <c r="D10" s="38"/>
      <c r="E10" s="38"/>
      <c r="G10" s="3">
        <v>8</v>
      </c>
      <c r="H10" s="3"/>
      <c r="I10" s="3"/>
      <c r="J10" s="3"/>
      <c r="K10" s="3"/>
    </row>
    <row r="11" spans="2:11" ht="15.75" customHeight="1">
      <c r="G11" s="3"/>
      <c r="H11" s="3"/>
      <c r="I11" s="3"/>
      <c r="J11" s="3"/>
      <c r="K11" s="3"/>
    </row>
    <row r="12" spans="2:11" ht="15.75" customHeight="1">
      <c r="C12" s="38" t="s">
        <v>157</v>
      </c>
      <c r="D12" s="38"/>
      <c r="E12" s="38"/>
      <c r="G12" s="3">
        <v>33</v>
      </c>
      <c r="H12" s="3"/>
      <c r="I12" s="3"/>
      <c r="J12" s="3"/>
      <c r="K12" s="3"/>
    </row>
    <row r="13" spans="2:11" ht="15.75" customHeight="1"/>
    <row r="14" spans="2:11" ht="15.75" customHeight="1">
      <c r="C14" s="40" t="s">
        <v>6</v>
      </c>
      <c r="D14" s="40"/>
      <c r="E14" s="40"/>
      <c r="G14" s="41" t="s">
        <v>7</v>
      </c>
      <c r="H14" s="41"/>
      <c r="I14" s="41"/>
      <c r="J14" s="41"/>
      <c r="K14" s="41"/>
    </row>
    <row r="15" spans="2:11" ht="15.75" customHeight="1"/>
    <row r="16" spans="2:11" ht="15.75" customHeight="1">
      <c r="C16" s="40" t="s">
        <v>8</v>
      </c>
      <c r="D16" s="40"/>
      <c r="E16" s="40"/>
      <c r="G16" s="41" t="s">
        <v>9</v>
      </c>
      <c r="H16" s="41"/>
      <c r="I16" s="41"/>
      <c r="J16" s="41"/>
      <c r="K16" s="41"/>
    </row>
    <row r="17" spans="2:12" ht="32.25" customHeight="1"/>
    <row r="18" spans="2:12" ht="22.5" customHeight="1">
      <c r="B18" s="45" t="s">
        <v>10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2:12" ht="15.75" customHeight="1">
      <c r="B19" s="46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2:12" ht="18" customHeight="1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2:12" ht="15.75" customHeight="1">
      <c r="B21" s="43" t="s">
        <v>12</v>
      </c>
      <c r="C21" s="43"/>
      <c r="D21" s="43"/>
      <c r="E21" s="43"/>
      <c r="F21" s="43"/>
      <c r="G21" s="43"/>
      <c r="H21" s="43"/>
      <c r="I21" s="43"/>
      <c r="J21" s="43"/>
      <c r="K21" s="44" t="s">
        <v>13</v>
      </c>
      <c r="L21" s="44"/>
    </row>
    <row r="22" spans="2:12" ht="15.75" customHeight="1">
      <c r="B22" s="43" t="s">
        <v>14</v>
      </c>
      <c r="C22" s="43"/>
      <c r="D22" s="43"/>
      <c r="E22" s="43"/>
      <c r="F22" s="43"/>
      <c r="G22" s="43"/>
      <c r="H22" s="43"/>
      <c r="I22" s="43"/>
      <c r="J22" s="43"/>
      <c r="K22" s="44" t="s">
        <v>13</v>
      </c>
      <c r="L22" s="44"/>
    </row>
    <row r="23" spans="2:12" ht="15.75" customHeight="1">
      <c r="B23" s="43" t="s">
        <v>15</v>
      </c>
      <c r="C23" s="43"/>
      <c r="D23" s="43"/>
      <c r="E23" s="43"/>
      <c r="F23" s="43"/>
      <c r="G23" s="43"/>
      <c r="H23" s="43"/>
      <c r="I23" s="43"/>
      <c r="J23" s="43"/>
      <c r="K23" s="44" t="s">
        <v>16</v>
      </c>
      <c r="L23" s="44"/>
    </row>
    <row r="24" spans="2:12" ht="15.75" customHeight="1">
      <c r="B24" s="43" t="s">
        <v>17</v>
      </c>
      <c r="C24" s="43"/>
      <c r="D24" s="43"/>
      <c r="E24" s="43"/>
      <c r="F24" s="43"/>
      <c r="G24" s="43"/>
      <c r="H24" s="43"/>
      <c r="I24" s="43"/>
      <c r="J24" s="43"/>
      <c r="K24" s="44" t="s">
        <v>13</v>
      </c>
      <c r="L24" s="44"/>
    </row>
    <row r="25" spans="2:12" ht="15.75" customHeight="1">
      <c r="B25" s="43" t="s">
        <v>18</v>
      </c>
      <c r="C25" s="43"/>
      <c r="D25" s="43"/>
      <c r="E25" s="43"/>
      <c r="F25" s="43"/>
      <c r="G25" s="43"/>
      <c r="H25" s="43"/>
      <c r="I25" s="43"/>
      <c r="J25" s="43"/>
      <c r="K25" s="44" t="s">
        <v>16</v>
      </c>
      <c r="L25" s="44"/>
    </row>
    <row r="26" spans="2:12" ht="15.75" customHeight="1">
      <c r="B26" s="43" t="s">
        <v>19</v>
      </c>
      <c r="C26" s="43"/>
      <c r="D26" s="43"/>
      <c r="E26" s="43"/>
      <c r="F26" s="43"/>
      <c r="G26" s="43"/>
      <c r="H26" s="43"/>
      <c r="I26" s="43"/>
      <c r="J26" s="43"/>
      <c r="K26" s="44" t="s">
        <v>20</v>
      </c>
      <c r="L26" s="44"/>
    </row>
    <row r="27" spans="2:12" ht="13.5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2:12" ht="15.75" customHeight="1">
      <c r="B28" s="46" t="s">
        <v>21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29" spans="2:12" ht="18" customHeight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2:12" ht="15.75" customHeight="1">
      <c r="B30" s="43" t="s">
        <v>22</v>
      </c>
      <c r="C30" s="43"/>
      <c r="D30" s="43"/>
      <c r="E30" s="43"/>
      <c r="F30" s="43"/>
      <c r="G30" s="43"/>
      <c r="H30" s="43"/>
      <c r="I30" s="43"/>
      <c r="J30" s="43"/>
      <c r="K30" s="44" t="s">
        <v>23</v>
      </c>
      <c r="L30" s="44"/>
    </row>
    <row r="31" spans="2:12" ht="15.75" customHeight="1">
      <c r="B31" s="43" t="s">
        <v>24</v>
      </c>
      <c r="C31" s="43"/>
      <c r="D31" s="43"/>
      <c r="E31" s="43"/>
      <c r="F31" s="43"/>
      <c r="G31" s="43"/>
      <c r="H31" s="43"/>
      <c r="I31" s="43"/>
      <c r="J31" s="43"/>
      <c r="K31" s="44" t="s">
        <v>16</v>
      </c>
      <c r="L31" s="44"/>
    </row>
    <row r="32" spans="2:12" ht="15.75" customHeight="1">
      <c r="B32" s="43" t="s">
        <v>25</v>
      </c>
      <c r="C32" s="43"/>
      <c r="D32" s="43"/>
      <c r="E32" s="43"/>
      <c r="F32" s="43"/>
      <c r="G32" s="43"/>
      <c r="H32" s="43"/>
      <c r="I32" s="43"/>
      <c r="J32" s="43"/>
      <c r="K32" s="44" t="s">
        <v>13</v>
      </c>
      <c r="L32" s="44"/>
    </row>
    <row r="33" spans="2:12" ht="15.75" customHeight="1">
      <c r="B33" s="43" t="s">
        <v>26</v>
      </c>
      <c r="C33" s="43"/>
      <c r="D33" s="43"/>
      <c r="E33" s="43"/>
      <c r="F33" s="43"/>
      <c r="G33" s="43"/>
      <c r="H33" s="43"/>
      <c r="I33" s="43"/>
      <c r="J33" s="43"/>
      <c r="K33" s="44" t="s">
        <v>16</v>
      </c>
      <c r="L33" s="44"/>
    </row>
    <row r="34" spans="2:12" ht="15.75" customHeight="1">
      <c r="B34" s="43" t="s">
        <v>27</v>
      </c>
      <c r="C34" s="43"/>
      <c r="D34" s="43"/>
      <c r="E34" s="43"/>
      <c r="F34" s="43"/>
      <c r="G34" s="43"/>
      <c r="H34" s="43"/>
      <c r="I34" s="43"/>
      <c r="J34" s="43"/>
      <c r="K34" s="44" t="s">
        <v>13</v>
      </c>
      <c r="L34" s="44"/>
    </row>
    <row r="35" spans="2:12" ht="15.75" customHeight="1">
      <c r="B35" s="43" t="s">
        <v>28</v>
      </c>
      <c r="C35" s="43"/>
      <c r="D35" s="43"/>
      <c r="E35" s="43"/>
      <c r="F35" s="43"/>
      <c r="G35" s="43"/>
      <c r="H35" s="43"/>
      <c r="I35" s="43"/>
      <c r="J35" s="43"/>
      <c r="K35" s="44" t="s">
        <v>16</v>
      </c>
      <c r="L35" s="44"/>
    </row>
    <row r="36" spans="2:12" ht="13.5" customHeight="1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2:12" ht="15.75" customHeight="1">
      <c r="B37" s="46" t="s">
        <v>29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2:12" ht="18" customHeight="1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2:12" ht="15.75" customHeight="1">
      <c r="B39" s="43" t="s">
        <v>30</v>
      </c>
      <c r="C39" s="43"/>
      <c r="D39" s="43"/>
      <c r="E39" s="43"/>
      <c r="F39" s="43"/>
      <c r="G39" s="43"/>
      <c r="H39" s="43"/>
      <c r="I39" s="43"/>
      <c r="J39" s="43"/>
      <c r="K39" s="44" t="s">
        <v>31</v>
      </c>
      <c r="L39" s="44"/>
    </row>
    <row r="40" spans="2:12" ht="15.75" customHeight="1">
      <c r="B40" s="43" t="s">
        <v>32</v>
      </c>
      <c r="C40" s="43"/>
      <c r="D40" s="43"/>
      <c r="E40" s="43"/>
      <c r="F40" s="43"/>
      <c r="G40" s="43"/>
      <c r="H40" s="43"/>
      <c r="I40" s="43"/>
      <c r="J40" s="43"/>
      <c r="K40" s="44" t="s">
        <v>13</v>
      </c>
      <c r="L40" s="44"/>
    </row>
    <row r="41" spans="2:12" ht="15.75" customHeight="1">
      <c r="B41" s="43" t="s">
        <v>33</v>
      </c>
      <c r="C41" s="43"/>
      <c r="D41" s="43"/>
      <c r="E41" s="43"/>
      <c r="F41" s="43"/>
      <c r="G41" s="43"/>
      <c r="H41" s="43"/>
      <c r="I41" s="43"/>
      <c r="J41" s="43"/>
      <c r="K41" s="44" t="s">
        <v>34</v>
      </c>
      <c r="L41" s="44"/>
    </row>
    <row r="42" spans="2:12" ht="15.75" customHeight="1">
      <c r="B42" s="43" t="s">
        <v>35</v>
      </c>
      <c r="C42" s="43"/>
      <c r="D42" s="43"/>
      <c r="E42" s="43"/>
      <c r="F42" s="43"/>
      <c r="G42" s="43"/>
      <c r="H42" s="43"/>
      <c r="I42" s="43"/>
      <c r="J42" s="43"/>
      <c r="K42" s="44" t="s">
        <v>16</v>
      </c>
      <c r="L42" s="44"/>
    </row>
    <row r="43" spans="2:12" ht="15.75" customHeight="1">
      <c r="B43" s="43" t="s">
        <v>36</v>
      </c>
      <c r="C43" s="43"/>
      <c r="D43" s="43"/>
      <c r="E43" s="43"/>
      <c r="F43" s="43"/>
      <c r="G43" s="43"/>
      <c r="H43" s="43"/>
      <c r="I43" s="43"/>
      <c r="J43" s="43"/>
      <c r="K43" s="44" t="s">
        <v>16</v>
      </c>
      <c r="L43" s="44"/>
    </row>
    <row r="44" spans="2:12" ht="13.5" customHeight="1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2:12" ht="15.75" customHeight="1">
      <c r="B45" s="46" t="s">
        <v>37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2:12" ht="18" customHeight="1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2:12" ht="15.75" customHeight="1">
      <c r="B47" s="43" t="s">
        <v>30</v>
      </c>
      <c r="C47" s="43"/>
      <c r="D47" s="43"/>
      <c r="E47" s="43"/>
      <c r="F47" s="43"/>
      <c r="G47" s="43"/>
      <c r="H47" s="43"/>
      <c r="I47" s="43"/>
      <c r="J47" s="43"/>
      <c r="K47" s="44" t="s">
        <v>34</v>
      </c>
      <c r="L47" s="44"/>
    </row>
    <row r="48" spans="2:12" ht="15.75" customHeight="1">
      <c r="B48" s="43" t="s">
        <v>32</v>
      </c>
      <c r="C48" s="43"/>
      <c r="D48" s="43"/>
      <c r="E48" s="43"/>
      <c r="F48" s="43"/>
      <c r="G48" s="43"/>
      <c r="H48" s="43"/>
      <c r="I48" s="43"/>
      <c r="J48" s="43"/>
      <c r="K48" s="44" t="s">
        <v>16</v>
      </c>
      <c r="L48" s="44"/>
    </row>
    <row r="49" spans="2:12" ht="15.75" customHeight="1">
      <c r="B49" s="43" t="s">
        <v>33</v>
      </c>
      <c r="C49" s="43"/>
      <c r="D49" s="43"/>
      <c r="E49" s="43"/>
      <c r="F49" s="43"/>
      <c r="G49" s="43"/>
      <c r="H49" s="43"/>
      <c r="I49" s="43"/>
      <c r="J49" s="43"/>
      <c r="K49" s="44" t="s">
        <v>31</v>
      </c>
      <c r="L49" s="44"/>
    </row>
    <row r="50" spans="2:12" ht="15.75" customHeight="1">
      <c r="B50" s="43" t="s">
        <v>35</v>
      </c>
      <c r="C50" s="43"/>
      <c r="D50" s="43"/>
      <c r="E50" s="43"/>
      <c r="F50" s="43"/>
      <c r="G50" s="43"/>
      <c r="H50" s="43"/>
      <c r="I50" s="43"/>
      <c r="J50" s="43"/>
      <c r="K50" s="44" t="s">
        <v>13</v>
      </c>
      <c r="L50" s="44"/>
    </row>
    <row r="51" spans="2:12" ht="15.75" customHeight="1">
      <c r="B51" s="43" t="s">
        <v>36</v>
      </c>
      <c r="C51" s="43"/>
      <c r="D51" s="43"/>
      <c r="E51" s="43"/>
      <c r="F51" s="43"/>
      <c r="G51" s="43"/>
      <c r="H51" s="43"/>
      <c r="I51" s="43"/>
      <c r="J51" s="43"/>
      <c r="K51" s="44" t="s">
        <v>13</v>
      </c>
      <c r="L51" s="44"/>
    </row>
    <row r="52" spans="2:12" ht="13.5" customHeight="1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2:12" ht="15.75" customHeight="1">
      <c r="B53" s="46" t="s">
        <v>38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2:12" ht="18" customHeight="1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2:12" ht="15.75" customHeight="1">
      <c r="B55" s="43" t="s">
        <v>39</v>
      </c>
      <c r="C55" s="43"/>
      <c r="D55" s="43"/>
      <c r="E55" s="43"/>
      <c r="F55" s="43"/>
      <c r="G55" s="43"/>
      <c r="H55" s="43"/>
      <c r="I55" s="43"/>
      <c r="J55" s="43"/>
      <c r="K55" s="44" t="s">
        <v>16</v>
      </c>
      <c r="L55" s="44"/>
    </row>
    <row r="56" spans="2:12" ht="15.75" customHeight="1">
      <c r="B56" s="43" t="s">
        <v>40</v>
      </c>
      <c r="C56" s="43"/>
      <c r="D56" s="43"/>
      <c r="E56" s="43"/>
      <c r="F56" s="43"/>
      <c r="G56" s="43"/>
      <c r="H56" s="43"/>
      <c r="I56" s="43"/>
      <c r="J56" s="43"/>
      <c r="K56" s="44" t="s">
        <v>16</v>
      </c>
      <c r="L56" s="44"/>
    </row>
    <row r="57" spans="2:12" ht="15.75" customHeight="1">
      <c r="B57" s="43" t="s">
        <v>41</v>
      </c>
      <c r="C57" s="43"/>
      <c r="D57" s="43"/>
      <c r="E57" s="43"/>
      <c r="F57" s="43"/>
      <c r="G57" s="43"/>
      <c r="H57" s="43"/>
      <c r="I57" s="43"/>
      <c r="J57" s="43"/>
      <c r="K57" s="44" t="s">
        <v>31</v>
      </c>
      <c r="L57" s="44"/>
    </row>
    <row r="58" spans="2:12" ht="15.75" customHeight="1">
      <c r="B58" s="43" t="s">
        <v>42</v>
      </c>
      <c r="C58" s="43"/>
      <c r="D58" s="43"/>
      <c r="E58" s="43"/>
      <c r="F58" s="43"/>
      <c r="G58" s="43"/>
      <c r="H58" s="43"/>
      <c r="I58" s="43"/>
      <c r="J58" s="43"/>
      <c r="K58" s="44" t="s">
        <v>13</v>
      </c>
      <c r="L58" s="44"/>
    </row>
    <row r="59" spans="2:12" ht="15.75" customHeight="1">
      <c r="B59" s="43" t="s">
        <v>43</v>
      </c>
      <c r="C59" s="43"/>
      <c r="D59" s="43"/>
      <c r="E59" s="43"/>
      <c r="F59" s="43"/>
      <c r="G59" s="43"/>
      <c r="H59" s="43"/>
      <c r="I59" s="43"/>
      <c r="J59" s="43"/>
      <c r="K59" s="44" t="s">
        <v>13</v>
      </c>
      <c r="L59" s="44"/>
    </row>
    <row r="60" spans="2:12" ht="15.75" customHeight="1">
      <c r="B60" s="43" t="s">
        <v>44</v>
      </c>
      <c r="C60" s="43"/>
      <c r="D60" s="43"/>
      <c r="E60" s="43"/>
      <c r="F60" s="43"/>
      <c r="G60" s="43"/>
      <c r="H60" s="43"/>
      <c r="I60" s="43"/>
      <c r="J60" s="43"/>
      <c r="K60" s="44" t="s">
        <v>13</v>
      </c>
      <c r="L60" s="44"/>
    </row>
    <row r="61" spans="2:12" ht="13.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2:12" ht="15.75" customHeight="1">
      <c r="B62" s="46" t="s">
        <v>45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2:12" ht="15.75" customHeight="1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2:12" ht="18" customHeight="1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2:12" ht="15.75" customHeight="1">
      <c r="B65" s="43" t="s">
        <v>30</v>
      </c>
      <c r="C65" s="43"/>
      <c r="D65" s="43"/>
      <c r="E65" s="43"/>
      <c r="F65" s="43"/>
      <c r="G65" s="43"/>
      <c r="H65" s="43"/>
      <c r="I65" s="43"/>
      <c r="J65" s="43"/>
      <c r="K65" s="44" t="s">
        <v>13</v>
      </c>
      <c r="L65" s="44"/>
    </row>
    <row r="66" spans="2:12" ht="15.75" customHeight="1">
      <c r="B66" s="43" t="s">
        <v>32</v>
      </c>
      <c r="C66" s="43"/>
      <c r="D66" s="43"/>
      <c r="E66" s="43"/>
      <c r="F66" s="43"/>
      <c r="G66" s="43"/>
      <c r="H66" s="43"/>
      <c r="I66" s="43"/>
      <c r="J66" s="43"/>
      <c r="K66" s="44" t="s">
        <v>34</v>
      </c>
      <c r="L66" s="44"/>
    </row>
    <row r="67" spans="2:12" ht="15.75" customHeight="1">
      <c r="B67" s="43" t="s">
        <v>33</v>
      </c>
      <c r="C67" s="43"/>
      <c r="D67" s="43"/>
      <c r="E67" s="43"/>
      <c r="F67" s="43"/>
      <c r="G67" s="43"/>
      <c r="H67" s="43"/>
      <c r="I67" s="43"/>
      <c r="J67" s="43"/>
      <c r="K67" s="44" t="s">
        <v>34</v>
      </c>
      <c r="L67" s="44"/>
    </row>
    <row r="68" spans="2:12" ht="15.75" customHeight="1">
      <c r="B68" s="43" t="s">
        <v>35</v>
      </c>
      <c r="C68" s="43"/>
      <c r="D68" s="43"/>
      <c r="E68" s="43"/>
      <c r="F68" s="43"/>
      <c r="G68" s="43"/>
      <c r="H68" s="43"/>
      <c r="I68" s="43"/>
      <c r="J68" s="43"/>
      <c r="K68" s="44" t="s">
        <v>13</v>
      </c>
      <c r="L68" s="44"/>
    </row>
    <row r="69" spans="2:12" ht="15.75" customHeight="1">
      <c r="B69" s="43" t="s">
        <v>36</v>
      </c>
      <c r="C69" s="43"/>
      <c r="D69" s="43"/>
      <c r="E69" s="43"/>
      <c r="F69" s="43"/>
      <c r="G69" s="43"/>
      <c r="H69" s="43"/>
      <c r="I69" s="43"/>
      <c r="J69" s="43"/>
      <c r="K69" s="44" t="s">
        <v>16</v>
      </c>
      <c r="L69" s="44"/>
    </row>
    <row r="70" spans="2:12" ht="13.5" customHeight="1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  <row r="71" spans="2:12" ht="15.75" customHeight="1">
      <c r="B71" s="46" t="s">
        <v>46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2:12" ht="15.75" customHeight="1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2:12" ht="18" customHeight="1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2:12" ht="15.75" customHeight="1">
      <c r="B74" s="43" t="s">
        <v>30</v>
      </c>
      <c r="C74" s="43"/>
      <c r="D74" s="43"/>
      <c r="E74" s="43"/>
      <c r="F74" s="43"/>
      <c r="G74" s="43"/>
      <c r="H74" s="43"/>
      <c r="I74" s="43"/>
      <c r="J74" s="43"/>
      <c r="K74" s="44" t="s">
        <v>23</v>
      </c>
      <c r="L74" s="44"/>
    </row>
    <row r="75" spans="2:12" ht="15.75" customHeight="1">
      <c r="B75" s="43" t="s">
        <v>32</v>
      </c>
      <c r="C75" s="43"/>
      <c r="D75" s="43"/>
      <c r="E75" s="43"/>
      <c r="F75" s="43"/>
      <c r="G75" s="43"/>
      <c r="H75" s="43"/>
      <c r="I75" s="43"/>
      <c r="J75" s="43"/>
      <c r="K75" s="44" t="s">
        <v>13</v>
      </c>
      <c r="L75" s="44"/>
    </row>
    <row r="76" spans="2:12" ht="15.75" customHeight="1">
      <c r="B76" s="43" t="s">
        <v>33</v>
      </c>
      <c r="C76" s="43"/>
      <c r="D76" s="43"/>
      <c r="E76" s="43"/>
      <c r="F76" s="43"/>
      <c r="G76" s="43"/>
      <c r="H76" s="43"/>
      <c r="I76" s="43"/>
      <c r="J76" s="43"/>
      <c r="K76" s="44" t="s">
        <v>13</v>
      </c>
      <c r="L76" s="44"/>
    </row>
    <row r="77" spans="2:12" ht="15.75" customHeight="1">
      <c r="B77" s="43" t="s">
        <v>35</v>
      </c>
      <c r="C77" s="43"/>
      <c r="D77" s="43"/>
      <c r="E77" s="43"/>
      <c r="F77" s="43"/>
      <c r="G77" s="43"/>
      <c r="H77" s="43"/>
      <c r="I77" s="43"/>
      <c r="J77" s="43"/>
      <c r="K77" s="44" t="s">
        <v>16</v>
      </c>
      <c r="L77" s="44"/>
    </row>
    <row r="78" spans="2:12" ht="15.75" customHeight="1">
      <c r="B78" s="43" t="s">
        <v>36</v>
      </c>
      <c r="C78" s="43"/>
      <c r="D78" s="43"/>
      <c r="E78" s="43"/>
      <c r="F78" s="43"/>
      <c r="G78" s="43"/>
      <c r="H78" s="43"/>
      <c r="I78" s="43"/>
      <c r="J78" s="43"/>
      <c r="K78" s="44" t="s">
        <v>16</v>
      </c>
      <c r="L78" s="44"/>
    </row>
    <row r="79" spans="2:12" ht="13.5" customHeight="1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</row>
    <row r="80" spans="2:12" ht="18" customHeight="1">
      <c r="B80" s="46" t="s">
        <v>47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2:12" ht="15.75" customHeight="1">
      <c r="B81" s="43" t="s">
        <v>48</v>
      </c>
      <c r="C81" s="43"/>
      <c r="D81" s="43"/>
      <c r="E81" s="43"/>
      <c r="F81" s="43"/>
      <c r="G81" s="43"/>
      <c r="H81" s="43"/>
      <c r="I81" s="43"/>
      <c r="J81" s="43"/>
      <c r="K81" s="44" t="s">
        <v>23</v>
      </c>
      <c r="L81" s="44"/>
    </row>
    <row r="82" spans="2:12" ht="15.75" customHeight="1">
      <c r="B82" s="43" t="s">
        <v>49</v>
      </c>
      <c r="C82" s="43"/>
      <c r="D82" s="43"/>
      <c r="E82" s="43"/>
      <c r="F82" s="43"/>
      <c r="G82" s="43"/>
      <c r="H82" s="43"/>
      <c r="I82" s="43"/>
      <c r="J82" s="43"/>
      <c r="K82" s="44" t="s">
        <v>13</v>
      </c>
      <c r="L82" s="44"/>
    </row>
    <row r="83" spans="2:12" ht="15.75" customHeight="1">
      <c r="B83" s="43" t="s">
        <v>50</v>
      </c>
      <c r="C83" s="43"/>
      <c r="D83" s="43"/>
      <c r="E83" s="43"/>
      <c r="F83" s="43"/>
      <c r="G83" s="43"/>
      <c r="H83" s="43"/>
      <c r="I83" s="43"/>
      <c r="J83" s="43"/>
      <c r="K83" s="44" t="s">
        <v>13</v>
      </c>
      <c r="L83" s="44"/>
    </row>
    <row r="84" spans="2:12" ht="15.75" customHeight="1">
      <c r="B84" s="43" t="s">
        <v>51</v>
      </c>
      <c r="C84" s="43"/>
      <c r="D84" s="43"/>
      <c r="E84" s="43"/>
      <c r="F84" s="43"/>
      <c r="G84" s="43"/>
      <c r="H84" s="43"/>
      <c r="I84" s="43"/>
      <c r="J84" s="43"/>
      <c r="K84" s="44" t="s">
        <v>16</v>
      </c>
      <c r="L84" s="44"/>
    </row>
    <row r="85" spans="2:12" ht="13.5" customHeight="1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</row>
    <row r="86" spans="2:12" ht="18" customHeight="1">
      <c r="B86" s="46" t="s">
        <v>52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2:12" ht="15.75" customHeight="1">
      <c r="B87" s="43" t="s">
        <v>53</v>
      </c>
      <c r="C87" s="43"/>
      <c r="D87" s="43"/>
      <c r="E87" s="43"/>
      <c r="F87" s="43"/>
      <c r="G87" s="43"/>
      <c r="H87" s="43"/>
      <c r="I87" s="43"/>
      <c r="J87" s="43"/>
      <c r="K87" s="44" t="s">
        <v>13</v>
      </c>
      <c r="L87" s="44"/>
    </row>
    <row r="88" spans="2:12" ht="15.75" customHeight="1">
      <c r="B88" s="43" t="s">
        <v>54</v>
      </c>
      <c r="C88" s="43"/>
      <c r="D88" s="43"/>
      <c r="E88" s="43"/>
      <c r="F88" s="43"/>
      <c r="G88" s="43"/>
      <c r="H88" s="43"/>
      <c r="I88" s="43"/>
      <c r="J88" s="43"/>
      <c r="K88" s="44" t="s">
        <v>13</v>
      </c>
      <c r="L88" s="44"/>
    </row>
    <row r="89" spans="2:12" ht="15.75" customHeight="1">
      <c r="B89" s="43" t="s">
        <v>55</v>
      </c>
      <c r="C89" s="43"/>
      <c r="D89" s="43"/>
      <c r="E89" s="43"/>
      <c r="F89" s="43"/>
      <c r="G89" s="43"/>
      <c r="H89" s="43"/>
      <c r="I89" s="43"/>
      <c r="J89" s="43"/>
      <c r="K89" s="44" t="s">
        <v>31</v>
      </c>
      <c r="L89" s="44"/>
    </row>
    <row r="90" spans="2:12" ht="15.75" customHeight="1">
      <c r="B90" s="43" t="s">
        <v>56</v>
      </c>
      <c r="C90" s="43"/>
      <c r="D90" s="43"/>
      <c r="E90" s="43"/>
      <c r="F90" s="43"/>
      <c r="G90" s="43"/>
      <c r="H90" s="43"/>
      <c r="I90" s="43"/>
      <c r="J90" s="43"/>
      <c r="K90" s="44" t="s">
        <v>34</v>
      </c>
      <c r="L90" s="44"/>
    </row>
    <row r="91" spans="2:12" ht="15.75" customHeight="1">
      <c r="B91" s="43" t="s">
        <v>57</v>
      </c>
      <c r="C91" s="43"/>
      <c r="D91" s="43"/>
      <c r="E91" s="43"/>
      <c r="F91" s="43"/>
      <c r="G91" s="43"/>
      <c r="H91" s="43"/>
      <c r="I91" s="43"/>
      <c r="J91" s="43"/>
      <c r="K91" s="44" t="s">
        <v>16</v>
      </c>
      <c r="L91" s="44"/>
    </row>
    <row r="92" spans="2:12" ht="15.75" customHeight="1">
      <c r="B92" s="43" t="s">
        <v>58</v>
      </c>
      <c r="C92" s="43"/>
      <c r="D92" s="43"/>
      <c r="E92" s="43"/>
      <c r="F92" s="43"/>
      <c r="G92" s="43"/>
      <c r="H92" s="43"/>
      <c r="I92" s="43"/>
      <c r="J92" s="43"/>
      <c r="K92" s="44" t="s">
        <v>16</v>
      </c>
      <c r="L92" s="44"/>
    </row>
    <row r="93" spans="2:12" ht="13.5" customHeight="1"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</row>
    <row r="94" spans="2:12" ht="18" customHeight="1">
      <c r="B94" s="46" t="s">
        <v>59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</row>
    <row r="95" spans="2:12" ht="15.75" customHeight="1">
      <c r="B95" s="43" t="s">
        <v>60</v>
      </c>
      <c r="C95" s="43"/>
      <c r="D95" s="43"/>
      <c r="E95" s="43"/>
      <c r="F95" s="43"/>
      <c r="G95" s="43"/>
      <c r="H95" s="43"/>
      <c r="I95" s="43"/>
      <c r="J95" s="43"/>
      <c r="K95" s="44" t="s">
        <v>13</v>
      </c>
      <c r="L95" s="44"/>
    </row>
    <row r="96" spans="2:12" ht="15.75" customHeight="1">
      <c r="B96" s="43" t="s">
        <v>61</v>
      </c>
      <c r="C96" s="43"/>
      <c r="D96" s="43"/>
      <c r="E96" s="43"/>
      <c r="F96" s="43"/>
      <c r="G96" s="43"/>
      <c r="H96" s="43"/>
      <c r="I96" s="43"/>
      <c r="J96" s="43"/>
      <c r="K96" s="44" t="s">
        <v>34</v>
      </c>
      <c r="L96" s="44"/>
    </row>
    <row r="97" spans="2:12" ht="15.75" customHeight="1">
      <c r="B97" s="43" t="s">
        <v>62</v>
      </c>
      <c r="C97" s="43"/>
      <c r="D97" s="43"/>
      <c r="E97" s="43"/>
      <c r="F97" s="43"/>
      <c r="G97" s="43"/>
      <c r="H97" s="43"/>
      <c r="I97" s="43"/>
      <c r="J97" s="43"/>
      <c r="K97" s="44" t="s">
        <v>34</v>
      </c>
      <c r="L97" s="44"/>
    </row>
    <row r="98" spans="2:12" ht="15.75" customHeight="1">
      <c r="B98" s="43" t="s">
        <v>63</v>
      </c>
      <c r="C98" s="43"/>
      <c r="D98" s="43"/>
      <c r="E98" s="43"/>
      <c r="F98" s="43"/>
      <c r="G98" s="43"/>
      <c r="H98" s="43"/>
      <c r="I98" s="43"/>
      <c r="J98" s="43"/>
      <c r="K98" s="44" t="s">
        <v>34</v>
      </c>
      <c r="L98" s="44"/>
    </row>
    <row r="99" spans="2:12" ht="13.5" customHeight="1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</row>
    <row r="100" spans="2:12" ht="15.75" customHeight="1">
      <c r="B100" s="46" t="s">
        <v>64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</row>
    <row r="101" spans="2:12" ht="18" customHeight="1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</row>
    <row r="102" spans="2:12" ht="15.75" customHeight="1">
      <c r="B102" s="43" t="s">
        <v>65</v>
      </c>
      <c r="C102" s="43"/>
      <c r="D102" s="43"/>
      <c r="E102" s="43"/>
      <c r="F102" s="43"/>
      <c r="G102" s="43"/>
      <c r="H102" s="43"/>
      <c r="I102" s="43"/>
      <c r="J102" s="43"/>
      <c r="K102" s="44" t="s">
        <v>34</v>
      </c>
      <c r="L102" s="44"/>
    </row>
    <row r="103" spans="2:12" ht="15.75" customHeight="1">
      <c r="B103" s="43" t="s">
        <v>66</v>
      </c>
      <c r="C103" s="43"/>
      <c r="D103" s="43"/>
      <c r="E103" s="43"/>
      <c r="F103" s="43"/>
      <c r="G103" s="43"/>
      <c r="H103" s="43"/>
      <c r="I103" s="43"/>
      <c r="J103" s="43"/>
      <c r="K103" s="44" t="s">
        <v>13</v>
      </c>
      <c r="L103" s="44"/>
    </row>
    <row r="104" spans="2:12" ht="15.75" customHeight="1">
      <c r="B104" s="43" t="s">
        <v>67</v>
      </c>
      <c r="C104" s="43"/>
      <c r="D104" s="43"/>
      <c r="E104" s="43"/>
      <c r="F104" s="43"/>
      <c r="G104" s="43"/>
      <c r="H104" s="43"/>
      <c r="I104" s="43"/>
      <c r="J104" s="43"/>
      <c r="K104" s="44" t="s">
        <v>16</v>
      </c>
      <c r="L104" s="44"/>
    </row>
    <row r="105" spans="2:12" ht="15.75" customHeight="1">
      <c r="B105" s="43" t="s">
        <v>68</v>
      </c>
      <c r="C105" s="43"/>
      <c r="D105" s="43"/>
      <c r="E105" s="43"/>
      <c r="F105" s="43"/>
      <c r="G105" s="43"/>
      <c r="H105" s="43"/>
      <c r="I105" s="43"/>
      <c r="J105" s="43"/>
      <c r="K105" s="44" t="s">
        <v>23</v>
      </c>
      <c r="L105" s="44"/>
    </row>
    <row r="106" spans="2:12" ht="15.75" customHeight="1">
      <c r="B106" s="43" t="s">
        <v>69</v>
      </c>
      <c r="C106" s="43"/>
      <c r="D106" s="43"/>
      <c r="E106" s="43"/>
      <c r="F106" s="43"/>
      <c r="G106" s="43"/>
      <c r="H106" s="43"/>
      <c r="I106" s="43"/>
      <c r="J106" s="43"/>
      <c r="K106" s="44" t="s">
        <v>13</v>
      </c>
      <c r="L106" s="44"/>
    </row>
    <row r="107" spans="2:12" ht="13.5" customHeight="1"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</row>
    <row r="108" spans="2:12" ht="18" customHeight="1">
      <c r="B108" s="46" t="s">
        <v>70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09" spans="2:12" ht="15.75" customHeight="1">
      <c r="B109" s="43" t="s">
        <v>53</v>
      </c>
      <c r="C109" s="43"/>
      <c r="D109" s="43"/>
      <c r="E109" s="43"/>
      <c r="F109" s="43"/>
      <c r="G109" s="43"/>
      <c r="H109" s="43"/>
      <c r="I109" s="43"/>
      <c r="J109" s="43"/>
      <c r="K109" s="44" t="s">
        <v>13</v>
      </c>
      <c r="L109" s="44"/>
    </row>
    <row r="110" spans="2:12" ht="15.75" customHeight="1">
      <c r="B110" s="43" t="s">
        <v>54</v>
      </c>
      <c r="C110" s="43"/>
      <c r="D110" s="43"/>
      <c r="E110" s="43"/>
      <c r="F110" s="43"/>
      <c r="G110" s="43"/>
      <c r="H110" s="43"/>
      <c r="I110" s="43"/>
      <c r="J110" s="43"/>
      <c r="K110" s="44" t="s">
        <v>13</v>
      </c>
      <c r="L110" s="44"/>
    </row>
    <row r="111" spans="2:12" ht="15.75" customHeight="1">
      <c r="B111" s="43" t="s">
        <v>71</v>
      </c>
      <c r="C111" s="43"/>
      <c r="D111" s="43"/>
      <c r="E111" s="43"/>
      <c r="F111" s="43"/>
      <c r="G111" s="43"/>
      <c r="H111" s="43"/>
      <c r="I111" s="43"/>
      <c r="J111" s="43"/>
      <c r="K111" s="44" t="s">
        <v>34</v>
      </c>
      <c r="L111" s="44"/>
    </row>
    <row r="112" spans="2:12" ht="15.75" customHeight="1">
      <c r="B112" s="43" t="s">
        <v>56</v>
      </c>
      <c r="C112" s="43"/>
      <c r="D112" s="43"/>
      <c r="E112" s="43"/>
      <c r="F112" s="43"/>
      <c r="G112" s="43"/>
      <c r="H112" s="43"/>
      <c r="I112" s="43"/>
      <c r="J112" s="43"/>
      <c r="K112" s="44" t="s">
        <v>13</v>
      </c>
      <c r="L112" s="44"/>
    </row>
    <row r="113" spans="2:12" ht="15.75" customHeight="1">
      <c r="B113" s="43" t="s">
        <v>72</v>
      </c>
      <c r="C113" s="43"/>
      <c r="D113" s="43"/>
      <c r="E113" s="43"/>
      <c r="F113" s="43"/>
      <c r="G113" s="43"/>
      <c r="H113" s="43"/>
      <c r="I113" s="43"/>
      <c r="J113" s="43"/>
      <c r="K113" s="44" t="s">
        <v>13</v>
      </c>
      <c r="L113" s="44"/>
    </row>
    <row r="114" spans="2:12" ht="15.75" customHeight="1">
      <c r="B114" s="43" t="s">
        <v>73</v>
      </c>
      <c r="C114" s="43"/>
      <c r="D114" s="43"/>
      <c r="E114" s="43"/>
      <c r="F114" s="43"/>
      <c r="G114" s="43"/>
      <c r="H114" s="43"/>
      <c r="I114" s="43"/>
      <c r="J114" s="43"/>
      <c r="K114" s="44" t="s">
        <v>23</v>
      </c>
      <c r="L114" s="44"/>
    </row>
    <row r="115" spans="2:12" ht="13.5" customHeight="1"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spans="2:12" ht="15.75" customHeight="1">
      <c r="B116" s="46" t="s">
        <v>74</v>
      </c>
      <c r="C116" s="46"/>
      <c r="D116" s="46"/>
      <c r="E116" s="46"/>
      <c r="F116" s="46"/>
      <c r="G116" s="46"/>
      <c r="H116" s="46"/>
      <c r="I116" s="46"/>
      <c r="J116" s="46"/>
      <c r="K116" s="46"/>
      <c r="L116" s="46"/>
    </row>
    <row r="117" spans="2:12" ht="18" customHeight="1"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</row>
    <row r="118" spans="2:12" ht="15.75" customHeight="1">
      <c r="B118" s="43" t="s">
        <v>75</v>
      </c>
      <c r="C118" s="43"/>
      <c r="D118" s="43"/>
      <c r="E118" s="43"/>
      <c r="F118" s="43"/>
      <c r="G118" s="43"/>
      <c r="H118" s="43"/>
      <c r="I118" s="43"/>
      <c r="J118" s="43"/>
      <c r="K118" s="44" t="s">
        <v>16</v>
      </c>
      <c r="L118" s="44"/>
    </row>
    <row r="119" spans="2:12" ht="15.75" customHeight="1">
      <c r="B119" s="43" t="s">
        <v>76</v>
      </c>
      <c r="C119" s="43"/>
      <c r="D119" s="43"/>
      <c r="E119" s="43"/>
      <c r="F119" s="43"/>
      <c r="G119" s="43"/>
      <c r="H119" s="43"/>
      <c r="I119" s="43"/>
      <c r="J119" s="43"/>
      <c r="K119" s="44" t="s">
        <v>16</v>
      </c>
      <c r="L119" s="44"/>
    </row>
    <row r="120" spans="2:12" ht="15.75" customHeight="1">
      <c r="B120" s="43" t="s">
        <v>77</v>
      </c>
      <c r="C120" s="43"/>
      <c r="D120" s="43"/>
      <c r="E120" s="43"/>
      <c r="F120" s="43"/>
      <c r="G120" s="43"/>
      <c r="H120" s="43"/>
      <c r="I120" s="43"/>
      <c r="J120" s="43"/>
      <c r="K120" s="44" t="s">
        <v>23</v>
      </c>
      <c r="L120" s="44"/>
    </row>
    <row r="121" spans="2:12" ht="15.75" customHeight="1">
      <c r="B121" s="43" t="s">
        <v>78</v>
      </c>
      <c r="C121" s="43"/>
      <c r="D121" s="43"/>
      <c r="E121" s="43"/>
      <c r="F121" s="43"/>
      <c r="G121" s="43"/>
      <c r="H121" s="43"/>
      <c r="I121" s="43"/>
      <c r="J121" s="43"/>
      <c r="K121" s="44" t="s">
        <v>13</v>
      </c>
      <c r="L121" s="44"/>
    </row>
    <row r="122" spans="2:12" ht="15.75" customHeight="1">
      <c r="B122" s="43" t="s">
        <v>69</v>
      </c>
      <c r="C122" s="43"/>
      <c r="D122" s="43"/>
      <c r="E122" s="43"/>
      <c r="F122" s="43"/>
      <c r="G122" s="43"/>
      <c r="H122" s="43"/>
      <c r="I122" s="43"/>
      <c r="J122" s="43"/>
      <c r="K122" s="44" t="s">
        <v>13</v>
      </c>
      <c r="L122" s="44"/>
    </row>
    <row r="123" spans="2:12" ht="15.75" customHeight="1">
      <c r="B123" s="43" t="s">
        <v>79</v>
      </c>
      <c r="C123" s="43"/>
      <c r="D123" s="43"/>
      <c r="E123" s="43"/>
      <c r="F123" s="43"/>
      <c r="G123" s="43"/>
      <c r="H123" s="43"/>
      <c r="I123" s="43"/>
      <c r="J123" s="43"/>
      <c r="K123" s="44" t="s">
        <v>13</v>
      </c>
      <c r="L123" s="44"/>
    </row>
    <row r="124" spans="2:12" ht="13.5" customHeight="1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</row>
    <row r="125" spans="2:12" ht="15.75" customHeight="1">
      <c r="B125" s="46" t="s">
        <v>80</v>
      </c>
      <c r="C125" s="46"/>
      <c r="D125" s="46"/>
      <c r="E125" s="46"/>
      <c r="F125" s="46"/>
      <c r="G125" s="46"/>
      <c r="H125" s="46"/>
      <c r="I125" s="46"/>
      <c r="J125" s="46"/>
      <c r="K125" s="46"/>
      <c r="L125" s="46"/>
    </row>
    <row r="126" spans="2:12" ht="18" customHeight="1"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</row>
    <row r="127" spans="2:12" ht="15.75" customHeight="1">
      <c r="B127" s="43" t="s">
        <v>81</v>
      </c>
      <c r="C127" s="43"/>
      <c r="D127" s="43"/>
      <c r="E127" s="43"/>
      <c r="F127" s="43"/>
      <c r="G127" s="43"/>
      <c r="H127" s="43"/>
      <c r="I127" s="43"/>
      <c r="J127" s="43"/>
      <c r="K127" s="44" t="s">
        <v>31</v>
      </c>
      <c r="L127" s="44"/>
    </row>
    <row r="128" spans="2:12" ht="15.75" customHeight="1">
      <c r="B128" s="43" t="s">
        <v>82</v>
      </c>
      <c r="C128" s="43"/>
      <c r="D128" s="43"/>
      <c r="E128" s="43"/>
      <c r="F128" s="43"/>
      <c r="G128" s="43"/>
      <c r="H128" s="43"/>
      <c r="I128" s="43"/>
      <c r="J128" s="43"/>
      <c r="K128" s="44" t="s">
        <v>34</v>
      </c>
      <c r="L128" s="44"/>
    </row>
    <row r="129" spans="2:12" ht="15.75" customHeight="1">
      <c r="B129" s="43" t="s">
        <v>83</v>
      </c>
      <c r="C129" s="43"/>
      <c r="D129" s="43"/>
      <c r="E129" s="43"/>
      <c r="F129" s="43"/>
      <c r="G129" s="43"/>
      <c r="H129" s="43"/>
      <c r="I129" s="43"/>
      <c r="J129" s="43"/>
      <c r="K129" s="44" t="s">
        <v>34</v>
      </c>
      <c r="L129" s="44"/>
    </row>
    <row r="130" spans="2:12" ht="15.75" customHeight="1">
      <c r="B130" s="43" t="s">
        <v>84</v>
      </c>
      <c r="C130" s="43"/>
      <c r="D130" s="43"/>
      <c r="E130" s="43"/>
      <c r="F130" s="43"/>
      <c r="G130" s="43"/>
      <c r="H130" s="43"/>
      <c r="I130" s="43"/>
      <c r="J130" s="43"/>
      <c r="K130" s="44" t="s">
        <v>13</v>
      </c>
      <c r="L130" s="44"/>
    </row>
    <row r="131" spans="2:12" ht="15.75" customHeight="1">
      <c r="B131" s="43" t="s">
        <v>85</v>
      </c>
      <c r="C131" s="43"/>
      <c r="D131" s="43"/>
      <c r="E131" s="43"/>
      <c r="F131" s="43"/>
      <c r="G131" s="43"/>
      <c r="H131" s="43"/>
      <c r="I131" s="43"/>
      <c r="J131" s="43"/>
      <c r="K131" s="44" t="s">
        <v>13</v>
      </c>
      <c r="L131" s="44"/>
    </row>
    <row r="132" spans="2:12" ht="13.5" customHeight="1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</row>
    <row r="133" spans="2:12" ht="15.75" customHeight="1">
      <c r="B133" s="46" t="s">
        <v>86</v>
      </c>
      <c r="C133" s="46"/>
      <c r="D133" s="46"/>
      <c r="E133" s="46"/>
      <c r="F133" s="46"/>
      <c r="G133" s="46"/>
      <c r="H133" s="46"/>
      <c r="I133" s="46"/>
      <c r="J133" s="46"/>
      <c r="K133" s="46"/>
      <c r="L133" s="46"/>
    </row>
    <row r="134" spans="2:12" ht="18" customHeight="1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</row>
    <row r="135" spans="2:12" ht="15.75" customHeight="1">
      <c r="B135" s="43" t="s">
        <v>48</v>
      </c>
      <c r="C135" s="43"/>
      <c r="D135" s="43"/>
      <c r="E135" s="43"/>
      <c r="F135" s="43"/>
      <c r="G135" s="43"/>
      <c r="H135" s="43"/>
      <c r="I135" s="43"/>
      <c r="J135" s="43"/>
      <c r="K135" s="44" t="s">
        <v>16</v>
      </c>
      <c r="L135" s="44"/>
    </row>
    <row r="136" spans="2:12" ht="15.75" customHeight="1">
      <c r="B136" s="43" t="s">
        <v>49</v>
      </c>
      <c r="C136" s="43"/>
      <c r="D136" s="43"/>
      <c r="E136" s="43"/>
      <c r="F136" s="43"/>
      <c r="G136" s="43"/>
      <c r="H136" s="43"/>
      <c r="I136" s="43"/>
      <c r="J136" s="43"/>
      <c r="K136" s="44" t="s">
        <v>13</v>
      </c>
      <c r="L136" s="44"/>
    </row>
    <row r="137" spans="2:12" ht="15.75" customHeight="1">
      <c r="B137" s="43" t="s">
        <v>87</v>
      </c>
      <c r="C137" s="43"/>
      <c r="D137" s="43"/>
      <c r="E137" s="43"/>
      <c r="F137" s="43"/>
      <c r="G137" s="43"/>
      <c r="H137" s="43"/>
      <c r="I137" s="43"/>
      <c r="J137" s="43"/>
      <c r="K137" s="44" t="s">
        <v>13</v>
      </c>
      <c r="L137" s="44"/>
    </row>
    <row r="138" spans="2:12" ht="15.75" customHeight="1">
      <c r="B138" s="43" t="s">
        <v>51</v>
      </c>
      <c r="C138" s="43"/>
      <c r="D138" s="43"/>
      <c r="E138" s="43"/>
      <c r="F138" s="43"/>
      <c r="G138" s="43"/>
      <c r="H138" s="43"/>
      <c r="I138" s="43"/>
      <c r="J138" s="43"/>
      <c r="K138" s="44" t="s">
        <v>13</v>
      </c>
      <c r="L138" s="44"/>
    </row>
    <row r="139" spans="2:12" ht="13.5" customHeight="1"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</row>
    <row r="140" spans="2:12" ht="18" customHeight="1">
      <c r="B140" s="46" t="s">
        <v>88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2:12" ht="15.75" customHeight="1">
      <c r="B141" s="43" t="s">
        <v>89</v>
      </c>
      <c r="C141" s="43"/>
      <c r="D141" s="43"/>
      <c r="E141" s="43"/>
      <c r="F141" s="43"/>
      <c r="G141" s="43"/>
      <c r="H141" s="43"/>
      <c r="I141" s="43"/>
      <c r="J141" s="43"/>
      <c r="K141" s="44" t="s">
        <v>13</v>
      </c>
      <c r="L141" s="44"/>
    </row>
    <row r="142" spans="2:12" ht="15.75" customHeight="1">
      <c r="B142" s="43" t="s">
        <v>90</v>
      </c>
      <c r="C142" s="43"/>
      <c r="D142" s="43"/>
      <c r="E142" s="43"/>
      <c r="F142" s="43"/>
      <c r="G142" s="43"/>
      <c r="H142" s="43"/>
      <c r="I142" s="43"/>
      <c r="J142" s="43"/>
      <c r="K142" s="44" t="s">
        <v>16</v>
      </c>
      <c r="L142" s="44"/>
    </row>
    <row r="143" spans="2:12" ht="15.75" customHeight="1">
      <c r="B143" s="43" t="s">
        <v>91</v>
      </c>
      <c r="C143" s="43"/>
      <c r="D143" s="43"/>
      <c r="E143" s="43"/>
      <c r="F143" s="43"/>
      <c r="G143" s="43"/>
      <c r="H143" s="43"/>
      <c r="I143" s="43"/>
      <c r="J143" s="43"/>
      <c r="K143" s="44" t="s">
        <v>13</v>
      </c>
      <c r="L143" s="44"/>
    </row>
    <row r="144" spans="2:12" ht="15.75" customHeight="1">
      <c r="B144" s="43" t="s">
        <v>92</v>
      </c>
      <c r="C144" s="43"/>
      <c r="D144" s="43"/>
      <c r="E144" s="43"/>
      <c r="F144" s="43"/>
      <c r="G144" s="43"/>
      <c r="H144" s="43"/>
      <c r="I144" s="43"/>
      <c r="J144" s="43"/>
      <c r="K144" s="44" t="s">
        <v>13</v>
      </c>
      <c r="L144" s="44"/>
    </row>
    <row r="145" spans="2:12" ht="15.75" customHeight="1">
      <c r="B145" s="43" t="s">
        <v>69</v>
      </c>
      <c r="C145" s="43"/>
      <c r="D145" s="43"/>
      <c r="E145" s="43"/>
      <c r="F145" s="43"/>
      <c r="G145" s="43"/>
      <c r="H145" s="43"/>
      <c r="I145" s="43"/>
      <c r="J145" s="43"/>
      <c r="K145" s="44" t="s">
        <v>13</v>
      </c>
      <c r="L145" s="44"/>
    </row>
    <row r="146" spans="2:12" ht="15.75" customHeight="1">
      <c r="B146" s="43" t="s">
        <v>93</v>
      </c>
      <c r="C146" s="43"/>
      <c r="D146" s="43"/>
      <c r="E146" s="43"/>
      <c r="F146" s="43"/>
      <c r="G146" s="43"/>
      <c r="H146" s="43"/>
      <c r="I146" s="43"/>
      <c r="J146" s="43"/>
      <c r="K146" s="44" t="s">
        <v>94</v>
      </c>
      <c r="L146" s="44"/>
    </row>
    <row r="147" spans="2:12" ht="13.5" customHeight="1"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</row>
    <row r="148" spans="2:12" ht="18" customHeight="1">
      <c r="B148" s="46" t="s">
        <v>95</v>
      </c>
      <c r="C148" s="46"/>
      <c r="D148" s="46"/>
      <c r="E148" s="46"/>
      <c r="F148" s="46"/>
      <c r="G148" s="46"/>
      <c r="H148" s="46"/>
      <c r="I148" s="46"/>
      <c r="J148" s="46"/>
      <c r="K148" s="46"/>
      <c r="L148" s="46"/>
    </row>
    <row r="149" spans="2:12" ht="15.75" customHeight="1">
      <c r="B149" s="43" t="s">
        <v>96</v>
      </c>
      <c r="C149" s="43"/>
      <c r="D149" s="43"/>
      <c r="E149" s="43"/>
      <c r="F149" s="43"/>
      <c r="G149" s="43"/>
      <c r="H149" s="43"/>
      <c r="I149" s="43"/>
      <c r="J149" s="43"/>
      <c r="K149" s="44" t="s">
        <v>16</v>
      </c>
      <c r="L149" s="44"/>
    </row>
    <row r="150" spans="2:12" ht="15.75" customHeight="1">
      <c r="B150" s="43" t="s">
        <v>97</v>
      </c>
      <c r="C150" s="43"/>
      <c r="D150" s="43"/>
      <c r="E150" s="43"/>
      <c r="F150" s="43"/>
      <c r="G150" s="43"/>
      <c r="H150" s="43"/>
      <c r="I150" s="43"/>
      <c r="J150" s="43"/>
      <c r="K150" s="44" t="s">
        <v>13</v>
      </c>
      <c r="L150" s="44"/>
    </row>
    <row r="151" spans="2:12" ht="15.75" customHeight="1">
      <c r="B151" s="43" t="s">
        <v>98</v>
      </c>
      <c r="C151" s="43"/>
      <c r="D151" s="43"/>
      <c r="E151" s="43"/>
      <c r="F151" s="43"/>
      <c r="G151" s="43"/>
      <c r="H151" s="43"/>
      <c r="I151" s="43"/>
      <c r="J151" s="43"/>
      <c r="K151" s="44" t="s">
        <v>34</v>
      </c>
      <c r="L151" s="44"/>
    </row>
    <row r="152" spans="2:12" ht="15.75" customHeight="1">
      <c r="B152" s="43" t="s">
        <v>99</v>
      </c>
      <c r="C152" s="43"/>
      <c r="D152" s="43"/>
      <c r="E152" s="43"/>
      <c r="F152" s="43"/>
      <c r="G152" s="43"/>
      <c r="H152" s="43"/>
      <c r="I152" s="43"/>
      <c r="J152" s="43"/>
      <c r="K152" s="44" t="s">
        <v>34</v>
      </c>
      <c r="L152" s="44"/>
    </row>
    <row r="153" spans="2:12" ht="15.75" customHeight="1">
      <c r="B153" s="43" t="s">
        <v>100</v>
      </c>
      <c r="C153" s="43"/>
      <c r="D153" s="43"/>
      <c r="E153" s="43"/>
      <c r="F153" s="43"/>
      <c r="G153" s="43"/>
      <c r="H153" s="43"/>
      <c r="I153" s="43"/>
      <c r="J153" s="43"/>
      <c r="K153" s="44" t="s">
        <v>13</v>
      </c>
      <c r="L153" s="44"/>
    </row>
    <row r="154" spans="2:12" ht="15.75" customHeight="1">
      <c r="B154" s="43" t="s">
        <v>101</v>
      </c>
      <c r="C154" s="43"/>
      <c r="D154" s="43"/>
      <c r="E154" s="43"/>
      <c r="F154" s="43"/>
      <c r="G154" s="43"/>
      <c r="H154" s="43"/>
      <c r="I154" s="43"/>
      <c r="J154" s="43"/>
      <c r="K154" s="44" t="s">
        <v>34</v>
      </c>
      <c r="L154" s="44"/>
    </row>
    <row r="155" spans="2:12" ht="13.5" customHeight="1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</row>
    <row r="156" spans="2:12" ht="18" customHeight="1">
      <c r="B156" s="46" t="s">
        <v>102</v>
      </c>
      <c r="C156" s="46"/>
      <c r="D156" s="46"/>
      <c r="E156" s="46"/>
      <c r="F156" s="46"/>
      <c r="G156" s="46"/>
      <c r="H156" s="46"/>
      <c r="I156" s="46"/>
      <c r="J156" s="46"/>
      <c r="K156" s="46"/>
      <c r="L156" s="46"/>
    </row>
    <row r="157" spans="2:12" ht="15.75" customHeight="1">
      <c r="B157" s="43" t="s">
        <v>103</v>
      </c>
      <c r="C157" s="43"/>
      <c r="D157" s="43"/>
      <c r="E157" s="43"/>
      <c r="F157" s="43"/>
      <c r="G157" s="43"/>
      <c r="H157" s="43"/>
      <c r="I157" s="43"/>
      <c r="J157" s="43"/>
      <c r="K157" s="44" t="s">
        <v>23</v>
      </c>
      <c r="L157" s="44"/>
    </row>
    <row r="158" spans="2:12" ht="15.75" customHeight="1">
      <c r="B158" s="43" t="s">
        <v>104</v>
      </c>
      <c r="C158" s="43"/>
      <c r="D158" s="43"/>
      <c r="E158" s="43"/>
      <c r="F158" s="43"/>
      <c r="G158" s="43"/>
      <c r="H158" s="43"/>
      <c r="I158" s="43"/>
      <c r="J158" s="43"/>
      <c r="K158" s="44" t="s">
        <v>16</v>
      </c>
      <c r="L158" s="44"/>
    </row>
    <row r="159" spans="2:12" ht="15.75" customHeight="1">
      <c r="B159" s="43" t="s">
        <v>105</v>
      </c>
      <c r="C159" s="43"/>
      <c r="D159" s="43"/>
      <c r="E159" s="43"/>
      <c r="F159" s="43"/>
      <c r="G159" s="43"/>
      <c r="H159" s="43"/>
      <c r="I159" s="43"/>
      <c r="J159" s="43"/>
      <c r="K159" s="44" t="s">
        <v>13</v>
      </c>
      <c r="L159" s="44"/>
    </row>
    <row r="160" spans="2:12" ht="15.75" customHeight="1">
      <c r="B160" s="43" t="s">
        <v>106</v>
      </c>
      <c r="C160" s="43"/>
      <c r="D160" s="43"/>
      <c r="E160" s="43"/>
      <c r="F160" s="43"/>
      <c r="G160" s="43"/>
      <c r="H160" s="43"/>
      <c r="I160" s="43"/>
      <c r="J160" s="43"/>
      <c r="K160" s="44" t="s">
        <v>13</v>
      </c>
      <c r="L160" s="44"/>
    </row>
    <row r="161" spans="2:12" ht="15.75" customHeight="1">
      <c r="B161" s="43" t="s">
        <v>107</v>
      </c>
      <c r="C161" s="43"/>
      <c r="D161" s="43"/>
      <c r="E161" s="43"/>
      <c r="F161" s="43"/>
      <c r="G161" s="43"/>
      <c r="H161" s="43"/>
      <c r="I161" s="43"/>
      <c r="J161" s="43"/>
      <c r="K161" s="44" t="s">
        <v>16</v>
      </c>
      <c r="L161" s="44"/>
    </row>
    <row r="162" spans="2:12" ht="15.75" customHeight="1">
      <c r="B162" s="43" t="s">
        <v>108</v>
      </c>
      <c r="C162" s="43"/>
      <c r="D162" s="43"/>
      <c r="E162" s="43"/>
      <c r="F162" s="43"/>
      <c r="G162" s="43"/>
      <c r="H162" s="43"/>
      <c r="I162" s="43"/>
      <c r="J162" s="43"/>
      <c r="K162" s="44" t="s">
        <v>16</v>
      </c>
      <c r="L162" s="44"/>
    </row>
    <row r="163" spans="2:12" ht="13.5" customHeight="1"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</row>
    <row r="164" spans="2:12" ht="18" customHeight="1">
      <c r="B164" s="46" t="s">
        <v>109</v>
      </c>
      <c r="C164" s="46"/>
      <c r="D164" s="46"/>
      <c r="E164" s="46"/>
      <c r="F164" s="46"/>
      <c r="G164" s="46"/>
      <c r="H164" s="46"/>
      <c r="I164" s="46"/>
      <c r="J164" s="46"/>
      <c r="K164" s="46"/>
      <c r="L164" s="46"/>
    </row>
    <row r="165" spans="2:12" ht="15.75" customHeight="1">
      <c r="B165" s="43" t="s">
        <v>110</v>
      </c>
      <c r="C165" s="43"/>
      <c r="D165" s="43"/>
      <c r="E165" s="43"/>
      <c r="F165" s="43"/>
      <c r="G165" s="43"/>
      <c r="H165" s="43"/>
      <c r="I165" s="43"/>
      <c r="J165" s="43"/>
      <c r="K165" s="44" t="s">
        <v>13</v>
      </c>
      <c r="L165" s="44"/>
    </row>
    <row r="166" spans="2:12" ht="15.75" customHeight="1">
      <c r="B166" s="43" t="s">
        <v>111</v>
      </c>
      <c r="C166" s="43"/>
      <c r="D166" s="43"/>
      <c r="E166" s="43"/>
      <c r="F166" s="43"/>
      <c r="G166" s="43"/>
      <c r="H166" s="43"/>
      <c r="I166" s="43"/>
      <c r="J166" s="43"/>
      <c r="K166" s="44" t="s">
        <v>13</v>
      </c>
      <c r="L166" s="44"/>
    </row>
    <row r="167" spans="2:12" ht="15.75" customHeight="1">
      <c r="B167" s="43" t="s">
        <v>112</v>
      </c>
      <c r="C167" s="43"/>
      <c r="D167" s="43"/>
      <c r="E167" s="43"/>
      <c r="F167" s="43"/>
      <c r="G167" s="43"/>
      <c r="H167" s="43"/>
      <c r="I167" s="43"/>
      <c r="J167" s="43"/>
      <c r="K167" s="44" t="s">
        <v>13</v>
      </c>
      <c r="L167" s="44"/>
    </row>
    <row r="168" spans="2:12" ht="15.75" customHeight="1">
      <c r="B168" s="43" t="s">
        <v>113</v>
      </c>
      <c r="C168" s="43"/>
      <c r="D168" s="43"/>
      <c r="E168" s="43"/>
      <c r="F168" s="43"/>
      <c r="G168" s="43"/>
      <c r="H168" s="43"/>
      <c r="I168" s="43"/>
      <c r="J168" s="43"/>
      <c r="K168" s="44" t="s">
        <v>16</v>
      </c>
      <c r="L168" s="44"/>
    </row>
    <row r="169" spans="2:12" ht="15.75" customHeight="1">
      <c r="B169" s="43" t="s">
        <v>69</v>
      </c>
      <c r="C169" s="43"/>
      <c r="D169" s="43"/>
      <c r="E169" s="43"/>
      <c r="F169" s="43"/>
      <c r="G169" s="43"/>
      <c r="H169" s="43"/>
      <c r="I169" s="43"/>
      <c r="J169" s="43"/>
      <c r="K169" s="44" t="s">
        <v>31</v>
      </c>
      <c r="L169" s="44"/>
    </row>
    <row r="170" spans="2:12" ht="15.75" customHeight="1">
      <c r="B170" s="43" t="s">
        <v>114</v>
      </c>
      <c r="C170" s="43"/>
      <c r="D170" s="43"/>
      <c r="E170" s="43"/>
      <c r="F170" s="43"/>
      <c r="G170" s="43"/>
      <c r="H170" s="43"/>
      <c r="I170" s="43"/>
      <c r="J170" s="43"/>
      <c r="K170" s="44" t="s">
        <v>31</v>
      </c>
      <c r="L170" s="44"/>
    </row>
    <row r="171" spans="2:12" ht="13.5" customHeight="1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</row>
    <row r="172" spans="2:12" ht="18" customHeight="1">
      <c r="B172" s="46" t="s">
        <v>115</v>
      </c>
      <c r="C172" s="46"/>
      <c r="D172" s="46"/>
      <c r="E172" s="46"/>
      <c r="F172" s="46"/>
      <c r="G172" s="46"/>
      <c r="H172" s="46"/>
      <c r="I172" s="46"/>
      <c r="J172" s="46"/>
      <c r="K172" s="46"/>
      <c r="L172" s="46"/>
    </row>
    <row r="173" spans="2:12" ht="15.75" customHeight="1">
      <c r="B173" s="43" t="s">
        <v>116</v>
      </c>
      <c r="C173" s="43"/>
      <c r="D173" s="43"/>
      <c r="E173" s="43"/>
      <c r="F173" s="43"/>
      <c r="G173" s="43"/>
      <c r="H173" s="43"/>
      <c r="I173" s="43"/>
      <c r="J173" s="43"/>
      <c r="K173" s="44" t="s">
        <v>13</v>
      </c>
      <c r="L173" s="44"/>
    </row>
    <row r="174" spans="2:12" ht="15.75" customHeight="1">
      <c r="B174" s="43" t="s">
        <v>117</v>
      </c>
      <c r="C174" s="43"/>
      <c r="D174" s="43"/>
      <c r="E174" s="43"/>
      <c r="F174" s="43"/>
      <c r="G174" s="43"/>
      <c r="H174" s="43"/>
      <c r="I174" s="43"/>
      <c r="J174" s="43"/>
      <c r="K174" s="44" t="s">
        <v>118</v>
      </c>
      <c r="L174" s="44"/>
    </row>
    <row r="175" spans="2:12" ht="15.75" customHeight="1">
      <c r="B175" s="43" t="s">
        <v>119</v>
      </c>
      <c r="C175" s="43"/>
      <c r="D175" s="43"/>
      <c r="E175" s="43"/>
      <c r="F175" s="43"/>
      <c r="G175" s="43"/>
      <c r="H175" s="43"/>
      <c r="I175" s="43"/>
      <c r="J175" s="43"/>
      <c r="K175" s="44" t="s">
        <v>13</v>
      </c>
      <c r="L175" s="44"/>
    </row>
    <row r="176" spans="2:12" ht="15.75" customHeight="1">
      <c r="B176" s="43" t="s">
        <v>120</v>
      </c>
      <c r="C176" s="43"/>
      <c r="D176" s="43"/>
      <c r="E176" s="43"/>
      <c r="F176" s="43"/>
      <c r="G176" s="43"/>
      <c r="H176" s="43"/>
      <c r="I176" s="43"/>
      <c r="J176" s="43"/>
      <c r="K176" s="44" t="s">
        <v>13</v>
      </c>
      <c r="L176" s="44"/>
    </row>
    <row r="177" spans="2:12" ht="15.75" customHeight="1">
      <c r="B177" s="43" t="s">
        <v>121</v>
      </c>
      <c r="C177" s="43"/>
      <c r="D177" s="43"/>
      <c r="E177" s="43"/>
      <c r="F177" s="43"/>
      <c r="G177" s="43"/>
      <c r="H177" s="43"/>
      <c r="I177" s="43"/>
      <c r="J177" s="43"/>
      <c r="K177" s="44" t="s">
        <v>13</v>
      </c>
      <c r="L177" s="44"/>
    </row>
    <row r="178" spans="2:12" ht="15.75" customHeight="1">
      <c r="B178" s="43" t="s">
        <v>122</v>
      </c>
      <c r="C178" s="43"/>
      <c r="D178" s="43"/>
      <c r="E178" s="43"/>
      <c r="F178" s="43"/>
      <c r="G178" s="43"/>
      <c r="H178" s="43"/>
      <c r="I178" s="43"/>
      <c r="J178" s="43"/>
      <c r="K178" s="44" t="s">
        <v>13</v>
      </c>
      <c r="L178" s="44"/>
    </row>
    <row r="179" spans="2:12" ht="13.5" customHeight="1"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</row>
    <row r="180" spans="2:12" ht="18" customHeight="1">
      <c r="B180" s="46" t="s">
        <v>123</v>
      </c>
      <c r="C180" s="46"/>
      <c r="D180" s="46"/>
      <c r="E180" s="46"/>
      <c r="F180" s="46"/>
      <c r="G180" s="46"/>
      <c r="H180" s="46"/>
      <c r="I180" s="46"/>
      <c r="J180" s="46"/>
      <c r="K180" s="46"/>
      <c r="L180" s="46"/>
    </row>
    <row r="181" spans="2:12" ht="15.75" customHeight="1">
      <c r="B181" s="43" t="s">
        <v>124</v>
      </c>
      <c r="C181" s="43"/>
      <c r="D181" s="43"/>
      <c r="E181" s="43"/>
      <c r="F181" s="43"/>
      <c r="G181" s="43"/>
      <c r="H181" s="43"/>
      <c r="I181" s="43"/>
      <c r="J181" s="43"/>
      <c r="K181" s="44" t="s">
        <v>34</v>
      </c>
      <c r="L181" s="44"/>
    </row>
    <row r="182" spans="2:12" ht="15.75" customHeight="1">
      <c r="B182" s="43" t="s">
        <v>125</v>
      </c>
      <c r="C182" s="43"/>
      <c r="D182" s="43"/>
      <c r="E182" s="43"/>
      <c r="F182" s="43"/>
      <c r="G182" s="43"/>
      <c r="H182" s="43"/>
      <c r="I182" s="43"/>
      <c r="J182" s="43"/>
      <c r="K182" s="44" t="s">
        <v>31</v>
      </c>
      <c r="L182" s="44"/>
    </row>
    <row r="183" spans="2:12" ht="15.75" customHeight="1">
      <c r="B183" s="43" t="s">
        <v>126</v>
      </c>
      <c r="C183" s="43"/>
      <c r="D183" s="43"/>
      <c r="E183" s="43"/>
      <c r="F183" s="43"/>
      <c r="G183" s="43"/>
      <c r="H183" s="43"/>
      <c r="I183" s="43"/>
      <c r="J183" s="43"/>
      <c r="K183" s="44" t="s">
        <v>34</v>
      </c>
      <c r="L183" s="44"/>
    </row>
    <row r="184" spans="2:12" ht="15.75" customHeight="1">
      <c r="B184" s="43" t="s">
        <v>127</v>
      </c>
      <c r="C184" s="43"/>
      <c r="D184" s="43"/>
      <c r="E184" s="43"/>
      <c r="F184" s="43"/>
      <c r="G184" s="43"/>
      <c r="H184" s="43"/>
      <c r="I184" s="43"/>
      <c r="J184" s="43"/>
      <c r="K184" s="44" t="s">
        <v>13</v>
      </c>
      <c r="L184" s="44"/>
    </row>
    <row r="185" spans="2:12" ht="15.75" customHeight="1">
      <c r="B185" s="43" t="s">
        <v>128</v>
      </c>
      <c r="C185" s="43"/>
      <c r="D185" s="43"/>
      <c r="E185" s="43"/>
      <c r="F185" s="43"/>
      <c r="G185" s="43"/>
      <c r="H185" s="43"/>
      <c r="I185" s="43"/>
      <c r="J185" s="43"/>
      <c r="K185" s="44" t="s">
        <v>13</v>
      </c>
      <c r="L185" s="44"/>
    </row>
    <row r="186" spans="2:12" ht="15.75" customHeight="1">
      <c r="B186" s="43" t="s">
        <v>129</v>
      </c>
      <c r="C186" s="43"/>
      <c r="D186" s="43"/>
      <c r="E186" s="43"/>
      <c r="F186" s="43"/>
      <c r="G186" s="43"/>
      <c r="H186" s="43"/>
      <c r="I186" s="43"/>
      <c r="J186" s="43"/>
      <c r="K186" s="44" t="s">
        <v>13</v>
      </c>
      <c r="L186" s="44"/>
    </row>
    <row r="187" spans="2:12" ht="13.5" customHeight="1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</row>
    <row r="188" spans="2:12" ht="312" customHeight="1"/>
    <row r="189" spans="2:12" ht="15.75" customHeight="1">
      <c r="B189" s="48" t="s">
        <v>130</v>
      </c>
      <c r="C189" s="48"/>
      <c r="E189" s="42">
        <v>40633</v>
      </c>
      <c r="F189" s="42"/>
      <c r="G189" s="42"/>
      <c r="J189" s="49" t="s">
        <v>131</v>
      </c>
      <c r="K189" s="49"/>
      <c r="L189" s="49"/>
    </row>
    <row r="190" spans="2:12" ht="18" customHeight="1"/>
  </sheetData>
  <mergeCells count="287">
    <mergeCell ref="B185:J185"/>
    <mergeCell ref="K185:L185"/>
    <mergeCell ref="B186:J186"/>
    <mergeCell ref="K186:L186"/>
    <mergeCell ref="B187:L187"/>
    <mergeCell ref="B189:C189"/>
    <mergeCell ref="E189:G189"/>
    <mergeCell ref="J189:L189"/>
    <mergeCell ref="B182:J182"/>
    <mergeCell ref="K182:L182"/>
    <mergeCell ref="B183:J183"/>
    <mergeCell ref="K183:L183"/>
    <mergeCell ref="B184:J184"/>
    <mergeCell ref="K184:L184"/>
    <mergeCell ref="B178:J178"/>
    <mergeCell ref="K178:L178"/>
    <mergeCell ref="B179:L179"/>
    <mergeCell ref="B180:L180"/>
    <mergeCell ref="B181:J181"/>
    <mergeCell ref="K181:L181"/>
    <mergeCell ref="B175:J175"/>
    <mergeCell ref="K175:L175"/>
    <mergeCell ref="B176:J176"/>
    <mergeCell ref="K176:L176"/>
    <mergeCell ref="B177:J177"/>
    <mergeCell ref="K177:L177"/>
    <mergeCell ref="B171:L171"/>
    <mergeCell ref="B172:L172"/>
    <mergeCell ref="B173:J173"/>
    <mergeCell ref="K173:L173"/>
    <mergeCell ref="B174:J174"/>
    <mergeCell ref="K174:L174"/>
    <mergeCell ref="B168:J168"/>
    <mergeCell ref="K168:L168"/>
    <mergeCell ref="B169:J169"/>
    <mergeCell ref="K169:L169"/>
    <mergeCell ref="B170:J170"/>
    <mergeCell ref="K170:L170"/>
    <mergeCell ref="B165:J165"/>
    <mergeCell ref="K165:L165"/>
    <mergeCell ref="B166:J166"/>
    <mergeCell ref="K166:L166"/>
    <mergeCell ref="B167:J167"/>
    <mergeCell ref="K167:L167"/>
    <mergeCell ref="B161:J161"/>
    <mergeCell ref="K161:L161"/>
    <mergeCell ref="B162:J162"/>
    <mergeCell ref="K162:L162"/>
    <mergeCell ref="B163:L163"/>
    <mergeCell ref="B164:L164"/>
    <mergeCell ref="B158:J158"/>
    <mergeCell ref="K158:L158"/>
    <mergeCell ref="B159:J159"/>
    <mergeCell ref="K159:L159"/>
    <mergeCell ref="B160:J160"/>
    <mergeCell ref="K160:L160"/>
    <mergeCell ref="B154:J154"/>
    <mergeCell ref="K154:L154"/>
    <mergeCell ref="B155:L155"/>
    <mergeCell ref="B156:L156"/>
    <mergeCell ref="B157:J157"/>
    <mergeCell ref="K157:L157"/>
    <mergeCell ref="B151:J151"/>
    <mergeCell ref="K151:L151"/>
    <mergeCell ref="B152:J152"/>
    <mergeCell ref="K152:L152"/>
    <mergeCell ref="B153:J153"/>
    <mergeCell ref="K153:L153"/>
    <mergeCell ref="B147:L147"/>
    <mergeCell ref="B148:L148"/>
    <mergeCell ref="B149:J149"/>
    <mergeCell ref="K149:L149"/>
    <mergeCell ref="B150:J150"/>
    <mergeCell ref="K150:L150"/>
    <mergeCell ref="B144:J144"/>
    <mergeCell ref="K144:L144"/>
    <mergeCell ref="B145:J145"/>
    <mergeCell ref="K145:L145"/>
    <mergeCell ref="B146:J146"/>
    <mergeCell ref="K146:L146"/>
    <mergeCell ref="B141:J141"/>
    <mergeCell ref="K141:L141"/>
    <mergeCell ref="B142:J142"/>
    <mergeCell ref="K142:L142"/>
    <mergeCell ref="B143:J143"/>
    <mergeCell ref="K143:L143"/>
    <mergeCell ref="B137:J137"/>
    <mergeCell ref="K137:L137"/>
    <mergeCell ref="B138:J138"/>
    <mergeCell ref="K138:L138"/>
    <mergeCell ref="B139:L139"/>
    <mergeCell ref="B140:L140"/>
    <mergeCell ref="B132:L132"/>
    <mergeCell ref="B133:L134"/>
    <mergeCell ref="B135:J135"/>
    <mergeCell ref="K135:L135"/>
    <mergeCell ref="B136:J136"/>
    <mergeCell ref="K136:L136"/>
    <mergeCell ref="B129:J129"/>
    <mergeCell ref="K129:L129"/>
    <mergeCell ref="B130:J130"/>
    <mergeCell ref="K130:L130"/>
    <mergeCell ref="B131:J131"/>
    <mergeCell ref="K131:L131"/>
    <mergeCell ref="B124:L124"/>
    <mergeCell ref="B125:L126"/>
    <mergeCell ref="B127:J127"/>
    <mergeCell ref="K127:L127"/>
    <mergeCell ref="B128:J128"/>
    <mergeCell ref="K128:L128"/>
    <mergeCell ref="B121:J121"/>
    <mergeCell ref="K121:L121"/>
    <mergeCell ref="B122:J122"/>
    <mergeCell ref="K122:L122"/>
    <mergeCell ref="B123:J123"/>
    <mergeCell ref="K123:L123"/>
    <mergeCell ref="B118:J118"/>
    <mergeCell ref="K118:L118"/>
    <mergeCell ref="B119:J119"/>
    <mergeCell ref="K119:L119"/>
    <mergeCell ref="B120:J120"/>
    <mergeCell ref="K120:L120"/>
    <mergeCell ref="B113:J113"/>
    <mergeCell ref="K113:L113"/>
    <mergeCell ref="B114:J114"/>
    <mergeCell ref="K114:L114"/>
    <mergeCell ref="B115:L115"/>
    <mergeCell ref="B116:L117"/>
    <mergeCell ref="B110:J110"/>
    <mergeCell ref="K110:L110"/>
    <mergeCell ref="B111:J111"/>
    <mergeCell ref="K111:L111"/>
    <mergeCell ref="B112:J112"/>
    <mergeCell ref="K112:L112"/>
    <mergeCell ref="B106:J106"/>
    <mergeCell ref="K106:L106"/>
    <mergeCell ref="B107:L107"/>
    <mergeCell ref="B108:L108"/>
    <mergeCell ref="B109:J109"/>
    <mergeCell ref="K109:L109"/>
    <mergeCell ref="B103:J103"/>
    <mergeCell ref="K103:L103"/>
    <mergeCell ref="B104:J104"/>
    <mergeCell ref="K104:L104"/>
    <mergeCell ref="B105:J105"/>
    <mergeCell ref="K105:L105"/>
    <mergeCell ref="B98:J98"/>
    <mergeCell ref="K98:L98"/>
    <mergeCell ref="B99:L99"/>
    <mergeCell ref="B100:L101"/>
    <mergeCell ref="B102:J102"/>
    <mergeCell ref="K102:L102"/>
    <mergeCell ref="B95:J95"/>
    <mergeCell ref="K95:L95"/>
    <mergeCell ref="B96:J96"/>
    <mergeCell ref="K96:L96"/>
    <mergeCell ref="B97:J97"/>
    <mergeCell ref="K97:L97"/>
    <mergeCell ref="B91:J91"/>
    <mergeCell ref="K91:L91"/>
    <mergeCell ref="B92:J92"/>
    <mergeCell ref="K92:L92"/>
    <mergeCell ref="B93:L93"/>
    <mergeCell ref="B94:L94"/>
    <mergeCell ref="B88:J88"/>
    <mergeCell ref="K88:L88"/>
    <mergeCell ref="B89:J89"/>
    <mergeCell ref="K89:L89"/>
    <mergeCell ref="B90:J90"/>
    <mergeCell ref="K90:L90"/>
    <mergeCell ref="B84:J84"/>
    <mergeCell ref="K84:L84"/>
    <mergeCell ref="B85:L85"/>
    <mergeCell ref="B86:L86"/>
    <mergeCell ref="B87:J87"/>
    <mergeCell ref="K87:L87"/>
    <mergeCell ref="B81:J81"/>
    <mergeCell ref="K81:L81"/>
    <mergeCell ref="B82:J82"/>
    <mergeCell ref="K82:L82"/>
    <mergeCell ref="B83:J83"/>
    <mergeCell ref="K83:L83"/>
    <mergeCell ref="B77:J77"/>
    <mergeCell ref="K77:L77"/>
    <mergeCell ref="B78:J78"/>
    <mergeCell ref="K78:L78"/>
    <mergeCell ref="B79:L79"/>
    <mergeCell ref="B80:L80"/>
    <mergeCell ref="B74:J74"/>
    <mergeCell ref="K74:L74"/>
    <mergeCell ref="B75:J75"/>
    <mergeCell ref="K75:L75"/>
    <mergeCell ref="B76:J76"/>
    <mergeCell ref="K76:L76"/>
    <mergeCell ref="B68:J68"/>
    <mergeCell ref="K68:L68"/>
    <mergeCell ref="B69:J69"/>
    <mergeCell ref="K69:L69"/>
    <mergeCell ref="B70:L70"/>
    <mergeCell ref="B71:L73"/>
    <mergeCell ref="B65:J65"/>
    <mergeCell ref="K65:L65"/>
    <mergeCell ref="B66:J66"/>
    <mergeCell ref="K66:L66"/>
    <mergeCell ref="B67:J67"/>
    <mergeCell ref="K67:L67"/>
    <mergeCell ref="B59:J59"/>
    <mergeCell ref="K59:L59"/>
    <mergeCell ref="B60:J60"/>
    <mergeCell ref="K60:L60"/>
    <mergeCell ref="B61:L61"/>
    <mergeCell ref="B62:L64"/>
    <mergeCell ref="B56:J56"/>
    <mergeCell ref="K56:L56"/>
    <mergeCell ref="B57:J57"/>
    <mergeCell ref="K57:L57"/>
    <mergeCell ref="B58:J58"/>
    <mergeCell ref="K58:L58"/>
    <mergeCell ref="B51:J51"/>
    <mergeCell ref="K51:L51"/>
    <mergeCell ref="B52:L52"/>
    <mergeCell ref="B53:L54"/>
    <mergeCell ref="B55:J55"/>
    <mergeCell ref="K55:L55"/>
    <mergeCell ref="B48:J48"/>
    <mergeCell ref="K48:L48"/>
    <mergeCell ref="B49:J49"/>
    <mergeCell ref="K49:L49"/>
    <mergeCell ref="B50:J50"/>
    <mergeCell ref="K50:L50"/>
    <mergeCell ref="B43:J43"/>
    <mergeCell ref="K43:L43"/>
    <mergeCell ref="B44:L44"/>
    <mergeCell ref="B45:L46"/>
    <mergeCell ref="B47:J47"/>
    <mergeCell ref="K47:L47"/>
    <mergeCell ref="B40:J40"/>
    <mergeCell ref="K40:L40"/>
    <mergeCell ref="B41:J41"/>
    <mergeCell ref="K41:L41"/>
    <mergeCell ref="B42:J42"/>
    <mergeCell ref="K42:L42"/>
    <mergeCell ref="B35:J35"/>
    <mergeCell ref="K35:L35"/>
    <mergeCell ref="B36:L36"/>
    <mergeCell ref="B37:L38"/>
    <mergeCell ref="B39:J39"/>
    <mergeCell ref="K39:L39"/>
    <mergeCell ref="B32:J32"/>
    <mergeCell ref="K32:L32"/>
    <mergeCell ref="B33:J33"/>
    <mergeCell ref="K33:L33"/>
    <mergeCell ref="B34:J34"/>
    <mergeCell ref="K34:L34"/>
    <mergeCell ref="B27:L27"/>
    <mergeCell ref="B28:L29"/>
    <mergeCell ref="B30:J30"/>
    <mergeCell ref="K30:L30"/>
    <mergeCell ref="B31:J31"/>
    <mergeCell ref="K31:L31"/>
    <mergeCell ref="B24:J24"/>
    <mergeCell ref="K24:L24"/>
    <mergeCell ref="B25:J25"/>
    <mergeCell ref="K25:L25"/>
    <mergeCell ref="B26:J26"/>
    <mergeCell ref="K26:L26"/>
    <mergeCell ref="B21:J21"/>
    <mergeCell ref="K21:L21"/>
    <mergeCell ref="B22:J22"/>
    <mergeCell ref="K22:L22"/>
    <mergeCell ref="B23:J23"/>
    <mergeCell ref="K23:L23"/>
    <mergeCell ref="C14:E14"/>
    <mergeCell ref="G14:K14"/>
    <mergeCell ref="C16:E16"/>
    <mergeCell ref="G16:K16"/>
    <mergeCell ref="B18:L18"/>
    <mergeCell ref="B19:L20"/>
    <mergeCell ref="C10:E10"/>
    <mergeCell ref="C12:E12"/>
    <mergeCell ref="B2:H2"/>
    <mergeCell ref="C4:E4"/>
    <mergeCell ref="G4:K4"/>
    <mergeCell ref="C6:E6"/>
    <mergeCell ref="G6:K6"/>
    <mergeCell ref="C8:E8"/>
    <mergeCell ref="G8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N215"/>
  <sheetViews>
    <sheetView topLeftCell="A186" zoomScale="70" zoomScaleNormal="70" workbookViewId="0">
      <selection activeCell="M212" sqref="M212"/>
    </sheetView>
  </sheetViews>
  <sheetFormatPr defaultColWidth="6.85546875" defaultRowHeight="12.75" customHeight="1"/>
  <cols>
    <col min="1" max="1" width="1.140625" style="1" customWidth="1"/>
    <col min="2" max="2" width="3.42578125" style="1" customWidth="1"/>
    <col min="3" max="3" width="9.140625" style="1" customWidth="1"/>
    <col min="4" max="4" width="1" style="1" customWidth="1"/>
    <col min="5" max="5" width="1.28515625" style="1" customWidth="1"/>
    <col min="6" max="6" width="2.28515625" style="1" customWidth="1"/>
    <col min="7" max="7" width="11.7109375" style="1" customWidth="1"/>
    <col min="8" max="8" width="30.5703125" style="1" customWidth="1"/>
    <col min="9" max="9" width="12.5703125" style="1" customWidth="1"/>
    <col min="10" max="10" width="11.7109375" style="1" customWidth="1"/>
    <col min="11" max="11" width="19.140625" style="1" customWidth="1"/>
    <col min="12" max="12" width="3.140625" style="1" customWidth="1"/>
    <col min="13" max="16384" width="6.85546875" style="1"/>
  </cols>
  <sheetData>
    <row r="1" spans="2:11" ht="66" customHeight="1"/>
    <row r="2" spans="2:11" ht="32.25" customHeight="1">
      <c r="B2" s="39" t="s">
        <v>0</v>
      </c>
      <c r="C2" s="39"/>
      <c r="D2" s="39"/>
      <c r="E2" s="39"/>
      <c r="F2" s="39"/>
      <c r="G2" s="39"/>
      <c r="H2" s="39"/>
    </row>
    <row r="3" spans="2:11" ht="15" customHeight="1"/>
    <row r="4" spans="2:11" ht="15.75" customHeight="1">
      <c r="C4" s="40" t="s">
        <v>1</v>
      </c>
      <c r="D4" s="40"/>
      <c r="E4" s="40"/>
      <c r="G4" s="41" t="s">
        <v>2</v>
      </c>
      <c r="H4" s="41"/>
      <c r="I4" s="41"/>
      <c r="J4" s="41"/>
      <c r="K4" s="41"/>
    </row>
    <row r="5" spans="2:11" ht="15.75" customHeight="1"/>
    <row r="6" spans="2:11" ht="15.75" customHeight="1">
      <c r="C6" s="40" t="s">
        <v>3</v>
      </c>
      <c r="D6" s="40"/>
      <c r="E6" s="40"/>
      <c r="G6" s="42">
        <v>40591</v>
      </c>
      <c r="H6" s="42"/>
      <c r="I6" s="42"/>
      <c r="J6" s="42"/>
      <c r="K6" s="42"/>
    </row>
    <row r="7" spans="2:11" ht="15.75" customHeight="1"/>
    <row r="8" spans="2:11" ht="15.75" customHeight="1">
      <c r="C8" s="40" t="s">
        <v>4</v>
      </c>
      <c r="D8" s="40"/>
      <c r="E8" s="40"/>
      <c r="G8" s="41" t="s">
        <v>154</v>
      </c>
      <c r="H8" s="41"/>
      <c r="I8" s="41"/>
      <c r="J8" s="41"/>
      <c r="K8" s="41"/>
    </row>
    <row r="9" spans="2:11" ht="15.75" customHeight="1">
      <c r="C9" s="2"/>
      <c r="D9" s="2"/>
      <c r="E9" s="2"/>
      <c r="G9" s="3"/>
      <c r="H9" s="3"/>
      <c r="I9" s="3"/>
      <c r="J9" s="3"/>
      <c r="K9" s="3"/>
    </row>
    <row r="10" spans="2:11" ht="15.75" customHeight="1">
      <c r="C10" s="38" t="s">
        <v>156</v>
      </c>
      <c r="D10" s="38"/>
      <c r="E10" s="38"/>
      <c r="G10" s="3">
        <v>19</v>
      </c>
      <c r="H10" s="3"/>
      <c r="I10" s="3"/>
      <c r="J10" s="3"/>
      <c r="K10" s="3"/>
    </row>
    <row r="11" spans="2:11" ht="15.75" customHeight="1">
      <c r="G11" s="3"/>
      <c r="H11" s="3"/>
      <c r="I11" s="3"/>
      <c r="J11" s="3"/>
      <c r="K11" s="3"/>
    </row>
    <row r="12" spans="2:11" ht="15.75" customHeight="1">
      <c r="C12" s="38" t="s">
        <v>157</v>
      </c>
      <c r="D12" s="38"/>
      <c r="E12" s="38"/>
      <c r="G12" s="41" t="s">
        <v>161</v>
      </c>
      <c r="H12" s="41"/>
      <c r="I12" s="41"/>
      <c r="J12" s="41"/>
      <c r="K12" s="41"/>
    </row>
    <row r="13" spans="2:11" ht="15.75" customHeight="1"/>
    <row r="14" spans="2:11" ht="15.75" customHeight="1">
      <c r="C14" s="40" t="s">
        <v>6</v>
      </c>
      <c r="D14" s="40"/>
      <c r="E14" s="40"/>
      <c r="G14" s="41" t="s">
        <v>7</v>
      </c>
      <c r="H14" s="41"/>
      <c r="I14" s="41"/>
      <c r="J14" s="41"/>
      <c r="K14" s="41"/>
    </row>
    <row r="15" spans="2:11" ht="15.75" customHeight="1"/>
    <row r="16" spans="2:11" ht="15.75" customHeight="1">
      <c r="C16" s="40" t="s">
        <v>8</v>
      </c>
      <c r="D16" s="40"/>
      <c r="E16" s="40"/>
      <c r="G16" s="41" t="s">
        <v>155</v>
      </c>
      <c r="H16" s="41"/>
      <c r="I16" s="41"/>
      <c r="J16" s="41"/>
      <c r="K16" s="41"/>
    </row>
    <row r="17" spans="2:14" ht="32.25" customHeight="1">
      <c r="M17" s="1" t="s">
        <v>162</v>
      </c>
    </row>
    <row r="18" spans="2:14" ht="22.5" customHeight="1">
      <c r="B18" s="45" t="s">
        <v>10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2:14" ht="15.75" customHeight="1">
      <c r="B19" s="46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2:14" ht="18" customHeight="1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2:14" ht="15.75" customHeight="1">
      <c r="B21" s="43" t="s">
        <v>12</v>
      </c>
      <c r="C21" s="43"/>
      <c r="D21" s="43"/>
      <c r="E21" s="43"/>
      <c r="F21" s="43"/>
      <c r="G21" s="43"/>
      <c r="H21" s="43"/>
      <c r="I21" s="43"/>
      <c r="J21" s="43"/>
      <c r="K21" s="50">
        <v>0.2</v>
      </c>
      <c r="L21" s="50"/>
      <c r="M21" s="1">
        <v>3</v>
      </c>
    </row>
    <row r="22" spans="2:14" ht="15.75" customHeight="1">
      <c r="B22" s="43" t="s">
        <v>14</v>
      </c>
      <c r="C22" s="43"/>
      <c r="D22" s="43"/>
      <c r="E22" s="43"/>
      <c r="F22" s="43"/>
      <c r="G22" s="43"/>
      <c r="H22" s="43"/>
      <c r="I22" s="43"/>
      <c r="J22" s="43"/>
      <c r="K22" s="50">
        <v>7.0000000000000007E-2</v>
      </c>
      <c r="L22" s="50"/>
      <c r="M22" s="1">
        <v>1</v>
      </c>
    </row>
    <row r="23" spans="2:14" ht="15.75" customHeight="1">
      <c r="B23" s="43" t="s">
        <v>15</v>
      </c>
      <c r="C23" s="43"/>
      <c r="D23" s="43"/>
      <c r="E23" s="43"/>
      <c r="F23" s="43"/>
      <c r="G23" s="43"/>
      <c r="H23" s="43"/>
      <c r="I23" s="43"/>
      <c r="J23" s="43"/>
      <c r="K23" s="50">
        <v>0.03</v>
      </c>
      <c r="L23" s="50"/>
      <c r="M23" s="1">
        <v>2</v>
      </c>
    </row>
    <row r="24" spans="2:14" ht="15.75" customHeight="1">
      <c r="B24" s="43" t="s">
        <v>17</v>
      </c>
      <c r="C24" s="43"/>
      <c r="D24" s="43"/>
      <c r="E24" s="43"/>
      <c r="F24" s="43"/>
      <c r="G24" s="43"/>
      <c r="H24" s="43"/>
      <c r="I24" s="43"/>
      <c r="J24" s="43"/>
      <c r="K24" s="50">
        <v>0</v>
      </c>
      <c r="L24" s="50"/>
      <c r="M24" s="1">
        <v>0</v>
      </c>
    </row>
    <row r="25" spans="2:14" ht="15.75" customHeight="1">
      <c r="B25" s="43" t="s">
        <v>18</v>
      </c>
      <c r="C25" s="43"/>
      <c r="D25" s="43"/>
      <c r="E25" s="43"/>
      <c r="F25" s="43"/>
      <c r="G25" s="43"/>
      <c r="H25" s="43"/>
      <c r="I25" s="43"/>
      <c r="J25" s="43"/>
      <c r="K25" s="50">
        <v>0.13</v>
      </c>
      <c r="L25" s="50"/>
      <c r="M25" s="1">
        <v>2</v>
      </c>
    </row>
    <row r="26" spans="2:14" ht="15.75" customHeight="1">
      <c r="B26" s="43" t="s">
        <v>19</v>
      </c>
      <c r="C26" s="43"/>
      <c r="D26" s="43"/>
      <c r="E26" s="43"/>
      <c r="F26" s="43"/>
      <c r="G26" s="43"/>
      <c r="H26" s="43"/>
      <c r="I26" s="43"/>
      <c r="J26" s="43"/>
      <c r="K26" s="50">
        <v>0.47</v>
      </c>
      <c r="L26" s="50"/>
      <c r="M26" s="1">
        <v>7</v>
      </c>
      <c r="N26" s="13"/>
    </row>
    <row r="27" spans="2:14" ht="13.5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2:14" ht="15.75" customHeight="1">
      <c r="B28" s="46" t="s">
        <v>21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29" spans="2:14" ht="18" customHeight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2:14" ht="15.75" customHeight="1">
      <c r="B30" s="43" t="s">
        <v>22</v>
      </c>
      <c r="C30" s="43"/>
      <c r="D30" s="43"/>
      <c r="E30" s="43"/>
      <c r="F30" s="43"/>
      <c r="G30" s="43"/>
      <c r="H30" s="43"/>
      <c r="I30" s="43"/>
      <c r="J30" s="43"/>
      <c r="K30" s="50">
        <v>0.83</v>
      </c>
      <c r="L30" s="50"/>
      <c r="M30" s="1">
        <v>15</v>
      </c>
    </row>
    <row r="31" spans="2:14" ht="15.75" customHeight="1">
      <c r="B31" s="43" t="s">
        <v>24</v>
      </c>
      <c r="C31" s="43"/>
      <c r="D31" s="43"/>
      <c r="E31" s="43"/>
      <c r="F31" s="43"/>
      <c r="G31" s="43"/>
      <c r="H31" s="43"/>
      <c r="I31" s="43"/>
      <c r="J31" s="43"/>
      <c r="K31" s="50">
        <v>0.06</v>
      </c>
      <c r="L31" s="50"/>
      <c r="M31" s="1">
        <v>1</v>
      </c>
    </row>
    <row r="32" spans="2:14" ht="15.75" customHeight="1">
      <c r="B32" s="43" t="s">
        <v>25</v>
      </c>
      <c r="C32" s="43"/>
      <c r="D32" s="43"/>
      <c r="E32" s="43"/>
      <c r="F32" s="43"/>
      <c r="G32" s="43"/>
      <c r="H32" s="43"/>
      <c r="I32" s="43"/>
      <c r="J32" s="43"/>
      <c r="K32" s="50">
        <v>0</v>
      </c>
      <c r="L32" s="50"/>
      <c r="M32" s="1">
        <v>0</v>
      </c>
    </row>
    <row r="33" spans="2:13" ht="15.75" customHeight="1">
      <c r="B33" s="43" t="s">
        <v>26</v>
      </c>
      <c r="C33" s="43"/>
      <c r="D33" s="43"/>
      <c r="E33" s="43"/>
      <c r="F33" s="43"/>
      <c r="G33" s="43"/>
      <c r="H33" s="43"/>
      <c r="I33" s="43"/>
      <c r="J33" s="43"/>
      <c r="K33" s="50">
        <v>0</v>
      </c>
      <c r="L33" s="50"/>
      <c r="M33" s="1">
        <v>0</v>
      </c>
    </row>
    <row r="34" spans="2:13" ht="15.75" customHeight="1">
      <c r="B34" s="43" t="s">
        <v>27</v>
      </c>
      <c r="C34" s="43"/>
      <c r="D34" s="43"/>
      <c r="E34" s="43"/>
      <c r="F34" s="43"/>
      <c r="G34" s="43"/>
      <c r="H34" s="43"/>
      <c r="I34" s="43"/>
      <c r="J34" s="43"/>
      <c r="K34" s="50">
        <v>0.06</v>
      </c>
      <c r="L34" s="50"/>
      <c r="M34" s="1">
        <v>1</v>
      </c>
    </row>
    <row r="35" spans="2:13" ht="15.75" customHeight="1">
      <c r="B35" s="43" t="s">
        <v>28</v>
      </c>
      <c r="C35" s="43"/>
      <c r="D35" s="43"/>
      <c r="E35" s="43"/>
      <c r="F35" s="43"/>
      <c r="G35" s="43"/>
      <c r="H35" s="43"/>
      <c r="I35" s="43"/>
      <c r="J35" s="43"/>
      <c r="K35" s="50">
        <v>0.06</v>
      </c>
      <c r="L35" s="50"/>
      <c r="M35" s="1">
        <v>1</v>
      </c>
    </row>
    <row r="36" spans="2:13" ht="13.5" customHeight="1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2:13" ht="15.75" customHeight="1">
      <c r="B37" s="46" t="s">
        <v>29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2:13" ht="18" customHeight="1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2:13" ht="15.75" customHeight="1">
      <c r="B39" s="43" t="s">
        <v>30</v>
      </c>
      <c r="C39" s="43"/>
      <c r="D39" s="43"/>
      <c r="E39" s="43"/>
      <c r="F39" s="43"/>
      <c r="G39" s="43"/>
      <c r="H39" s="43"/>
      <c r="I39" s="43"/>
      <c r="J39" s="43"/>
      <c r="K39" s="50">
        <v>0.47</v>
      </c>
      <c r="L39" s="50"/>
      <c r="M39" s="1">
        <v>7</v>
      </c>
    </row>
    <row r="40" spans="2:13" ht="15.75" customHeight="1">
      <c r="B40" s="43" t="s">
        <v>32</v>
      </c>
      <c r="C40" s="43"/>
      <c r="D40" s="43"/>
      <c r="E40" s="43"/>
      <c r="F40" s="43"/>
      <c r="G40" s="43"/>
      <c r="H40" s="43"/>
      <c r="I40" s="43"/>
      <c r="J40" s="43"/>
      <c r="K40" s="50">
        <v>7.0000000000000007E-2</v>
      </c>
      <c r="L40" s="50"/>
      <c r="M40" s="1">
        <v>1</v>
      </c>
    </row>
    <row r="41" spans="2:13" ht="15.75" customHeight="1">
      <c r="B41" s="43" t="s">
        <v>33</v>
      </c>
      <c r="C41" s="43"/>
      <c r="D41" s="43"/>
      <c r="E41" s="43"/>
      <c r="F41" s="43"/>
      <c r="G41" s="43"/>
      <c r="H41" s="43"/>
      <c r="I41" s="43"/>
      <c r="J41" s="43"/>
      <c r="K41" s="50">
        <v>0.33</v>
      </c>
      <c r="L41" s="50"/>
      <c r="M41" s="1">
        <v>5</v>
      </c>
    </row>
    <row r="42" spans="2:13" ht="15.75" customHeight="1">
      <c r="B42" s="43" t="s">
        <v>35</v>
      </c>
      <c r="C42" s="43"/>
      <c r="D42" s="43"/>
      <c r="E42" s="43"/>
      <c r="F42" s="43"/>
      <c r="G42" s="43"/>
      <c r="H42" s="43"/>
      <c r="I42" s="43"/>
      <c r="J42" s="43"/>
      <c r="K42" s="50">
        <v>7.0000000000000007E-2</v>
      </c>
      <c r="L42" s="50"/>
      <c r="M42" s="1">
        <v>1</v>
      </c>
    </row>
    <row r="43" spans="2:13" ht="15.75" customHeight="1">
      <c r="B43" s="43" t="s">
        <v>36</v>
      </c>
      <c r="C43" s="43"/>
      <c r="D43" s="43"/>
      <c r="E43" s="43"/>
      <c r="F43" s="43"/>
      <c r="G43" s="43"/>
      <c r="H43" s="43"/>
      <c r="I43" s="43"/>
      <c r="J43" s="43"/>
      <c r="K43" s="50">
        <v>7.0000000000000007E-2</v>
      </c>
      <c r="L43" s="50"/>
      <c r="M43" s="1">
        <v>1</v>
      </c>
    </row>
    <row r="44" spans="2:13" ht="13.5" customHeight="1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2:13" ht="15.75" customHeight="1">
      <c r="B45" s="46" t="s">
        <v>37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2:13" ht="18" customHeight="1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2:13" ht="15.75" customHeight="1">
      <c r="B47" s="43" t="s">
        <v>30</v>
      </c>
      <c r="C47" s="43"/>
      <c r="D47" s="43"/>
      <c r="E47" s="43"/>
      <c r="F47" s="43"/>
      <c r="G47" s="43"/>
      <c r="H47" s="43"/>
      <c r="I47" s="43"/>
      <c r="J47" s="43"/>
      <c r="K47" s="50">
        <v>0.47</v>
      </c>
      <c r="L47" s="50"/>
      <c r="M47" s="1">
        <v>8</v>
      </c>
    </row>
    <row r="48" spans="2:13" ht="15.75" customHeight="1">
      <c r="B48" s="43" t="s">
        <v>32</v>
      </c>
      <c r="C48" s="43"/>
      <c r="D48" s="43"/>
      <c r="E48" s="43"/>
      <c r="F48" s="43"/>
      <c r="G48" s="43"/>
      <c r="H48" s="43"/>
      <c r="I48" s="43"/>
      <c r="J48" s="43"/>
      <c r="K48" s="50">
        <v>0.12</v>
      </c>
      <c r="L48" s="50"/>
      <c r="M48" s="1">
        <v>2</v>
      </c>
    </row>
    <row r="49" spans="2:13" ht="15.75" customHeight="1">
      <c r="B49" s="43" t="s">
        <v>33</v>
      </c>
      <c r="C49" s="43"/>
      <c r="D49" s="43"/>
      <c r="E49" s="43"/>
      <c r="F49" s="43"/>
      <c r="G49" s="43"/>
      <c r="H49" s="43"/>
      <c r="I49" s="43"/>
      <c r="J49" s="43"/>
      <c r="K49" s="50">
        <v>0.24</v>
      </c>
      <c r="L49" s="50"/>
      <c r="M49" s="1">
        <v>4</v>
      </c>
    </row>
    <row r="50" spans="2:13" ht="15.75" customHeight="1">
      <c r="B50" s="43" t="s">
        <v>35</v>
      </c>
      <c r="C50" s="43"/>
      <c r="D50" s="43"/>
      <c r="E50" s="43"/>
      <c r="F50" s="43"/>
      <c r="G50" s="43"/>
      <c r="H50" s="43"/>
      <c r="I50" s="43"/>
      <c r="J50" s="43"/>
      <c r="K50" s="50">
        <v>0</v>
      </c>
      <c r="L50" s="50"/>
      <c r="M50" s="1">
        <v>0</v>
      </c>
    </row>
    <row r="51" spans="2:13" ht="15.75" customHeight="1">
      <c r="B51" s="43" t="s">
        <v>36</v>
      </c>
      <c r="C51" s="43"/>
      <c r="D51" s="43"/>
      <c r="E51" s="43"/>
      <c r="F51" s="43"/>
      <c r="G51" s="43"/>
      <c r="H51" s="43"/>
      <c r="I51" s="43"/>
      <c r="J51" s="43"/>
      <c r="K51" s="50">
        <v>0.18</v>
      </c>
      <c r="L51" s="50"/>
      <c r="M51" s="1">
        <v>3</v>
      </c>
    </row>
    <row r="52" spans="2:13" ht="13.5" customHeight="1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2:13" ht="15.75" customHeight="1">
      <c r="B53" s="46" t="s">
        <v>38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2:13" ht="18" customHeight="1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2:13" ht="15.75" customHeight="1">
      <c r="B55" s="43" t="s">
        <v>39</v>
      </c>
      <c r="C55" s="43"/>
      <c r="D55" s="43"/>
      <c r="E55" s="43"/>
      <c r="F55" s="43"/>
      <c r="G55" s="43"/>
      <c r="H55" s="43"/>
      <c r="I55" s="43"/>
      <c r="J55" s="43"/>
      <c r="K55" s="50">
        <v>0.6</v>
      </c>
      <c r="L55" s="50"/>
      <c r="M55" s="1">
        <v>9</v>
      </c>
    </row>
    <row r="56" spans="2:13" ht="15.75" customHeight="1">
      <c r="B56" s="43" t="s">
        <v>40</v>
      </c>
      <c r="C56" s="43"/>
      <c r="D56" s="43"/>
      <c r="E56" s="43"/>
      <c r="F56" s="43"/>
      <c r="G56" s="43"/>
      <c r="H56" s="43"/>
      <c r="I56" s="43"/>
      <c r="J56" s="43"/>
      <c r="K56" s="50">
        <v>0.13</v>
      </c>
      <c r="L56" s="50"/>
      <c r="M56" s="1">
        <v>2</v>
      </c>
    </row>
    <row r="57" spans="2:13" ht="15.75" customHeight="1">
      <c r="B57" s="43" t="s">
        <v>41</v>
      </c>
      <c r="C57" s="43"/>
      <c r="D57" s="43"/>
      <c r="E57" s="43"/>
      <c r="F57" s="43"/>
      <c r="G57" s="43"/>
      <c r="H57" s="43"/>
      <c r="I57" s="43"/>
      <c r="J57" s="43"/>
      <c r="K57" s="50">
        <v>7.0000000000000007E-2</v>
      </c>
      <c r="L57" s="50"/>
      <c r="M57" s="1">
        <v>1</v>
      </c>
    </row>
    <row r="58" spans="2:13" ht="15.75" customHeight="1">
      <c r="B58" s="43" t="s">
        <v>42</v>
      </c>
      <c r="C58" s="43"/>
      <c r="D58" s="43"/>
      <c r="E58" s="43"/>
      <c r="F58" s="43"/>
      <c r="G58" s="43"/>
      <c r="H58" s="43"/>
      <c r="I58" s="43"/>
      <c r="J58" s="43"/>
      <c r="K58" s="50">
        <v>0</v>
      </c>
      <c r="L58" s="50"/>
      <c r="M58" s="1">
        <v>0</v>
      </c>
    </row>
    <row r="59" spans="2:13" ht="15.75" customHeight="1">
      <c r="B59" s="43" t="s">
        <v>43</v>
      </c>
      <c r="C59" s="43"/>
      <c r="D59" s="43"/>
      <c r="E59" s="43"/>
      <c r="F59" s="43"/>
      <c r="G59" s="43"/>
      <c r="H59" s="43"/>
      <c r="I59" s="43"/>
      <c r="J59" s="43"/>
      <c r="K59" s="50">
        <v>7.0000000000000007E-2</v>
      </c>
      <c r="L59" s="50"/>
      <c r="M59" s="1">
        <v>1</v>
      </c>
    </row>
    <row r="60" spans="2:13" ht="15.75" customHeight="1">
      <c r="B60" s="43" t="s">
        <v>44</v>
      </c>
      <c r="C60" s="43"/>
      <c r="D60" s="43"/>
      <c r="E60" s="43"/>
      <c r="F60" s="43"/>
      <c r="G60" s="43"/>
      <c r="H60" s="43"/>
      <c r="I60" s="43"/>
      <c r="J60" s="43"/>
      <c r="K60" s="50">
        <v>0.13</v>
      </c>
      <c r="L60" s="50"/>
      <c r="M60" s="1">
        <v>2</v>
      </c>
    </row>
    <row r="61" spans="2:13" ht="13.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2:13" ht="15.75" customHeight="1">
      <c r="B62" s="46" t="s">
        <v>45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2:13" ht="15.75" customHeight="1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2:13" ht="18" customHeight="1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2:13" ht="15.75" customHeight="1">
      <c r="B65" s="43" t="s">
        <v>30</v>
      </c>
      <c r="C65" s="43"/>
      <c r="D65" s="43"/>
      <c r="E65" s="43"/>
      <c r="F65" s="43"/>
      <c r="G65" s="43"/>
      <c r="H65" s="43"/>
      <c r="I65" s="43"/>
      <c r="J65" s="43"/>
      <c r="K65" s="50">
        <v>0.79</v>
      </c>
      <c r="L65" s="50"/>
      <c r="M65" s="1">
        <v>11</v>
      </c>
    </row>
    <row r="66" spans="2:13" ht="15.75" customHeight="1">
      <c r="B66" s="43" t="s">
        <v>32</v>
      </c>
      <c r="C66" s="43"/>
      <c r="D66" s="43"/>
      <c r="E66" s="43"/>
      <c r="F66" s="43"/>
      <c r="G66" s="43"/>
      <c r="H66" s="43"/>
      <c r="I66" s="43"/>
      <c r="J66" s="43"/>
      <c r="K66" s="50">
        <v>7.0000000000000007E-2</v>
      </c>
      <c r="L66" s="50"/>
      <c r="M66" s="1">
        <v>1</v>
      </c>
    </row>
    <row r="67" spans="2:13" ht="15.75" customHeight="1">
      <c r="B67" s="43" t="s">
        <v>33</v>
      </c>
      <c r="C67" s="43"/>
      <c r="D67" s="43"/>
      <c r="E67" s="43"/>
      <c r="F67" s="43"/>
      <c r="G67" s="43"/>
      <c r="H67" s="43"/>
      <c r="I67" s="43"/>
      <c r="J67" s="43"/>
      <c r="K67" s="50">
        <v>7.0000000000000007E-2</v>
      </c>
      <c r="L67" s="50"/>
      <c r="M67" s="1">
        <v>1</v>
      </c>
    </row>
    <row r="68" spans="2:13" ht="15.75" customHeight="1">
      <c r="B68" s="43" t="s">
        <v>35</v>
      </c>
      <c r="C68" s="43"/>
      <c r="D68" s="43"/>
      <c r="E68" s="43"/>
      <c r="F68" s="43"/>
      <c r="G68" s="43"/>
      <c r="H68" s="43"/>
      <c r="I68" s="43"/>
      <c r="J68" s="43"/>
      <c r="K68" s="50">
        <v>0</v>
      </c>
      <c r="L68" s="50"/>
      <c r="M68" s="1">
        <v>0</v>
      </c>
    </row>
    <row r="69" spans="2:13" ht="15.75" customHeight="1">
      <c r="B69" s="43" t="s">
        <v>36</v>
      </c>
      <c r="C69" s="43"/>
      <c r="D69" s="43"/>
      <c r="E69" s="43"/>
      <c r="F69" s="43"/>
      <c r="G69" s="43"/>
      <c r="H69" s="43"/>
      <c r="I69" s="43"/>
      <c r="J69" s="43"/>
      <c r="K69" s="50">
        <v>7.0000000000000007E-2</v>
      </c>
      <c r="L69" s="50"/>
      <c r="M69" s="1">
        <v>1</v>
      </c>
    </row>
    <row r="70" spans="2:13" ht="13.5" customHeight="1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  <row r="71" spans="2:13" ht="15.75" customHeight="1">
      <c r="B71" s="46" t="s">
        <v>46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2:13" ht="15.75" customHeight="1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2:13" ht="18" customHeight="1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2:13" ht="15.75" customHeight="1">
      <c r="B74" s="43" t="s">
        <v>30</v>
      </c>
      <c r="C74" s="43"/>
      <c r="D74" s="43"/>
      <c r="E74" s="43"/>
      <c r="F74" s="43"/>
      <c r="G74" s="43"/>
      <c r="H74" s="43"/>
      <c r="I74" s="43"/>
      <c r="J74" s="43"/>
      <c r="K74" s="50">
        <v>0.88</v>
      </c>
      <c r="L74" s="50"/>
      <c r="M74" s="1">
        <v>14</v>
      </c>
    </row>
    <row r="75" spans="2:13" ht="15.75" customHeight="1">
      <c r="B75" s="43" t="s">
        <v>32</v>
      </c>
      <c r="C75" s="43"/>
      <c r="D75" s="43"/>
      <c r="E75" s="43"/>
      <c r="F75" s="43"/>
      <c r="G75" s="43"/>
      <c r="H75" s="43"/>
      <c r="I75" s="43"/>
      <c r="J75" s="43"/>
      <c r="K75" s="50">
        <v>0.13</v>
      </c>
      <c r="L75" s="50"/>
      <c r="M75" s="1">
        <v>2</v>
      </c>
    </row>
    <row r="76" spans="2:13" ht="15.75" customHeight="1">
      <c r="B76" s="43" t="s">
        <v>33</v>
      </c>
      <c r="C76" s="43"/>
      <c r="D76" s="43"/>
      <c r="E76" s="43"/>
      <c r="F76" s="43"/>
      <c r="G76" s="43"/>
      <c r="H76" s="43"/>
      <c r="I76" s="43"/>
      <c r="J76" s="43"/>
      <c r="K76" s="50">
        <v>0</v>
      </c>
      <c r="L76" s="50"/>
      <c r="M76" s="1">
        <v>0</v>
      </c>
    </row>
    <row r="77" spans="2:13" ht="15.75" customHeight="1">
      <c r="B77" s="43" t="s">
        <v>35</v>
      </c>
      <c r="C77" s="43"/>
      <c r="D77" s="43"/>
      <c r="E77" s="43"/>
      <c r="F77" s="43"/>
      <c r="G77" s="43"/>
      <c r="H77" s="43"/>
      <c r="I77" s="43"/>
      <c r="J77" s="43"/>
      <c r="K77" s="50">
        <v>0</v>
      </c>
      <c r="L77" s="50"/>
      <c r="M77" s="1">
        <v>0</v>
      </c>
    </row>
    <row r="78" spans="2:13" ht="15.75" customHeight="1">
      <c r="B78" s="43" t="s">
        <v>36</v>
      </c>
      <c r="C78" s="43"/>
      <c r="D78" s="43"/>
      <c r="E78" s="43"/>
      <c r="F78" s="43"/>
      <c r="G78" s="43"/>
      <c r="H78" s="43"/>
      <c r="I78" s="43"/>
      <c r="J78" s="43"/>
      <c r="K78" s="50">
        <v>0</v>
      </c>
      <c r="L78" s="50"/>
      <c r="M78" s="1">
        <v>0</v>
      </c>
    </row>
    <row r="79" spans="2:13" ht="13.5" customHeight="1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</row>
    <row r="80" spans="2:13" ht="18" customHeight="1">
      <c r="B80" s="46" t="s">
        <v>47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2:13" ht="15.75" customHeight="1">
      <c r="B81" s="43" t="s">
        <v>48</v>
      </c>
      <c r="C81" s="43"/>
      <c r="D81" s="43"/>
      <c r="E81" s="43"/>
      <c r="F81" s="43"/>
      <c r="G81" s="43"/>
      <c r="H81" s="43"/>
      <c r="I81" s="43"/>
      <c r="J81" s="43"/>
      <c r="K81" s="50">
        <v>0.5</v>
      </c>
      <c r="L81" s="50"/>
      <c r="M81" s="1">
        <v>8</v>
      </c>
    </row>
    <row r="82" spans="2:13" ht="15.75" customHeight="1">
      <c r="B82" s="43" t="s">
        <v>49</v>
      </c>
      <c r="C82" s="43"/>
      <c r="D82" s="43"/>
      <c r="E82" s="43"/>
      <c r="F82" s="43"/>
      <c r="G82" s="43"/>
      <c r="H82" s="43"/>
      <c r="I82" s="43"/>
      <c r="J82" s="43"/>
      <c r="K82" s="50">
        <v>0</v>
      </c>
      <c r="L82" s="50"/>
      <c r="M82" s="1">
        <v>0</v>
      </c>
    </row>
    <row r="83" spans="2:13" ht="15.75" customHeight="1">
      <c r="B83" s="43" t="s">
        <v>50</v>
      </c>
      <c r="C83" s="43"/>
      <c r="D83" s="43"/>
      <c r="E83" s="43"/>
      <c r="F83" s="43"/>
      <c r="G83" s="43"/>
      <c r="H83" s="43"/>
      <c r="I83" s="43"/>
      <c r="J83" s="43"/>
      <c r="K83" s="50">
        <v>0.25</v>
      </c>
      <c r="L83" s="50"/>
      <c r="M83" s="1">
        <v>4</v>
      </c>
    </row>
    <row r="84" spans="2:13" ht="15.75" customHeight="1">
      <c r="B84" s="43" t="s">
        <v>51</v>
      </c>
      <c r="C84" s="43"/>
      <c r="D84" s="43"/>
      <c r="E84" s="43"/>
      <c r="F84" s="43"/>
      <c r="G84" s="43"/>
      <c r="H84" s="43"/>
      <c r="I84" s="43"/>
      <c r="J84" s="43"/>
      <c r="K84" s="50">
        <v>0.25</v>
      </c>
      <c r="L84" s="50"/>
      <c r="M84" s="1">
        <v>4</v>
      </c>
    </row>
    <row r="85" spans="2:13" ht="13.5" customHeight="1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</row>
    <row r="86" spans="2:13" ht="18" customHeight="1">
      <c r="B86" s="46" t="s">
        <v>52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2:13" ht="15.75" customHeight="1">
      <c r="B87" s="43" t="s">
        <v>53</v>
      </c>
      <c r="C87" s="43"/>
      <c r="D87" s="43"/>
      <c r="E87" s="43"/>
      <c r="F87" s="43"/>
      <c r="G87" s="43"/>
      <c r="H87" s="43"/>
      <c r="I87" s="43"/>
      <c r="J87" s="43"/>
      <c r="K87" s="50">
        <v>0.11</v>
      </c>
      <c r="L87" s="50"/>
      <c r="M87" s="1">
        <v>2</v>
      </c>
    </row>
    <row r="88" spans="2:13" ht="15.75" customHeight="1">
      <c r="B88" s="43" t="s">
        <v>54</v>
      </c>
      <c r="C88" s="43"/>
      <c r="D88" s="43"/>
      <c r="E88" s="43"/>
      <c r="F88" s="43"/>
      <c r="G88" s="43"/>
      <c r="H88" s="43"/>
      <c r="I88" s="43"/>
      <c r="J88" s="43"/>
      <c r="K88" s="50">
        <v>0</v>
      </c>
      <c r="L88" s="50"/>
      <c r="M88" s="1">
        <v>0</v>
      </c>
    </row>
    <row r="89" spans="2:13" ht="15.75" customHeight="1">
      <c r="B89" s="43" t="s">
        <v>55</v>
      </c>
      <c r="C89" s="43"/>
      <c r="D89" s="43"/>
      <c r="E89" s="43"/>
      <c r="F89" s="43"/>
      <c r="G89" s="43"/>
      <c r="H89" s="43"/>
      <c r="I89" s="43"/>
      <c r="J89" s="43"/>
      <c r="K89" s="50">
        <v>0.63</v>
      </c>
      <c r="L89" s="50"/>
      <c r="M89" s="1">
        <v>12</v>
      </c>
    </row>
    <row r="90" spans="2:13" ht="15.75" customHeight="1">
      <c r="B90" s="43" t="s">
        <v>56</v>
      </c>
      <c r="C90" s="43"/>
      <c r="D90" s="43"/>
      <c r="E90" s="43"/>
      <c r="F90" s="43"/>
      <c r="G90" s="43"/>
      <c r="H90" s="43"/>
      <c r="I90" s="43"/>
      <c r="J90" s="43"/>
      <c r="K90" s="50">
        <v>0.05</v>
      </c>
      <c r="L90" s="50"/>
      <c r="M90" s="1">
        <v>1</v>
      </c>
    </row>
    <row r="91" spans="2:13" ht="15.75" customHeight="1">
      <c r="B91" s="43" t="s">
        <v>57</v>
      </c>
      <c r="C91" s="43"/>
      <c r="D91" s="43"/>
      <c r="E91" s="43"/>
      <c r="F91" s="43"/>
      <c r="G91" s="43"/>
      <c r="H91" s="43"/>
      <c r="I91" s="43"/>
      <c r="J91" s="43"/>
      <c r="K91" s="50">
        <v>0.16</v>
      </c>
      <c r="L91" s="50"/>
      <c r="M91" s="1">
        <v>3</v>
      </c>
    </row>
    <row r="92" spans="2:13" ht="15.75" customHeight="1">
      <c r="B92" s="43" t="s">
        <v>58</v>
      </c>
      <c r="C92" s="43"/>
      <c r="D92" s="43"/>
      <c r="E92" s="43"/>
      <c r="F92" s="43"/>
      <c r="G92" s="43"/>
      <c r="H92" s="43"/>
      <c r="I92" s="43"/>
      <c r="J92" s="43"/>
      <c r="K92" s="50">
        <v>0.05</v>
      </c>
      <c r="L92" s="50"/>
      <c r="M92" s="1">
        <v>1</v>
      </c>
    </row>
    <row r="93" spans="2:13" ht="13.5" customHeight="1"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</row>
    <row r="94" spans="2:13" ht="18" customHeight="1">
      <c r="B94" s="46" t="s">
        <v>59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</row>
    <row r="95" spans="2:13" ht="15.75" customHeight="1">
      <c r="B95" s="43" t="s">
        <v>60</v>
      </c>
      <c r="C95" s="43"/>
      <c r="D95" s="43"/>
      <c r="E95" s="43"/>
      <c r="F95" s="43"/>
      <c r="G95" s="43"/>
      <c r="H95" s="43"/>
      <c r="I95" s="43"/>
      <c r="J95" s="43"/>
      <c r="K95" s="50">
        <v>0.05</v>
      </c>
      <c r="L95" s="50"/>
      <c r="M95" s="1">
        <v>1</v>
      </c>
    </row>
    <row r="96" spans="2:13" ht="15.75" customHeight="1">
      <c r="B96" s="43" t="s">
        <v>61</v>
      </c>
      <c r="C96" s="43"/>
      <c r="D96" s="43"/>
      <c r="E96" s="43"/>
      <c r="F96" s="43"/>
      <c r="G96" s="43"/>
      <c r="H96" s="43"/>
      <c r="I96" s="43"/>
      <c r="J96" s="43"/>
      <c r="K96" s="50">
        <v>0.32</v>
      </c>
      <c r="L96" s="50"/>
      <c r="M96" s="1">
        <v>6</v>
      </c>
    </row>
    <row r="97" spans="2:13" ht="15.75" customHeight="1">
      <c r="B97" s="43" t="s">
        <v>62</v>
      </c>
      <c r="C97" s="43"/>
      <c r="D97" s="43"/>
      <c r="E97" s="43"/>
      <c r="F97" s="43"/>
      <c r="G97" s="43"/>
      <c r="H97" s="43"/>
      <c r="I97" s="43"/>
      <c r="J97" s="43"/>
      <c r="K97" s="50">
        <v>0.11</v>
      </c>
      <c r="L97" s="50"/>
      <c r="M97" s="1">
        <v>2</v>
      </c>
    </row>
    <row r="98" spans="2:13" ht="15.75" customHeight="1">
      <c r="B98" s="43" t="s">
        <v>63</v>
      </c>
      <c r="C98" s="43"/>
      <c r="D98" s="43"/>
      <c r="E98" s="43"/>
      <c r="F98" s="43"/>
      <c r="G98" s="43"/>
      <c r="H98" s="43"/>
      <c r="I98" s="43"/>
      <c r="J98" s="43"/>
      <c r="K98" s="50">
        <v>0.53</v>
      </c>
      <c r="L98" s="50"/>
      <c r="M98" s="1">
        <v>10</v>
      </c>
    </row>
    <row r="99" spans="2:13" ht="13.5" customHeight="1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</row>
    <row r="100" spans="2:13" ht="15.75" customHeight="1">
      <c r="B100" s="46" t="s">
        <v>64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</row>
    <row r="101" spans="2:13" ht="18" customHeight="1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</row>
    <row r="102" spans="2:13" ht="15.75" customHeight="1">
      <c r="B102" s="43" t="s">
        <v>65</v>
      </c>
      <c r="C102" s="43"/>
      <c r="D102" s="43"/>
      <c r="E102" s="43"/>
      <c r="F102" s="43"/>
      <c r="G102" s="43"/>
      <c r="H102" s="43"/>
      <c r="I102" s="43"/>
      <c r="J102" s="43"/>
      <c r="K102" s="50">
        <v>0.12</v>
      </c>
      <c r="L102" s="50"/>
      <c r="M102" s="1">
        <v>2</v>
      </c>
    </row>
    <row r="103" spans="2:13" ht="15.75" customHeight="1">
      <c r="B103" s="43" t="s">
        <v>66</v>
      </c>
      <c r="C103" s="43"/>
      <c r="D103" s="43"/>
      <c r="E103" s="43"/>
      <c r="F103" s="43"/>
      <c r="G103" s="43"/>
      <c r="H103" s="43"/>
      <c r="I103" s="43"/>
      <c r="J103" s="43"/>
      <c r="K103" s="50">
        <v>0.06</v>
      </c>
      <c r="L103" s="50"/>
      <c r="M103" s="1">
        <v>1</v>
      </c>
    </row>
    <row r="104" spans="2:13" ht="15.75" customHeight="1">
      <c r="B104" s="43" t="s">
        <v>67</v>
      </c>
      <c r="C104" s="43"/>
      <c r="D104" s="43"/>
      <c r="E104" s="43"/>
      <c r="F104" s="43"/>
      <c r="G104" s="43"/>
      <c r="H104" s="43"/>
      <c r="I104" s="43"/>
      <c r="J104" s="43"/>
      <c r="K104" s="50">
        <v>0</v>
      </c>
      <c r="L104" s="50"/>
      <c r="M104" s="1">
        <v>0</v>
      </c>
    </row>
    <row r="105" spans="2:13" ht="15.75" customHeight="1">
      <c r="B105" s="43" t="s">
        <v>68</v>
      </c>
      <c r="C105" s="43"/>
      <c r="D105" s="43"/>
      <c r="E105" s="43"/>
      <c r="F105" s="43"/>
      <c r="G105" s="43"/>
      <c r="H105" s="43"/>
      <c r="I105" s="43"/>
      <c r="J105" s="43"/>
      <c r="K105" s="50">
        <v>0.82</v>
      </c>
      <c r="L105" s="50"/>
      <c r="M105" s="1">
        <v>14</v>
      </c>
    </row>
    <row r="106" spans="2:13" ht="15.75" customHeight="1">
      <c r="B106" s="43" t="s">
        <v>69</v>
      </c>
      <c r="C106" s="43"/>
      <c r="D106" s="43"/>
      <c r="E106" s="43"/>
      <c r="F106" s="43"/>
      <c r="G106" s="43"/>
      <c r="H106" s="43"/>
      <c r="I106" s="43"/>
      <c r="J106" s="43"/>
      <c r="K106" s="50">
        <v>0</v>
      </c>
      <c r="L106" s="50"/>
      <c r="M106" s="1">
        <v>0</v>
      </c>
    </row>
    <row r="107" spans="2:13" ht="13.5" customHeight="1"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</row>
    <row r="108" spans="2:13" ht="18" customHeight="1">
      <c r="B108" s="46" t="s">
        <v>70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09" spans="2:13" ht="15.75" customHeight="1">
      <c r="B109" s="43" t="s">
        <v>53</v>
      </c>
      <c r="C109" s="43"/>
      <c r="D109" s="43"/>
      <c r="E109" s="43"/>
      <c r="F109" s="43"/>
      <c r="G109" s="43"/>
      <c r="H109" s="43"/>
      <c r="I109" s="43"/>
      <c r="J109" s="43"/>
      <c r="K109" s="50">
        <v>0</v>
      </c>
      <c r="L109" s="50"/>
      <c r="M109" s="1">
        <v>0</v>
      </c>
    </row>
    <row r="110" spans="2:13" ht="15.75" customHeight="1">
      <c r="B110" s="43" t="s">
        <v>54</v>
      </c>
      <c r="C110" s="43"/>
      <c r="D110" s="43"/>
      <c r="E110" s="43"/>
      <c r="F110" s="43"/>
      <c r="G110" s="43"/>
      <c r="H110" s="43"/>
      <c r="I110" s="43"/>
      <c r="J110" s="43"/>
      <c r="K110" s="50">
        <v>0</v>
      </c>
      <c r="L110" s="50"/>
      <c r="M110" s="1">
        <v>0</v>
      </c>
    </row>
    <row r="111" spans="2:13" ht="15.75" customHeight="1">
      <c r="B111" s="43" t="s">
        <v>71</v>
      </c>
      <c r="C111" s="43"/>
      <c r="D111" s="43"/>
      <c r="E111" s="43"/>
      <c r="F111" s="43"/>
      <c r="G111" s="43"/>
      <c r="H111" s="43"/>
      <c r="I111" s="43"/>
      <c r="J111" s="43"/>
      <c r="K111" s="50">
        <v>0</v>
      </c>
      <c r="L111" s="50"/>
      <c r="M111" s="1">
        <v>0</v>
      </c>
    </row>
    <row r="112" spans="2:13" ht="15.75" customHeight="1">
      <c r="B112" s="43" t="s">
        <v>56</v>
      </c>
      <c r="C112" s="43"/>
      <c r="D112" s="43"/>
      <c r="E112" s="43"/>
      <c r="F112" s="43"/>
      <c r="G112" s="43"/>
      <c r="H112" s="43"/>
      <c r="I112" s="43"/>
      <c r="J112" s="43"/>
      <c r="K112" s="50">
        <v>0.11</v>
      </c>
      <c r="L112" s="50"/>
      <c r="M112" s="1">
        <v>2</v>
      </c>
    </row>
    <row r="113" spans="2:13" ht="15.75" customHeight="1">
      <c r="B113" s="43" t="s">
        <v>72</v>
      </c>
      <c r="C113" s="43"/>
      <c r="D113" s="43"/>
      <c r="E113" s="43"/>
      <c r="F113" s="43"/>
      <c r="G113" s="43"/>
      <c r="H113" s="43"/>
      <c r="I113" s="43"/>
      <c r="J113" s="43"/>
      <c r="K113" s="50">
        <v>0</v>
      </c>
      <c r="L113" s="50"/>
      <c r="M113" s="1">
        <v>0</v>
      </c>
    </row>
    <row r="114" spans="2:13" ht="15.75" customHeight="1">
      <c r="B114" s="43" t="s">
        <v>73</v>
      </c>
      <c r="C114" s="43"/>
      <c r="D114" s="43"/>
      <c r="E114" s="43"/>
      <c r="F114" s="43"/>
      <c r="G114" s="43"/>
      <c r="H114" s="43"/>
      <c r="I114" s="43"/>
      <c r="J114" s="43"/>
      <c r="K114" s="50">
        <v>0.89</v>
      </c>
      <c r="L114" s="50"/>
      <c r="M114" s="1">
        <v>17</v>
      </c>
    </row>
    <row r="115" spans="2:13" ht="13.5" customHeight="1"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spans="2:13" ht="15.75" customHeight="1">
      <c r="B116" s="46" t="s">
        <v>136</v>
      </c>
      <c r="C116" s="46"/>
      <c r="D116" s="46"/>
      <c r="E116" s="46"/>
      <c r="F116" s="46"/>
      <c r="G116" s="46"/>
      <c r="H116" s="46"/>
      <c r="I116" s="46"/>
      <c r="J116" s="46"/>
      <c r="K116" s="46"/>
      <c r="L116" s="46"/>
    </row>
    <row r="117" spans="2:13" ht="18" customHeight="1"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</row>
    <row r="118" spans="2:13" ht="15.75" customHeight="1">
      <c r="B118" s="43" t="s">
        <v>137</v>
      </c>
      <c r="C118" s="43"/>
      <c r="D118" s="43"/>
      <c r="E118" s="43"/>
      <c r="F118" s="43"/>
      <c r="G118" s="43"/>
      <c r="H118" s="43"/>
      <c r="I118" s="43"/>
      <c r="J118" s="43"/>
      <c r="K118" s="50">
        <v>0.13</v>
      </c>
      <c r="L118" s="50"/>
      <c r="M118" s="1">
        <v>2</v>
      </c>
    </row>
    <row r="119" spans="2:13" ht="15.75" customHeight="1">
      <c r="B119" s="43" t="s">
        <v>66</v>
      </c>
      <c r="C119" s="43"/>
      <c r="D119" s="43"/>
      <c r="E119" s="43"/>
      <c r="F119" s="43"/>
      <c r="G119" s="43"/>
      <c r="H119" s="43"/>
      <c r="I119" s="43"/>
      <c r="J119" s="43"/>
      <c r="K119" s="50">
        <v>0.13</v>
      </c>
      <c r="L119" s="50"/>
      <c r="M119" s="1">
        <v>2</v>
      </c>
    </row>
    <row r="120" spans="2:13" ht="15.75" customHeight="1">
      <c r="B120" s="43" t="s">
        <v>67</v>
      </c>
      <c r="C120" s="43"/>
      <c r="D120" s="43"/>
      <c r="E120" s="43"/>
      <c r="F120" s="43"/>
      <c r="G120" s="43"/>
      <c r="H120" s="43"/>
      <c r="I120" s="43"/>
      <c r="J120" s="43"/>
      <c r="K120" s="50">
        <v>0.27</v>
      </c>
      <c r="L120" s="50"/>
      <c r="M120" s="1">
        <v>4</v>
      </c>
    </row>
    <row r="121" spans="2:13" ht="15.75" customHeight="1">
      <c r="B121" s="43" t="s">
        <v>138</v>
      </c>
      <c r="C121" s="43"/>
      <c r="D121" s="43"/>
      <c r="E121" s="43"/>
      <c r="F121" s="43"/>
      <c r="G121" s="43"/>
      <c r="H121" s="43"/>
      <c r="I121" s="43"/>
      <c r="J121" s="43"/>
      <c r="K121" s="50">
        <v>0.13</v>
      </c>
      <c r="L121" s="50"/>
      <c r="M121" s="1">
        <v>2</v>
      </c>
    </row>
    <row r="122" spans="2:13" ht="15.75" customHeight="1">
      <c r="B122" s="43" t="s">
        <v>139</v>
      </c>
      <c r="C122" s="43"/>
      <c r="D122" s="43"/>
      <c r="E122" s="43"/>
      <c r="F122" s="43"/>
      <c r="G122" s="43"/>
      <c r="H122" s="43"/>
      <c r="I122" s="43"/>
      <c r="J122" s="43"/>
      <c r="K122" s="50">
        <v>7.0000000000000007E-2</v>
      </c>
      <c r="L122" s="50"/>
      <c r="M122" s="1">
        <v>1</v>
      </c>
    </row>
    <row r="123" spans="2:13" ht="15.75" customHeight="1">
      <c r="B123" s="43" t="s">
        <v>28</v>
      </c>
      <c r="C123" s="43"/>
      <c r="D123" s="43"/>
      <c r="E123" s="43"/>
      <c r="F123" s="43"/>
      <c r="G123" s="43"/>
      <c r="H123" s="43"/>
      <c r="I123" s="43"/>
      <c r="J123" s="43"/>
      <c r="K123" s="50">
        <v>0.27</v>
      </c>
      <c r="L123" s="50"/>
      <c r="M123" s="1">
        <v>4</v>
      </c>
    </row>
    <row r="124" spans="2:13" ht="13.5" customHeight="1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</row>
    <row r="125" spans="2:13" ht="15.75" customHeight="1">
      <c r="B125" s="46" t="s">
        <v>74</v>
      </c>
      <c r="C125" s="46"/>
      <c r="D125" s="46"/>
      <c r="E125" s="46"/>
      <c r="F125" s="46"/>
      <c r="G125" s="46"/>
      <c r="H125" s="46"/>
      <c r="I125" s="46"/>
      <c r="J125" s="46"/>
      <c r="K125" s="46"/>
      <c r="L125" s="46"/>
    </row>
    <row r="126" spans="2:13" ht="18" customHeight="1"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</row>
    <row r="127" spans="2:13" ht="15.75" customHeight="1">
      <c r="B127" s="43" t="s">
        <v>75</v>
      </c>
      <c r="C127" s="43"/>
      <c r="D127" s="43"/>
      <c r="E127" s="43"/>
      <c r="F127" s="43"/>
      <c r="G127" s="43"/>
      <c r="H127" s="43"/>
      <c r="I127" s="43"/>
      <c r="J127" s="43"/>
      <c r="K127" s="50">
        <v>0.23</v>
      </c>
      <c r="L127" s="50"/>
      <c r="M127" s="1">
        <v>3</v>
      </c>
    </row>
    <row r="128" spans="2:13" ht="15.75" customHeight="1">
      <c r="B128" s="43" t="s">
        <v>76</v>
      </c>
      <c r="C128" s="43"/>
      <c r="D128" s="43"/>
      <c r="E128" s="43"/>
      <c r="F128" s="43"/>
      <c r="G128" s="43"/>
      <c r="H128" s="43"/>
      <c r="I128" s="43"/>
      <c r="J128" s="43"/>
      <c r="K128" s="50">
        <v>0.38</v>
      </c>
      <c r="L128" s="50"/>
      <c r="M128" s="1">
        <v>5</v>
      </c>
    </row>
    <row r="129" spans="2:13" ht="15.75" customHeight="1">
      <c r="B129" s="43" t="s">
        <v>77</v>
      </c>
      <c r="C129" s="43"/>
      <c r="D129" s="43"/>
      <c r="E129" s="43"/>
      <c r="F129" s="43"/>
      <c r="G129" s="43"/>
      <c r="H129" s="43"/>
      <c r="I129" s="43"/>
      <c r="J129" s="43"/>
      <c r="K129" s="50">
        <v>0.15</v>
      </c>
      <c r="L129" s="50"/>
      <c r="M129" s="1">
        <v>2</v>
      </c>
    </row>
    <row r="130" spans="2:13" ht="15.75" customHeight="1">
      <c r="B130" s="43" t="s">
        <v>78</v>
      </c>
      <c r="C130" s="43"/>
      <c r="D130" s="43"/>
      <c r="E130" s="43"/>
      <c r="F130" s="43"/>
      <c r="G130" s="43"/>
      <c r="H130" s="43"/>
      <c r="I130" s="43"/>
      <c r="J130" s="43"/>
      <c r="K130" s="50">
        <v>0.08</v>
      </c>
      <c r="L130" s="50"/>
      <c r="M130" s="1">
        <v>1</v>
      </c>
    </row>
    <row r="131" spans="2:13" ht="15.75" customHeight="1">
      <c r="B131" s="43" t="s">
        <v>69</v>
      </c>
      <c r="C131" s="43"/>
      <c r="D131" s="43"/>
      <c r="E131" s="43"/>
      <c r="F131" s="43"/>
      <c r="G131" s="43"/>
      <c r="H131" s="43"/>
      <c r="I131" s="43"/>
      <c r="J131" s="43"/>
      <c r="K131" s="50">
        <v>0.15</v>
      </c>
      <c r="L131" s="50"/>
      <c r="M131" s="1">
        <v>2</v>
      </c>
    </row>
    <row r="132" spans="2:13" ht="15.75" customHeight="1">
      <c r="B132" s="43" t="s">
        <v>79</v>
      </c>
      <c r="C132" s="43"/>
      <c r="D132" s="43"/>
      <c r="E132" s="43"/>
      <c r="F132" s="43"/>
      <c r="G132" s="43"/>
      <c r="H132" s="43"/>
      <c r="I132" s="43"/>
      <c r="J132" s="43"/>
      <c r="K132" s="50">
        <v>0</v>
      </c>
      <c r="L132" s="50"/>
      <c r="M132" s="1">
        <v>0</v>
      </c>
    </row>
    <row r="133" spans="2:13" ht="13.5" customHeight="1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</row>
    <row r="134" spans="2:13" ht="15.75" customHeight="1">
      <c r="B134" s="46" t="s">
        <v>80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</row>
    <row r="135" spans="2:13" ht="18" customHeight="1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</row>
    <row r="136" spans="2:13" ht="15.75" customHeight="1">
      <c r="B136" s="43" t="s">
        <v>81</v>
      </c>
      <c r="C136" s="43"/>
      <c r="D136" s="43"/>
      <c r="E136" s="43"/>
      <c r="F136" s="43"/>
      <c r="G136" s="43"/>
      <c r="H136" s="43"/>
      <c r="I136" s="43"/>
      <c r="J136" s="43"/>
      <c r="K136" s="50">
        <v>0.64</v>
      </c>
      <c r="L136" s="50"/>
      <c r="M136" s="1">
        <v>9</v>
      </c>
    </row>
    <row r="137" spans="2:13" ht="15.75" customHeight="1">
      <c r="B137" s="43" t="s">
        <v>82</v>
      </c>
      <c r="C137" s="43"/>
      <c r="D137" s="43"/>
      <c r="E137" s="43"/>
      <c r="F137" s="43"/>
      <c r="G137" s="43"/>
      <c r="H137" s="43"/>
      <c r="I137" s="43"/>
      <c r="J137" s="43"/>
      <c r="K137" s="50">
        <v>0.36</v>
      </c>
      <c r="L137" s="50"/>
      <c r="M137" s="1">
        <v>5</v>
      </c>
    </row>
    <row r="138" spans="2:13" ht="15.75" customHeight="1">
      <c r="B138" s="43" t="s">
        <v>83</v>
      </c>
      <c r="C138" s="43"/>
      <c r="D138" s="43"/>
      <c r="E138" s="43"/>
      <c r="F138" s="43"/>
      <c r="G138" s="43"/>
      <c r="H138" s="43"/>
      <c r="I138" s="43"/>
      <c r="J138" s="43"/>
      <c r="K138" s="50">
        <v>0</v>
      </c>
      <c r="L138" s="50"/>
      <c r="M138" s="1">
        <v>0</v>
      </c>
    </row>
    <row r="139" spans="2:13" ht="15.75" customHeight="1">
      <c r="B139" s="43" t="s">
        <v>84</v>
      </c>
      <c r="C139" s="43"/>
      <c r="D139" s="43"/>
      <c r="E139" s="43"/>
      <c r="F139" s="43"/>
      <c r="G139" s="43"/>
      <c r="H139" s="43"/>
      <c r="I139" s="43"/>
      <c r="J139" s="43"/>
      <c r="K139" s="50">
        <v>0</v>
      </c>
      <c r="L139" s="50"/>
      <c r="M139" s="1">
        <v>0</v>
      </c>
    </row>
    <row r="140" spans="2:13" ht="15.75" customHeight="1">
      <c r="B140" s="43" t="s">
        <v>85</v>
      </c>
      <c r="C140" s="43"/>
      <c r="D140" s="43"/>
      <c r="E140" s="43"/>
      <c r="F140" s="43"/>
      <c r="G140" s="43"/>
      <c r="H140" s="43"/>
      <c r="I140" s="43"/>
      <c r="J140" s="43"/>
      <c r="K140" s="50">
        <v>0</v>
      </c>
      <c r="L140" s="50"/>
      <c r="M140" s="1">
        <v>0</v>
      </c>
    </row>
    <row r="141" spans="2:13" ht="13.5" customHeight="1"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</row>
    <row r="142" spans="2:13" ht="15.75" customHeight="1">
      <c r="B142" s="46" t="s">
        <v>86</v>
      </c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2:13" ht="18" customHeight="1"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2:13" ht="15.75" customHeight="1">
      <c r="B144" s="43" t="s">
        <v>48</v>
      </c>
      <c r="C144" s="43"/>
      <c r="D144" s="43"/>
      <c r="E144" s="43"/>
      <c r="F144" s="43"/>
      <c r="G144" s="43"/>
      <c r="H144" s="43"/>
      <c r="I144" s="43"/>
      <c r="J144" s="43"/>
      <c r="K144" s="50">
        <v>0.92</v>
      </c>
      <c r="L144" s="50"/>
      <c r="M144" s="1">
        <v>12</v>
      </c>
    </row>
    <row r="145" spans="2:13" ht="15.75" customHeight="1">
      <c r="B145" s="43" t="s">
        <v>49</v>
      </c>
      <c r="C145" s="43"/>
      <c r="D145" s="43"/>
      <c r="E145" s="43"/>
      <c r="F145" s="43"/>
      <c r="G145" s="43"/>
      <c r="H145" s="43"/>
      <c r="I145" s="43"/>
      <c r="J145" s="43"/>
      <c r="K145" s="50">
        <v>0</v>
      </c>
      <c r="L145" s="50"/>
      <c r="M145" s="1">
        <v>0</v>
      </c>
    </row>
    <row r="146" spans="2:13" ht="15.75" customHeight="1">
      <c r="B146" s="43" t="s">
        <v>87</v>
      </c>
      <c r="C146" s="43"/>
      <c r="D146" s="43"/>
      <c r="E146" s="43"/>
      <c r="F146" s="43"/>
      <c r="G146" s="43"/>
      <c r="H146" s="43"/>
      <c r="I146" s="43"/>
      <c r="J146" s="43"/>
      <c r="K146" s="50">
        <v>0</v>
      </c>
      <c r="L146" s="50"/>
      <c r="M146" s="1">
        <v>0</v>
      </c>
    </row>
    <row r="147" spans="2:13" ht="15.75" customHeight="1">
      <c r="B147" s="43" t="s">
        <v>51</v>
      </c>
      <c r="C147" s="43"/>
      <c r="D147" s="43"/>
      <c r="E147" s="43"/>
      <c r="F147" s="43"/>
      <c r="G147" s="43"/>
      <c r="H147" s="43"/>
      <c r="I147" s="43"/>
      <c r="J147" s="43"/>
      <c r="K147" s="50">
        <v>0.08</v>
      </c>
      <c r="L147" s="50"/>
      <c r="M147" s="1">
        <v>1</v>
      </c>
    </row>
    <row r="148" spans="2:13" ht="13.5" customHeight="1"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</row>
    <row r="149" spans="2:13" ht="18" customHeight="1">
      <c r="B149" s="46" t="s">
        <v>88</v>
      </c>
      <c r="C149" s="46"/>
      <c r="D149" s="46"/>
      <c r="E149" s="46"/>
      <c r="F149" s="46"/>
      <c r="G149" s="46"/>
      <c r="H149" s="46"/>
      <c r="I149" s="46"/>
      <c r="J149" s="46"/>
      <c r="K149" s="46"/>
      <c r="L149" s="46"/>
    </row>
    <row r="150" spans="2:13" ht="15.75" customHeight="1">
      <c r="B150" s="43" t="s">
        <v>89</v>
      </c>
      <c r="C150" s="43"/>
      <c r="D150" s="43"/>
      <c r="E150" s="43"/>
      <c r="F150" s="43"/>
      <c r="G150" s="43"/>
      <c r="H150" s="43"/>
      <c r="I150" s="43"/>
      <c r="J150" s="43"/>
      <c r="K150" s="50">
        <v>7.0000000000000007E-2</v>
      </c>
      <c r="L150" s="50"/>
      <c r="M150" s="1">
        <v>1</v>
      </c>
    </row>
    <row r="151" spans="2:13" ht="15.75" customHeight="1">
      <c r="B151" s="43" t="s">
        <v>90</v>
      </c>
      <c r="C151" s="43"/>
      <c r="D151" s="43"/>
      <c r="E151" s="43"/>
      <c r="F151" s="43"/>
      <c r="G151" s="43"/>
      <c r="H151" s="43"/>
      <c r="I151" s="43"/>
      <c r="J151" s="43"/>
      <c r="K151" s="50">
        <v>0.14000000000000001</v>
      </c>
      <c r="L151" s="50"/>
      <c r="M151" s="1">
        <v>2</v>
      </c>
    </row>
    <row r="152" spans="2:13" ht="15.75" customHeight="1">
      <c r="B152" s="43" t="s">
        <v>91</v>
      </c>
      <c r="C152" s="43"/>
      <c r="D152" s="43"/>
      <c r="E152" s="43"/>
      <c r="F152" s="43"/>
      <c r="G152" s="43"/>
      <c r="H152" s="43"/>
      <c r="I152" s="43"/>
      <c r="J152" s="43"/>
      <c r="K152" s="50">
        <v>0</v>
      </c>
      <c r="L152" s="50"/>
      <c r="M152" s="1">
        <v>0</v>
      </c>
    </row>
    <row r="153" spans="2:13" ht="15.75" customHeight="1">
      <c r="B153" s="43" t="s">
        <v>92</v>
      </c>
      <c r="C153" s="43"/>
      <c r="D153" s="43"/>
      <c r="E153" s="43"/>
      <c r="F153" s="43"/>
      <c r="G153" s="43"/>
      <c r="H153" s="43"/>
      <c r="I153" s="43"/>
      <c r="J153" s="43"/>
      <c r="K153" s="50">
        <v>7.0000000000000007E-2</v>
      </c>
      <c r="L153" s="50"/>
      <c r="M153" s="1">
        <v>1</v>
      </c>
    </row>
    <row r="154" spans="2:13" ht="15.75" customHeight="1">
      <c r="B154" s="43" t="s">
        <v>69</v>
      </c>
      <c r="C154" s="43"/>
      <c r="D154" s="43"/>
      <c r="E154" s="43"/>
      <c r="F154" s="43"/>
      <c r="G154" s="43"/>
      <c r="H154" s="43"/>
      <c r="I154" s="43"/>
      <c r="J154" s="43"/>
      <c r="K154" s="50">
        <v>0</v>
      </c>
      <c r="L154" s="50"/>
      <c r="M154" s="1">
        <v>0</v>
      </c>
    </row>
    <row r="155" spans="2:13" ht="15.75" customHeight="1">
      <c r="B155" s="43" t="s">
        <v>93</v>
      </c>
      <c r="C155" s="43"/>
      <c r="D155" s="43"/>
      <c r="E155" s="43"/>
      <c r="F155" s="43"/>
      <c r="G155" s="43"/>
      <c r="H155" s="43"/>
      <c r="I155" s="43"/>
      <c r="J155" s="43"/>
      <c r="K155" s="50">
        <v>0.71</v>
      </c>
      <c r="L155" s="50"/>
      <c r="M155" s="1">
        <v>10</v>
      </c>
    </row>
    <row r="156" spans="2:13" ht="13.5" customHeight="1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</row>
    <row r="157" spans="2:13" ht="18" customHeight="1">
      <c r="B157" s="46" t="s">
        <v>95</v>
      </c>
      <c r="C157" s="46"/>
      <c r="D157" s="46"/>
      <c r="E157" s="46"/>
      <c r="F157" s="46"/>
      <c r="G157" s="46"/>
      <c r="H157" s="46"/>
      <c r="I157" s="46"/>
      <c r="J157" s="46"/>
      <c r="K157" s="46"/>
      <c r="L157" s="46"/>
    </row>
    <row r="158" spans="2:13" ht="15.75" customHeight="1">
      <c r="B158" s="43" t="s">
        <v>96</v>
      </c>
      <c r="C158" s="43"/>
      <c r="D158" s="43"/>
      <c r="E158" s="43"/>
      <c r="F158" s="43"/>
      <c r="G158" s="43"/>
      <c r="H158" s="43"/>
      <c r="I158" s="43"/>
      <c r="J158" s="43"/>
      <c r="K158" s="50">
        <v>0.08</v>
      </c>
      <c r="L158" s="50"/>
      <c r="M158" s="1">
        <v>1</v>
      </c>
    </row>
    <row r="159" spans="2:13" ht="15.75" customHeight="1">
      <c r="B159" s="43" t="s">
        <v>97</v>
      </c>
      <c r="C159" s="43"/>
      <c r="D159" s="43"/>
      <c r="E159" s="43"/>
      <c r="F159" s="43"/>
      <c r="G159" s="43"/>
      <c r="H159" s="43"/>
      <c r="I159" s="43"/>
      <c r="J159" s="43"/>
      <c r="K159" s="50">
        <v>0.15</v>
      </c>
      <c r="L159" s="50"/>
      <c r="M159" s="1">
        <v>2</v>
      </c>
    </row>
    <row r="160" spans="2:13" ht="15.75" customHeight="1">
      <c r="B160" s="43" t="s">
        <v>98</v>
      </c>
      <c r="C160" s="43"/>
      <c r="D160" s="43"/>
      <c r="E160" s="43"/>
      <c r="F160" s="43"/>
      <c r="G160" s="43"/>
      <c r="H160" s="43"/>
      <c r="I160" s="43"/>
      <c r="J160" s="43"/>
      <c r="K160" s="50">
        <v>0.38</v>
      </c>
      <c r="L160" s="50"/>
      <c r="M160" s="1">
        <v>5</v>
      </c>
    </row>
    <row r="161" spans="2:13" ht="15.75" customHeight="1">
      <c r="B161" s="43" t="s">
        <v>99</v>
      </c>
      <c r="C161" s="43"/>
      <c r="D161" s="43"/>
      <c r="E161" s="43"/>
      <c r="F161" s="43"/>
      <c r="G161" s="43"/>
      <c r="H161" s="43"/>
      <c r="I161" s="43"/>
      <c r="J161" s="43"/>
      <c r="K161" s="50">
        <v>0.31</v>
      </c>
      <c r="L161" s="50"/>
      <c r="M161" s="1">
        <v>4</v>
      </c>
    </row>
    <row r="162" spans="2:13" ht="15.75" customHeight="1">
      <c r="B162" s="43" t="s">
        <v>100</v>
      </c>
      <c r="C162" s="43"/>
      <c r="D162" s="43"/>
      <c r="E162" s="43"/>
      <c r="F162" s="43"/>
      <c r="G162" s="43"/>
      <c r="H162" s="43"/>
      <c r="I162" s="43"/>
      <c r="J162" s="43"/>
      <c r="K162" s="50">
        <v>0</v>
      </c>
      <c r="L162" s="50"/>
      <c r="M162" s="1">
        <v>0</v>
      </c>
    </row>
    <row r="163" spans="2:13" ht="15.75" customHeight="1">
      <c r="B163" s="43" t="s">
        <v>101</v>
      </c>
      <c r="C163" s="43"/>
      <c r="D163" s="43"/>
      <c r="E163" s="43"/>
      <c r="F163" s="43"/>
      <c r="G163" s="43"/>
      <c r="H163" s="43"/>
      <c r="I163" s="43"/>
      <c r="J163" s="43"/>
      <c r="K163" s="50">
        <v>0.08</v>
      </c>
      <c r="L163" s="50"/>
      <c r="M163" s="1">
        <v>1</v>
      </c>
    </row>
    <row r="164" spans="2:13" ht="13.5" customHeight="1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</row>
    <row r="165" spans="2:13" ht="18" customHeight="1">
      <c r="B165" s="46" t="s">
        <v>102</v>
      </c>
      <c r="C165" s="46"/>
      <c r="D165" s="46"/>
      <c r="E165" s="46"/>
      <c r="F165" s="46"/>
      <c r="G165" s="46"/>
      <c r="H165" s="46"/>
      <c r="I165" s="46"/>
      <c r="J165" s="46"/>
      <c r="K165" s="46"/>
      <c r="L165" s="46"/>
    </row>
    <row r="166" spans="2:13" ht="15.75" customHeight="1">
      <c r="B166" s="43" t="s">
        <v>103</v>
      </c>
      <c r="C166" s="43"/>
      <c r="D166" s="43"/>
      <c r="E166" s="43"/>
      <c r="F166" s="43"/>
      <c r="G166" s="43"/>
      <c r="H166" s="43"/>
      <c r="I166" s="43"/>
      <c r="J166" s="43"/>
      <c r="K166" s="50">
        <v>0.23</v>
      </c>
      <c r="L166" s="50"/>
      <c r="M166" s="1">
        <v>3</v>
      </c>
    </row>
    <row r="167" spans="2:13" ht="15.75" customHeight="1">
      <c r="B167" s="43" t="s">
        <v>104</v>
      </c>
      <c r="C167" s="43"/>
      <c r="D167" s="43"/>
      <c r="E167" s="43"/>
      <c r="F167" s="43"/>
      <c r="G167" s="43"/>
      <c r="H167" s="43"/>
      <c r="I167" s="43"/>
      <c r="J167" s="43"/>
      <c r="K167" s="50">
        <v>0.46</v>
      </c>
      <c r="L167" s="50"/>
      <c r="M167" s="1">
        <v>6</v>
      </c>
    </row>
    <row r="168" spans="2:13" ht="15.75" customHeight="1">
      <c r="B168" s="43" t="s">
        <v>105</v>
      </c>
      <c r="C168" s="43"/>
      <c r="D168" s="43"/>
      <c r="E168" s="43"/>
      <c r="F168" s="43"/>
      <c r="G168" s="43"/>
      <c r="H168" s="43"/>
      <c r="I168" s="43"/>
      <c r="J168" s="43"/>
      <c r="K168" s="50">
        <v>0</v>
      </c>
      <c r="L168" s="50"/>
      <c r="M168" s="1">
        <v>0</v>
      </c>
    </row>
    <row r="169" spans="2:13" ht="15.75" customHeight="1">
      <c r="B169" s="43" t="s">
        <v>106</v>
      </c>
      <c r="C169" s="43"/>
      <c r="D169" s="43"/>
      <c r="E169" s="43"/>
      <c r="F169" s="43"/>
      <c r="G169" s="43"/>
      <c r="H169" s="43"/>
      <c r="I169" s="43"/>
      <c r="J169" s="43"/>
      <c r="K169" s="50">
        <v>0</v>
      </c>
      <c r="L169" s="50"/>
      <c r="M169" s="1">
        <v>0</v>
      </c>
    </row>
    <row r="170" spans="2:13" ht="15.75" customHeight="1">
      <c r="B170" s="43" t="s">
        <v>107</v>
      </c>
      <c r="C170" s="43"/>
      <c r="D170" s="43"/>
      <c r="E170" s="43"/>
      <c r="F170" s="43"/>
      <c r="G170" s="43"/>
      <c r="H170" s="43"/>
      <c r="I170" s="43"/>
      <c r="J170" s="43"/>
      <c r="K170" s="50">
        <v>0.08</v>
      </c>
      <c r="L170" s="50"/>
      <c r="M170" s="1">
        <v>1</v>
      </c>
    </row>
    <row r="171" spans="2:13" ht="15.75" customHeight="1">
      <c r="B171" s="43" t="s">
        <v>108</v>
      </c>
      <c r="C171" s="43"/>
      <c r="D171" s="43"/>
      <c r="E171" s="43"/>
      <c r="F171" s="43"/>
      <c r="G171" s="43"/>
      <c r="H171" s="43"/>
      <c r="I171" s="43"/>
      <c r="J171" s="43"/>
      <c r="K171" s="50">
        <v>0.23</v>
      </c>
      <c r="L171" s="50"/>
    </row>
    <row r="172" spans="2:13" ht="13.5" customHeight="1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</row>
    <row r="173" spans="2:13" ht="18" customHeight="1">
      <c r="B173" s="46" t="s">
        <v>109</v>
      </c>
      <c r="C173" s="46"/>
      <c r="D173" s="46"/>
      <c r="E173" s="46"/>
      <c r="F173" s="46"/>
      <c r="G173" s="46"/>
      <c r="H173" s="46"/>
      <c r="I173" s="46"/>
      <c r="J173" s="46"/>
      <c r="K173" s="46"/>
      <c r="L173" s="46"/>
    </row>
    <row r="174" spans="2:13" ht="15.75" customHeight="1">
      <c r="B174" s="43" t="s">
        <v>110</v>
      </c>
      <c r="C174" s="43"/>
      <c r="D174" s="43"/>
      <c r="E174" s="43"/>
      <c r="F174" s="43"/>
      <c r="G174" s="43"/>
      <c r="H174" s="43"/>
      <c r="I174" s="43"/>
      <c r="J174" s="43"/>
      <c r="K174" s="50">
        <v>0.15</v>
      </c>
      <c r="L174" s="50"/>
      <c r="M174" s="1">
        <v>2</v>
      </c>
    </row>
    <row r="175" spans="2:13" ht="15.75" customHeight="1">
      <c r="B175" s="43" t="s">
        <v>111</v>
      </c>
      <c r="C175" s="43"/>
      <c r="D175" s="43"/>
      <c r="E175" s="43"/>
      <c r="F175" s="43"/>
      <c r="G175" s="43"/>
      <c r="H175" s="43"/>
      <c r="I175" s="43"/>
      <c r="J175" s="43"/>
      <c r="K175" s="50">
        <v>0</v>
      </c>
      <c r="L175" s="50"/>
      <c r="M175" s="1">
        <v>0</v>
      </c>
    </row>
    <row r="176" spans="2:13" ht="15.75" customHeight="1">
      <c r="B176" s="43" t="s">
        <v>112</v>
      </c>
      <c r="C176" s="43"/>
      <c r="D176" s="43"/>
      <c r="E176" s="43"/>
      <c r="F176" s="43"/>
      <c r="G176" s="43"/>
      <c r="H176" s="43"/>
      <c r="I176" s="43"/>
      <c r="J176" s="43"/>
      <c r="K176" s="50">
        <v>0</v>
      </c>
      <c r="L176" s="50"/>
      <c r="M176" s="1">
        <v>0</v>
      </c>
    </row>
    <row r="177" spans="2:13" ht="15.75" customHeight="1">
      <c r="B177" s="43" t="s">
        <v>113</v>
      </c>
      <c r="C177" s="43"/>
      <c r="D177" s="43"/>
      <c r="E177" s="43"/>
      <c r="F177" s="43"/>
      <c r="G177" s="43"/>
      <c r="H177" s="43"/>
      <c r="I177" s="43"/>
      <c r="J177" s="43"/>
      <c r="K177" s="50">
        <v>0.08</v>
      </c>
      <c r="L177" s="50"/>
      <c r="M177" s="1">
        <v>1</v>
      </c>
    </row>
    <row r="178" spans="2:13" ht="15.75" customHeight="1">
      <c r="B178" s="43" t="s">
        <v>69</v>
      </c>
      <c r="C178" s="43"/>
      <c r="D178" s="43"/>
      <c r="E178" s="43"/>
      <c r="F178" s="43"/>
      <c r="G178" s="43"/>
      <c r="H178" s="43"/>
      <c r="I178" s="43"/>
      <c r="J178" s="43"/>
      <c r="K178" s="50">
        <v>0</v>
      </c>
      <c r="L178" s="50"/>
      <c r="M178" s="1">
        <v>0</v>
      </c>
    </row>
    <row r="179" spans="2:13" ht="15.75" customHeight="1">
      <c r="B179" s="43" t="s">
        <v>114</v>
      </c>
      <c r="C179" s="43"/>
      <c r="D179" s="43"/>
      <c r="E179" s="43"/>
      <c r="F179" s="43"/>
      <c r="G179" s="43"/>
      <c r="H179" s="43"/>
      <c r="I179" s="43"/>
      <c r="J179" s="43"/>
      <c r="K179" s="50">
        <v>0.77</v>
      </c>
      <c r="L179" s="50"/>
    </row>
    <row r="180" spans="2:13" ht="13.5" customHeight="1"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</row>
    <row r="181" spans="2:13" ht="15.75">
      <c r="B181" s="46" t="s">
        <v>115</v>
      </c>
      <c r="C181" s="46"/>
      <c r="D181" s="46"/>
      <c r="E181" s="46"/>
      <c r="F181" s="46"/>
      <c r="G181" s="46"/>
      <c r="H181" s="46"/>
      <c r="I181" s="46"/>
      <c r="J181" s="46"/>
      <c r="K181" s="46"/>
      <c r="L181" s="46"/>
    </row>
    <row r="182" spans="2:13" ht="13.5" customHeight="1">
      <c r="B182" s="43" t="s">
        <v>116</v>
      </c>
      <c r="C182" s="43"/>
      <c r="D182" s="43"/>
      <c r="E182" s="43"/>
      <c r="F182" s="43"/>
      <c r="G182" s="43"/>
      <c r="H182" s="43"/>
      <c r="I182" s="43"/>
      <c r="J182" s="43"/>
      <c r="K182" s="50">
        <v>0.14000000000000001</v>
      </c>
      <c r="L182" s="50"/>
      <c r="M182" s="1">
        <v>2</v>
      </c>
    </row>
    <row r="183" spans="2:13" ht="13.5" customHeight="1">
      <c r="B183" s="43" t="s">
        <v>117</v>
      </c>
      <c r="C183" s="43"/>
      <c r="D183" s="43"/>
      <c r="E183" s="43"/>
      <c r="F183" s="43"/>
      <c r="G183" s="43"/>
      <c r="H183" s="43"/>
      <c r="I183" s="43"/>
      <c r="J183" s="43"/>
      <c r="K183" s="50">
        <v>0.5</v>
      </c>
      <c r="L183" s="50"/>
      <c r="M183" s="1">
        <v>7</v>
      </c>
    </row>
    <row r="184" spans="2:13" ht="13.5" customHeight="1">
      <c r="B184" s="43" t="s">
        <v>119</v>
      </c>
      <c r="C184" s="43"/>
      <c r="D184" s="43"/>
      <c r="E184" s="43"/>
      <c r="F184" s="43"/>
      <c r="G184" s="43"/>
      <c r="H184" s="43"/>
      <c r="I184" s="43"/>
      <c r="J184" s="43"/>
      <c r="K184" s="50">
        <v>0</v>
      </c>
      <c r="L184" s="50"/>
      <c r="M184" s="1">
        <v>0</v>
      </c>
    </row>
    <row r="185" spans="2:13" ht="13.5" customHeight="1">
      <c r="B185" s="43" t="s">
        <v>120</v>
      </c>
      <c r="C185" s="43"/>
      <c r="D185" s="43"/>
      <c r="E185" s="43"/>
      <c r="F185" s="43"/>
      <c r="G185" s="43"/>
      <c r="H185" s="43"/>
      <c r="I185" s="43"/>
      <c r="J185" s="43"/>
      <c r="K185" s="50">
        <v>0</v>
      </c>
      <c r="L185" s="50"/>
      <c r="M185" s="1">
        <v>0</v>
      </c>
    </row>
    <row r="186" spans="2:13" ht="13.5" customHeight="1">
      <c r="B186" s="43" t="s">
        <v>121</v>
      </c>
      <c r="C186" s="43"/>
      <c r="D186" s="43"/>
      <c r="E186" s="43"/>
      <c r="F186" s="43"/>
      <c r="G186" s="43"/>
      <c r="H186" s="43"/>
      <c r="I186" s="43"/>
      <c r="J186" s="43"/>
      <c r="K186" s="50">
        <v>0</v>
      </c>
      <c r="L186" s="50"/>
      <c r="M186" s="1">
        <v>0</v>
      </c>
    </row>
    <row r="187" spans="2:13" ht="13.5" customHeight="1">
      <c r="B187" s="43" t="s">
        <v>122</v>
      </c>
      <c r="C187" s="43"/>
      <c r="D187" s="43"/>
      <c r="E187" s="43"/>
      <c r="F187" s="43"/>
      <c r="G187" s="43"/>
      <c r="H187" s="43"/>
      <c r="I187" s="43"/>
      <c r="J187" s="43"/>
      <c r="K187" s="50">
        <v>0.36</v>
      </c>
      <c r="L187" s="50"/>
    </row>
    <row r="188" spans="2:13" ht="13.5" customHeight="1"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</row>
    <row r="189" spans="2:13" ht="15.75">
      <c r="B189" s="46" t="s">
        <v>147</v>
      </c>
      <c r="C189" s="46"/>
      <c r="D189" s="46"/>
      <c r="E189" s="46"/>
      <c r="F189" s="46"/>
      <c r="G189" s="46"/>
      <c r="H189" s="46"/>
      <c r="I189" s="46"/>
      <c r="J189" s="46"/>
      <c r="K189" s="46"/>
      <c r="L189" s="46"/>
    </row>
    <row r="190" spans="2:13" ht="13.5" customHeight="1">
      <c r="B190" s="43" t="s">
        <v>148</v>
      </c>
      <c r="C190" s="43"/>
      <c r="D190" s="43"/>
      <c r="E190" s="43"/>
      <c r="F190" s="43"/>
      <c r="G190" s="43"/>
      <c r="H190" s="43"/>
      <c r="I190" s="43"/>
      <c r="J190" s="43"/>
      <c r="K190" s="50">
        <v>0</v>
      </c>
      <c r="L190" s="50"/>
      <c r="M190" s="1">
        <v>0</v>
      </c>
    </row>
    <row r="191" spans="2:13" ht="13.5" customHeight="1">
      <c r="B191" s="43" t="s">
        <v>149</v>
      </c>
      <c r="C191" s="43"/>
      <c r="D191" s="43"/>
      <c r="E191" s="43"/>
      <c r="F191" s="43"/>
      <c r="G191" s="43"/>
      <c r="H191" s="43"/>
      <c r="I191" s="43"/>
      <c r="J191" s="43"/>
      <c r="K191" s="50">
        <v>0</v>
      </c>
      <c r="L191" s="50"/>
      <c r="M191" s="1">
        <v>0</v>
      </c>
    </row>
    <row r="192" spans="2:13" ht="13.5" customHeight="1">
      <c r="B192" s="43" t="s">
        <v>150</v>
      </c>
      <c r="C192" s="43"/>
      <c r="D192" s="43"/>
      <c r="E192" s="43"/>
      <c r="F192" s="43"/>
      <c r="G192" s="43"/>
      <c r="H192" s="43"/>
      <c r="I192" s="43"/>
      <c r="J192" s="43"/>
      <c r="K192" s="50">
        <v>7.0000000000000007E-2</v>
      </c>
      <c r="L192" s="50"/>
      <c r="M192" s="1">
        <v>1</v>
      </c>
    </row>
    <row r="193" spans="2:13" ht="13.5" customHeight="1">
      <c r="B193" s="43" t="s">
        <v>151</v>
      </c>
      <c r="C193" s="43"/>
      <c r="D193" s="43"/>
      <c r="E193" s="43"/>
      <c r="F193" s="43"/>
      <c r="G193" s="43"/>
      <c r="H193" s="43"/>
      <c r="I193" s="43"/>
      <c r="J193" s="43"/>
      <c r="K193" s="50">
        <v>0</v>
      </c>
      <c r="L193" s="50"/>
      <c r="M193" s="1">
        <v>0</v>
      </c>
    </row>
    <row r="194" spans="2:13" ht="13.5" customHeight="1">
      <c r="B194" s="43" t="s">
        <v>152</v>
      </c>
      <c r="C194" s="43"/>
      <c r="D194" s="43"/>
      <c r="E194" s="43"/>
      <c r="F194" s="43"/>
      <c r="G194" s="43"/>
      <c r="H194" s="43"/>
      <c r="I194" s="43"/>
      <c r="J194" s="43"/>
      <c r="K194" s="50">
        <v>0</v>
      </c>
      <c r="L194" s="50"/>
      <c r="M194" s="1">
        <v>0</v>
      </c>
    </row>
    <row r="195" spans="2:13" ht="13.5" customHeight="1">
      <c r="B195" s="43" t="s">
        <v>153</v>
      </c>
      <c r="C195" s="43"/>
      <c r="D195" s="43"/>
      <c r="E195" s="43"/>
      <c r="F195" s="43"/>
      <c r="G195" s="43"/>
      <c r="H195" s="43"/>
      <c r="I195" s="43"/>
      <c r="J195" s="43"/>
      <c r="K195" s="50">
        <v>0.93</v>
      </c>
      <c r="L195" s="50"/>
    </row>
    <row r="196" spans="2:13" ht="13.5" customHeight="1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</row>
    <row r="197" spans="2:13" ht="15.75">
      <c r="B197" s="46" t="s">
        <v>140</v>
      </c>
      <c r="C197" s="46"/>
      <c r="D197" s="46"/>
      <c r="E197" s="46"/>
      <c r="F197" s="46"/>
      <c r="G197" s="46"/>
      <c r="H197" s="46"/>
      <c r="I197" s="46"/>
      <c r="J197" s="46"/>
      <c r="K197" s="46"/>
      <c r="L197" s="46"/>
    </row>
    <row r="198" spans="2:13" ht="13.5" customHeight="1">
      <c r="B198" s="43" t="s">
        <v>141</v>
      </c>
      <c r="C198" s="43"/>
      <c r="D198" s="43"/>
      <c r="E198" s="43"/>
      <c r="F198" s="43"/>
      <c r="G198" s="43"/>
      <c r="H198" s="43"/>
      <c r="I198" s="43"/>
      <c r="J198" s="43"/>
      <c r="K198" s="50">
        <v>7.0000000000000007E-2</v>
      </c>
      <c r="L198" s="50"/>
      <c r="M198" s="1">
        <v>1</v>
      </c>
    </row>
    <row r="199" spans="2:13" ht="13.5" customHeight="1">
      <c r="B199" s="43" t="s">
        <v>142</v>
      </c>
      <c r="C199" s="43"/>
      <c r="D199" s="43"/>
      <c r="E199" s="43"/>
      <c r="F199" s="43"/>
      <c r="G199" s="43"/>
      <c r="H199" s="43"/>
      <c r="I199" s="43"/>
      <c r="J199" s="43"/>
      <c r="K199" s="50">
        <v>0</v>
      </c>
      <c r="L199" s="50"/>
      <c r="M199" s="1">
        <v>0</v>
      </c>
    </row>
    <row r="200" spans="2:13" ht="13.5" customHeight="1">
      <c r="B200" s="43" t="s">
        <v>143</v>
      </c>
      <c r="C200" s="43"/>
      <c r="D200" s="43"/>
      <c r="E200" s="43"/>
      <c r="F200" s="43"/>
      <c r="G200" s="43"/>
      <c r="H200" s="43"/>
      <c r="I200" s="43"/>
      <c r="J200" s="43"/>
      <c r="K200" s="50">
        <v>0.14000000000000001</v>
      </c>
      <c r="L200" s="50"/>
      <c r="M200" s="1">
        <v>2</v>
      </c>
    </row>
    <row r="201" spans="2:13" ht="13.5" customHeight="1">
      <c r="B201" s="43" t="s">
        <v>144</v>
      </c>
      <c r="C201" s="43"/>
      <c r="D201" s="43"/>
      <c r="E201" s="43"/>
      <c r="F201" s="43"/>
      <c r="G201" s="43"/>
      <c r="H201" s="43"/>
      <c r="I201" s="43"/>
      <c r="J201" s="43"/>
      <c r="K201" s="50">
        <v>0</v>
      </c>
      <c r="L201" s="50"/>
      <c r="M201" s="1">
        <v>0</v>
      </c>
    </row>
    <row r="202" spans="2:13" ht="13.5" customHeight="1">
      <c r="B202" s="43" t="s">
        <v>145</v>
      </c>
      <c r="C202" s="43"/>
      <c r="D202" s="43"/>
      <c r="E202" s="43"/>
      <c r="F202" s="43"/>
      <c r="G202" s="43"/>
      <c r="H202" s="43"/>
      <c r="I202" s="43"/>
      <c r="J202" s="43"/>
      <c r="K202" s="50">
        <v>0</v>
      </c>
      <c r="L202" s="50"/>
      <c r="M202" s="1">
        <v>0</v>
      </c>
    </row>
    <row r="203" spans="2:13" ht="13.5" customHeight="1">
      <c r="B203" s="43" t="s">
        <v>146</v>
      </c>
      <c r="C203" s="43"/>
      <c r="D203" s="43"/>
      <c r="E203" s="43"/>
      <c r="F203" s="43"/>
      <c r="G203" s="43"/>
      <c r="H203" s="43"/>
      <c r="I203" s="43"/>
      <c r="J203" s="43"/>
      <c r="K203" s="50">
        <v>7.0000000000000007E-2</v>
      </c>
      <c r="L203" s="50"/>
      <c r="M203" s="1">
        <v>1</v>
      </c>
    </row>
    <row r="204" spans="2:13" ht="13.5" customHeight="1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</row>
    <row r="205" spans="2:13" ht="18" customHeight="1">
      <c r="B205" s="46" t="s">
        <v>123</v>
      </c>
      <c r="C205" s="46"/>
      <c r="D205" s="46"/>
      <c r="E205" s="46"/>
      <c r="F205" s="46"/>
      <c r="G205" s="46"/>
      <c r="H205" s="46"/>
      <c r="I205" s="46"/>
      <c r="J205" s="46"/>
      <c r="K205" s="46"/>
      <c r="L205" s="46"/>
    </row>
    <row r="206" spans="2:13" ht="15.75" customHeight="1">
      <c r="B206" s="43" t="s">
        <v>124</v>
      </c>
      <c r="C206" s="43"/>
      <c r="D206" s="43"/>
      <c r="E206" s="43"/>
      <c r="F206" s="43"/>
      <c r="G206" s="43"/>
      <c r="H206" s="43"/>
      <c r="I206" s="43"/>
      <c r="J206" s="43"/>
      <c r="K206" s="50">
        <v>1</v>
      </c>
      <c r="L206" s="50"/>
      <c r="M206" s="1">
        <v>13</v>
      </c>
    </row>
    <row r="207" spans="2:13" ht="15.75" customHeight="1">
      <c r="B207" s="43" t="s">
        <v>125</v>
      </c>
      <c r="C207" s="43"/>
      <c r="D207" s="43"/>
      <c r="E207" s="43"/>
      <c r="F207" s="43"/>
      <c r="G207" s="43"/>
      <c r="H207" s="43"/>
      <c r="I207" s="43"/>
      <c r="J207" s="43"/>
      <c r="K207" s="50">
        <v>0</v>
      </c>
      <c r="L207" s="50"/>
      <c r="M207" s="1">
        <v>0</v>
      </c>
    </row>
    <row r="208" spans="2:13" ht="15.75" customHeight="1">
      <c r="B208" s="43" t="s">
        <v>126</v>
      </c>
      <c r="C208" s="43"/>
      <c r="D208" s="43"/>
      <c r="E208" s="43"/>
      <c r="F208" s="43"/>
      <c r="G208" s="43"/>
      <c r="H208" s="43"/>
      <c r="I208" s="43"/>
      <c r="J208" s="43"/>
      <c r="K208" s="50">
        <v>0</v>
      </c>
      <c r="L208" s="50"/>
      <c r="M208" s="1">
        <v>0</v>
      </c>
    </row>
    <row r="209" spans="2:13" ht="15.75" customHeight="1">
      <c r="B209" s="43" t="s">
        <v>127</v>
      </c>
      <c r="C209" s="43"/>
      <c r="D209" s="43"/>
      <c r="E209" s="43"/>
      <c r="F209" s="43"/>
      <c r="G209" s="43"/>
      <c r="H209" s="43"/>
      <c r="I209" s="43"/>
      <c r="J209" s="43"/>
      <c r="K209" s="50">
        <v>0</v>
      </c>
      <c r="L209" s="50"/>
      <c r="M209" s="1">
        <v>0</v>
      </c>
    </row>
    <row r="210" spans="2:13" ht="15.75" customHeight="1">
      <c r="B210" s="43" t="s">
        <v>128</v>
      </c>
      <c r="C210" s="43"/>
      <c r="D210" s="43"/>
      <c r="E210" s="43"/>
      <c r="F210" s="43"/>
      <c r="G210" s="43"/>
      <c r="H210" s="43"/>
      <c r="I210" s="43"/>
      <c r="J210" s="43"/>
      <c r="K210" s="50">
        <v>0</v>
      </c>
      <c r="L210" s="50"/>
      <c r="M210" s="1">
        <v>0</v>
      </c>
    </row>
    <row r="211" spans="2:13" ht="15.75" customHeight="1">
      <c r="B211" s="43" t="s">
        <v>129</v>
      </c>
      <c r="C211" s="43"/>
      <c r="D211" s="43"/>
      <c r="E211" s="43"/>
      <c r="F211" s="43"/>
      <c r="G211" s="43"/>
      <c r="H211" s="43"/>
      <c r="I211" s="43"/>
      <c r="J211" s="43"/>
      <c r="K211" s="50">
        <v>0</v>
      </c>
      <c r="L211" s="50"/>
      <c r="M211" s="1">
        <v>0</v>
      </c>
    </row>
    <row r="212" spans="2:13" ht="13.5" customHeight="1"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</row>
    <row r="213" spans="2:13" ht="73.5" customHeight="1"/>
    <row r="214" spans="2:13" ht="15.75" customHeight="1">
      <c r="B214" s="48" t="s">
        <v>130</v>
      </c>
      <c r="C214" s="48"/>
      <c r="E214" s="42">
        <v>40633</v>
      </c>
      <c r="F214" s="42"/>
      <c r="G214" s="42"/>
      <c r="J214" s="49" t="s">
        <v>131</v>
      </c>
      <c r="K214" s="49"/>
      <c r="L214" s="49"/>
    </row>
    <row r="215" spans="2:13" ht="18" customHeight="1"/>
  </sheetData>
  <mergeCells count="330">
    <mergeCell ref="B2:H2"/>
    <mergeCell ref="C4:E4"/>
    <mergeCell ref="G4:K4"/>
    <mergeCell ref="C6:E6"/>
    <mergeCell ref="G6:K6"/>
    <mergeCell ref="C8:E8"/>
    <mergeCell ref="G8:K8"/>
    <mergeCell ref="C14:E14"/>
    <mergeCell ref="G14:K14"/>
    <mergeCell ref="G12:K12"/>
    <mergeCell ref="C16:E16"/>
    <mergeCell ref="G16:K16"/>
    <mergeCell ref="B18:L18"/>
    <mergeCell ref="B19:L20"/>
    <mergeCell ref="B21:J21"/>
    <mergeCell ref="K21:L21"/>
    <mergeCell ref="B22:J22"/>
    <mergeCell ref="K22:L22"/>
    <mergeCell ref="B23:J23"/>
    <mergeCell ref="K23:L23"/>
    <mergeCell ref="B24:J24"/>
    <mergeCell ref="K24:L24"/>
    <mergeCell ref="B25:J25"/>
    <mergeCell ref="K25:L25"/>
    <mergeCell ref="B26:J26"/>
    <mergeCell ref="K26:L26"/>
    <mergeCell ref="B27:L27"/>
    <mergeCell ref="B28:L29"/>
    <mergeCell ref="B30:J30"/>
    <mergeCell ref="K30:L30"/>
    <mergeCell ref="B31:J31"/>
    <mergeCell ref="K31:L31"/>
    <mergeCell ref="B32:J32"/>
    <mergeCell ref="K32:L32"/>
    <mergeCell ref="B33:J33"/>
    <mergeCell ref="K33:L33"/>
    <mergeCell ref="B34:J34"/>
    <mergeCell ref="K34:L34"/>
    <mergeCell ref="B35:J35"/>
    <mergeCell ref="K35:L35"/>
    <mergeCell ref="B36:L36"/>
    <mergeCell ref="B37:L38"/>
    <mergeCell ref="B39:J39"/>
    <mergeCell ref="K39:L39"/>
    <mergeCell ref="B40:J40"/>
    <mergeCell ref="K40:L40"/>
    <mergeCell ref="B41:J41"/>
    <mergeCell ref="K41:L41"/>
    <mergeCell ref="B42:J42"/>
    <mergeCell ref="K42:L42"/>
    <mergeCell ref="B43:J43"/>
    <mergeCell ref="K43:L43"/>
    <mergeCell ref="B44:L44"/>
    <mergeCell ref="B45:L46"/>
    <mergeCell ref="B47:J47"/>
    <mergeCell ref="K47:L47"/>
    <mergeCell ref="B48:J48"/>
    <mergeCell ref="K48:L48"/>
    <mergeCell ref="B49:J49"/>
    <mergeCell ref="K49:L49"/>
    <mergeCell ref="B50:J50"/>
    <mergeCell ref="K50:L50"/>
    <mergeCell ref="B51:J51"/>
    <mergeCell ref="K51:L51"/>
    <mergeCell ref="B52:L52"/>
    <mergeCell ref="B53:L54"/>
    <mergeCell ref="B55:J55"/>
    <mergeCell ref="K55:L55"/>
    <mergeCell ref="B56:J56"/>
    <mergeCell ref="K56:L56"/>
    <mergeCell ref="B57:J57"/>
    <mergeCell ref="K57:L57"/>
    <mergeCell ref="B58:J58"/>
    <mergeCell ref="K58:L58"/>
    <mergeCell ref="B59:J59"/>
    <mergeCell ref="K59:L59"/>
    <mergeCell ref="B60:J60"/>
    <mergeCell ref="K60:L60"/>
    <mergeCell ref="B61:L61"/>
    <mergeCell ref="B62:L64"/>
    <mergeCell ref="B65:J65"/>
    <mergeCell ref="K65:L65"/>
    <mergeCell ref="B66:J66"/>
    <mergeCell ref="K66:L66"/>
    <mergeCell ref="B67:J67"/>
    <mergeCell ref="K67:L67"/>
    <mergeCell ref="B68:J68"/>
    <mergeCell ref="K68:L68"/>
    <mergeCell ref="B69:J69"/>
    <mergeCell ref="K69:L69"/>
    <mergeCell ref="B70:L70"/>
    <mergeCell ref="B71:L73"/>
    <mergeCell ref="B74:J74"/>
    <mergeCell ref="K74:L74"/>
    <mergeCell ref="B75:J75"/>
    <mergeCell ref="K75:L75"/>
    <mergeCell ref="B76:J76"/>
    <mergeCell ref="K76:L76"/>
    <mergeCell ref="B77:J77"/>
    <mergeCell ref="K77:L77"/>
    <mergeCell ref="B78:J78"/>
    <mergeCell ref="K78:L78"/>
    <mergeCell ref="B79:L79"/>
    <mergeCell ref="B80:L80"/>
    <mergeCell ref="B81:J81"/>
    <mergeCell ref="K81:L81"/>
    <mergeCell ref="B82:J82"/>
    <mergeCell ref="K82:L82"/>
    <mergeCell ref="B83:J83"/>
    <mergeCell ref="K83:L83"/>
    <mergeCell ref="B84:J84"/>
    <mergeCell ref="K84:L84"/>
    <mergeCell ref="B85:L85"/>
    <mergeCell ref="B86:L86"/>
    <mergeCell ref="B87:J87"/>
    <mergeCell ref="K87:L87"/>
    <mergeCell ref="B88:J88"/>
    <mergeCell ref="K88:L88"/>
    <mergeCell ref="B89:J89"/>
    <mergeCell ref="K89:L89"/>
    <mergeCell ref="B90:J90"/>
    <mergeCell ref="K90:L90"/>
    <mergeCell ref="B91:J91"/>
    <mergeCell ref="K91:L91"/>
    <mergeCell ref="B92:J92"/>
    <mergeCell ref="K92:L92"/>
    <mergeCell ref="B93:L93"/>
    <mergeCell ref="B94:L94"/>
    <mergeCell ref="B95:J95"/>
    <mergeCell ref="K95:L95"/>
    <mergeCell ref="B96:J96"/>
    <mergeCell ref="K96:L96"/>
    <mergeCell ref="B97:J97"/>
    <mergeCell ref="K97:L97"/>
    <mergeCell ref="B98:J98"/>
    <mergeCell ref="K98:L98"/>
    <mergeCell ref="B99:L99"/>
    <mergeCell ref="B100:L101"/>
    <mergeCell ref="B102:J102"/>
    <mergeCell ref="K102:L102"/>
    <mergeCell ref="B103:J103"/>
    <mergeCell ref="K103:L103"/>
    <mergeCell ref="B104:J104"/>
    <mergeCell ref="K104:L104"/>
    <mergeCell ref="B105:J105"/>
    <mergeCell ref="K105:L105"/>
    <mergeCell ref="B106:J106"/>
    <mergeCell ref="K106:L106"/>
    <mergeCell ref="B107:L107"/>
    <mergeCell ref="B108:L108"/>
    <mergeCell ref="B109:J109"/>
    <mergeCell ref="K109:L109"/>
    <mergeCell ref="B110:J110"/>
    <mergeCell ref="K110:L110"/>
    <mergeCell ref="B111:J111"/>
    <mergeCell ref="K111:L111"/>
    <mergeCell ref="B112:J112"/>
    <mergeCell ref="K112:L112"/>
    <mergeCell ref="B113:J113"/>
    <mergeCell ref="K113:L113"/>
    <mergeCell ref="B114:J114"/>
    <mergeCell ref="K114:L114"/>
    <mergeCell ref="B115:L115"/>
    <mergeCell ref="B116:L117"/>
    <mergeCell ref="B118:J118"/>
    <mergeCell ref="K118:L118"/>
    <mergeCell ref="B119:J119"/>
    <mergeCell ref="K119:L119"/>
    <mergeCell ref="B120:J120"/>
    <mergeCell ref="K120:L120"/>
    <mergeCell ref="B121:J121"/>
    <mergeCell ref="K121:L121"/>
    <mergeCell ref="B122:J122"/>
    <mergeCell ref="K122:L122"/>
    <mergeCell ref="B123:J123"/>
    <mergeCell ref="K123:L123"/>
    <mergeCell ref="B124:L124"/>
    <mergeCell ref="B125:L126"/>
    <mergeCell ref="B127:J127"/>
    <mergeCell ref="K127:L127"/>
    <mergeCell ref="B128:J128"/>
    <mergeCell ref="K128:L128"/>
    <mergeCell ref="B129:J129"/>
    <mergeCell ref="K129:L129"/>
    <mergeCell ref="B130:J130"/>
    <mergeCell ref="K130:L130"/>
    <mergeCell ref="B131:J131"/>
    <mergeCell ref="K131:L131"/>
    <mergeCell ref="B132:J132"/>
    <mergeCell ref="K132:L132"/>
    <mergeCell ref="B133:L133"/>
    <mergeCell ref="B134:L135"/>
    <mergeCell ref="B136:J136"/>
    <mergeCell ref="K136:L136"/>
    <mergeCell ref="B137:J137"/>
    <mergeCell ref="K137:L137"/>
    <mergeCell ref="B138:J138"/>
    <mergeCell ref="K138:L138"/>
    <mergeCell ref="B139:J139"/>
    <mergeCell ref="K139:L139"/>
    <mergeCell ref="B140:J140"/>
    <mergeCell ref="K140:L140"/>
    <mergeCell ref="B141:L141"/>
    <mergeCell ref="B142:L143"/>
    <mergeCell ref="B144:J144"/>
    <mergeCell ref="K144:L144"/>
    <mergeCell ref="B145:J145"/>
    <mergeCell ref="K145:L145"/>
    <mergeCell ref="B146:J146"/>
    <mergeCell ref="K146:L146"/>
    <mergeCell ref="B147:J147"/>
    <mergeCell ref="K147:L147"/>
    <mergeCell ref="B148:L148"/>
    <mergeCell ref="B149:L149"/>
    <mergeCell ref="B150:J150"/>
    <mergeCell ref="K150:L150"/>
    <mergeCell ref="B151:J151"/>
    <mergeCell ref="K151:L151"/>
    <mergeCell ref="B152:J152"/>
    <mergeCell ref="K152:L152"/>
    <mergeCell ref="B153:J153"/>
    <mergeCell ref="K153:L153"/>
    <mergeCell ref="B154:J154"/>
    <mergeCell ref="K154:L154"/>
    <mergeCell ref="B155:J155"/>
    <mergeCell ref="K155:L155"/>
    <mergeCell ref="B156:L156"/>
    <mergeCell ref="B157:L157"/>
    <mergeCell ref="B158:J158"/>
    <mergeCell ref="K158:L158"/>
    <mergeCell ref="B159:J159"/>
    <mergeCell ref="K159:L159"/>
    <mergeCell ref="B160:J160"/>
    <mergeCell ref="K160:L160"/>
    <mergeCell ref="B161:J161"/>
    <mergeCell ref="K161:L161"/>
    <mergeCell ref="B171:J171"/>
    <mergeCell ref="K171:L171"/>
    <mergeCell ref="B172:L172"/>
    <mergeCell ref="B162:J162"/>
    <mergeCell ref="K162:L162"/>
    <mergeCell ref="B163:J163"/>
    <mergeCell ref="K163:L163"/>
    <mergeCell ref="B164:L164"/>
    <mergeCell ref="B165:L165"/>
    <mergeCell ref="B166:J166"/>
    <mergeCell ref="K166:L166"/>
    <mergeCell ref="B167:J167"/>
    <mergeCell ref="K167:L167"/>
    <mergeCell ref="B205:L205"/>
    <mergeCell ref="B206:J206"/>
    <mergeCell ref="K206:L206"/>
    <mergeCell ref="B207:J207"/>
    <mergeCell ref="K207:L207"/>
    <mergeCell ref="B179:J179"/>
    <mergeCell ref="K179:L179"/>
    <mergeCell ref="B180:L180"/>
    <mergeCell ref="B193:J193"/>
    <mergeCell ref="K193:L193"/>
    <mergeCell ref="B194:J194"/>
    <mergeCell ref="K194:L194"/>
    <mergeCell ref="K200:L200"/>
    <mergeCell ref="B201:J201"/>
    <mergeCell ref="K201:L201"/>
    <mergeCell ref="B195:J195"/>
    <mergeCell ref="K195:L195"/>
    <mergeCell ref="B196:L196"/>
    <mergeCell ref="B197:L197"/>
    <mergeCell ref="B198:J198"/>
    <mergeCell ref="K198:L198"/>
    <mergeCell ref="B202:J202"/>
    <mergeCell ref="K202:L202"/>
    <mergeCell ref="B203:J203"/>
    <mergeCell ref="B208:J208"/>
    <mergeCell ref="K208:L208"/>
    <mergeCell ref="B209:J209"/>
    <mergeCell ref="K209:L209"/>
    <mergeCell ref="B210:J210"/>
    <mergeCell ref="K210:L210"/>
    <mergeCell ref="B211:J211"/>
    <mergeCell ref="K211:L211"/>
    <mergeCell ref="B212:L212"/>
    <mergeCell ref="B214:C214"/>
    <mergeCell ref="E214:G214"/>
    <mergeCell ref="J214:L214"/>
    <mergeCell ref="B181:L181"/>
    <mergeCell ref="B182:J182"/>
    <mergeCell ref="K182:L182"/>
    <mergeCell ref="B183:J183"/>
    <mergeCell ref="K183:L183"/>
    <mergeCell ref="B184:J184"/>
    <mergeCell ref="K184:L184"/>
    <mergeCell ref="B185:J185"/>
    <mergeCell ref="K185:L185"/>
    <mergeCell ref="B186:J186"/>
    <mergeCell ref="K186:L186"/>
    <mergeCell ref="B187:J187"/>
    <mergeCell ref="K187:L187"/>
    <mergeCell ref="B188:L188"/>
    <mergeCell ref="B189:L189"/>
    <mergeCell ref="B190:J190"/>
    <mergeCell ref="K190:L190"/>
    <mergeCell ref="B191:J191"/>
    <mergeCell ref="K191:L191"/>
    <mergeCell ref="B192:J192"/>
    <mergeCell ref="K192:L192"/>
    <mergeCell ref="K203:L203"/>
    <mergeCell ref="B204:L204"/>
    <mergeCell ref="C10:E10"/>
    <mergeCell ref="C12:E12"/>
    <mergeCell ref="B199:J199"/>
    <mergeCell ref="K199:L199"/>
    <mergeCell ref="B200:J200"/>
    <mergeCell ref="B178:J178"/>
    <mergeCell ref="K178:L178"/>
    <mergeCell ref="B173:L173"/>
    <mergeCell ref="B174:J174"/>
    <mergeCell ref="K174:L174"/>
    <mergeCell ref="B175:J175"/>
    <mergeCell ref="K175:L175"/>
    <mergeCell ref="B176:J176"/>
    <mergeCell ref="K176:L176"/>
    <mergeCell ref="B177:J177"/>
    <mergeCell ref="K177:L177"/>
    <mergeCell ref="B168:J168"/>
    <mergeCell ref="K168:L168"/>
    <mergeCell ref="B169:J169"/>
    <mergeCell ref="K169:L169"/>
    <mergeCell ref="B170:J170"/>
    <mergeCell ref="K170:L1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L207"/>
  <sheetViews>
    <sheetView zoomScale="70" zoomScaleNormal="70" workbookViewId="0">
      <selection activeCell="G13" sqref="G13"/>
    </sheetView>
  </sheetViews>
  <sheetFormatPr defaultColWidth="6.85546875" defaultRowHeight="12.75" customHeight="1"/>
  <cols>
    <col min="1" max="1" width="1.140625" style="1" customWidth="1"/>
    <col min="2" max="2" width="3.42578125" style="1" customWidth="1"/>
    <col min="3" max="3" width="9.140625" style="1" customWidth="1"/>
    <col min="4" max="4" width="1" style="1" customWidth="1"/>
    <col min="5" max="5" width="1.28515625" style="1" customWidth="1"/>
    <col min="6" max="6" width="2.28515625" style="1" customWidth="1"/>
    <col min="7" max="7" width="11.7109375" style="1" customWidth="1"/>
    <col min="8" max="8" width="30.5703125" style="1" customWidth="1"/>
    <col min="9" max="9" width="12.5703125" style="1" customWidth="1"/>
    <col min="10" max="10" width="11.7109375" style="1" customWidth="1"/>
    <col min="11" max="11" width="19.140625" style="1" customWidth="1"/>
    <col min="12" max="12" width="3.140625" style="1" customWidth="1"/>
    <col min="13" max="16384" width="6.85546875" style="1"/>
  </cols>
  <sheetData>
    <row r="1" spans="2:11" ht="66" customHeight="1"/>
    <row r="2" spans="2:11" ht="32.25" customHeight="1">
      <c r="B2" s="39" t="s">
        <v>0</v>
      </c>
      <c r="C2" s="39"/>
      <c r="D2" s="39"/>
      <c r="E2" s="39"/>
      <c r="F2" s="39"/>
      <c r="G2" s="39"/>
      <c r="H2" s="39"/>
    </row>
    <row r="3" spans="2:11" ht="15" customHeight="1"/>
    <row r="4" spans="2:11" ht="15.75" customHeight="1">
      <c r="C4" s="40" t="s">
        <v>1</v>
      </c>
      <c r="D4" s="40"/>
      <c r="E4" s="40"/>
      <c r="G4" s="41" t="s">
        <v>2</v>
      </c>
      <c r="H4" s="41"/>
      <c r="I4" s="41"/>
      <c r="J4" s="41"/>
      <c r="K4" s="41"/>
    </row>
    <row r="5" spans="2:11" ht="15.75" customHeight="1"/>
    <row r="6" spans="2:11" ht="15.75" customHeight="1">
      <c r="C6" s="40" t="s">
        <v>3</v>
      </c>
      <c r="D6" s="40"/>
      <c r="E6" s="40"/>
      <c r="G6" s="42">
        <v>40605</v>
      </c>
      <c r="H6" s="42"/>
      <c r="I6" s="42"/>
      <c r="J6" s="42"/>
      <c r="K6" s="42"/>
    </row>
    <row r="7" spans="2:11" ht="15.75" customHeight="1"/>
    <row r="8" spans="2:11" ht="15.75" customHeight="1">
      <c r="C8" s="40" t="s">
        <v>4</v>
      </c>
      <c r="D8" s="40"/>
      <c r="E8" s="40"/>
      <c r="G8" s="41" t="s">
        <v>132</v>
      </c>
      <c r="H8" s="41"/>
      <c r="I8" s="41"/>
      <c r="J8" s="41"/>
      <c r="K8" s="41"/>
    </row>
    <row r="9" spans="2:11" ht="15.75" customHeight="1">
      <c r="C9" s="2"/>
      <c r="D9" s="2"/>
      <c r="E9" s="2"/>
      <c r="G9" s="3"/>
      <c r="H9" s="3"/>
      <c r="I9" s="3"/>
      <c r="J9" s="3"/>
      <c r="K9" s="3"/>
    </row>
    <row r="10" spans="2:11" ht="15.75" customHeight="1">
      <c r="C10" s="38" t="s">
        <v>156</v>
      </c>
      <c r="D10" s="38"/>
      <c r="E10" s="38"/>
      <c r="G10" s="3">
        <v>3</v>
      </c>
      <c r="H10" s="3"/>
      <c r="I10" s="3"/>
      <c r="J10" s="3"/>
      <c r="K10" s="3"/>
    </row>
    <row r="11" spans="2:11" ht="15.75" customHeight="1">
      <c r="G11" s="3"/>
      <c r="H11" s="3"/>
      <c r="I11" s="3"/>
      <c r="J11" s="3"/>
      <c r="K11" s="3"/>
    </row>
    <row r="12" spans="2:11" ht="15.75" customHeight="1">
      <c r="C12" s="38" t="s">
        <v>157</v>
      </c>
      <c r="D12" s="38"/>
      <c r="E12" s="38"/>
      <c r="G12" s="3">
        <v>15</v>
      </c>
      <c r="H12" s="3"/>
      <c r="I12" s="3"/>
      <c r="J12" s="3"/>
      <c r="K12" s="3"/>
    </row>
    <row r="13" spans="2:11" ht="15.75" customHeight="1"/>
    <row r="14" spans="2:11" ht="15.75" customHeight="1">
      <c r="C14" s="40" t="s">
        <v>6</v>
      </c>
      <c r="D14" s="40"/>
      <c r="E14" s="40"/>
      <c r="G14" s="41" t="s">
        <v>7</v>
      </c>
      <c r="H14" s="41"/>
      <c r="I14" s="41"/>
      <c r="J14" s="41"/>
      <c r="K14" s="41"/>
    </row>
    <row r="15" spans="2:11" ht="15.75" customHeight="1"/>
    <row r="16" spans="2:11" ht="15.75" customHeight="1">
      <c r="C16" s="40" t="s">
        <v>8</v>
      </c>
      <c r="D16" s="40"/>
      <c r="E16" s="40"/>
      <c r="G16" s="41" t="s">
        <v>132</v>
      </c>
      <c r="H16" s="41"/>
      <c r="I16" s="41"/>
      <c r="J16" s="41"/>
      <c r="K16" s="41"/>
    </row>
    <row r="17" spans="2:12" ht="32.25" customHeight="1"/>
    <row r="18" spans="2:12" ht="22.5" customHeight="1">
      <c r="B18" s="45" t="s">
        <v>10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2:12" ht="15.75" customHeight="1">
      <c r="B19" s="46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2:12" ht="18" customHeight="1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2:12" ht="15.75" customHeight="1">
      <c r="B21" s="43" t="s">
        <v>12</v>
      </c>
      <c r="C21" s="43"/>
      <c r="D21" s="43"/>
      <c r="E21" s="43"/>
      <c r="F21" s="43"/>
      <c r="G21" s="43"/>
      <c r="H21" s="43"/>
      <c r="I21" s="43"/>
      <c r="J21" s="43"/>
      <c r="K21" s="44" t="s">
        <v>13</v>
      </c>
      <c r="L21" s="44"/>
    </row>
    <row r="22" spans="2:12" ht="15.75" customHeight="1">
      <c r="B22" s="43" t="s">
        <v>14</v>
      </c>
      <c r="C22" s="43"/>
      <c r="D22" s="43"/>
      <c r="E22" s="43"/>
      <c r="F22" s="43"/>
      <c r="G22" s="43"/>
      <c r="H22" s="43"/>
      <c r="I22" s="43"/>
      <c r="J22" s="43"/>
      <c r="K22" s="44" t="s">
        <v>133</v>
      </c>
      <c r="L22" s="44"/>
    </row>
    <row r="23" spans="2:12" ht="15.75" customHeight="1">
      <c r="B23" s="43" t="s">
        <v>15</v>
      </c>
      <c r="C23" s="43"/>
      <c r="D23" s="43"/>
      <c r="E23" s="43"/>
      <c r="F23" s="43"/>
      <c r="G23" s="43"/>
      <c r="H23" s="43"/>
      <c r="I23" s="43"/>
      <c r="J23" s="43"/>
      <c r="K23" s="44" t="s">
        <v>13</v>
      </c>
      <c r="L23" s="44"/>
    </row>
    <row r="24" spans="2:12" ht="15.75" customHeight="1">
      <c r="B24" s="43" t="s">
        <v>17</v>
      </c>
      <c r="C24" s="43"/>
      <c r="D24" s="43"/>
      <c r="E24" s="43"/>
      <c r="F24" s="43"/>
      <c r="G24" s="43"/>
      <c r="H24" s="43"/>
      <c r="I24" s="43"/>
      <c r="J24" s="43"/>
      <c r="K24" s="44" t="s">
        <v>13</v>
      </c>
      <c r="L24" s="44"/>
    </row>
    <row r="25" spans="2:12" ht="15.75" customHeight="1">
      <c r="B25" s="43" t="s">
        <v>18</v>
      </c>
      <c r="C25" s="43"/>
      <c r="D25" s="43"/>
      <c r="E25" s="43"/>
      <c r="F25" s="43"/>
      <c r="G25" s="43"/>
      <c r="H25" s="43"/>
      <c r="I25" s="43"/>
      <c r="J25" s="43"/>
      <c r="K25" s="44" t="s">
        <v>13</v>
      </c>
      <c r="L25" s="44"/>
    </row>
    <row r="26" spans="2:12" ht="15.75" customHeight="1">
      <c r="B26" s="43" t="s">
        <v>19</v>
      </c>
      <c r="C26" s="43"/>
      <c r="D26" s="43"/>
      <c r="E26" s="43"/>
      <c r="F26" s="43"/>
      <c r="G26" s="43"/>
      <c r="H26" s="43"/>
      <c r="I26" s="43"/>
      <c r="J26" s="43"/>
      <c r="K26" s="44" t="s">
        <v>133</v>
      </c>
      <c r="L26" s="44"/>
    </row>
    <row r="27" spans="2:12" ht="13.5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2:12" ht="15.75" customHeight="1">
      <c r="B28" s="46" t="s">
        <v>21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29" spans="2:12" ht="18" customHeight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2:12" ht="15.75" customHeight="1">
      <c r="B30" s="43" t="s">
        <v>22</v>
      </c>
      <c r="C30" s="43"/>
      <c r="D30" s="43"/>
      <c r="E30" s="43"/>
      <c r="F30" s="43"/>
      <c r="G30" s="43"/>
      <c r="H30" s="43"/>
      <c r="I30" s="43"/>
      <c r="J30" s="43"/>
      <c r="K30" s="44" t="s">
        <v>134</v>
      </c>
      <c r="L30" s="44"/>
    </row>
    <row r="31" spans="2:12" ht="15.75" customHeight="1">
      <c r="B31" s="43" t="s">
        <v>24</v>
      </c>
      <c r="C31" s="43"/>
      <c r="D31" s="43"/>
      <c r="E31" s="43"/>
      <c r="F31" s="43"/>
      <c r="G31" s="43"/>
      <c r="H31" s="43"/>
      <c r="I31" s="43"/>
      <c r="J31" s="43"/>
      <c r="K31" s="44" t="s">
        <v>13</v>
      </c>
      <c r="L31" s="44"/>
    </row>
    <row r="32" spans="2:12" ht="15.75" customHeight="1">
      <c r="B32" s="43" t="s">
        <v>25</v>
      </c>
      <c r="C32" s="43"/>
      <c r="D32" s="43"/>
      <c r="E32" s="43"/>
      <c r="F32" s="43"/>
      <c r="G32" s="43"/>
      <c r="H32" s="43"/>
      <c r="I32" s="43"/>
      <c r="J32" s="43"/>
      <c r="K32" s="44" t="s">
        <v>13</v>
      </c>
      <c r="L32" s="44"/>
    </row>
    <row r="33" spans="2:12" ht="15.75" customHeight="1">
      <c r="B33" s="43" t="s">
        <v>26</v>
      </c>
      <c r="C33" s="43"/>
      <c r="D33" s="43"/>
      <c r="E33" s="43"/>
      <c r="F33" s="43"/>
      <c r="G33" s="43"/>
      <c r="H33" s="43"/>
      <c r="I33" s="43"/>
      <c r="J33" s="43"/>
      <c r="K33" s="44" t="s">
        <v>13</v>
      </c>
      <c r="L33" s="44"/>
    </row>
    <row r="34" spans="2:12" ht="15.75" customHeight="1">
      <c r="B34" s="43" t="s">
        <v>27</v>
      </c>
      <c r="C34" s="43"/>
      <c r="D34" s="43"/>
      <c r="E34" s="43"/>
      <c r="F34" s="43"/>
      <c r="G34" s="43"/>
      <c r="H34" s="43"/>
      <c r="I34" s="43"/>
      <c r="J34" s="43"/>
      <c r="K34" s="44" t="s">
        <v>13</v>
      </c>
      <c r="L34" s="44"/>
    </row>
    <row r="35" spans="2:12" ht="15.75" customHeight="1">
      <c r="B35" s="43" t="s">
        <v>28</v>
      </c>
      <c r="C35" s="43"/>
      <c r="D35" s="43"/>
      <c r="E35" s="43"/>
      <c r="F35" s="43"/>
      <c r="G35" s="43"/>
      <c r="H35" s="43"/>
      <c r="I35" s="43"/>
      <c r="J35" s="43"/>
      <c r="K35" s="44" t="s">
        <v>13</v>
      </c>
      <c r="L35" s="44"/>
    </row>
    <row r="36" spans="2:12" ht="13.5" customHeight="1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2:12" ht="15.75" customHeight="1">
      <c r="B37" s="46" t="s">
        <v>29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2:12" ht="18" customHeight="1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2:12" ht="15.75" customHeight="1">
      <c r="B39" s="43" t="s">
        <v>30</v>
      </c>
      <c r="C39" s="43"/>
      <c r="D39" s="43"/>
      <c r="E39" s="43"/>
      <c r="F39" s="43"/>
      <c r="G39" s="43"/>
      <c r="H39" s="43"/>
      <c r="I39" s="43"/>
      <c r="J39" s="43"/>
      <c r="K39" s="44" t="s">
        <v>13</v>
      </c>
      <c r="L39" s="44"/>
    </row>
    <row r="40" spans="2:12" ht="15.75" customHeight="1">
      <c r="B40" s="43" t="s">
        <v>32</v>
      </c>
      <c r="C40" s="43"/>
      <c r="D40" s="43"/>
      <c r="E40" s="43"/>
      <c r="F40" s="43"/>
      <c r="G40" s="43"/>
      <c r="H40" s="43"/>
      <c r="I40" s="43"/>
      <c r="J40" s="43"/>
      <c r="K40" s="44" t="s">
        <v>13</v>
      </c>
      <c r="L40" s="44"/>
    </row>
    <row r="41" spans="2:12" ht="15.75" customHeight="1">
      <c r="B41" s="43" t="s">
        <v>33</v>
      </c>
      <c r="C41" s="43"/>
      <c r="D41" s="43"/>
      <c r="E41" s="43"/>
      <c r="F41" s="43"/>
      <c r="G41" s="43"/>
      <c r="H41" s="43"/>
      <c r="I41" s="43"/>
      <c r="J41" s="43"/>
      <c r="K41" s="44" t="s">
        <v>134</v>
      </c>
      <c r="L41" s="44"/>
    </row>
    <row r="42" spans="2:12" ht="15.75" customHeight="1">
      <c r="B42" s="43" t="s">
        <v>35</v>
      </c>
      <c r="C42" s="43"/>
      <c r="D42" s="43"/>
      <c r="E42" s="43"/>
      <c r="F42" s="43"/>
      <c r="G42" s="43"/>
      <c r="H42" s="43"/>
      <c r="I42" s="43"/>
      <c r="J42" s="43"/>
      <c r="K42" s="44" t="s">
        <v>13</v>
      </c>
      <c r="L42" s="44"/>
    </row>
    <row r="43" spans="2:12" ht="15.75" customHeight="1">
      <c r="B43" s="43" t="s">
        <v>36</v>
      </c>
      <c r="C43" s="43"/>
      <c r="D43" s="43"/>
      <c r="E43" s="43"/>
      <c r="F43" s="43"/>
      <c r="G43" s="43"/>
      <c r="H43" s="43"/>
      <c r="I43" s="43"/>
      <c r="J43" s="43"/>
      <c r="K43" s="44" t="s">
        <v>13</v>
      </c>
      <c r="L43" s="44"/>
    </row>
    <row r="44" spans="2:12" ht="13.5" customHeight="1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2:12" ht="15.75" customHeight="1">
      <c r="B45" s="46" t="s">
        <v>37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2:12" ht="18" customHeight="1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2:12" ht="15.75" customHeight="1">
      <c r="B47" s="43" t="s">
        <v>30</v>
      </c>
      <c r="C47" s="43"/>
      <c r="D47" s="43"/>
      <c r="E47" s="43"/>
      <c r="F47" s="43"/>
      <c r="G47" s="43"/>
      <c r="H47" s="43"/>
      <c r="I47" s="43"/>
      <c r="J47" s="43"/>
      <c r="K47" s="44" t="s">
        <v>133</v>
      </c>
      <c r="L47" s="44"/>
    </row>
    <row r="48" spans="2:12" ht="15.75" customHeight="1">
      <c r="B48" s="43" t="s">
        <v>32</v>
      </c>
      <c r="C48" s="43"/>
      <c r="D48" s="43"/>
      <c r="E48" s="43"/>
      <c r="F48" s="43"/>
      <c r="G48" s="43"/>
      <c r="H48" s="43"/>
      <c r="I48" s="43"/>
      <c r="J48" s="43"/>
      <c r="K48" s="44" t="s">
        <v>133</v>
      </c>
      <c r="L48" s="44"/>
    </row>
    <row r="49" spans="2:12" ht="15.75" customHeight="1">
      <c r="B49" s="43" t="s">
        <v>33</v>
      </c>
      <c r="C49" s="43"/>
      <c r="D49" s="43"/>
      <c r="E49" s="43"/>
      <c r="F49" s="43"/>
      <c r="G49" s="43"/>
      <c r="H49" s="43"/>
      <c r="I49" s="43"/>
      <c r="J49" s="43"/>
      <c r="K49" s="44" t="s">
        <v>13</v>
      </c>
      <c r="L49" s="44"/>
    </row>
    <row r="50" spans="2:12" ht="15.75" customHeight="1">
      <c r="B50" s="43" t="s">
        <v>35</v>
      </c>
      <c r="C50" s="43"/>
      <c r="D50" s="43"/>
      <c r="E50" s="43"/>
      <c r="F50" s="43"/>
      <c r="G50" s="43"/>
      <c r="H50" s="43"/>
      <c r="I50" s="43"/>
      <c r="J50" s="43"/>
      <c r="K50" s="44" t="s">
        <v>13</v>
      </c>
      <c r="L50" s="44"/>
    </row>
    <row r="51" spans="2:12" ht="15.75" customHeight="1">
      <c r="B51" s="43" t="s">
        <v>36</v>
      </c>
      <c r="C51" s="43"/>
      <c r="D51" s="43"/>
      <c r="E51" s="43"/>
      <c r="F51" s="43"/>
      <c r="G51" s="43"/>
      <c r="H51" s="43"/>
      <c r="I51" s="43"/>
      <c r="J51" s="43"/>
      <c r="K51" s="44" t="s">
        <v>13</v>
      </c>
      <c r="L51" s="44"/>
    </row>
    <row r="52" spans="2:12" ht="13.5" customHeight="1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2:12" ht="15.75" customHeight="1">
      <c r="B53" s="46" t="s">
        <v>38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2:12" ht="18" customHeight="1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2:12" ht="15.75" customHeight="1">
      <c r="B55" s="43" t="s">
        <v>39</v>
      </c>
      <c r="C55" s="43"/>
      <c r="D55" s="43"/>
      <c r="E55" s="43"/>
      <c r="F55" s="43"/>
      <c r="G55" s="43"/>
      <c r="H55" s="43"/>
      <c r="I55" s="43"/>
      <c r="J55" s="43"/>
      <c r="K55" s="44" t="s">
        <v>133</v>
      </c>
      <c r="L55" s="44"/>
    </row>
    <row r="56" spans="2:12" ht="15.75" customHeight="1">
      <c r="B56" s="43" t="s">
        <v>40</v>
      </c>
      <c r="C56" s="43"/>
      <c r="D56" s="43"/>
      <c r="E56" s="43"/>
      <c r="F56" s="43"/>
      <c r="G56" s="43"/>
      <c r="H56" s="43"/>
      <c r="I56" s="43"/>
      <c r="J56" s="43"/>
      <c r="K56" s="44" t="s">
        <v>13</v>
      </c>
      <c r="L56" s="44"/>
    </row>
    <row r="57" spans="2:12" ht="15.75" customHeight="1">
      <c r="B57" s="43" t="s">
        <v>41</v>
      </c>
      <c r="C57" s="43"/>
      <c r="D57" s="43"/>
      <c r="E57" s="43"/>
      <c r="F57" s="43"/>
      <c r="G57" s="43"/>
      <c r="H57" s="43"/>
      <c r="I57" s="43"/>
      <c r="J57" s="43"/>
      <c r="K57" s="44" t="s">
        <v>13</v>
      </c>
      <c r="L57" s="44"/>
    </row>
    <row r="58" spans="2:12" ht="15.75" customHeight="1">
      <c r="B58" s="43" t="s">
        <v>42</v>
      </c>
      <c r="C58" s="43"/>
      <c r="D58" s="43"/>
      <c r="E58" s="43"/>
      <c r="F58" s="43"/>
      <c r="G58" s="43"/>
      <c r="H58" s="43"/>
      <c r="I58" s="43"/>
      <c r="J58" s="43"/>
      <c r="K58" s="44" t="s">
        <v>133</v>
      </c>
      <c r="L58" s="44"/>
    </row>
    <row r="59" spans="2:12" ht="15.75" customHeight="1">
      <c r="B59" s="43" t="s">
        <v>43</v>
      </c>
      <c r="C59" s="43"/>
      <c r="D59" s="43"/>
      <c r="E59" s="43"/>
      <c r="F59" s="43"/>
      <c r="G59" s="43"/>
      <c r="H59" s="43"/>
      <c r="I59" s="43"/>
      <c r="J59" s="43"/>
      <c r="K59" s="44" t="s">
        <v>13</v>
      </c>
      <c r="L59" s="44"/>
    </row>
    <row r="60" spans="2:12" ht="15.75" customHeight="1">
      <c r="B60" s="43" t="s">
        <v>44</v>
      </c>
      <c r="C60" s="43"/>
      <c r="D60" s="43"/>
      <c r="E60" s="43"/>
      <c r="F60" s="43"/>
      <c r="G60" s="43"/>
      <c r="H60" s="43"/>
      <c r="I60" s="43"/>
      <c r="J60" s="43"/>
      <c r="K60" s="44" t="s">
        <v>13</v>
      </c>
      <c r="L60" s="44"/>
    </row>
    <row r="61" spans="2:12" ht="13.5" customHeight="1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2:12" ht="15.75" customHeight="1">
      <c r="B62" s="46" t="s">
        <v>45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2:12" ht="15.75" customHeight="1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2:12" ht="18" customHeight="1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2:12" ht="15.75" customHeight="1">
      <c r="B65" s="43" t="s">
        <v>30</v>
      </c>
      <c r="C65" s="43"/>
      <c r="D65" s="43"/>
      <c r="E65" s="43"/>
      <c r="F65" s="43"/>
      <c r="G65" s="43"/>
      <c r="H65" s="43"/>
      <c r="I65" s="43"/>
      <c r="J65" s="43"/>
      <c r="K65" s="44" t="s">
        <v>134</v>
      </c>
      <c r="L65" s="44"/>
    </row>
    <row r="66" spans="2:12" ht="15.75" customHeight="1">
      <c r="B66" s="43" t="s">
        <v>32</v>
      </c>
      <c r="C66" s="43"/>
      <c r="D66" s="43"/>
      <c r="E66" s="43"/>
      <c r="F66" s="43"/>
      <c r="G66" s="43"/>
      <c r="H66" s="43"/>
      <c r="I66" s="43"/>
      <c r="J66" s="43"/>
      <c r="K66" s="44" t="s">
        <v>13</v>
      </c>
      <c r="L66" s="44"/>
    </row>
    <row r="67" spans="2:12" ht="15.75" customHeight="1">
      <c r="B67" s="43" t="s">
        <v>33</v>
      </c>
      <c r="C67" s="43"/>
      <c r="D67" s="43"/>
      <c r="E67" s="43"/>
      <c r="F67" s="43"/>
      <c r="G67" s="43"/>
      <c r="H67" s="43"/>
      <c r="I67" s="43"/>
      <c r="J67" s="43"/>
      <c r="K67" s="44" t="s">
        <v>13</v>
      </c>
      <c r="L67" s="44"/>
    </row>
    <row r="68" spans="2:12" ht="15.75" customHeight="1">
      <c r="B68" s="43" t="s">
        <v>35</v>
      </c>
      <c r="C68" s="43"/>
      <c r="D68" s="43"/>
      <c r="E68" s="43"/>
      <c r="F68" s="43"/>
      <c r="G68" s="43"/>
      <c r="H68" s="43"/>
      <c r="I68" s="43"/>
      <c r="J68" s="43"/>
      <c r="K68" s="44" t="s">
        <v>13</v>
      </c>
      <c r="L68" s="44"/>
    </row>
    <row r="69" spans="2:12" ht="15.75" customHeight="1">
      <c r="B69" s="43" t="s">
        <v>36</v>
      </c>
      <c r="C69" s="43"/>
      <c r="D69" s="43"/>
      <c r="E69" s="43"/>
      <c r="F69" s="43"/>
      <c r="G69" s="43"/>
      <c r="H69" s="43"/>
      <c r="I69" s="43"/>
      <c r="J69" s="43"/>
      <c r="K69" s="44" t="s">
        <v>13</v>
      </c>
      <c r="L69" s="44"/>
    </row>
    <row r="70" spans="2:12" ht="13.5" customHeight="1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  <row r="71" spans="2:12" ht="15.75" customHeight="1">
      <c r="B71" s="46" t="s">
        <v>46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2:12" ht="15.75" customHeight="1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2:12" ht="18" customHeight="1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2:12" ht="15.75" customHeight="1">
      <c r="B74" s="43" t="s">
        <v>30</v>
      </c>
      <c r="C74" s="43"/>
      <c r="D74" s="43"/>
      <c r="E74" s="43"/>
      <c r="F74" s="43"/>
      <c r="G74" s="43"/>
      <c r="H74" s="43"/>
      <c r="I74" s="43"/>
      <c r="J74" s="43"/>
      <c r="K74" s="44" t="s">
        <v>135</v>
      </c>
      <c r="L74" s="44"/>
    </row>
    <row r="75" spans="2:12" ht="15.75" customHeight="1">
      <c r="B75" s="43" t="s">
        <v>32</v>
      </c>
      <c r="C75" s="43"/>
      <c r="D75" s="43"/>
      <c r="E75" s="43"/>
      <c r="F75" s="43"/>
      <c r="G75" s="43"/>
      <c r="H75" s="43"/>
      <c r="I75" s="43"/>
      <c r="J75" s="43"/>
      <c r="K75" s="44" t="s">
        <v>13</v>
      </c>
      <c r="L75" s="44"/>
    </row>
    <row r="76" spans="2:12" ht="15.75" customHeight="1">
      <c r="B76" s="43" t="s">
        <v>33</v>
      </c>
      <c r="C76" s="43"/>
      <c r="D76" s="43"/>
      <c r="E76" s="43"/>
      <c r="F76" s="43"/>
      <c r="G76" s="43"/>
      <c r="H76" s="43"/>
      <c r="I76" s="43"/>
      <c r="J76" s="43"/>
      <c r="K76" s="44" t="s">
        <v>13</v>
      </c>
      <c r="L76" s="44"/>
    </row>
    <row r="77" spans="2:12" ht="15.75" customHeight="1">
      <c r="B77" s="43" t="s">
        <v>35</v>
      </c>
      <c r="C77" s="43"/>
      <c r="D77" s="43"/>
      <c r="E77" s="43"/>
      <c r="F77" s="43"/>
      <c r="G77" s="43"/>
      <c r="H77" s="43"/>
      <c r="I77" s="43"/>
      <c r="J77" s="43"/>
      <c r="K77" s="44" t="s">
        <v>13</v>
      </c>
      <c r="L77" s="44"/>
    </row>
    <row r="78" spans="2:12" ht="15.75" customHeight="1">
      <c r="B78" s="43" t="s">
        <v>36</v>
      </c>
      <c r="C78" s="43"/>
      <c r="D78" s="43"/>
      <c r="E78" s="43"/>
      <c r="F78" s="43"/>
      <c r="G78" s="43"/>
      <c r="H78" s="43"/>
      <c r="I78" s="43"/>
      <c r="J78" s="43"/>
      <c r="K78" s="44" t="s">
        <v>13</v>
      </c>
      <c r="L78" s="44"/>
    </row>
    <row r="79" spans="2:12" ht="13.5" customHeight="1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</row>
    <row r="80" spans="2:12" ht="18" customHeight="1">
      <c r="B80" s="46" t="s">
        <v>47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2:12" ht="15.75" customHeight="1">
      <c r="B81" s="43" t="s">
        <v>48</v>
      </c>
      <c r="C81" s="43"/>
      <c r="D81" s="43"/>
      <c r="E81" s="43"/>
      <c r="F81" s="43"/>
      <c r="G81" s="43"/>
      <c r="H81" s="43"/>
      <c r="I81" s="43"/>
      <c r="J81" s="43"/>
      <c r="K81" s="44" t="s">
        <v>13</v>
      </c>
      <c r="L81" s="44"/>
    </row>
    <row r="82" spans="2:12" ht="15.75" customHeight="1">
      <c r="B82" s="43" t="s">
        <v>49</v>
      </c>
      <c r="C82" s="43"/>
      <c r="D82" s="43"/>
      <c r="E82" s="43"/>
      <c r="F82" s="43"/>
      <c r="G82" s="43"/>
      <c r="H82" s="43"/>
      <c r="I82" s="43"/>
      <c r="J82" s="43"/>
      <c r="K82" s="44" t="s">
        <v>13</v>
      </c>
      <c r="L82" s="44"/>
    </row>
    <row r="83" spans="2:12" ht="15.75" customHeight="1">
      <c r="B83" s="43" t="s">
        <v>50</v>
      </c>
      <c r="C83" s="43"/>
      <c r="D83" s="43"/>
      <c r="E83" s="43"/>
      <c r="F83" s="43"/>
      <c r="G83" s="43"/>
      <c r="H83" s="43"/>
      <c r="I83" s="43"/>
      <c r="J83" s="43"/>
      <c r="K83" s="44" t="s">
        <v>133</v>
      </c>
      <c r="L83" s="44"/>
    </row>
    <row r="84" spans="2:12" ht="15.75" customHeight="1">
      <c r="B84" s="43" t="s">
        <v>51</v>
      </c>
      <c r="C84" s="43"/>
      <c r="D84" s="43"/>
      <c r="E84" s="43"/>
      <c r="F84" s="43"/>
      <c r="G84" s="43"/>
      <c r="H84" s="43"/>
      <c r="I84" s="43"/>
      <c r="J84" s="43"/>
      <c r="K84" s="44" t="s">
        <v>134</v>
      </c>
      <c r="L84" s="44"/>
    </row>
    <row r="85" spans="2:12" ht="13.5" customHeight="1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</row>
    <row r="86" spans="2:12" ht="18" customHeight="1">
      <c r="B86" s="46" t="s">
        <v>52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2:12" ht="15.75" customHeight="1">
      <c r="B87" s="43" t="s">
        <v>53</v>
      </c>
      <c r="C87" s="43"/>
      <c r="D87" s="43"/>
      <c r="E87" s="43"/>
      <c r="F87" s="43"/>
      <c r="G87" s="43"/>
      <c r="H87" s="43"/>
      <c r="I87" s="43"/>
      <c r="J87" s="43"/>
      <c r="K87" s="44" t="s">
        <v>133</v>
      </c>
      <c r="L87" s="44"/>
    </row>
    <row r="88" spans="2:12" ht="15.75" customHeight="1">
      <c r="B88" s="43" t="s">
        <v>54</v>
      </c>
      <c r="C88" s="43"/>
      <c r="D88" s="43"/>
      <c r="E88" s="43"/>
      <c r="F88" s="43"/>
      <c r="G88" s="43"/>
      <c r="H88" s="43"/>
      <c r="I88" s="43"/>
      <c r="J88" s="43"/>
      <c r="K88" s="44" t="s">
        <v>13</v>
      </c>
      <c r="L88" s="44"/>
    </row>
    <row r="89" spans="2:12" ht="15.75" customHeight="1">
      <c r="B89" s="43" t="s">
        <v>55</v>
      </c>
      <c r="C89" s="43"/>
      <c r="D89" s="43"/>
      <c r="E89" s="43"/>
      <c r="F89" s="43"/>
      <c r="G89" s="43"/>
      <c r="H89" s="43"/>
      <c r="I89" s="43"/>
      <c r="J89" s="43"/>
      <c r="K89" s="44" t="s">
        <v>134</v>
      </c>
      <c r="L89" s="44"/>
    </row>
    <row r="90" spans="2:12" ht="15.75" customHeight="1">
      <c r="B90" s="43" t="s">
        <v>56</v>
      </c>
      <c r="C90" s="43"/>
      <c r="D90" s="43"/>
      <c r="E90" s="43"/>
      <c r="F90" s="43"/>
      <c r="G90" s="43"/>
      <c r="H90" s="43"/>
      <c r="I90" s="43"/>
      <c r="J90" s="43"/>
      <c r="K90" s="44" t="s">
        <v>13</v>
      </c>
      <c r="L90" s="44"/>
    </row>
    <row r="91" spans="2:12" ht="15.75" customHeight="1">
      <c r="B91" s="43" t="s">
        <v>57</v>
      </c>
      <c r="C91" s="43"/>
      <c r="D91" s="43"/>
      <c r="E91" s="43"/>
      <c r="F91" s="43"/>
      <c r="G91" s="43"/>
      <c r="H91" s="43"/>
      <c r="I91" s="43"/>
      <c r="J91" s="43"/>
      <c r="K91" s="44" t="s">
        <v>13</v>
      </c>
      <c r="L91" s="44"/>
    </row>
    <row r="92" spans="2:12" ht="15.75" customHeight="1">
      <c r="B92" s="43" t="s">
        <v>58</v>
      </c>
      <c r="C92" s="43"/>
      <c r="D92" s="43"/>
      <c r="E92" s="43"/>
      <c r="F92" s="43"/>
      <c r="G92" s="43"/>
      <c r="H92" s="43"/>
      <c r="I92" s="43"/>
      <c r="J92" s="43"/>
      <c r="K92" s="44" t="s">
        <v>13</v>
      </c>
      <c r="L92" s="44"/>
    </row>
    <row r="93" spans="2:12" ht="13.5" customHeight="1"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</row>
    <row r="94" spans="2:12" ht="18" customHeight="1">
      <c r="B94" s="46" t="s">
        <v>59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</row>
    <row r="95" spans="2:12" ht="15.75" customHeight="1">
      <c r="B95" s="43" t="s">
        <v>60</v>
      </c>
      <c r="C95" s="43"/>
      <c r="D95" s="43"/>
      <c r="E95" s="43"/>
      <c r="F95" s="43"/>
      <c r="G95" s="43"/>
      <c r="H95" s="43"/>
      <c r="I95" s="43"/>
      <c r="J95" s="43"/>
      <c r="K95" s="44" t="s">
        <v>13</v>
      </c>
      <c r="L95" s="44"/>
    </row>
    <row r="96" spans="2:12" ht="15.75" customHeight="1">
      <c r="B96" s="43" t="s">
        <v>61</v>
      </c>
      <c r="C96" s="43"/>
      <c r="D96" s="43"/>
      <c r="E96" s="43"/>
      <c r="F96" s="43"/>
      <c r="G96" s="43"/>
      <c r="H96" s="43"/>
      <c r="I96" s="43"/>
      <c r="J96" s="43"/>
      <c r="K96" s="44" t="s">
        <v>134</v>
      </c>
      <c r="L96" s="44"/>
    </row>
    <row r="97" spans="2:12" ht="15.75" customHeight="1">
      <c r="B97" s="43" t="s">
        <v>62</v>
      </c>
      <c r="C97" s="43"/>
      <c r="D97" s="43"/>
      <c r="E97" s="43"/>
      <c r="F97" s="43"/>
      <c r="G97" s="43"/>
      <c r="H97" s="43"/>
      <c r="I97" s="43"/>
      <c r="J97" s="43"/>
      <c r="K97" s="44" t="s">
        <v>13</v>
      </c>
      <c r="L97" s="44"/>
    </row>
    <row r="98" spans="2:12" ht="15.75" customHeight="1">
      <c r="B98" s="43" t="s">
        <v>63</v>
      </c>
      <c r="C98" s="43"/>
      <c r="D98" s="43"/>
      <c r="E98" s="43"/>
      <c r="F98" s="43"/>
      <c r="G98" s="43"/>
      <c r="H98" s="43"/>
      <c r="I98" s="43"/>
      <c r="J98" s="43"/>
      <c r="K98" s="44" t="s">
        <v>133</v>
      </c>
      <c r="L98" s="44"/>
    </row>
    <row r="99" spans="2:12" ht="13.5" customHeight="1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</row>
    <row r="100" spans="2:12" ht="15.75" customHeight="1">
      <c r="B100" s="46" t="s">
        <v>64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</row>
    <row r="101" spans="2:12" ht="18" customHeight="1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</row>
    <row r="102" spans="2:12" ht="15.75" customHeight="1">
      <c r="B102" s="43" t="s">
        <v>65</v>
      </c>
      <c r="C102" s="43"/>
      <c r="D102" s="43"/>
      <c r="E102" s="43"/>
      <c r="F102" s="43"/>
      <c r="G102" s="43"/>
      <c r="H102" s="43"/>
      <c r="I102" s="43"/>
      <c r="J102" s="43"/>
      <c r="K102" s="44" t="s">
        <v>13</v>
      </c>
      <c r="L102" s="44"/>
    </row>
    <row r="103" spans="2:12" ht="15.75" customHeight="1">
      <c r="B103" s="43" t="s">
        <v>66</v>
      </c>
      <c r="C103" s="43"/>
      <c r="D103" s="43"/>
      <c r="E103" s="43"/>
      <c r="F103" s="43"/>
      <c r="G103" s="43"/>
      <c r="H103" s="43"/>
      <c r="I103" s="43"/>
      <c r="J103" s="43"/>
      <c r="K103" s="44" t="s">
        <v>13</v>
      </c>
      <c r="L103" s="44"/>
    </row>
    <row r="104" spans="2:12" ht="15.75" customHeight="1">
      <c r="B104" s="43" t="s">
        <v>67</v>
      </c>
      <c r="C104" s="43"/>
      <c r="D104" s="43"/>
      <c r="E104" s="43"/>
      <c r="F104" s="43"/>
      <c r="G104" s="43"/>
      <c r="H104" s="43"/>
      <c r="I104" s="43"/>
      <c r="J104" s="43"/>
      <c r="K104" s="44" t="s">
        <v>13</v>
      </c>
      <c r="L104" s="44"/>
    </row>
    <row r="105" spans="2:12" ht="15.75" customHeight="1">
      <c r="B105" s="43" t="s">
        <v>68</v>
      </c>
      <c r="C105" s="43"/>
      <c r="D105" s="43"/>
      <c r="E105" s="43"/>
      <c r="F105" s="43"/>
      <c r="G105" s="43"/>
      <c r="H105" s="43"/>
      <c r="I105" s="43"/>
      <c r="J105" s="43"/>
      <c r="K105" s="44" t="s">
        <v>135</v>
      </c>
      <c r="L105" s="44"/>
    </row>
    <row r="106" spans="2:12" ht="15.75" customHeight="1">
      <c r="B106" s="43" t="s">
        <v>69</v>
      </c>
      <c r="C106" s="43"/>
      <c r="D106" s="43"/>
      <c r="E106" s="43"/>
      <c r="F106" s="43"/>
      <c r="G106" s="43"/>
      <c r="H106" s="43"/>
      <c r="I106" s="43"/>
      <c r="J106" s="43"/>
      <c r="K106" s="44" t="s">
        <v>13</v>
      </c>
      <c r="L106" s="44"/>
    </row>
    <row r="107" spans="2:12" ht="13.5" customHeight="1"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</row>
    <row r="108" spans="2:12" ht="18" customHeight="1">
      <c r="B108" s="46" t="s">
        <v>70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09" spans="2:12" ht="15.75" customHeight="1">
      <c r="B109" s="43" t="s">
        <v>53</v>
      </c>
      <c r="C109" s="43"/>
      <c r="D109" s="43"/>
      <c r="E109" s="43"/>
      <c r="F109" s="43"/>
      <c r="G109" s="43"/>
      <c r="H109" s="43"/>
      <c r="I109" s="43"/>
      <c r="J109" s="43"/>
      <c r="K109" s="44" t="s">
        <v>13</v>
      </c>
      <c r="L109" s="44"/>
    </row>
    <row r="110" spans="2:12" ht="15.75" customHeight="1">
      <c r="B110" s="43" t="s">
        <v>54</v>
      </c>
      <c r="C110" s="43"/>
      <c r="D110" s="43"/>
      <c r="E110" s="43"/>
      <c r="F110" s="43"/>
      <c r="G110" s="43"/>
      <c r="H110" s="43"/>
      <c r="I110" s="43"/>
      <c r="J110" s="43"/>
      <c r="K110" s="44" t="s">
        <v>13</v>
      </c>
      <c r="L110" s="44"/>
    </row>
    <row r="111" spans="2:12" ht="15.75" customHeight="1">
      <c r="B111" s="43" t="s">
        <v>71</v>
      </c>
      <c r="C111" s="43"/>
      <c r="D111" s="43"/>
      <c r="E111" s="43"/>
      <c r="F111" s="43"/>
      <c r="G111" s="43"/>
      <c r="H111" s="43"/>
      <c r="I111" s="43"/>
      <c r="J111" s="43"/>
      <c r="K111" s="44" t="s">
        <v>13</v>
      </c>
      <c r="L111" s="44"/>
    </row>
    <row r="112" spans="2:12" ht="15.75" customHeight="1">
      <c r="B112" s="43" t="s">
        <v>56</v>
      </c>
      <c r="C112" s="43"/>
      <c r="D112" s="43"/>
      <c r="E112" s="43"/>
      <c r="F112" s="43"/>
      <c r="G112" s="43"/>
      <c r="H112" s="43"/>
      <c r="I112" s="43"/>
      <c r="J112" s="43"/>
      <c r="K112" s="44" t="s">
        <v>133</v>
      </c>
      <c r="L112" s="44"/>
    </row>
    <row r="113" spans="2:12" ht="15.75" customHeight="1">
      <c r="B113" s="43" t="s">
        <v>72</v>
      </c>
      <c r="C113" s="43"/>
      <c r="D113" s="43"/>
      <c r="E113" s="43"/>
      <c r="F113" s="43"/>
      <c r="G113" s="43"/>
      <c r="H113" s="43"/>
      <c r="I113" s="43"/>
      <c r="J113" s="43"/>
      <c r="K113" s="44" t="s">
        <v>13</v>
      </c>
      <c r="L113" s="44"/>
    </row>
    <row r="114" spans="2:12" ht="15.75" customHeight="1">
      <c r="B114" s="43" t="s">
        <v>73</v>
      </c>
      <c r="C114" s="43"/>
      <c r="D114" s="43"/>
      <c r="E114" s="43"/>
      <c r="F114" s="43"/>
      <c r="G114" s="43"/>
      <c r="H114" s="43"/>
      <c r="I114" s="43"/>
      <c r="J114" s="43"/>
      <c r="K114" s="44" t="s">
        <v>134</v>
      </c>
      <c r="L114" s="44"/>
    </row>
    <row r="115" spans="2:12" ht="13.5" customHeight="1"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spans="2:12" ht="15.75" customHeight="1">
      <c r="B116" s="46" t="s">
        <v>136</v>
      </c>
      <c r="C116" s="46"/>
      <c r="D116" s="46"/>
      <c r="E116" s="46"/>
      <c r="F116" s="46"/>
      <c r="G116" s="46"/>
      <c r="H116" s="46"/>
      <c r="I116" s="46"/>
      <c r="J116" s="46"/>
      <c r="K116" s="46"/>
      <c r="L116" s="46"/>
    </row>
    <row r="117" spans="2:12" ht="18" customHeight="1"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</row>
    <row r="118" spans="2:12" ht="15.75" customHeight="1">
      <c r="B118" s="43" t="s">
        <v>137</v>
      </c>
      <c r="C118" s="43"/>
      <c r="D118" s="43"/>
      <c r="E118" s="43"/>
      <c r="F118" s="43"/>
      <c r="G118" s="43"/>
      <c r="H118" s="43"/>
      <c r="I118" s="43"/>
      <c r="J118" s="43"/>
      <c r="K118" s="44" t="s">
        <v>13</v>
      </c>
      <c r="L118" s="44"/>
    </row>
    <row r="119" spans="2:12" ht="15.75" customHeight="1">
      <c r="B119" s="43" t="s">
        <v>66</v>
      </c>
      <c r="C119" s="43"/>
      <c r="D119" s="43"/>
      <c r="E119" s="43"/>
      <c r="F119" s="43"/>
      <c r="G119" s="43"/>
      <c r="H119" s="43"/>
      <c r="I119" s="43"/>
      <c r="J119" s="43"/>
      <c r="K119" s="44" t="s">
        <v>133</v>
      </c>
      <c r="L119" s="44"/>
    </row>
    <row r="120" spans="2:12" ht="15.75" customHeight="1">
      <c r="B120" s="43" t="s">
        <v>67</v>
      </c>
      <c r="C120" s="43"/>
      <c r="D120" s="43"/>
      <c r="E120" s="43"/>
      <c r="F120" s="43"/>
      <c r="G120" s="43"/>
      <c r="H120" s="43"/>
      <c r="I120" s="43"/>
      <c r="J120" s="43"/>
      <c r="K120" s="44" t="s">
        <v>133</v>
      </c>
      <c r="L120" s="44"/>
    </row>
    <row r="121" spans="2:12" ht="15.75" customHeight="1">
      <c r="B121" s="43" t="s">
        <v>138</v>
      </c>
      <c r="C121" s="43"/>
      <c r="D121" s="43"/>
      <c r="E121" s="43"/>
      <c r="F121" s="43"/>
      <c r="G121" s="43"/>
      <c r="H121" s="43"/>
      <c r="I121" s="43"/>
      <c r="J121" s="43"/>
      <c r="K121" s="44" t="s">
        <v>13</v>
      </c>
      <c r="L121" s="44"/>
    </row>
    <row r="122" spans="2:12" ht="15.75" customHeight="1">
      <c r="B122" s="43" t="s">
        <v>139</v>
      </c>
      <c r="C122" s="43"/>
      <c r="D122" s="43"/>
      <c r="E122" s="43"/>
      <c r="F122" s="43"/>
      <c r="G122" s="43"/>
      <c r="H122" s="43"/>
      <c r="I122" s="43"/>
      <c r="J122" s="43"/>
      <c r="K122" s="44" t="s">
        <v>13</v>
      </c>
      <c r="L122" s="44"/>
    </row>
    <row r="123" spans="2:12" ht="15.75" customHeight="1">
      <c r="B123" s="43" t="s">
        <v>28</v>
      </c>
      <c r="C123" s="43"/>
      <c r="D123" s="43"/>
      <c r="E123" s="43"/>
      <c r="F123" s="43"/>
      <c r="G123" s="43"/>
      <c r="H123" s="43"/>
      <c r="I123" s="43"/>
      <c r="J123" s="43"/>
      <c r="K123" s="44" t="s">
        <v>133</v>
      </c>
      <c r="L123" s="44"/>
    </row>
    <row r="124" spans="2:12" ht="13.5" customHeight="1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</row>
    <row r="125" spans="2:12" ht="15.75" customHeight="1">
      <c r="B125" s="46" t="s">
        <v>74</v>
      </c>
      <c r="C125" s="46"/>
      <c r="D125" s="46"/>
      <c r="E125" s="46"/>
      <c r="F125" s="46"/>
      <c r="G125" s="46"/>
      <c r="H125" s="46"/>
      <c r="I125" s="46"/>
      <c r="J125" s="46"/>
      <c r="K125" s="46"/>
      <c r="L125" s="46"/>
    </row>
    <row r="126" spans="2:12" ht="18" customHeight="1"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</row>
    <row r="127" spans="2:12" ht="15.75" customHeight="1">
      <c r="B127" s="43" t="s">
        <v>75</v>
      </c>
      <c r="C127" s="43"/>
      <c r="D127" s="43"/>
      <c r="E127" s="43"/>
      <c r="F127" s="43"/>
      <c r="G127" s="43"/>
      <c r="H127" s="43"/>
      <c r="I127" s="43"/>
      <c r="J127" s="43"/>
      <c r="K127" s="44" t="s">
        <v>134</v>
      </c>
      <c r="L127" s="44"/>
    </row>
    <row r="128" spans="2:12" ht="15.75" customHeight="1">
      <c r="B128" s="43" t="s">
        <v>76</v>
      </c>
      <c r="C128" s="43"/>
      <c r="D128" s="43"/>
      <c r="E128" s="43"/>
      <c r="F128" s="43"/>
      <c r="G128" s="43"/>
      <c r="H128" s="43"/>
      <c r="I128" s="43"/>
      <c r="J128" s="43"/>
      <c r="K128" s="44" t="s">
        <v>13</v>
      </c>
      <c r="L128" s="44"/>
    </row>
    <row r="129" spans="2:12" ht="15.75" customHeight="1">
      <c r="B129" s="43" t="s">
        <v>77</v>
      </c>
      <c r="C129" s="43"/>
      <c r="D129" s="43"/>
      <c r="E129" s="43"/>
      <c r="F129" s="43"/>
      <c r="G129" s="43"/>
      <c r="H129" s="43"/>
      <c r="I129" s="43"/>
      <c r="J129" s="43"/>
      <c r="K129" s="44" t="s">
        <v>13</v>
      </c>
      <c r="L129" s="44"/>
    </row>
    <row r="130" spans="2:12" ht="15.75" customHeight="1">
      <c r="B130" s="43" t="s">
        <v>78</v>
      </c>
      <c r="C130" s="43"/>
      <c r="D130" s="43"/>
      <c r="E130" s="43"/>
      <c r="F130" s="43"/>
      <c r="G130" s="43"/>
      <c r="H130" s="43"/>
      <c r="I130" s="43"/>
      <c r="J130" s="43"/>
      <c r="K130" s="44" t="s">
        <v>133</v>
      </c>
      <c r="L130" s="44"/>
    </row>
    <row r="131" spans="2:12" ht="15.75" customHeight="1">
      <c r="B131" s="43" t="s">
        <v>69</v>
      </c>
      <c r="C131" s="43"/>
      <c r="D131" s="43"/>
      <c r="E131" s="43"/>
      <c r="F131" s="43"/>
      <c r="G131" s="43"/>
      <c r="H131" s="43"/>
      <c r="I131" s="43"/>
      <c r="J131" s="43"/>
      <c r="K131" s="44" t="s">
        <v>13</v>
      </c>
      <c r="L131" s="44"/>
    </row>
    <row r="132" spans="2:12" ht="15.75" customHeight="1">
      <c r="B132" s="43" t="s">
        <v>79</v>
      </c>
      <c r="C132" s="43"/>
      <c r="D132" s="43"/>
      <c r="E132" s="43"/>
      <c r="F132" s="43"/>
      <c r="G132" s="43"/>
      <c r="H132" s="43"/>
      <c r="I132" s="43"/>
      <c r="J132" s="43"/>
      <c r="K132" s="44" t="s">
        <v>13</v>
      </c>
      <c r="L132" s="44"/>
    </row>
    <row r="133" spans="2:12" ht="13.5" customHeight="1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</row>
    <row r="134" spans="2:12" ht="15.75" customHeight="1">
      <c r="B134" s="46" t="s">
        <v>80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</row>
    <row r="135" spans="2:12" ht="18" customHeight="1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</row>
    <row r="136" spans="2:12" ht="15.75" customHeight="1">
      <c r="B136" s="43" t="s">
        <v>81</v>
      </c>
      <c r="C136" s="43"/>
      <c r="D136" s="43"/>
      <c r="E136" s="43"/>
      <c r="F136" s="43"/>
      <c r="G136" s="43"/>
      <c r="H136" s="43"/>
      <c r="I136" s="43"/>
      <c r="J136" s="43"/>
      <c r="K136" s="44" t="s">
        <v>133</v>
      </c>
      <c r="L136" s="44"/>
    </row>
    <row r="137" spans="2:12" ht="15.75" customHeight="1">
      <c r="B137" s="43" t="s">
        <v>82</v>
      </c>
      <c r="C137" s="43"/>
      <c r="D137" s="43"/>
      <c r="E137" s="43"/>
      <c r="F137" s="43"/>
      <c r="G137" s="43"/>
      <c r="H137" s="43"/>
      <c r="I137" s="43"/>
      <c r="J137" s="43"/>
      <c r="K137" s="44" t="s">
        <v>134</v>
      </c>
      <c r="L137" s="44"/>
    </row>
    <row r="138" spans="2:12" ht="15.75" customHeight="1">
      <c r="B138" s="43" t="s">
        <v>83</v>
      </c>
      <c r="C138" s="43"/>
      <c r="D138" s="43"/>
      <c r="E138" s="43"/>
      <c r="F138" s="43"/>
      <c r="G138" s="43"/>
      <c r="H138" s="43"/>
      <c r="I138" s="43"/>
      <c r="J138" s="43"/>
      <c r="K138" s="44" t="s">
        <v>13</v>
      </c>
      <c r="L138" s="44"/>
    </row>
    <row r="139" spans="2:12" ht="15.75" customHeight="1">
      <c r="B139" s="43" t="s">
        <v>84</v>
      </c>
      <c r="C139" s="43"/>
      <c r="D139" s="43"/>
      <c r="E139" s="43"/>
      <c r="F139" s="43"/>
      <c r="G139" s="43"/>
      <c r="H139" s="43"/>
      <c r="I139" s="43"/>
      <c r="J139" s="43"/>
      <c r="K139" s="44" t="s">
        <v>13</v>
      </c>
      <c r="L139" s="44"/>
    </row>
    <row r="140" spans="2:12" ht="15.75" customHeight="1">
      <c r="B140" s="43" t="s">
        <v>85</v>
      </c>
      <c r="C140" s="43"/>
      <c r="D140" s="43"/>
      <c r="E140" s="43"/>
      <c r="F140" s="43"/>
      <c r="G140" s="43"/>
      <c r="H140" s="43"/>
      <c r="I140" s="43"/>
      <c r="J140" s="43"/>
      <c r="K140" s="44" t="s">
        <v>13</v>
      </c>
      <c r="L140" s="44"/>
    </row>
    <row r="141" spans="2:12" ht="13.5" customHeight="1"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</row>
    <row r="142" spans="2:12" ht="15.75" customHeight="1">
      <c r="B142" s="46" t="s">
        <v>86</v>
      </c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2:12" ht="18" customHeight="1"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2:12" ht="15.75" customHeight="1">
      <c r="B144" s="43" t="s">
        <v>48</v>
      </c>
      <c r="C144" s="43"/>
      <c r="D144" s="43"/>
      <c r="E144" s="43"/>
      <c r="F144" s="43"/>
      <c r="G144" s="43"/>
      <c r="H144" s="43"/>
      <c r="I144" s="43"/>
      <c r="J144" s="43"/>
      <c r="K144" s="44" t="s">
        <v>133</v>
      </c>
      <c r="L144" s="44"/>
    </row>
    <row r="145" spans="2:12" ht="15.75" customHeight="1">
      <c r="B145" s="43" t="s">
        <v>49</v>
      </c>
      <c r="C145" s="43"/>
      <c r="D145" s="43"/>
      <c r="E145" s="43"/>
      <c r="F145" s="43"/>
      <c r="G145" s="43"/>
      <c r="H145" s="43"/>
      <c r="I145" s="43"/>
      <c r="J145" s="43"/>
      <c r="K145" s="44" t="s">
        <v>13</v>
      </c>
      <c r="L145" s="44"/>
    </row>
    <row r="146" spans="2:12" ht="15.75" customHeight="1">
      <c r="B146" s="43" t="s">
        <v>87</v>
      </c>
      <c r="C146" s="43"/>
      <c r="D146" s="43"/>
      <c r="E146" s="43"/>
      <c r="F146" s="43"/>
      <c r="G146" s="43"/>
      <c r="H146" s="43"/>
      <c r="I146" s="43"/>
      <c r="J146" s="43"/>
      <c r="K146" s="44" t="s">
        <v>13</v>
      </c>
      <c r="L146" s="44"/>
    </row>
    <row r="147" spans="2:12" ht="15.75" customHeight="1">
      <c r="B147" s="43" t="s">
        <v>51</v>
      </c>
      <c r="C147" s="43"/>
      <c r="D147" s="43"/>
      <c r="E147" s="43"/>
      <c r="F147" s="43"/>
      <c r="G147" s="43"/>
      <c r="H147" s="43"/>
      <c r="I147" s="43"/>
      <c r="J147" s="43"/>
      <c r="K147" s="44" t="s">
        <v>134</v>
      </c>
      <c r="L147" s="44"/>
    </row>
    <row r="148" spans="2:12" ht="13.5" customHeight="1"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</row>
    <row r="149" spans="2:12" ht="18" customHeight="1">
      <c r="B149" s="46" t="s">
        <v>88</v>
      </c>
      <c r="C149" s="46"/>
      <c r="D149" s="46"/>
      <c r="E149" s="46"/>
      <c r="F149" s="46"/>
      <c r="G149" s="46"/>
      <c r="H149" s="46"/>
      <c r="I149" s="46"/>
      <c r="J149" s="46"/>
      <c r="K149" s="46"/>
      <c r="L149" s="46"/>
    </row>
    <row r="150" spans="2:12" ht="15.75" customHeight="1">
      <c r="B150" s="43" t="s">
        <v>89</v>
      </c>
      <c r="C150" s="43"/>
      <c r="D150" s="43"/>
      <c r="E150" s="43"/>
      <c r="F150" s="43"/>
      <c r="G150" s="43"/>
      <c r="H150" s="43"/>
      <c r="I150" s="43"/>
      <c r="J150" s="43"/>
      <c r="K150" s="44" t="s">
        <v>133</v>
      </c>
      <c r="L150" s="44"/>
    </row>
    <row r="151" spans="2:12" ht="15.75" customHeight="1">
      <c r="B151" s="43" t="s">
        <v>90</v>
      </c>
      <c r="C151" s="43"/>
      <c r="D151" s="43"/>
      <c r="E151" s="43"/>
      <c r="F151" s="43"/>
      <c r="G151" s="43"/>
      <c r="H151" s="43"/>
      <c r="I151" s="43"/>
      <c r="J151" s="43"/>
      <c r="K151" s="44" t="s">
        <v>13</v>
      </c>
      <c r="L151" s="44"/>
    </row>
    <row r="152" spans="2:12" ht="15.75" customHeight="1">
      <c r="B152" s="43" t="s">
        <v>91</v>
      </c>
      <c r="C152" s="43"/>
      <c r="D152" s="43"/>
      <c r="E152" s="43"/>
      <c r="F152" s="43"/>
      <c r="G152" s="43"/>
      <c r="H152" s="43"/>
      <c r="I152" s="43"/>
      <c r="J152" s="43"/>
      <c r="K152" s="44" t="s">
        <v>13</v>
      </c>
      <c r="L152" s="44"/>
    </row>
    <row r="153" spans="2:12" ht="15.75" customHeight="1">
      <c r="B153" s="43" t="s">
        <v>92</v>
      </c>
      <c r="C153" s="43"/>
      <c r="D153" s="43"/>
      <c r="E153" s="43"/>
      <c r="F153" s="43"/>
      <c r="G153" s="43"/>
      <c r="H153" s="43"/>
      <c r="I153" s="43"/>
      <c r="J153" s="43"/>
      <c r="K153" s="44" t="s">
        <v>13</v>
      </c>
      <c r="L153" s="44"/>
    </row>
    <row r="154" spans="2:12" ht="15.75" customHeight="1">
      <c r="B154" s="43" t="s">
        <v>69</v>
      </c>
      <c r="C154" s="43"/>
      <c r="D154" s="43"/>
      <c r="E154" s="43"/>
      <c r="F154" s="43"/>
      <c r="G154" s="43"/>
      <c r="H154" s="43"/>
      <c r="I154" s="43"/>
      <c r="J154" s="43"/>
      <c r="K154" s="44" t="s">
        <v>13</v>
      </c>
      <c r="L154" s="44"/>
    </row>
    <row r="155" spans="2:12" ht="15.75" customHeight="1">
      <c r="B155" s="43" t="s">
        <v>93</v>
      </c>
      <c r="C155" s="43"/>
      <c r="D155" s="43"/>
      <c r="E155" s="43"/>
      <c r="F155" s="43"/>
      <c r="G155" s="43"/>
      <c r="H155" s="43"/>
      <c r="I155" s="43"/>
      <c r="J155" s="43"/>
      <c r="K155" s="44" t="s">
        <v>134</v>
      </c>
      <c r="L155" s="44"/>
    </row>
    <row r="156" spans="2:12" ht="13.5" customHeight="1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</row>
    <row r="157" spans="2:12" ht="18" customHeight="1">
      <c r="B157" s="46" t="s">
        <v>95</v>
      </c>
      <c r="C157" s="46"/>
      <c r="D157" s="46"/>
      <c r="E157" s="46"/>
      <c r="F157" s="46"/>
      <c r="G157" s="46"/>
      <c r="H157" s="46"/>
      <c r="I157" s="46"/>
      <c r="J157" s="46"/>
      <c r="K157" s="46"/>
      <c r="L157" s="46"/>
    </row>
    <row r="158" spans="2:12" ht="15.75" customHeight="1">
      <c r="B158" s="43" t="s">
        <v>96</v>
      </c>
      <c r="C158" s="43"/>
      <c r="D158" s="43"/>
      <c r="E158" s="43"/>
      <c r="F158" s="43"/>
      <c r="G158" s="43"/>
      <c r="H158" s="43"/>
      <c r="I158" s="43"/>
      <c r="J158" s="43"/>
      <c r="K158" s="44" t="s">
        <v>13</v>
      </c>
      <c r="L158" s="44"/>
    </row>
    <row r="159" spans="2:12" ht="15.75" customHeight="1">
      <c r="B159" s="43" t="s">
        <v>97</v>
      </c>
      <c r="C159" s="43"/>
      <c r="D159" s="43"/>
      <c r="E159" s="43"/>
      <c r="F159" s="43"/>
      <c r="G159" s="43"/>
      <c r="H159" s="43"/>
      <c r="I159" s="43"/>
      <c r="J159" s="43"/>
      <c r="K159" s="44" t="s">
        <v>133</v>
      </c>
      <c r="L159" s="44"/>
    </row>
    <row r="160" spans="2:12" ht="15.75" customHeight="1">
      <c r="B160" s="43" t="s">
        <v>98</v>
      </c>
      <c r="C160" s="43"/>
      <c r="D160" s="43"/>
      <c r="E160" s="43"/>
      <c r="F160" s="43"/>
      <c r="G160" s="43"/>
      <c r="H160" s="43"/>
      <c r="I160" s="43"/>
      <c r="J160" s="43"/>
      <c r="K160" s="44" t="s">
        <v>133</v>
      </c>
      <c r="L160" s="44"/>
    </row>
    <row r="161" spans="2:12" ht="15.75" customHeight="1">
      <c r="B161" s="43" t="s">
        <v>99</v>
      </c>
      <c r="C161" s="43"/>
      <c r="D161" s="43"/>
      <c r="E161" s="43"/>
      <c r="F161" s="43"/>
      <c r="G161" s="43"/>
      <c r="H161" s="43"/>
      <c r="I161" s="43"/>
      <c r="J161" s="43"/>
      <c r="K161" s="44" t="s">
        <v>133</v>
      </c>
      <c r="L161" s="44"/>
    </row>
    <row r="162" spans="2:12" ht="15.75" customHeight="1">
      <c r="B162" s="43" t="s">
        <v>100</v>
      </c>
      <c r="C162" s="43"/>
      <c r="D162" s="43"/>
      <c r="E162" s="43"/>
      <c r="F162" s="43"/>
      <c r="G162" s="43"/>
      <c r="H162" s="43"/>
      <c r="I162" s="43"/>
      <c r="J162" s="43"/>
      <c r="K162" s="44" t="s">
        <v>13</v>
      </c>
      <c r="L162" s="44"/>
    </row>
    <row r="163" spans="2:12" ht="15.75" customHeight="1">
      <c r="B163" s="43" t="s">
        <v>101</v>
      </c>
      <c r="C163" s="43"/>
      <c r="D163" s="43"/>
      <c r="E163" s="43"/>
      <c r="F163" s="43"/>
      <c r="G163" s="43"/>
      <c r="H163" s="43"/>
      <c r="I163" s="43"/>
      <c r="J163" s="43"/>
      <c r="K163" s="44" t="s">
        <v>13</v>
      </c>
      <c r="L163" s="44"/>
    </row>
    <row r="164" spans="2:12" ht="13.5" customHeight="1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</row>
    <row r="165" spans="2:12" ht="18" customHeight="1">
      <c r="B165" s="46" t="s">
        <v>102</v>
      </c>
      <c r="C165" s="46"/>
      <c r="D165" s="46"/>
      <c r="E165" s="46"/>
      <c r="F165" s="46"/>
      <c r="G165" s="46"/>
      <c r="H165" s="46"/>
      <c r="I165" s="46"/>
      <c r="J165" s="46"/>
      <c r="K165" s="46"/>
      <c r="L165" s="46"/>
    </row>
    <row r="166" spans="2:12" ht="15.75" customHeight="1">
      <c r="B166" s="43" t="s">
        <v>103</v>
      </c>
      <c r="C166" s="43"/>
      <c r="D166" s="43"/>
      <c r="E166" s="43"/>
      <c r="F166" s="43"/>
      <c r="G166" s="43"/>
      <c r="H166" s="43"/>
      <c r="I166" s="43"/>
      <c r="J166" s="43"/>
      <c r="K166" s="44" t="s">
        <v>133</v>
      </c>
      <c r="L166" s="44"/>
    </row>
    <row r="167" spans="2:12" ht="15.75" customHeight="1">
      <c r="B167" s="43" t="s">
        <v>104</v>
      </c>
      <c r="C167" s="43"/>
      <c r="D167" s="43"/>
      <c r="E167" s="43"/>
      <c r="F167" s="43"/>
      <c r="G167" s="43"/>
      <c r="H167" s="43"/>
      <c r="I167" s="43"/>
      <c r="J167" s="43"/>
      <c r="K167" s="44" t="s">
        <v>13</v>
      </c>
      <c r="L167" s="44"/>
    </row>
    <row r="168" spans="2:12" ht="15.75" customHeight="1">
      <c r="B168" s="43" t="s">
        <v>105</v>
      </c>
      <c r="C168" s="43"/>
      <c r="D168" s="43"/>
      <c r="E168" s="43"/>
      <c r="F168" s="43"/>
      <c r="G168" s="43"/>
      <c r="H168" s="43"/>
      <c r="I168" s="43"/>
      <c r="J168" s="43"/>
      <c r="K168" s="44" t="s">
        <v>13</v>
      </c>
      <c r="L168" s="44"/>
    </row>
    <row r="169" spans="2:12" ht="15.75" customHeight="1">
      <c r="B169" s="43" t="s">
        <v>106</v>
      </c>
      <c r="C169" s="43"/>
      <c r="D169" s="43"/>
      <c r="E169" s="43"/>
      <c r="F169" s="43"/>
      <c r="G169" s="43"/>
      <c r="H169" s="43"/>
      <c r="I169" s="43"/>
      <c r="J169" s="43"/>
      <c r="K169" s="44" t="s">
        <v>13</v>
      </c>
      <c r="L169" s="44"/>
    </row>
    <row r="170" spans="2:12" ht="15.75" customHeight="1">
      <c r="B170" s="43" t="s">
        <v>107</v>
      </c>
      <c r="C170" s="43"/>
      <c r="D170" s="43"/>
      <c r="E170" s="43"/>
      <c r="F170" s="43"/>
      <c r="G170" s="43"/>
      <c r="H170" s="43"/>
      <c r="I170" s="43"/>
      <c r="J170" s="43"/>
      <c r="K170" s="44" t="s">
        <v>13</v>
      </c>
      <c r="L170" s="44"/>
    </row>
    <row r="171" spans="2:12" ht="15.75" customHeight="1">
      <c r="B171" s="43" t="s">
        <v>108</v>
      </c>
      <c r="C171" s="43"/>
      <c r="D171" s="43"/>
      <c r="E171" s="43"/>
      <c r="F171" s="43"/>
      <c r="G171" s="43"/>
      <c r="H171" s="43"/>
      <c r="I171" s="43"/>
      <c r="J171" s="43"/>
      <c r="K171" s="44" t="s">
        <v>134</v>
      </c>
      <c r="L171" s="44"/>
    </row>
    <row r="172" spans="2:12" ht="13.5" customHeight="1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</row>
    <row r="173" spans="2:12" ht="18" customHeight="1">
      <c r="B173" s="46" t="s">
        <v>109</v>
      </c>
      <c r="C173" s="46"/>
      <c r="D173" s="46"/>
      <c r="E173" s="46"/>
      <c r="F173" s="46"/>
      <c r="G173" s="46"/>
      <c r="H173" s="46"/>
      <c r="I173" s="46"/>
      <c r="J173" s="46"/>
      <c r="K173" s="46"/>
      <c r="L173" s="46"/>
    </row>
    <row r="174" spans="2:12" ht="15.75" customHeight="1">
      <c r="B174" s="43" t="s">
        <v>110</v>
      </c>
      <c r="C174" s="43"/>
      <c r="D174" s="43"/>
      <c r="E174" s="43"/>
      <c r="F174" s="43"/>
      <c r="G174" s="43"/>
      <c r="H174" s="43"/>
      <c r="I174" s="43"/>
      <c r="J174" s="43"/>
      <c r="K174" s="44" t="s">
        <v>133</v>
      </c>
      <c r="L174" s="44"/>
    </row>
    <row r="175" spans="2:12" ht="15.75" customHeight="1">
      <c r="B175" s="43" t="s">
        <v>111</v>
      </c>
      <c r="C175" s="43"/>
      <c r="D175" s="43"/>
      <c r="E175" s="43"/>
      <c r="F175" s="43"/>
      <c r="G175" s="43"/>
      <c r="H175" s="43"/>
      <c r="I175" s="43"/>
      <c r="J175" s="43"/>
      <c r="K175" s="44" t="s">
        <v>13</v>
      </c>
      <c r="L175" s="44"/>
    </row>
    <row r="176" spans="2:12" ht="15.75" customHeight="1">
      <c r="B176" s="43" t="s">
        <v>112</v>
      </c>
      <c r="C176" s="43"/>
      <c r="D176" s="43"/>
      <c r="E176" s="43"/>
      <c r="F176" s="43"/>
      <c r="G176" s="43"/>
      <c r="H176" s="43"/>
      <c r="I176" s="43"/>
      <c r="J176" s="43"/>
      <c r="K176" s="44" t="s">
        <v>13</v>
      </c>
      <c r="L176" s="44"/>
    </row>
    <row r="177" spans="2:12" ht="15.75" customHeight="1">
      <c r="B177" s="43" t="s">
        <v>113</v>
      </c>
      <c r="C177" s="43"/>
      <c r="D177" s="43"/>
      <c r="E177" s="43"/>
      <c r="F177" s="43"/>
      <c r="G177" s="43"/>
      <c r="H177" s="43"/>
      <c r="I177" s="43"/>
      <c r="J177" s="43"/>
      <c r="K177" s="44" t="s">
        <v>133</v>
      </c>
      <c r="L177" s="44"/>
    </row>
    <row r="178" spans="2:12" ht="15.75" customHeight="1">
      <c r="B178" s="43" t="s">
        <v>69</v>
      </c>
      <c r="C178" s="43"/>
      <c r="D178" s="43"/>
      <c r="E178" s="43"/>
      <c r="F178" s="43"/>
      <c r="G178" s="43"/>
      <c r="H178" s="43"/>
      <c r="I178" s="43"/>
      <c r="J178" s="43"/>
      <c r="K178" s="44" t="s">
        <v>13</v>
      </c>
      <c r="L178" s="44"/>
    </row>
    <row r="179" spans="2:12" ht="15.75" customHeight="1">
      <c r="B179" s="43" t="s">
        <v>114</v>
      </c>
      <c r="C179" s="43"/>
      <c r="D179" s="43"/>
      <c r="E179" s="43"/>
      <c r="F179" s="43"/>
      <c r="G179" s="43"/>
      <c r="H179" s="43"/>
      <c r="I179" s="43"/>
      <c r="J179" s="43"/>
      <c r="K179" s="44" t="s">
        <v>133</v>
      </c>
      <c r="L179" s="44"/>
    </row>
    <row r="180" spans="2:12" ht="13.5" customHeight="1"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</row>
    <row r="181" spans="2:12" ht="18" customHeight="1">
      <c r="B181" s="46" t="s">
        <v>115</v>
      </c>
      <c r="C181" s="46"/>
      <c r="D181" s="46"/>
      <c r="E181" s="46"/>
      <c r="F181" s="46"/>
      <c r="G181" s="46"/>
      <c r="H181" s="46"/>
      <c r="I181" s="46"/>
      <c r="J181" s="46"/>
      <c r="K181" s="46"/>
      <c r="L181" s="46"/>
    </row>
    <row r="182" spans="2:12" ht="15.75" customHeight="1">
      <c r="B182" s="43" t="s">
        <v>116</v>
      </c>
      <c r="C182" s="43"/>
      <c r="D182" s="43"/>
      <c r="E182" s="43"/>
      <c r="F182" s="43"/>
      <c r="G182" s="43"/>
      <c r="H182" s="43"/>
      <c r="I182" s="43"/>
      <c r="J182" s="43"/>
      <c r="K182" s="44" t="s">
        <v>133</v>
      </c>
      <c r="L182" s="44"/>
    </row>
    <row r="183" spans="2:12" ht="15.75" customHeight="1">
      <c r="B183" s="43" t="s">
        <v>117</v>
      </c>
      <c r="C183" s="43"/>
      <c r="D183" s="43"/>
      <c r="E183" s="43"/>
      <c r="F183" s="43"/>
      <c r="G183" s="43"/>
      <c r="H183" s="43"/>
      <c r="I183" s="43"/>
      <c r="J183" s="43"/>
      <c r="K183" s="44" t="s">
        <v>133</v>
      </c>
      <c r="L183" s="44"/>
    </row>
    <row r="184" spans="2:12" ht="15.75" customHeight="1">
      <c r="B184" s="43" t="s">
        <v>119</v>
      </c>
      <c r="C184" s="43"/>
      <c r="D184" s="43"/>
      <c r="E184" s="43"/>
      <c r="F184" s="43"/>
      <c r="G184" s="43"/>
      <c r="H184" s="43"/>
      <c r="I184" s="43"/>
      <c r="J184" s="43"/>
      <c r="K184" s="44" t="s">
        <v>13</v>
      </c>
      <c r="L184" s="44"/>
    </row>
    <row r="185" spans="2:12" ht="15.75" customHeight="1">
      <c r="B185" s="43" t="s">
        <v>120</v>
      </c>
      <c r="C185" s="43"/>
      <c r="D185" s="43"/>
      <c r="E185" s="43"/>
      <c r="F185" s="43"/>
      <c r="G185" s="43"/>
      <c r="H185" s="43"/>
      <c r="I185" s="43"/>
      <c r="J185" s="43"/>
      <c r="K185" s="44" t="s">
        <v>13</v>
      </c>
      <c r="L185" s="44"/>
    </row>
    <row r="186" spans="2:12" ht="15.75" customHeight="1">
      <c r="B186" s="43" t="s">
        <v>121</v>
      </c>
      <c r="C186" s="43"/>
      <c r="D186" s="43"/>
      <c r="E186" s="43"/>
      <c r="F186" s="43"/>
      <c r="G186" s="43"/>
      <c r="H186" s="43"/>
      <c r="I186" s="43"/>
      <c r="J186" s="43"/>
      <c r="K186" s="44" t="s">
        <v>13</v>
      </c>
      <c r="L186" s="44"/>
    </row>
    <row r="187" spans="2:12" ht="15.75" customHeight="1">
      <c r="B187" s="43" t="s">
        <v>122</v>
      </c>
      <c r="C187" s="43"/>
      <c r="D187" s="43"/>
      <c r="E187" s="43"/>
      <c r="F187" s="43"/>
      <c r="G187" s="43"/>
      <c r="H187" s="43"/>
      <c r="I187" s="43"/>
      <c r="J187" s="43"/>
      <c r="K187" s="44" t="s">
        <v>133</v>
      </c>
      <c r="L187" s="44"/>
    </row>
    <row r="188" spans="2:12" ht="13.5" customHeight="1"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</row>
    <row r="189" spans="2:12" ht="18" customHeight="1">
      <c r="B189" s="46" t="s">
        <v>140</v>
      </c>
      <c r="C189" s="46"/>
      <c r="D189" s="46"/>
      <c r="E189" s="46"/>
      <c r="F189" s="46"/>
      <c r="G189" s="46"/>
      <c r="H189" s="46"/>
      <c r="I189" s="46"/>
      <c r="J189" s="46"/>
      <c r="K189" s="46"/>
      <c r="L189" s="46"/>
    </row>
    <row r="190" spans="2:12" ht="15.75" customHeight="1">
      <c r="B190" s="43" t="s">
        <v>141</v>
      </c>
      <c r="C190" s="43"/>
      <c r="D190" s="43"/>
      <c r="E190" s="43"/>
      <c r="F190" s="43"/>
      <c r="G190" s="43"/>
      <c r="H190" s="43"/>
      <c r="I190" s="43"/>
      <c r="J190" s="43"/>
      <c r="K190" s="44" t="s">
        <v>13</v>
      </c>
      <c r="L190" s="44"/>
    </row>
    <row r="191" spans="2:12" ht="15.75" customHeight="1">
      <c r="B191" s="43" t="s">
        <v>142</v>
      </c>
      <c r="C191" s="43"/>
      <c r="D191" s="43"/>
      <c r="E191" s="43"/>
      <c r="F191" s="43"/>
      <c r="G191" s="43"/>
      <c r="H191" s="43"/>
      <c r="I191" s="43"/>
      <c r="J191" s="43"/>
      <c r="K191" s="44" t="s">
        <v>13</v>
      </c>
      <c r="L191" s="44"/>
    </row>
    <row r="192" spans="2:12" ht="15.75" customHeight="1">
      <c r="B192" s="43" t="s">
        <v>143</v>
      </c>
      <c r="C192" s="43"/>
      <c r="D192" s="43"/>
      <c r="E192" s="43"/>
      <c r="F192" s="43"/>
      <c r="G192" s="43"/>
      <c r="H192" s="43"/>
      <c r="I192" s="43"/>
      <c r="J192" s="43"/>
      <c r="K192" s="44" t="s">
        <v>133</v>
      </c>
      <c r="L192" s="44"/>
    </row>
    <row r="193" spans="2:12" ht="15.75" customHeight="1">
      <c r="B193" s="43" t="s">
        <v>144</v>
      </c>
      <c r="C193" s="43"/>
      <c r="D193" s="43"/>
      <c r="E193" s="43"/>
      <c r="F193" s="43"/>
      <c r="G193" s="43"/>
      <c r="H193" s="43"/>
      <c r="I193" s="43"/>
      <c r="J193" s="43"/>
      <c r="K193" s="44" t="s">
        <v>13</v>
      </c>
      <c r="L193" s="44"/>
    </row>
    <row r="194" spans="2:12" ht="15.75" customHeight="1">
      <c r="B194" s="43" t="s">
        <v>145</v>
      </c>
      <c r="C194" s="43"/>
      <c r="D194" s="43"/>
      <c r="E194" s="43"/>
      <c r="F194" s="43"/>
      <c r="G194" s="43"/>
      <c r="H194" s="43"/>
      <c r="I194" s="43"/>
      <c r="J194" s="43"/>
      <c r="K194" s="44" t="s">
        <v>13</v>
      </c>
      <c r="L194" s="44"/>
    </row>
    <row r="195" spans="2:12" ht="15.75" customHeight="1">
      <c r="B195" s="43" t="s">
        <v>146</v>
      </c>
      <c r="C195" s="43"/>
      <c r="D195" s="43"/>
      <c r="E195" s="43"/>
      <c r="F195" s="43"/>
      <c r="G195" s="43"/>
      <c r="H195" s="43"/>
      <c r="I195" s="43"/>
      <c r="J195" s="43"/>
      <c r="K195" s="44" t="s">
        <v>13</v>
      </c>
      <c r="L195" s="44"/>
    </row>
    <row r="196" spans="2:12" ht="13.5" customHeight="1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</row>
    <row r="197" spans="2:12" ht="18" customHeight="1">
      <c r="B197" s="46" t="s">
        <v>123</v>
      </c>
      <c r="C197" s="46"/>
      <c r="D197" s="46"/>
      <c r="E197" s="46"/>
      <c r="F197" s="46"/>
      <c r="G197" s="46"/>
      <c r="H197" s="46"/>
      <c r="I197" s="46"/>
      <c r="J197" s="46"/>
      <c r="K197" s="46"/>
      <c r="L197" s="46"/>
    </row>
    <row r="198" spans="2:12" ht="15.75" customHeight="1">
      <c r="B198" s="43" t="s">
        <v>124</v>
      </c>
      <c r="C198" s="43"/>
      <c r="D198" s="43"/>
      <c r="E198" s="43"/>
      <c r="F198" s="43"/>
      <c r="G198" s="43"/>
      <c r="H198" s="43"/>
      <c r="I198" s="43"/>
      <c r="J198" s="43"/>
      <c r="K198" s="44" t="s">
        <v>134</v>
      </c>
      <c r="L198" s="44"/>
    </row>
    <row r="199" spans="2:12" ht="15.75" customHeight="1">
      <c r="B199" s="43" t="s">
        <v>125</v>
      </c>
      <c r="C199" s="43"/>
      <c r="D199" s="43"/>
      <c r="E199" s="43"/>
      <c r="F199" s="43"/>
      <c r="G199" s="43"/>
      <c r="H199" s="43"/>
      <c r="I199" s="43"/>
      <c r="J199" s="43"/>
      <c r="K199" s="44" t="s">
        <v>133</v>
      </c>
      <c r="L199" s="44"/>
    </row>
    <row r="200" spans="2:12" ht="15.75" customHeight="1">
      <c r="B200" s="43" t="s">
        <v>126</v>
      </c>
      <c r="C200" s="43"/>
      <c r="D200" s="43"/>
      <c r="E200" s="43"/>
      <c r="F200" s="43"/>
      <c r="G200" s="43"/>
      <c r="H200" s="43"/>
      <c r="I200" s="43"/>
      <c r="J200" s="43"/>
      <c r="K200" s="44" t="s">
        <v>13</v>
      </c>
      <c r="L200" s="44"/>
    </row>
    <row r="201" spans="2:12" ht="15.75" customHeight="1">
      <c r="B201" s="43" t="s">
        <v>127</v>
      </c>
      <c r="C201" s="43"/>
      <c r="D201" s="43"/>
      <c r="E201" s="43"/>
      <c r="F201" s="43"/>
      <c r="G201" s="43"/>
      <c r="H201" s="43"/>
      <c r="I201" s="43"/>
      <c r="J201" s="43"/>
      <c r="K201" s="44" t="s">
        <v>13</v>
      </c>
      <c r="L201" s="44"/>
    </row>
    <row r="202" spans="2:12" ht="15.75" customHeight="1">
      <c r="B202" s="43" t="s">
        <v>128</v>
      </c>
      <c r="C202" s="43"/>
      <c r="D202" s="43"/>
      <c r="E202" s="43"/>
      <c r="F202" s="43"/>
      <c r="G202" s="43"/>
      <c r="H202" s="43"/>
      <c r="I202" s="43"/>
      <c r="J202" s="43"/>
      <c r="K202" s="44" t="s">
        <v>13</v>
      </c>
      <c r="L202" s="44"/>
    </row>
    <row r="203" spans="2:12" ht="15.75" customHeight="1">
      <c r="B203" s="43" t="s">
        <v>129</v>
      </c>
      <c r="C203" s="43"/>
      <c r="D203" s="43"/>
      <c r="E203" s="43"/>
      <c r="F203" s="43"/>
      <c r="G203" s="43"/>
      <c r="H203" s="43"/>
      <c r="I203" s="43"/>
      <c r="J203" s="43"/>
      <c r="K203" s="44" t="s">
        <v>13</v>
      </c>
      <c r="L203" s="44"/>
    </row>
    <row r="204" spans="2:12" ht="13.5" customHeight="1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</row>
    <row r="205" spans="2:12" ht="73.5" customHeight="1"/>
    <row r="206" spans="2:12" ht="15.75" customHeight="1">
      <c r="B206" s="48" t="s">
        <v>130</v>
      </c>
      <c r="C206" s="48"/>
      <c r="E206" s="42">
        <v>40633</v>
      </c>
      <c r="F206" s="42"/>
      <c r="G206" s="42"/>
      <c r="J206" s="49" t="s">
        <v>131</v>
      </c>
      <c r="K206" s="49"/>
      <c r="L206" s="49"/>
    </row>
    <row r="207" spans="2:12" ht="18" customHeight="1"/>
  </sheetData>
  <mergeCells count="315">
    <mergeCell ref="B203:J203"/>
    <mergeCell ref="K203:L203"/>
    <mergeCell ref="B204:L204"/>
    <mergeCell ref="B206:C206"/>
    <mergeCell ref="E206:G206"/>
    <mergeCell ref="J206:L206"/>
    <mergeCell ref="B200:J200"/>
    <mergeCell ref="K200:L200"/>
    <mergeCell ref="B201:J201"/>
    <mergeCell ref="K201:L201"/>
    <mergeCell ref="B202:J202"/>
    <mergeCell ref="K202:L202"/>
    <mergeCell ref="B196:L196"/>
    <mergeCell ref="B197:L197"/>
    <mergeCell ref="B198:J198"/>
    <mergeCell ref="K198:L198"/>
    <mergeCell ref="B199:J199"/>
    <mergeCell ref="K199:L199"/>
    <mergeCell ref="B193:J193"/>
    <mergeCell ref="K193:L193"/>
    <mergeCell ref="B194:J194"/>
    <mergeCell ref="K194:L194"/>
    <mergeCell ref="B195:J195"/>
    <mergeCell ref="K195:L195"/>
    <mergeCell ref="B190:J190"/>
    <mergeCell ref="K190:L190"/>
    <mergeCell ref="B191:J191"/>
    <mergeCell ref="K191:L191"/>
    <mergeCell ref="B192:J192"/>
    <mergeCell ref="K192:L192"/>
    <mergeCell ref="B186:J186"/>
    <mergeCell ref="K186:L186"/>
    <mergeCell ref="B187:J187"/>
    <mergeCell ref="K187:L187"/>
    <mergeCell ref="B188:L188"/>
    <mergeCell ref="B189:L189"/>
    <mergeCell ref="B183:J183"/>
    <mergeCell ref="K183:L183"/>
    <mergeCell ref="B184:J184"/>
    <mergeCell ref="K184:L184"/>
    <mergeCell ref="B185:J185"/>
    <mergeCell ref="K185:L185"/>
    <mergeCell ref="B179:J179"/>
    <mergeCell ref="K179:L179"/>
    <mergeCell ref="B180:L180"/>
    <mergeCell ref="B181:L181"/>
    <mergeCell ref="B182:J182"/>
    <mergeCell ref="K182:L182"/>
    <mergeCell ref="B176:J176"/>
    <mergeCell ref="K176:L176"/>
    <mergeCell ref="B177:J177"/>
    <mergeCell ref="K177:L177"/>
    <mergeCell ref="B178:J178"/>
    <mergeCell ref="K178:L178"/>
    <mergeCell ref="B172:L172"/>
    <mergeCell ref="B173:L173"/>
    <mergeCell ref="B174:J174"/>
    <mergeCell ref="K174:L174"/>
    <mergeCell ref="B175:J175"/>
    <mergeCell ref="K175:L175"/>
    <mergeCell ref="B169:J169"/>
    <mergeCell ref="K169:L169"/>
    <mergeCell ref="B170:J170"/>
    <mergeCell ref="K170:L170"/>
    <mergeCell ref="B171:J171"/>
    <mergeCell ref="K171:L171"/>
    <mergeCell ref="B166:J166"/>
    <mergeCell ref="K166:L166"/>
    <mergeCell ref="B167:J167"/>
    <mergeCell ref="K167:L167"/>
    <mergeCell ref="B168:J168"/>
    <mergeCell ref="K168:L168"/>
    <mergeCell ref="B162:J162"/>
    <mergeCell ref="K162:L162"/>
    <mergeCell ref="B163:J163"/>
    <mergeCell ref="K163:L163"/>
    <mergeCell ref="B164:L164"/>
    <mergeCell ref="B165:L165"/>
    <mergeCell ref="B159:J159"/>
    <mergeCell ref="K159:L159"/>
    <mergeCell ref="B160:J160"/>
    <mergeCell ref="K160:L160"/>
    <mergeCell ref="B161:J161"/>
    <mergeCell ref="K161:L161"/>
    <mergeCell ref="B155:J155"/>
    <mergeCell ref="K155:L155"/>
    <mergeCell ref="B156:L156"/>
    <mergeCell ref="B157:L157"/>
    <mergeCell ref="B158:J158"/>
    <mergeCell ref="K158:L158"/>
    <mergeCell ref="B152:J152"/>
    <mergeCell ref="K152:L152"/>
    <mergeCell ref="B153:J153"/>
    <mergeCell ref="K153:L153"/>
    <mergeCell ref="B154:J154"/>
    <mergeCell ref="K154:L154"/>
    <mergeCell ref="B148:L148"/>
    <mergeCell ref="B149:L149"/>
    <mergeCell ref="B150:J150"/>
    <mergeCell ref="K150:L150"/>
    <mergeCell ref="B151:J151"/>
    <mergeCell ref="K151:L151"/>
    <mergeCell ref="B145:J145"/>
    <mergeCell ref="K145:L145"/>
    <mergeCell ref="B146:J146"/>
    <mergeCell ref="K146:L146"/>
    <mergeCell ref="B147:J147"/>
    <mergeCell ref="K147:L147"/>
    <mergeCell ref="B140:J140"/>
    <mergeCell ref="K140:L140"/>
    <mergeCell ref="B141:L141"/>
    <mergeCell ref="B142:L143"/>
    <mergeCell ref="B144:J144"/>
    <mergeCell ref="K144:L144"/>
    <mergeCell ref="B137:J137"/>
    <mergeCell ref="K137:L137"/>
    <mergeCell ref="B138:J138"/>
    <mergeCell ref="K138:L138"/>
    <mergeCell ref="B139:J139"/>
    <mergeCell ref="K139:L139"/>
    <mergeCell ref="B132:J132"/>
    <mergeCell ref="K132:L132"/>
    <mergeCell ref="B133:L133"/>
    <mergeCell ref="B134:L135"/>
    <mergeCell ref="B136:J136"/>
    <mergeCell ref="K136:L136"/>
    <mergeCell ref="B129:J129"/>
    <mergeCell ref="K129:L129"/>
    <mergeCell ref="B130:J130"/>
    <mergeCell ref="K130:L130"/>
    <mergeCell ref="B131:J131"/>
    <mergeCell ref="K131:L131"/>
    <mergeCell ref="B124:L124"/>
    <mergeCell ref="B125:L126"/>
    <mergeCell ref="B127:J127"/>
    <mergeCell ref="K127:L127"/>
    <mergeCell ref="B128:J128"/>
    <mergeCell ref="K128:L128"/>
    <mergeCell ref="B121:J121"/>
    <mergeCell ref="K121:L121"/>
    <mergeCell ref="B122:J122"/>
    <mergeCell ref="K122:L122"/>
    <mergeCell ref="B123:J123"/>
    <mergeCell ref="K123:L123"/>
    <mergeCell ref="B118:J118"/>
    <mergeCell ref="K118:L118"/>
    <mergeCell ref="B119:J119"/>
    <mergeCell ref="K119:L119"/>
    <mergeCell ref="B120:J120"/>
    <mergeCell ref="K120:L120"/>
    <mergeCell ref="B113:J113"/>
    <mergeCell ref="K113:L113"/>
    <mergeCell ref="B114:J114"/>
    <mergeCell ref="K114:L114"/>
    <mergeCell ref="B115:L115"/>
    <mergeCell ref="B116:L117"/>
    <mergeCell ref="B110:J110"/>
    <mergeCell ref="K110:L110"/>
    <mergeCell ref="B111:J111"/>
    <mergeCell ref="K111:L111"/>
    <mergeCell ref="B112:J112"/>
    <mergeCell ref="K112:L112"/>
    <mergeCell ref="B106:J106"/>
    <mergeCell ref="K106:L106"/>
    <mergeCell ref="B107:L107"/>
    <mergeCell ref="B108:L108"/>
    <mergeCell ref="B109:J109"/>
    <mergeCell ref="K109:L109"/>
    <mergeCell ref="B103:J103"/>
    <mergeCell ref="K103:L103"/>
    <mergeCell ref="B104:J104"/>
    <mergeCell ref="K104:L104"/>
    <mergeCell ref="B105:J105"/>
    <mergeCell ref="K105:L105"/>
    <mergeCell ref="B98:J98"/>
    <mergeCell ref="K98:L98"/>
    <mergeCell ref="B99:L99"/>
    <mergeCell ref="B100:L101"/>
    <mergeCell ref="B102:J102"/>
    <mergeCell ref="K102:L102"/>
    <mergeCell ref="B95:J95"/>
    <mergeCell ref="K95:L95"/>
    <mergeCell ref="B96:J96"/>
    <mergeCell ref="K96:L96"/>
    <mergeCell ref="B97:J97"/>
    <mergeCell ref="K97:L97"/>
    <mergeCell ref="B91:J91"/>
    <mergeCell ref="K91:L91"/>
    <mergeCell ref="B92:J92"/>
    <mergeCell ref="K92:L92"/>
    <mergeCell ref="B93:L93"/>
    <mergeCell ref="B94:L94"/>
    <mergeCell ref="B88:J88"/>
    <mergeCell ref="K88:L88"/>
    <mergeCell ref="B89:J89"/>
    <mergeCell ref="K89:L89"/>
    <mergeCell ref="B90:J90"/>
    <mergeCell ref="K90:L90"/>
    <mergeCell ref="B84:J84"/>
    <mergeCell ref="K84:L84"/>
    <mergeCell ref="B85:L85"/>
    <mergeCell ref="B86:L86"/>
    <mergeCell ref="B87:J87"/>
    <mergeCell ref="K87:L87"/>
    <mergeCell ref="B81:J81"/>
    <mergeCell ref="K81:L81"/>
    <mergeCell ref="B82:J82"/>
    <mergeCell ref="K82:L82"/>
    <mergeCell ref="B83:J83"/>
    <mergeCell ref="K83:L83"/>
    <mergeCell ref="B77:J77"/>
    <mergeCell ref="K77:L77"/>
    <mergeCell ref="B78:J78"/>
    <mergeCell ref="K78:L78"/>
    <mergeCell ref="B79:L79"/>
    <mergeCell ref="B80:L80"/>
    <mergeCell ref="B74:J74"/>
    <mergeCell ref="K74:L74"/>
    <mergeCell ref="B75:J75"/>
    <mergeCell ref="K75:L75"/>
    <mergeCell ref="B76:J76"/>
    <mergeCell ref="K76:L76"/>
    <mergeCell ref="B68:J68"/>
    <mergeCell ref="K68:L68"/>
    <mergeCell ref="B69:J69"/>
    <mergeCell ref="K69:L69"/>
    <mergeCell ref="B70:L70"/>
    <mergeCell ref="B71:L73"/>
    <mergeCell ref="B65:J65"/>
    <mergeCell ref="K65:L65"/>
    <mergeCell ref="B66:J66"/>
    <mergeCell ref="K66:L66"/>
    <mergeCell ref="B67:J67"/>
    <mergeCell ref="K67:L67"/>
    <mergeCell ref="B59:J59"/>
    <mergeCell ref="K59:L59"/>
    <mergeCell ref="B60:J60"/>
    <mergeCell ref="K60:L60"/>
    <mergeCell ref="B61:L61"/>
    <mergeCell ref="B62:L64"/>
    <mergeCell ref="B56:J56"/>
    <mergeCell ref="K56:L56"/>
    <mergeCell ref="B57:J57"/>
    <mergeCell ref="K57:L57"/>
    <mergeCell ref="B58:J58"/>
    <mergeCell ref="K58:L58"/>
    <mergeCell ref="B51:J51"/>
    <mergeCell ref="K51:L51"/>
    <mergeCell ref="B52:L52"/>
    <mergeCell ref="B53:L54"/>
    <mergeCell ref="B55:J55"/>
    <mergeCell ref="K55:L55"/>
    <mergeCell ref="B48:J48"/>
    <mergeCell ref="K48:L48"/>
    <mergeCell ref="B49:J49"/>
    <mergeCell ref="K49:L49"/>
    <mergeCell ref="B50:J50"/>
    <mergeCell ref="K50:L50"/>
    <mergeCell ref="B43:J43"/>
    <mergeCell ref="K43:L43"/>
    <mergeCell ref="B44:L44"/>
    <mergeCell ref="B45:L46"/>
    <mergeCell ref="B47:J47"/>
    <mergeCell ref="K47:L47"/>
    <mergeCell ref="B40:J40"/>
    <mergeCell ref="K40:L40"/>
    <mergeCell ref="B41:J41"/>
    <mergeCell ref="K41:L41"/>
    <mergeCell ref="B42:J42"/>
    <mergeCell ref="K42:L42"/>
    <mergeCell ref="B35:J35"/>
    <mergeCell ref="K35:L35"/>
    <mergeCell ref="B36:L36"/>
    <mergeCell ref="B37:L38"/>
    <mergeCell ref="B39:J39"/>
    <mergeCell ref="K39:L39"/>
    <mergeCell ref="B32:J32"/>
    <mergeCell ref="K32:L32"/>
    <mergeCell ref="B33:J33"/>
    <mergeCell ref="K33:L33"/>
    <mergeCell ref="B34:J34"/>
    <mergeCell ref="K34:L34"/>
    <mergeCell ref="B27:L27"/>
    <mergeCell ref="B28:L29"/>
    <mergeCell ref="B30:J30"/>
    <mergeCell ref="K30:L30"/>
    <mergeCell ref="B31:J31"/>
    <mergeCell ref="K31:L31"/>
    <mergeCell ref="B24:J24"/>
    <mergeCell ref="K24:L24"/>
    <mergeCell ref="B25:J25"/>
    <mergeCell ref="K25:L25"/>
    <mergeCell ref="B26:J26"/>
    <mergeCell ref="K26:L26"/>
    <mergeCell ref="B21:J21"/>
    <mergeCell ref="K21:L21"/>
    <mergeCell ref="B22:J22"/>
    <mergeCell ref="K22:L22"/>
    <mergeCell ref="B23:J23"/>
    <mergeCell ref="K23:L23"/>
    <mergeCell ref="C14:E14"/>
    <mergeCell ref="G14:K14"/>
    <mergeCell ref="C16:E16"/>
    <mergeCell ref="G16:K16"/>
    <mergeCell ref="B18:L18"/>
    <mergeCell ref="B19:L20"/>
    <mergeCell ref="C10:E10"/>
    <mergeCell ref="C12:E12"/>
    <mergeCell ref="B2:H2"/>
    <mergeCell ref="C4:E4"/>
    <mergeCell ref="G4:K4"/>
    <mergeCell ref="C6:E6"/>
    <mergeCell ref="G6:K6"/>
    <mergeCell ref="C8:E8"/>
    <mergeCell ref="G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Renters Aggregated -- BBH</vt:lpstr>
      <vt:lpstr>Tressa Apts</vt:lpstr>
      <vt:lpstr>Cambridge</vt:lpstr>
      <vt:lpstr>Library</vt:lpstr>
      <vt:lpstr>'Renters Aggregated -- BBH'!Print_Area</vt:lpstr>
    </vt:vector>
  </TitlesOfParts>
  <Company>City of Seattle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DPD - Broadview - Bitter Lake - Haller Lake Workshop Instant Polling Results for Renters</dc:title>
  <dc:creator>Kerry Wade</dc:creator>
  <cp:lastModifiedBy>Moon Callison</cp:lastModifiedBy>
  <cp:lastPrinted>2011-04-06T20:43:45Z</cp:lastPrinted>
  <dcterms:created xsi:type="dcterms:W3CDTF">2011-03-31T18:48:33Z</dcterms:created>
  <dcterms:modified xsi:type="dcterms:W3CDTF">2012-02-16T17:41:18Z</dcterms:modified>
</cp:coreProperties>
</file>