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625"/>
  <workbookPr autoCompressPictures="0" defaultThemeVersion="124226"/>
  <mc:AlternateContent xmlns:mc="http://schemas.openxmlformats.org/markup-compatibility/2006">
    <mc:Choice Requires="x15">
      <x15ac:absPath xmlns:x15ac="http://schemas.microsoft.com/office/spreadsheetml/2010/11/ac" url="G:\DEEL\2-Programs\K-12Prgms\6-SummerLearning\SY2017-18\"/>
    </mc:Choice>
  </mc:AlternateContent>
  <bookViews>
    <workbookView xWindow="0" yWindow="12" windowWidth="19320" windowHeight="13176" xr2:uid="{00000000-000D-0000-FFFF-FFFF00000000}"/>
  </bookViews>
  <sheets>
    <sheet name="Budget" sheetId="2" r:id="rId1"/>
    <sheet name="SAMPLE" sheetId="1" r:id="rId2"/>
  </sheets>
  <definedNames>
    <definedName name="_xlnm.Print_Area" localSheetId="0">Budget!$A$1:$E$52</definedName>
    <definedName name="_xlnm.Print_Area" localSheetId="1">SAMPLE!$A$1:$E$28</definedName>
  </definedNames>
  <calcPr calcId="171027"/>
</workbook>
</file>

<file path=xl/calcChain.xml><?xml version="1.0" encoding="utf-8"?>
<calcChain xmlns="http://schemas.openxmlformats.org/spreadsheetml/2006/main">
  <c r="B31" i="1" l="1"/>
  <c r="D7" i="2"/>
  <c r="D22" i="2"/>
  <c r="B47" i="2"/>
  <c r="D15" i="2" l="1"/>
  <c r="D16" i="2"/>
  <c r="D17" i="2"/>
  <c r="D18" i="2"/>
  <c r="D36" i="2"/>
  <c r="D37" i="2"/>
  <c r="D38" i="2"/>
  <c r="D39" i="2"/>
  <c r="D12" i="2"/>
  <c r="D13" i="2"/>
  <c r="D11" i="2"/>
  <c r="D14" i="2"/>
  <c r="D45" i="2"/>
  <c r="D44" i="2"/>
  <c r="D43" i="2"/>
  <c r="D42" i="2"/>
  <c r="D41" i="2"/>
  <c r="C47" i="2"/>
  <c r="C25" i="2"/>
  <c r="C27" i="2" s="1"/>
  <c r="B25" i="2"/>
  <c r="B27" i="2" s="1"/>
  <c r="D24" i="2"/>
  <c r="D23" i="2"/>
  <c r="D21" i="2"/>
  <c r="D20" i="2"/>
  <c r="C23" i="1"/>
  <c r="B23" i="1"/>
  <c r="C12" i="1"/>
  <c r="B12" i="1"/>
  <c r="B14" i="1" s="1"/>
  <c r="D46" i="2"/>
  <c r="D40" i="2"/>
  <c r="D35" i="2"/>
  <c r="D34" i="2"/>
  <c r="D33" i="2"/>
  <c r="D32" i="2"/>
  <c r="D31" i="2"/>
  <c r="D19" i="2"/>
  <c r="D10" i="2"/>
  <c r="D9" i="2"/>
  <c r="D8" i="2"/>
  <c r="D19" i="1"/>
  <c r="D20" i="1"/>
  <c r="D21" i="1"/>
  <c r="D22" i="1"/>
  <c r="D18" i="1"/>
  <c r="D8" i="1"/>
  <c r="D9" i="1"/>
  <c r="D7" i="1"/>
  <c r="D10" i="1"/>
  <c r="D11" i="1"/>
  <c r="C14" i="1"/>
  <c r="D27" i="2" l="1"/>
  <c r="D25" i="2"/>
  <c r="C24" i="1"/>
  <c r="C48" i="2"/>
  <c r="B24" i="1"/>
  <c r="B28" i="1" s="1"/>
  <c r="D28" i="1" s="1"/>
  <c r="D12" i="1"/>
  <c r="D14" i="1" s="1"/>
  <c r="D23" i="1"/>
  <c r="D24" i="1" s="1"/>
  <c r="D47" i="2"/>
  <c r="B48" i="2" l="1"/>
  <c r="B52" i="2" s="1"/>
  <c r="D52" i="2" s="1"/>
  <c r="D48" i="2"/>
  <c r="B55" i="2" l="1"/>
</calcChain>
</file>

<file path=xl/sharedStrings.xml><?xml version="1.0" encoding="utf-8"?>
<sst xmlns="http://schemas.openxmlformats.org/spreadsheetml/2006/main" count="84" uniqueCount="50">
  <si>
    <t xml:space="preserve">Instructions:  </t>
  </si>
  <si>
    <t>Benefits</t>
  </si>
  <si>
    <t>Total</t>
  </si>
  <si>
    <t>Description of Expense</t>
  </si>
  <si>
    <t>Subtotals:</t>
  </si>
  <si>
    <t>TOTAL</t>
  </si>
  <si>
    <t>Program</t>
  </si>
  <si>
    <t>[applicant name here]</t>
  </si>
  <si>
    <t>Classrooms and cafeteria</t>
  </si>
  <si>
    <t>Three classrooms and the cafeteria will be open to the program M-F during program hours, and on-site recreation space will be available as well. 75% of site costs are being provided in-kind by site host. Staff will also have access to the central office as needed.</t>
  </si>
  <si>
    <t>A bus will provide transportation to and from the program site for those outside walking distance. Additionally, a bus will provide transportation for four field trips.</t>
  </si>
  <si>
    <t>Lunch for students</t>
  </si>
  <si>
    <t>New supplies for enrichment activities</t>
  </si>
  <si>
    <t>We have secured donations for art and science supplies to use during the program.</t>
  </si>
  <si>
    <t>Copies</t>
  </si>
  <si>
    <t>Includes use of office copier.</t>
  </si>
  <si>
    <t>Lunch costs will be funded by TANF and the National School Lunch Program Seamless Summer option.</t>
  </si>
  <si>
    <t>TOTAL Personnel for Base Budget:</t>
  </si>
  <si>
    <t>TOTAL BASE BUDGET:</t>
  </si>
  <si>
    <t>TOTAL Non-Personnel Base Budget:</t>
  </si>
  <si>
    <t>Transportation</t>
  </si>
  <si>
    <t>Program manager will lead program planning and teacher recruitment before program start date, manage program operations during the six week program, and manage program wrap-up after the session concludes. .2 FTE for 10 weeks for planning and post-program follow-up and 1.0 FTE during 6 week summer program.</t>
  </si>
  <si>
    <t>Program coordinator will lead student recruitment effort and assist program manager before and during program session. .25 FTE for 8 weeks for planning and 1.0 FTE during 6 weeks summer program.</t>
  </si>
  <si>
    <t>Three teachers will lead two classes per day during the program. For focus students with low math or literacy skills, one teacher will lead math classes and another will lead reading/writing classes. A third teacher will provide ELL instruction to the group of students who have been enrolled in English language support programs for at least 5 years. 0.6 FTE teaching and planning during 6 week summer program and .25 FTE for two weeks of pre-program planning.</t>
  </si>
  <si>
    <t>Program manager - Avg. 0.5 FTE for 16 weeks</t>
  </si>
  <si>
    <t>Program coordinator - Avg. 0.6 FTE for 14 weeks</t>
  </si>
  <si>
    <t>Three certificated teachers - Avg. 0.66 FTE for 8 weeks</t>
  </si>
  <si>
    <t>One classroom aide will be assigned to each classroom during instruction times. 0.5 FTE during the six week program and .25 FTE for one week of pre-program planning.</t>
  </si>
  <si>
    <t>Three classroom aides - Avg. 0.5 FTE for 7 weeks</t>
  </si>
  <si>
    <t>Two enrichment leaders will manage enrichment programming, including supervision of enrichment activities, implementation of activities and coordination of volunteer enrichment instructors. 1.0 FTE during the six week program and .25 FTE for two weeks of pre-program planning.</t>
  </si>
  <si>
    <t>Two enrichment leaders - Avg. 0.8 FTE for 8 weeks</t>
  </si>
  <si>
    <t>BASE BUDGET</t>
  </si>
  <si>
    <t xml:space="preserve">We will spend performance pay funds this year to support two additional enrichment leaders, three additional classroom aides, and to hold two parent engagement nights during the program. Our organization will support these costs using internal funds should we earn less than the budgeted performance pay amount.  </t>
  </si>
  <si>
    <t>N/A</t>
  </si>
  <si>
    <t>SAMPLE BUDGET</t>
  </si>
  <si>
    <t>-</t>
  </si>
  <si>
    <t>Performance Pay Plans</t>
  </si>
  <si>
    <t>Budget</t>
  </si>
  <si>
    <t>Other Funding or In-Kind</t>
  </si>
  <si>
    <r>
      <t xml:space="preserve">PERSONNEL - </t>
    </r>
    <r>
      <rPr>
        <sz val="10"/>
        <color indexed="8"/>
        <rFont val="Arial"/>
        <family val="2"/>
      </rPr>
      <t>List Position Names, FTE, and any salary &amp; benefits.</t>
    </r>
  </si>
  <si>
    <t>Plan for Use of Performance Pay</t>
  </si>
  <si>
    <r>
      <t xml:space="preserve">Description of Expense. 
</t>
    </r>
    <r>
      <rPr>
        <sz val="10"/>
        <color indexed="8"/>
        <rFont val="Arial"/>
        <family val="2"/>
      </rPr>
      <t>Please outline roles and responsibilities of each position and any variation in FTE (i.e., pre-program planning and program management during the summer).</t>
    </r>
  </si>
  <si>
    <r>
      <t xml:space="preserve">NON-PERSONNEL - </t>
    </r>
    <r>
      <rPr>
        <sz val="10"/>
        <color indexed="8"/>
        <rFont val="Arial"/>
        <family val="2"/>
      </rPr>
      <t>Facility fees, meals, transportation costs, field trips, curriculum and materials, enrichment supplies, etc.</t>
    </r>
  </si>
  <si>
    <r>
      <t xml:space="preserve">Total Potential Performance Pay 
</t>
    </r>
    <r>
      <rPr>
        <sz val="10"/>
        <rFont val="Arial"/>
        <family val="2"/>
      </rPr>
      <t>(25% of Total Proposed Budget Request)</t>
    </r>
  </si>
  <si>
    <t xml:space="preserve">Complete your budget by showing the amount of funds you are allocating by line item, and describe what those funds will purchase.  The budget should tie directly to the services you plan to provide and the number of students you plan to serve. </t>
  </si>
  <si>
    <t>PERFORMANCE PAY</t>
  </si>
  <si>
    <t>SECTION 4:  BUDGET</t>
  </si>
  <si>
    <t>TOTAL FUNDS REQUESTED</t>
  </si>
  <si>
    <t>TOTAL:</t>
  </si>
  <si>
    <t>Levy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</si>
</sst>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
  </numFmts>
  <fonts count="23" x14ac:knownFonts="1">
    <font>
      <sz val="12"/>
      <color indexed="8"/>
      <name val="Times New Roman"/>
      <family val="2"/>
    </font>
    <font>
      <sz val="12"/>
      <color indexed="8"/>
      <name val="Times New Roman"/>
      <family val="2"/>
    </font>
    <font>
      <sz val="8"/>
      <name val="Times New Roman"/>
      <family val="2"/>
    </font>
    <font>
      <b/>
      <sz val="12"/>
      <color indexed="8"/>
      <name val="Arial"/>
      <family val="2"/>
    </font>
    <font>
      <sz val="12"/>
      <name val="Arial"/>
      <family val="2"/>
    </font>
    <font>
      <sz val="12"/>
      <color indexed="8"/>
      <name val="Arial"/>
      <family val="2"/>
    </font>
    <font>
      <b/>
      <sz val="14"/>
      <name val="Arial"/>
      <family val="2"/>
    </font>
    <font>
      <b/>
      <sz val="14"/>
      <color indexed="8"/>
      <name val="Arial"/>
      <family val="2"/>
    </font>
    <font>
      <i/>
      <sz val="12"/>
      <name val="Arial"/>
      <family val="2"/>
    </font>
    <font>
      <sz val="11"/>
      <name val="Arial"/>
      <family val="2"/>
    </font>
    <font>
      <b/>
      <sz val="10"/>
      <color indexed="8"/>
      <name val="Arial"/>
      <family val="2"/>
    </font>
    <font>
      <i/>
      <sz val="8"/>
      <color indexed="8"/>
      <name val="Arial"/>
      <family val="2"/>
    </font>
    <font>
      <sz val="10"/>
      <name val="Arial"/>
      <family val="2"/>
    </font>
    <font>
      <sz val="10"/>
      <color indexed="8"/>
      <name val="Arial"/>
      <family val="2"/>
    </font>
    <font>
      <b/>
      <sz val="12"/>
      <name val="Arial"/>
      <family val="2"/>
    </font>
    <font>
      <b/>
      <i/>
      <sz val="10"/>
      <name val="Arial"/>
      <family val="2"/>
    </font>
    <font>
      <b/>
      <sz val="10"/>
      <name val="Arial"/>
      <family val="2"/>
    </font>
    <font>
      <i/>
      <sz val="10"/>
      <name val="Arial"/>
      <family val="2"/>
    </font>
    <font>
      <i/>
      <sz val="12"/>
      <color rgb="FFFF0000"/>
      <name val="Arial"/>
      <family val="2"/>
    </font>
    <font>
      <b/>
      <sz val="12"/>
      <color rgb="FFFF0000"/>
      <name val="Arial"/>
      <family val="2"/>
    </font>
    <font>
      <b/>
      <u/>
      <sz val="14"/>
      <name val="Arial"/>
      <family val="2"/>
    </font>
    <font>
      <b/>
      <sz val="12"/>
      <color theme="0"/>
      <name val="Arial"/>
      <family val="2"/>
    </font>
    <font>
      <sz val="11"/>
      <color theme="0"/>
      <name val="Arial"/>
      <family val="2"/>
    </font>
  </fonts>
  <fills count="8">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39991454817346722"/>
      </left>
      <right/>
      <top style="thin">
        <color theme="3" tint="0.39991454817346722"/>
      </top>
      <bottom style="thin">
        <color indexed="64"/>
      </bottom>
      <diagonal/>
    </border>
    <border>
      <left/>
      <right/>
      <top style="thin">
        <color theme="3" tint="0.39991454817346722"/>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3" tint="0.39988402966399123"/>
      </right>
      <top style="thin">
        <color theme="3" tint="0.39991454817346722"/>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4">
    <xf numFmtId="0" fontId="0" fillId="0" borderId="0" xfId="0"/>
    <xf numFmtId="0" fontId="5" fillId="0" borderId="0" xfId="0" applyFont="1"/>
    <xf numFmtId="49" fontId="4" fillId="0" borderId="0" xfId="0" applyNumberFormat="1" applyFont="1"/>
    <xf numFmtId="0" fontId="4" fillId="0" borderId="0" xfId="0" applyFont="1"/>
    <xf numFmtId="0" fontId="3" fillId="0" borderId="0" xfId="0" applyFont="1" applyAlignment="1">
      <alignment horizontal="center" vertical="center" wrapText="1"/>
    </xf>
    <xf numFmtId="0" fontId="7" fillId="0" borderId="0" xfId="0" applyFont="1" applyAlignment="1">
      <alignment vertical="center"/>
    </xf>
    <xf numFmtId="0" fontId="10" fillId="2" borderId="1" xfId="0" applyFont="1" applyFill="1" applyBorder="1" applyAlignment="1">
      <alignment horizontal="center" wrapText="1"/>
    </xf>
    <xf numFmtId="49" fontId="6" fillId="0" borderId="0" xfId="0" applyNumberFormat="1" applyFont="1" applyAlignment="1">
      <alignment horizontal="right" vertical="center"/>
    </xf>
    <xf numFmtId="0" fontId="6" fillId="0" borderId="0" xfId="0" applyFont="1" applyAlignment="1">
      <alignment horizontal="left" vertical="center"/>
    </xf>
    <xf numFmtId="3" fontId="6" fillId="0" borderId="0" xfId="0" applyNumberFormat="1" applyFont="1" applyAlignment="1">
      <alignment horizontal="left" vertical="center"/>
    </xf>
    <xf numFmtId="3" fontId="10" fillId="2" borderId="1" xfId="0" applyNumberFormat="1" applyFont="1" applyFill="1" applyBorder="1" applyAlignment="1">
      <alignment horizontal="center" wrapText="1"/>
    </xf>
    <xf numFmtId="3" fontId="4" fillId="0" borderId="0" xfId="0" applyNumberFormat="1" applyFont="1"/>
    <xf numFmtId="164" fontId="15" fillId="5" borderId="2" xfId="1" applyNumberFormat="1" applyFont="1" applyFill="1" applyBorder="1" applyAlignment="1">
      <alignment horizontal="right" vertical="center"/>
    </xf>
    <xf numFmtId="164" fontId="12" fillId="0" borderId="1" xfId="0" applyNumberFormat="1" applyFont="1" applyBorder="1" applyAlignment="1">
      <alignment horizontal="center" vertical="center" wrapText="1"/>
    </xf>
    <xf numFmtId="164" fontId="12" fillId="5" borderId="11" xfId="0" applyNumberFormat="1" applyFont="1" applyFill="1" applyBorder="1" applyAlignment="1">
      <alignment horizontal="center" vertical="center"/>
    </xf>
    <xf numFmtId="164" fontId="12" fillId="5" borderId="12" xfId="0" applyNumberFormat="1" applyFont="1" applyFill="1" applyBorder="1" applyAlignment="1">
      <alignment horizontal="center" vertical="center"/>
    </xf>
    <xf numFmtId="164" fontId="12" fillId="5" borderId="13" xfId="1" applyNumberFormat="1" applyFont="1" applyFill="1" applyBorder="1" applyAlignment="1">
      <alignment horizontal="center" vertical="center"/>
    </xf>
    <xf numFmtId="164" fontId="16" fillId="5" borderId="10" xfId="0" applyNumberFormat="1" applyFont="1" applyFill="1" applyBorder="1" applyAlignment="1">
      <alignment horizontal="center" vertical="center"/>
    </xf>
    <xf numFmtId="164" fontId="12" fillId="0" borderId="1" xfId="1" applyNumberFormat="1" applyFont="1" applyBorder="1" applyAlignment="1">
      <alignment horizontal="right" vertical="center"/>
    </xf>
    <xf numFmtId="164" fontId="13" fillId="3" borderId="1" xfId="0" applyNumberFormat="1" applyFont="1" applyFill="1" applyBorder="1" applyAlignment="1">
      <alignment horizontal="right" vertical="center"/>
    </xf>
    <xf numFmtId="9" fontId="12" fillId="4" borderId="14" xfId="0" applyNumberFormat="1" applyFont="1" applyFill="1" applyBorder="1" applyAlignment="1">
      <alignment horizontal="center" vertical="center"/>
    </xf>
    <xf numFmtId="9" fontId="12" fillId="4" borderId="3" xfId="0" applyNumberFormat="1" applyFont="1" applyFill="1" applyBorder="1" applyAlignment="1">
      <alignment horizontal="center" vertical="center"/>
    </xf>
    <xf numFmtId="9" fontId="12" fillId="4" borderId="15" xfId="1" applyNumberFormat="1" applyFont="1" applyFill="1" applyBorder="1" applyAlignment="1">
      <alignment horizontal="center" vertical="center"/>
    </xf>
    <xf numFmtId="3" fontId="4" fillId="0" borderId="0" xfId="0" applyNumberFormat="1" applyFont="1" applyBorder="1"/>
    <xf numFmtId="0" fontId="4" fillId="0" borderId="0" xfId="0" applyFont="1" applyBorder="1"/>
    <xf numFmtId="3" fontId="8" fillId="0" borderId="0" xfId="0" applyNumberFormat="1" applyFont="1" applyBorder="1"/>
    <xf numFmtId="3" fontId="18" fillId="0" borderId="0" xfId="0" applyNumberFormat="1" applyFont="1" applyBorder="1" applyAlignment="1">
      <alignment horizontal="left" wrapText="1"/>
    </xf>
    <xf numFmtId="3" fontId="10" fillId="2" borderId="9" xfId="0" applyNumberFormat="1" applyFont="1" applyFill="1" applyBorder="1" applyAlignment="1">
      <alignment horizontal="center" wrapText="1"/>
    </xf>
    <xf numFmtId="0" fontId="10" fillId="2" borderId="9" xfId="0" applyFont="1" applyFill="1" applyBorder="1" applyAlignment="1">
      <alignment horizontal="center" wrapText="1"/>
    </xf>
    <xf numFmtId="164" fontId="12" fillId="6" borderId="1" xfId="0" applyNumberFormat="1" applyFont="1" applyFill="1" applyBorder="1" applyAlignment="1">
      <alignment horizontal="center" vertical="center" wrapText="1"/>
    </xf>
    <xf numFmtId="164" fontId="12" fillId="0" borderId="1" xfId="1" applyNumberFormat="1" applyFont="1" applyBorder="1" applyAlignment="1" applyProtection="1">
      <alignment horizontal="right" vertical="center"/>
      <protection locked="0"/>
    </xf>
    <xf numFmtId="49" fontId="6" fillId="0" borderId="9" xfId="0" applyNumberFormat="1" applyFont="1" applyBorder="1" applyAlignment="1">
      <alignment horizontal="center" vertical="center"/>
    </xf>
    <xf numFmtId="49" fontId="20" fillId="0" borderId="0" xfId="0" applyNumberFormat="1" applyFont="1" applyAlignment="1">
      <alignment horizontal="left" vertical="center"/>
    </xf>
    <xf numFmtId="49" fontId="21" fillId="7" borderId="1" xfId="0" applyNumberFormat="1" applyFont="1" applyFill="1" applyBorder="1" applyAlignment="1">
      <alignment horizontal="center" vertical="center"/>
    </xf>
    <xf numFmtId="0" fontId="10" fillId="2" borderId="1" xfId="0" applyFont="1" applyFill="1" applyBorder="1" applyAlignment="1">
      <alignment horizontal="left" wrapText="1"/>
    </xf>
    <xf numFmtId="49" fontId="12" fillId="0" borderId="1" xfId="0" applyNumberFormat="1" applyFont="1" applyBorder="1" applyAlignment="1" applyProtection="1">
      <alignment horizontal="left" vertical="center" wrapText="1"/>
      <protection locked="0"/>
    </xf>
    <xf numFmtId="3" fontId="12" fillId="0" borderId="1" xfId="1" applyNumberFormat="1" applyFont="1" applyBorder="1" applyAlignment="1" applyProtection="1">
      <alignment horizontal="left" vertical="center" wrapText="1"/>
      <protection locked="0"/>
    </xf>
    <xf numFmtId="3" fontId="12" fillId="0" borderId="9" xfId="1" applyNumberFormat="1" applyFont="1" applyBorder="1" applyAlignment="1" applyProtection="1">
      <alignment horizontal="left" vertical="center" wrapText="1"/>
      <protection locked="0"/>
    </xf>
    <xf numFmtId="49" fontId="17" fillId="0" borderId="1" xfId="0" applyNumberFormat="1" applyFont="1" applyBorder="1" applyAlignment="1" applyProtection="1">
      <alignment horizontal="left" vertical="center"/>
      <protection locked="0"/>
    </xf>
    <xf numFmtId="3" fontId="12" fillId="0" borderId="3" xfId="1" applyNumberFormat="1" applyFont="1" applyBorder="1" applyAlignment="1" applyProtection="1">
      <alignment horizontal="left" vertical="center" wrapText="1"/>
      <protection locked="0"/>
    </xf>
    <xf numFmtId="49" fontId="16" fillId="0" borderId="4" xfId="0" applyNumberFormat="1" applyFont="1" applyBorder="1" applyAlignment="1" applyProtection="1">
      <alignment horizontal="right" vertical="center"/>
    </xf>
    <xf numFmtId="3" fontId="12" fillId="5" borderId="20" xfId="1" applyNumberFormat="1" applyFont="1" applyFill="1" applyBorder="1" applyAlignment="1">
      <alignment horizontal="right" vertical="center"/>
    </xf>
    <xf numFmtId="49" fontId="12" fillId="0" borderId="4" xfId="0" applyNumberFormat="1" applyFont="1" applyBorder="1" applyAlignment="1" applyProtection="1">
      <alignment horizontal="right" vertical="center"/>
    </xf>
    <xf numFmtId="3" fontId="12" fillId="4" borderId="21" xfId="1" applyNumberFormat="1" applyFont="1" applyFill="1" applyBorder="1" applyAlignment="1" applyProtection="1">
      <alignment horizontal="right" vertical="center"/>
      <protection locked="0"/>
    </xf>
    <xf numFmtId="49" fontId="16" fillId="0" borderId="22" xfId="0" applyNumberFormat="1" applyFont="1" applyBorder="1" applyAlignment="1" applyProtection="1">
      <alignment horizontal="right" vertical="center"/>
    </xf>
    <xf numFmtId="164" fontId="15" fillId="5" borderId="23" xfId="1" applyNumberFormat="1" applyFont="1" applyFill="1" applyBorder="1" applyAlignment="1">
      <alignment horizontal="right" vertical="center"/>
    </xf>
    <xf numFmtId="49" fontId="4" fillId="0" borderId="24" xfId="0" applyNumberFormat="1" applyFont="1" applyBorder="1"/>
    <xf numFmtId="0" fontId="4" fillId="0" borderId="25" xfId="0" applyFont="1" applyBorder="1"/>
    <xf numFmtId="49" fontId="8" fillId="0" borderId="24" xfId="0" applyNumberFormat="1" applyFont="1" applyBorder="1"/>
    <xf numFmtId="0" fontId="12" fillId="0" borderId="1" xfId="1" applyNumberFormat="1" applyFont="1" applyBorder="1" applyAlignment="1" applyProtection="1">
      <alignment horizontal="left" vertical="top" wrapText="1"/>
      <protection locked="0"/>
    </xf>
    <xf numFmtId="43" fontId="12" fillId="0" borderId="1" xfId="1" applyFont="1" applyBorder="1" applyAlignment="1" applyProtection="1">
      <alignment horizontal="left" vertical="top" wrapText="1"/>
      <protection locked="0"/>
    </xf>
    <xf numFmtId="49" fontId="12" fillId="0" borderId="1" xfId="0" applyNumberFormat="1" applyFont="1" applyBorder="1" applyAlignment="1" applyProtection="1">
      <alignment horizontal="left" vertical="center"/>
      <protection locked="0"/>
    </xf>
    <xf numFmtId="0" fontId="13"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49" fontId="16" fillId="0" borderId="22" xfId="0" applyNumberFormat="1" applyFont="1" applyBorder="1" applyAlignment="1">
      <alignment horizontal="left" vertical="center"/>
    </xf>
    <xf numFmtId="43" fontId="15" fillId="5" borderId="2" xfId="1" applyFont="1" applyFill="1" applyBorder="1" applyAlignment="1">
      <alignment vertical="top" wrapText="1"/>
    </xf>
    <xf numFmtId="49" fontId="14" fillId="0" borderId="26" xfId="0" applyNumberFormat="1" applyFont="1" applyBorder="1"/>
    <xf numFmtId="164" fontId="14" fillId="3" borderId="26" xfId="0" applyNumberFormat="1" applyFont="1" applyFill="1" applyBorder="1"/>
    <xf numFmtId="0" fontId="5" fillId="0" borderId="20" xfId="0" applyFont="1" applyBorder="1"/>
    <xf numFmtId="0" fontId="10" fillId="2" borderId="9" xfId="0" applyFont="1" applyFill="1" applyBorder="1" applyAlignment="1">
      <alignment horizontal="left" wrapText="1"/>
    </xf>
    <xf numFmtId="49" fontId="12" fillId="0" borderId="1" xfId="0" applyNumberFormat="1" applyFont="1" applyBorder="1" applyAlignment="1">
      <alignment horizontal="left" vertical="center" wrapText="1"/>
    </xf>
    <xf numFmtId="3" fontId="12" fillId="0" borderId="1" xfId="1" applyNumberFormat="1" applyFont="1" applyBorder="1" applyAlignment="1">
      <alignment horizontal="left" vertical="center" wrapText="1"/>
    </xf>
    <xf numFmtId="49" fontId="16" fillId="0" borderId="4" xfId="0" applyNumberFormat="1" applyFont="1" applyBorder="1" applyAlignment="1">
      <alignment horizontal="right" vertical="center"/>
    </xf>
    <xf numFmtId="49" fontId="12" fillId="0" borderId="4" xfId="0" applyNumberFormat="1" applyFont="1" applyBorder="1" applyAlignment="1">
      <alignment horizontal="right" vertical="center"/>
    </xf>
    <xf numFmtId="3" fontId="12" fillId="4" borderId="21" xfId="1" applyNumberFormat="1" applyFont="1" applyFill="1" applyBorder="1" applyAlignment="1">
      <alignment horizontal="right" vertical="center"/>
    </xf>
    <xf numFmtId="49" fontId="16" fillId="0" borderId="22" xfId="0" applyNumberFormat="1" applyFont="1" applyBorder="1" applyAlignment="1">
      <alignment horizontal="right" vertical="center"/>
    </xf>
    <xf numFmtId="0" fontId="12" fillId="0" borderId="1" xfId="1" applyNumberFormat="1" applyFont="1" applyBorder="1" applyAlignment="1">
      <alignment vertical="top" wrapText="1"/>
    </xf>
    <xf numFmtId="43" fontId="12" fillId="0" borderId="1" xfId="1" applyFont="1" applyBorder="1" applyAlignment="1">
      <alignment vertical="top" wrapText="1"/>
    </xf>
    <xf numFmtId="49" fontId="14" fillId="0" borderId="26" xfId="0" applyNumberFormat="1" applyFont="1" applyBorder="1" applyAlignment="1">
      <alignment horizontal="center"/>
    </xf>
    <xf numFmtId="0" fontId="5" fillId="0" borderId="20" xfId="0" applyFont="1" applyBorder="1" applyProtection="1">
      <protection locked="0"/>
    </xf>
    <xf numFmtId="49" fontId="20" fillId="0" borderId="0" xfId="0" applyNumberFormat="1" applyFont="1" applyAlignment="1" applyProtection="1">
      <alignment horizontal="left" vertical="center"/>
    </xf>
    <xf numFmtId="49" fontId="6" fillId="0" borderId="0" xfId="0" applyNumberFormat="1" applyFont="1" applyAlignment="1" applyProtection="1">
      <alignment horizontal="right" vertical="center"/>
    </xf>
    <xf numFmtId="49" fontId="6" fillId="0" borderId="9" xfId="0" applyNumberFormat="1" applyFont="1" applyBorder="1" applyAlignment="1" applyProtection="1">
      <alignment horizontal="center" vertical="center"/>
    </xf>
    <xf numFmtId="49" fontId="21" fillId="7" borderId="1" xfId="0" applyNumberFormat="1" applyFont="1" applyFill="1" applyBorder="1" applyAlignment="1" applyProtection="1">
      <alignment horizontal="center" vertical="center"/>
    </xf>
    <xf numFmtId="0" fontId="10" fillId="2" borderId="1" xfId="0" applyFont="1" applyFill="1" applyBorder="1" applyAlignment="1" applyProtection="1">
      <alignment horizontal="left" wrapText="1"/>
    </xf>
    <xf numFmtId="3" fontId="10" fillId="2" borderId="1" xfId="0" applyNumberFormat="1" applyFont="1" applyFill="1" applyBorder="1" applyAlignment="1" applyProtection="1">
      <alignment horizontal="center" wrapText="1"/>
    </xf>
    <xf numFmtId="0" fontId="10" fillId="2" borderId="1" xfId="0" applyFont="1" applyFill="1" applyBorder="1" applyAlignment="1" applyProtection="1">
      <alignment horizontal="center" wrapText="1"/>
    </xf>
    <xf numFmtId="3" fontId="12" fillId="5" borderId="20" xfId="1" applyNumberFormat="1" applyFont="1" applyFill="1" applyBorder="1" applyAlignment="1" applyProtection="1">
      <alignment horizontal="right" vertical="center"/>
    </xf>
    <xf numFmtId="164" fontId="15" fillId="5" borderId="23" xfId="1" applyNumberFormat="1" applyFont="1" applyFill="1" applyBorder="1" applyAlignment="1" applyProtection="1">
      <alignment horizontal="right" vertical="center"/>
    </xf>
    <xf numFmtId="164" fontId="13" fillId="3" borderId="1" xfId="0" applyNumberFormat="1" applyFont="1" applyFill="1" applyBorder="1" applyAlignment="1" applyProtection="1">
      <alignment horizontal="right" vertical="center"/>
    </xf>
    <xf numFmtId="49" fontId="16" fillId="0" borderId="22" xfId="0" applyNumberFormat="1" applyFont="1" applyBorder="1" applyAlignment="1" applyProtection="1">
      <alignment horizontal="left" vertical="center"/>
    </xf>
    <xf numFmtId="164" fontId="15" fillId="5" borderId="2" xfId="1" applyNumberFormat="1" applyFont="1" applyFill="1" applyBorder="1" applyAlignment="1" applyProtection="1">
      <alignment horizontal="right" vertical="center"/>
    </xf>
    <xf numFmtId="43" fontId="15" fillId="5" borderId="2" xfId="1" applyFont="1" applyFill="1" applyBorder="1" applyAlignment="1" applyProtection="1">
      <alignment vertical="top" wrapText="1"/>
    </xf>
    <xf numFmtId="49" fontId="14" fillId="0" borderId="26" xfId="0" applyNumberFormat="1" applyFont="1" applyBorder="1" applyProtection="1"/>
    <xf numFmtId="164" fontId="14" fillId="3" borderId="26" xfId="0" applyNumberFormat="1" applyFont="1" applyFill="1" applyBorder="1" applyProtection="1"/>
    <xf numFmtId="0" fontId="10" fillId="2" borderId="9" xfId="0" applyFont="1" applyFill="1" applyBorder="1" applyAlignment="1" applyProtection="1">
      <alignment horizontal="left" wrapText="1"/>
    </xf>
    <xf numFmtId="3" fontId="10" fillId="2" borderId="9" xfId="0" applyNumberFormat="1" applyFont="1" applyFill="1" applyBorder="1" applyAlignment="1" applyProtection="1">
      <alignment horizontal="center" wrapText="1"/>
    </xf>
    <xf numFmtId="0" fontId="10" fillId="2" borderId="9" xfId="0" applyFont="1" applyFill="1" applyBorder="1" applyAlignment="1" applyProtection="1">
      <alignment horizontal="center" wrapText="1"/>
    </xf>
    <xf numFmtId="49" fontId="14" fillId="0" borderId="26" xfId="0" applyNumberFormat="1" applyFont="1" applyBorder="1" applyAlignment="1" applyProtection="1">
      <alignment horizontal="center"/>
    </xf>
    <xf numFmtId="0" fontId="22" fillId="7" borderId="4" xfId="0" applyNumberFormat="1" applyFont="1" applyFill="1" applyBorder="1" applyAlignment="1" applyProtection="1">
      <alignment horizontal="left" vertical="top" wrapText="1"/>
    </xf>
    <xf numFmtId="0" fontId="22" fillId="7" borderId="5" xfId="0" applyNumberFormat="1" applyFont="1" applyFill="1" applyBorder="1" applyAlignment="1" applyProtection="1">
      <alignment horizontal="left" vertical="top" wrapText="1"/>
    </xf>
    <xf numFmtId="0" fontId="22" fillId="7" borderId="6" xfId="0" applyNumberFormat="1" applyFont="1" applyFill="1" applyBorder="1" applyAlignment="1" applyProtection="1">
      <alignment horizontal="left" vertical="top" wrapText="1"/>
    </xf>
    <xf numFmtId="0" fontId="9" fillId="0" borderId="17" xfId="0" applyNumberFormat="1" applyFont="1" applyBorder="1" applyAlignment="1" applyProtection="1">
      <alignment horizontal="left" vertical="top" wrapText="1"/>
    </xf>
    <xf numFmtId="0" fontId="9" fillId="0" borderId="18" xfId="0" applyNumberFormat="1" applyFont="1" applyBorder="1" applyAlignment="1" applyProtection="1">
      <alignment horizontal="left" vertical="top" wrapText="1"/>
    </xf>
    <xf numFmtId="0" fontId="9" fillId="0" borderId="19" xfId="0" applyNumberFormat="1" applyFont="1" applyBorder="1" applyAlignment="1" applyProtection="1">
      <alignment horizontal="left" vertical="top" wrapText="1"/>
    </xf>
    <xf numFmtId="0" fontId="22" fillId="7" borderId="4" xfId="0" applyNumberFormat="1" applyFont="1" applyFill="1" applyBorder="1" applyAlignment="1">
      <alignment horizontal="left" vertical="top" wrapText="1"/>
    </xf>
    <xf numFmtId="0" fontId="22" fillId="7" borderId="5" xfId="0" applyNumberFormat="1" applyFont="1" applyFill="1" applyBorder="1" applyAlignment="1">
      <alignment horizontal="left" vertical="top" wrapText="1"/>
    </xf>
    <xf numFmtId="0" fontId="22" fillId="7" borderId="6" xfId="0" applyNumberFormat="1" applyFont="1" applyFill="1" applyBorder="1" applyAlignment="1">
      <alignment horizontal="left" vertical="top" wrapText="1"/>
    </xf>
    <xf numFmtId="0" fontId="9" fillId="0" borderId="17" xfId="0" applyNumberFormat="1" applyFont="1" applyBorder="1" applyAlignment="1">
      <alignment horizontal="left" vertical="top" wrapText="1"/>
    </xf>
    <xf numFmtId="0" fontId="9" fillId="0" borderId="18" xfId="0" applyNumberFormat="1" applyFont="1" applyBorder="1" applyAlignment="1">
      <alignment horizontal="left" vertical="top" wrapText="1"/>
    </xf>
    <xf numFmtId="0" fontId="9" fillId="0" borderId="19" xfId="0" applyNumberFormat="1" applyFont="1" applyBorder="1" applyAlignment="1">
      <alignment horizontal="left" vertical="top" wrapText="1"/>
    </xf>
    <xf numFmtId="164" fontId="12" fillId="0" borderId="1" xfId="0" applyNumberFormat="1" applyFont="1" applyBorder="1" applyAlignment="1" applyProtection="1">
      <alignment horizontal="right" vertical="center" wrapText="1"/>
      <protection locked="0"/>
    </xf>
    <xf numFmtId="164" fontId="12" fillId="3" borderId="1" xfId="0" applyNumberFormat="1" applyFont="1" applyFill="1" applyBorder="1" applyAlignment="1" applyProtection="1">
      <alignment horizontal="right" vertical="center" wrapText="1"/>
    </xf>
    <xf numFmtId="164" fontId="12" fillId="0" borderId="9" xfId="0" applyNumberFormat="1" applyFont="1" applyBorder="1" applyAlignment="1" applyProtection="1">
      <alignment horizontal="right" vertical="center" wrapText="1"/>
      <protection locked="0"/>
    </xf>
    <xf numFmtId="164" fontId="16" fillId="0" borderId="9" xfId="0" applyNumberFormat="1" applyFont="1" applyBorder="1" applyAlignment="1" applyProtection="1">
      <alignment horizontal="right" vertical="center"/>
      <protection locked="0"/>
    </xf>
    <xf numFmtId="164" fontId="12" fillId="0" borderId="9" xfId="0" applyNumberFormat="1" applyFont="1" applyBorder="1" applyAlignment="1" applyProtection="1">
      <alignment horizontal="right" vertical="center"/>
      <protection locked="0"/>
    </xf>
    <xf numFmtId="164" fontId="12" fillId="5" borderId="11" xfId="0" applyNumberFormat="1" applyFont="1" applyFill="1" applyBorder="1" applyAlignment="1" applyProtection="1">
      <alignment horizontal="right" vertical="center"/>
    </xf>
    <xf numFmtId="164" fontId="12" fillId="5" borderId="12" xfId="0" applyNumberFormat="1" applyFont="1" applyFill="1" applyBorder="1" applyAlignment="1" applyProtection="1">
      <alignment horizontal="right" vertical="center"/>
    </xf>
    <xf numFmtId="164" fontId="12" fillId="5" borderId="13" xfId="1" applyNumberFormat="1" applyFont="1" applyFill="1" applyBorder="1" applyAlignment="1" applyProtection="1">
      <alignment horizontal="right" vertical="center"/>
    </xf>
    <xf numFmtId="164" fontId="16" fillId="5" borderId="10" xfId="0" applyNumberFormat="1" applyFont="1" applyFill="1" applyBorder="1" applyAlignment="1" applyProtection="1">
      <alignment horizontal="right" vertical="center"/>
    </xf>
    <xf numFmtId="49" fontId="20" fillId="0" borderId="0" xfId="0" applyNumberFormat="1" applyFont="1" applyAlignment="1" applyProtection="1">
      <alignment horizontal="left" vertical="center"/>
      <protection locked="0"/>
    </xf>
    <xf numFmtId="3" fontId="6" fillId="0" borderId="0" xfId="0" applyNumberFormat="1" applyFont="1" applyAlignment="1" applyProtection="1">
      <alignment horizontal="left"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5" fillId="0" borderId="0" xfId="0" applyFont="1" applyProtection="1">
      <protection locked="0"/>
    </xf>
    <xf numFmtId="9" fontId="12" fillId="4" borderId="14" xfId="0" applyNumberFormat="1" applyFont="1" applyFill="1" applyBorder="1" applyAlignment="1" applyProtection="1">
      <alignment horizontal="right" vertical="center"/>
      <protection locked="0"/>
    </xf>
    <xf numFmtId="9" fontId="12" fillId="4" borderId="3" xfId="0" applyNumberFormat="1" applyFont="1" applyFill="1" applyBorder="1" applyAlignment="1" applyProtection="1">
      <alignment horizontal="right" vertical="center"/>
      <protection locked="0"/>
    </xf>
    <xf numFmtId="9" fontId="12" fillId="4" borderId="15" xfId="1" applyNumberFormat="1" applyFont="1" applyFill="1" applyBorder="1" applyAlignment="1" applyProtection="1">
      <alignment horizontal="right" vertical="center"/>
      <protection locked="0"/>
    </xf>
    <xf numFmtId="49" fontId="4" fillId="0" borderId="24" xfId="0" applyNumberFormat="1" applyFont="1" applyBorder="1" applyProtection="1">
      <protection locked="0"/>
    </xf>
    <xf numFmtId="3" fontId="4" fillId="0" borderId="0" xfId="0" applyNumberFormat="1" applyFont="1" applyBorder="1" applyProtection="1">
      <protection locked="0"/>
    </xf>
    <xf numFmtId="0" fontId="4" fillId="0" borderId="0" xfId="0" applyFont="1" applyBorder="1" applyProtection="1">
      <protection locked="0"/>
    </xf>
    <xf numFmtId="0" fontId="4" fillId="0" borderId="25" xfId="0" applyFont="1" applyBorder="1" applyProtection="1">
      <protection locked="0"/>
    </xf>
    <xf numFmtId="49" fontId="8" fillId="0" borderId="24" xfId="0" applyNumberFormat="1" applyFont="1" applyBorder="1" applyProtection="1">
      <protection locked="0"/>
    </xf>
    <xf numFmtId="3" fontId="8" fillId="0" borderId="0" xfId="0" applyNumberFormat="1" applyFont="1" applyBorder="1" applyProtection="1">
      <protection locked="0"/>
    </xf>
    <xf numFmtId="3" fontId="18" fillId="0" borderId="0" xfId="0" applyNumberFormat="1" applyFont="1" applyBorder="1" applyAlignment="1" applyProtection="1">
      <alignment horizontal="left" wrapText="1"/>
      <protection locked="0"/>
    </xf>
    <xf numFmtId="0" fontId="4" fillId="0" borderId="0" xfId="0" applyFont="1" applyProtection="1">
      <protection locked="0"/>
    </xf>
    <xf numFmtId="49" fontId="4" fillId="0" borderId="0" xfId="0" applyNumberFormat="1" applyFont="1" applyProtection="1">
      <protection locked="0"/>
    </xf>
    <xf numFmtId="3" fontId="4" fillId="0" borderId="0" xfId="0" applyNumberFormat="1" applyFont="1" applyProtection="1">
      <protection locked="0"/>
    </xf>
    <xf numFmtId="3" fontId="8" fillId="0" borderId="1" xfId="0" applyNumberFormat="1" applyFont="1" applyFill="1" applyBorder="1" applyAlignment="1" applyProtection="1">
      <alignment horizontal="left" vertical="top" wrapText="1"/>
      <protection locked="0"/>
    </xf>
    <xf numFmtId="3" fontId="12" fillId="0" borderId="1" xfId="0" applyNumberFormat="1" applyFont="1" applyFill="1" applyBorder="1" applyAlignment="1">
      <alignment horizontal="left" wrapText="1"/>
    </xf>
    <xf numFmtId="49" fontId="16" fillId="0" borderId="1" xfId="0" applyNumberFormat="1" applyFont="1" applyFill="1" applyBorder="1" applyAlignment="1">
      <alignment horizontal="left" vertical="top" wrapText="1"/>
    </xf>
    <xf numFmtId="164" fontId="4" fillId="3" borderId="1" xfId="0" applyNumberFormat="1" applyFont="1" applyFill="1" applyBorder="1" applyAlignment="1">
      <alignment horizontal="right" vertical="top"/>
    </xf>
    <xf numFmtId="0" fontId="8" fillId="3" borderId="1" xfId="0" applyFont="1" applyFill="1" applyBorder="1" applyAlignment="1">
      <alignment horizontal="right" vertical="top"/>
    </xf>
    <xf numFmtId="164" fontId="8" fillId="3" borderId="1" xfId="0" applyNumberFormat="1" applyFont="1" applyFill="1" applyBorder="1" applyAlignment="1">
      <alignment horizontal="right" vertical="top" wrapText="1"/>
    </xf>
    <xf numFmtId="49" fontId="16" fillId="0" borderId="1" xfId="0" applyNumberFormat="1" applyFont="1" applyFill="1" applyBorder="1" applyAlignment="1" applyProtection="1">
      <alignment wrapText="1"/>
    </xf>
    <xf numFmtId="164" fontId="4" fillId="3" borderId="1" xfId="0" applyNumberFormat="1" applyFont="1" applyFill="1" applyBorder="1" applyAlignment="1" applyProtection="1">
      <alignment horizontal="right"/>
    </xf>
    <xf numFmtId="0" fontId="8" fillId="3" borderId="1" xfId="0" applyFont="1" applyFill="1" applyBorder="1" applyAlignment="1" applyProtection="1">
      <alignment horizontal="right"/>
    </xf>
    <xf numFmtId="164" fontId="8" fillId="3" borderId="1" xfId="0" applyNumberFormat="1" applyFont="1" applyFill="1" applyBorder="1" applyAlignment="1" applyProtection="1">
      <alignment horizontal="right" wrapText="1"/>
    </xf>
    <xf numFmtId="0" fontId="19" fillId="0" borderId="7" xfId="0" applyFont="1" applyFill="1" applyBorder="1" applyAlignment="1" applyProtection="1">
      <alignment horizontal="left" vertical="center" wrapText="1"/>
      <protection locked="0"/>
    </xf>
    <xf numFmtId="0" fontId="19" fillId="0" borderId="8" xfId="0" applyFont="1" applyFill="1" applyBorder="1" applyAlignment="1" applyProtection="1">
      <alignment horizontal="left" vertical="center" wrapText="1"/>
      <protection locked="0"/>
    </xf>
    <xf numFmtId="0" fontId="19"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6" xfId="0" applyFont="1" applyFill="1" applyBorder="1" applyAlignment="1">
      <alignment horizontal="left" vertical="center" wrapText="1"/>
    </xf>
  </cellXfs>
  <cellStyles count="2">
    <cellStyle name="Comma" xfId="1" builtinId="3"/>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601980</xdr:colOff>
          <xdr:row>28</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601980</xdr:colOff>
          <xdr:row>28</xdr:row>
          <xdr:rowOff>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0</xdr:col>
          <xdr:colOff>601980</xdr:colOff>
          <xdr:row>27</xdr:row>
          <xdr:rowOff>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0</xdr:col>
          <xdr:colOff>601980</xdr:colOff>
          <xdr:row>27</xdr:row>
          <xdr:rowOff>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14</xdr:row>
          <xdr:rowOff>0</xdr:rowOff>
        </xdr:from>
        <xdr:to>
          <xdr:col>0</xdr:col>
          <xdr:colOff>601980</xdr:colOff>
          <xdr:row>14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0</xdr:col>
          <xdr:colOff>601980</xdr:colOff>
          <xdr:row>14</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5"/>
  <sheetViews>
    <sheetView showGridLines="0" tabSelected="1" zoomScaleNormal="100" zoomScalePageLayoutView="90" workbookViewId="0">
      <selection activeCell="B3" sqref="B3:E3"/>
    </sheetView>
  </sheetViews>
  <sheetFormatPr defaultColWidth="8.8984375" defaultRowHeight="15" x14ac:dyDescent="0.25"/>
  <cols>
    <col min="1" max="1" width="31.5" style="127" customWidth="1"/>
    <col min="2" max="2" width="11.3984375" style="128" customWidth="1"/>
    <col min="3" max="3" width="14.09765625" style="126" customWidth="1"/>
    <col min="4" max="4" width="9.69921875" style="126" customWidth="1"/>
    <col min="5" max="5" width="41.09765625" style="126" customWidth="1"/>
    <col min="6" max="16384" width="8.8984375" style="115"/>
  </cols>
  <sheetData>
    <row r="1" spans="1:5" s="113" customFormat="1" ht="18" customHeight="1" x14ac:dyDescent="0.3">
      <c r="A1" s="70" t="s">
        <v>46</v>
      </c>
      <c r="B1" s="111"/>
      <c r="C1" s="112"/>
      <c r="D1" s="112"/>
      <c r="E1" s="112"/>
    </row>
    <row r="2" spans="1:5" s="113" customFormat="1" ht="18" customHeight="1" x14ac:dyDescent="0.3">
      <c r="A2" s="110"/>
      <c r="B2" s="111"/>
      <c r="C2" s="112"/>
      <c r="D2" s="112"/>
      <c r="E2" s="112"/>
    </row>
    <row r="3" spans="1:5" s="113" customFormat="1" ht="21.75" customHeight="1" x14ac:dyDescent="0.3">
      <c r="A3" s="71" t="s">
        <v>6</v>
      </c>
      <c r="B3" s="139" t="s">
        <v>7</v>
      </c>
      <c r="C3" s="140"/>
      <c r="D3" s="140"/>
      <c r="E3" s="140"/>
    </row>
    <row r="4" spans="1:5" s="113" customFormat="1" ht="59.25" customHeight="1" x14ac:dyDescent="0.3">
      <c r="A4" s="72" t="s">
        <v>0</v>
      </c>
      <c r="B4" s="92" t="s">
        <v>44</v>
      </c>
      <c r="C4" s="93"/>
      <c r="D4" s="93"/>
      <c r="E4" s="94"/>
    </row>
    <row r="5" spans="1:5" s="113" customFormat="1" ht="17.399999999999999" x14ac:dyDescent="0.3">
      <c r="A5" s="73" t="s">
        <v>31</v>
      </c>
      <c r="B5" s="89"/>
      <c r="C5" s="90"/>
      <c r="D5" s="90"/>
      <c r="E5" s="91"/>
    </row>
    <row r="6" spans="1:5" s="114" customFormat="1" ht="66" x14ac:dyDescent="0.25">
      <c r="A6" s="74" t="s">
        <v>39</v>
      </c>
      <c r="B6" s="75" t="s">
        <v>49</v>
      </c>
      <c r="C6" s="76" t="s">
        <v>38</v>
      </c>
      <c r="D6" s="76" t="s">
        <v>5</v>
      </c>
      <c r="E6" s="74" t="s">
        <v>41</v>
      </c>
    </row>
    <row r="7" spans="1:5" x14ac:dyDescent="0.25">
      <c r="A7" s="35"/>
      <c r="B7" s="101"/>
      <c r="C7" s="101"/>
      <c r="D7" s="102">
        <f>B7+C7</f>
        <v>0</v>
      </c>
      <c r="E7" s="36"/>
    </row>
    <row r="8" spans="1:5" x14ac:dyDescent="0.25">
      <c r="A8" s="35"/>
      <c r="B8" s="101"/>
      <c r="C8" s="101"/>
      <c r="D8" s="102">
        <f t="shared" ref="D8:D24" si="0">B8+C8</f>
        <v>0</v>
      </c>
      <c r="E8" s="36"/>
    </row>
    <row r="9" spans="1:5" x14ac:dyDescent="0.25">
      <c r="A9" s="35"/>
      <c r="B9" s="101"/>
      <c r="C9" s="101"/>
      <c r="D9" s="102">
        <f t="shared" si="0"/>
        <v>0</v>
      </c>
      <c r="E9" s="36"/>
    </row>
    <row r="10" spans="1:5" x14ac:dyDescent="0.25">
      <c r="A10" s="35"/>
      <c r="B10" s="101"/>
      <c r="C10" s="101"/>
      <c r="D10" s="102">
        <f t="shared" si="0"/>
        <v>0</v>
      </c>
      <c r="E10" s="36"/>
    </row>
    <row r="11" spans="1:5" x14ac:dyDescent="0.25">
      <c r="A11" s="35"/>
      <c r="B11" s="101"/>
      <c r="C11" s="101"/>
      <c r="D11" s="102">
        <f t="shared" si="0"/>
        <v>0</v>
      </c>
      <c r="E11" s="36"/>
    </row>
    <row r="12" spans="1:5" x14ac:dyDescent="0.25">
      <c r="A12" s="35"/>
      <c r="B12" s="101"/>
      <c r="C12" s="101"/>
      <c r="D12" s="102">
        <f t="shared" si="0"/>
        <v>0</v>
      </c>
      <c r="E12" s="36"/>
    </row>
    <row r="13" spans="1:5" x14ac:dyDescent="0.25">
      <c r="A13" s="35"/>
      <c r="B13" s="101"/>
      <c r="C13" s="101"/>
      <c r="D13" s="102">
        <f t="shared" si="0"/>
        <v>0</v>
      </c>
      <c r="E13" s="36"/>
    </row>
    <row r="14" spans="1:5" x14ac:dyDescent="0.25">
      <c r="A14" s="35"/>
      <c r="B14" s="101"/>
      <c r="C14" s="101"/>
      <c r="D14" s="102">
        <f t="shared" si="0"/>
        <v>0</v>
      </c>
      <c r="E14" s="36"/>
    </row>
    <row r="15" spans="1:5" x14ac:dyDescent="0.25">
      <c r="A15" s="35"/>
      <c r="B15" s="101"/>
      <c r="C15" s="101"/>
      <c r="D15" s="102">
        <f t="shared" si="0"/>
        <v>0</v>
      </c>
      <c r="E15" s="36"/>
    </row>
    <row r="16" spans="1:5" x14ac:dyDescent="0.25">
      <c r="A16" s="35"/>
      <c r="B16" s="101"/>
      <c r="C16" s="101"/>
      <c r="D16" s="102">
        <f t="shared" si="0"/>
        <v>0</v>
      </c>
      <c r="E16" s="36"/>
    </row>
    <row r="17" spans="1:5" x14ac:dyDescent="0.25">
      <c r="A17" s="35"/>
      <c r="B17" s="101"/>
      <c r="C17" s="101"/>
      <c r="D17" s="102">
        <f t="shared" si="0"/>
        <v>0</v>
      </c>
      <c r="E17" s="36"/>
    </row>
    <row r="18" spans="1:5" x14ac:dyDescent="0.25">
      <c r="A18" s="35"/>
      <c r="B18" s="101"/>
      <c r="C18" s="101"/>
      <c r="D18" s="102">
        <f t="shared" si="0"/>
        <v>0</v>
      </c>
      <c r="E18" s="36"/>
    </row>
    <row r="19" spans="1:5" x14ac:dyDescent="0.25">
      <c r="A19" s="35"/>
      <c r="B19" s="101"/>
      <c r="C19" s="101"/>
      <c r="D19" s="102">
        <f t="shared" si="0"/>
        <v>0</v>
      </c>
      <c r="E19" s="36"/>
    </row>
    <row r="20" spans="1:5" x14ac:dyDescent="0.25">
      <c r="A20" s="35"/>
      <c r="B20" s="103"/>
      <c r="C20" s="103"/>
      <c r="D20" s="102">
        <f t="shared" si="0"/>
        <v>0</v>
      </c>
      <c r="E20" s="37"/>
    </row>
    <row r="21" spans="1:5" x14ac:dyDescent="0.25">
      <c r="A21" s="35"/>
      <c r="B21" s="103"/>
      <c r="C21" s="103"/>
      <c r="D21" s="102">
        <f t="shared" si="0"/>
        <v>0</v>
      </c>
      <c r="E21" s="37"/>
    </row>
    <row r="22" spans="1:5" x14ac:dyDescent="0.25">
      <c r="A22" s="35"/>
      <c r="B22" s="103"/>
      <c r="C22" s="103"/>
      <c r="D22" s="102">
        <f t="shared" si="0"/>
        <v>0</v>
      </c>
      <c r="E22" s="37"/>
    </row>
    <row r="23" spans="1:5" x14ac:dyDescent="0.25">
      <c r="A23" s="35"/>
      <c r="B23" s="103"/>
      <c r="C23" s="103"/>
      <c r="D23" s="102">
        <f t="shared" si="0"/>
        <v>0</v>
      </c>
      <c r="E23" s="37"/>
    </row>
    <row r="24" spans="1:5" ht="15.6" thickBot="1" x14ac:dyDescent="0.3">
      <c r="A24" s="38"/>
      <c r="B24" s="104"/>
      <c r="C24" s="105"/>
      <c r="D24" s="102">
        <f t="shared" si="0"/>
        <v>0</v>
      </c>
      <c r="E24" s="39"/>
    </row>
    <row r="25" spans="1:5" x14ac:dyDescent="0.25">
      <c r="A25" s="40" t="s">
        <v>4</v>
      </c>
      <c r="B25" s="106">
        <f>SUM(B7:B24)</f>
        <v>0</v>
      </c>
      <c r="C25" s="107">
        <f>SUM(C7:C24)</f>
        <v>0</v>
      </c>
      <c r="D25" s="108">
        <f>SUM(D7:D24)</f>
        <v>0</v>
      </c>
      <c r="E25" s="77"/>
    </row>
    <row r="26" spans="1:5" ht="15.6" thickBot="1" x14ac:dyDescent="0.3">
      <c r="A26" s="42" t="s">
        <v>1</v>
      </c>
      <c r="B26" s="116">
        <v>0</v>
      </c>
      <c r="C26" s="117">
        <v>0</v>
      </c>
      <c r="D26" s="118" t="s">
        <v>35</v>
      </c>
      <c r="E26" s="43"/>
    </row>
    <row r="27" spans="1:5" ht="15.6" thickBot="1" x14ac:dyDescent="0.3">
      <c r="A27" s="44" t="s">
        <v>17</v>
      </c>
      <c r="B27" s="109">
        <f>B25+B26*B25</f>
        <v>0</v>
      </c>
      <c r="C27" s="109">
        <f t="shared" ref="C27" si="1">C25+C26*C25</f>
        <v>0</v>
      </c>
      <c r="D27" s="109">
        <f>C27+B27</f>
        <v>0</v>
      </c>
      <c r="E27" s="78"/>
    </row>
    <row r="28" spans="1:5" ht="15.6" thickTop="1" x14ac:dyDescent="0.25">
      <c r="A28" s="119"/>
      <c r="B28" s="120"/>
      <c r="C28" s="121"/>
      <c r="D28" s="121"/>
      <c r="E28" s="122"/>
    </row>
    <row r="29" spans="1:5" ht="15.6" x14ac:dyDescent="0.3">
      <c r="A29" s="123"/>
      <c r="B29" s="124"/>
      <c r="C29" s="121"/>
      <c r="D29" s="121"/>
      <c r="E29" s="122"/>
    </row>
    <row r="30" spans="1:5" ht="52.8" x14ac:dyDescent="0.25">
      <c r="A30" s="74" t="s">
        <v>42</v>
      </c>
      <c r="B30" s="75" t="s">
        <v>49</v>
      </c>
      <c r="C30" s="76" t="s">
        <v>38</v>
      </c>
      <c r="D30" s="76" t="s">
        <v>2</v>
      </c>
      <c r="E30" s="74" t="s">
        <v>3</v>
      </c>
    </row>
    <row r="31" spans="1:5" x14ac:dyDescent="0.25">
      <c r="A31" s="35"/>
      <c r="B31" s="30"/>
      <c r="C31" s="30"/>
      <c r="D31" s="79">
        <f>B31+C31</f>
        <v>0</v>
      </c>
      <c r="E31" s="49"/>
    </row>
    <row r="32" spans="1:5" x14ac:dyDescent="0.25">
      <c r="A32" s="35"/>
      <c r="B32" s="30"/>
      <c r="C32" s="30"/>
      <c r="D32" s="79">
        <f t="shared" ref="D32:D46" si="2">B32+C32</f>
        <v>0</v>
      </c>
      <c r="E32" s="50"/>
    </row>
    <row r="33" spans="1:5" x14ac:dyDescent="0.25">
      <c r="A33" s="35"/>
      <c r="B33" s="30"/>
      <c r="C33" s="30"/>
      <c r="D33" s="79">
        <f t="shared" si="2"/>
        <v>0</v>
      </c>
      <c r="E33" s="50"/>
    </row>
    <row r="34" spans="1:5" x14ac:dyDescent="0.25">
      <c r="A34" s="35"/>
      <c r="B34" s="30"/>
      <c r="C34" s="30"/>
      <c r="D34" s="79">
        <f t="shared" si="2"/>
        <v>0</v>
      </c>
      <c r="E34" s="50"/>
    </row>
    <row r="35" spans="1:5" x14ac:dyDescent="0.25">
      <c r="A35" s="35"/>
      <c r="B35" s="30"/>
      <c r="C35" s="30"/>
      <c r="D35" s="79">
        <f t="shared" si="2"/>
        <v>0</v>
      </c>
      <c r="E35" s="50"/>
    </row>
    <row r="36" spans="1:5" x14ac:dyDescent="0.25">
      <c r="A36" s="35"/>
      <c r="B36" s="30"/>
      <c r="C36" s="30"/>
      <c r="D36" s="79">
        <f t="shared" si="2"/>
        <v>0</v>
      </c>
      <c r="E36" s="50"/>
    </row>
    <row r="37" spans="1:5" x14ac:dyDescent="0.25">
      <c r="A37" s="35"/>
      <c r="B37" s="30"/>
      <c r="C37" s="30"/>
      <c r="D37" s="79">
        <f t="shared" si="2"/>
        <v>0</v>
      </c>
      <c r="E37" s="50"/>
    </row>
    <row r="38" spans="1:5" x14ac:dyDescent="0.25">
      <c r="A38" s="35"/>
      <c r="B38" s="30"/>
      <c r="C38" s="30"/>
      <c r="D38" s="79">
        <f t="shared" si="2"/>
        <v>0</v>
      </c>
      <c r="E38" s="50"/>
    </row>
    <row r="39" spans="1:5" x14ac:dyDescent="0.25">
      <c r="A39" s="35"/>
      <c r="B39" s="30"/>
      <c r="C39" s="30"/>
      <c r="D39" s="79">
        <f t="shared" si="2"/>
        <v>0</v>
      </c>
      <c r="E39" s="50"/>
    </row>
    <row r="40" spans="1:5" x14ac:dyDescent="0.25">
      <c r="A40" s="51"/>
      <c r="B40" s="30"/>
      <c r="C40" s="30"/>
      <c r="D40" s="79">
        <f t="shared" si="2"/>
        <v>0</v>
      </c>
      <c r="E40" s="52"/>
    </row>
    <row r="41" spans="1:5" x14ac:dyDescent="0.25">
      <c r="A41" s="51"/>
      <c r="B41" s="30"/>
      <c r="C41" s="30"/>
      <c r="D41" s="79">
        <f t="shared" si="2"/>
        <v>0</v>
      </c>
      <c r="E41" s="52"/>
    </row>
    <row r="42" spans="1:5" x14ac:dyDescent="0.25">
      <c r="A42" s="51"/>
      <c r="B42" s="30"/>
      <c r="C42" s="30"/>
      <c r="D42" s="79">
        <f t="shared" si="2"/>
        <v>0</v>
      </c>
      <c r="E42" s="52"/>
    </row>
    <row r="43" spans="1:5" x14ac:dyDescent="0.25">
      <c r="A43" s="51"/>
      <c r="B43" s="30"/>
      <c r="C43" s="30"/>
      <c r="D43" s="79">
        <f t="shared" si="2"/>
        <v>0</v>
      </c>
      <c r="E43" s="52"/>
    </row>
    <row r="44" spans="1:5" x14ac:dyDescent="0.25">
      <c r="A44" s="51"/>
      <c r="B44" s="30"/>
      <c r="C44" s="30"/>
      <c r="D44" s="79">
        <f t="shared" si="2"/>
        <v>0</v>
      </c>
      <c r="E44" s="52"/>
    </row>
    <row r="45" spans="1:5" x14ac:dyDescent="0.25">
      <c r="A45" s="51"/>
      <c r="B45" s="30"/>
      <c r="C45" s="30"/>
      <c r="D45" s="79">
        <f t="shared" si="2"/>
        <v>0</v>
      </c>
      <c r="E45" s="52"/>
    </row>
    <row r="46" spans="1:5" x14ac:dyDescent="0.25">
      <c r="A46" s="38"/>
      <c r="B46" s="30"/>
      <c r="C46" s="30"/>
      <c r="D46" s="79">
        <f t="shared" si="2"/>
        <v>0</v>
      </c>
      <c r="E46" s="53"/>
    </row>
    <row r="47" spans="1:5" ht="15.6" thickBot="1" x14ac:dyDescent="0.3">
      <c r="A47" s="80" t="s">
        <v>19</v>
      </c>
      <c r="B47" s="81">
        <f>SUM(B31:B46)</f>
        <v>0</v>
      </c>
      <c r="C47" s="81">
        <f>SUM(C31:C46)</f>
        <v>0</v>
      </c>
      <c r="D47" s="81">
        <f>SUM(D31:D46)</f>
        <v>0</v>
      </c>
      <c r="E47" s="82"/>
    </row>
    <row r="48" spans="1:5" ht="16.2" thickTop="1" x14ac:dyDescent="0.3">
      <c r="A48" s="83" t="s">
        <v>18</v>
      </c>
      <c r="B48" s="84">
        <f>SUM(B47+B27)</f>
        <v>0</v>
      </c>
      <c r="C48" s="84">
        <f>C47+C27</f>
        <v>0</v>
      </c>
      <c r="D48" s="84">
        <f>D47+D27</f>
        <v>0</v>
      </c>
      <c r="E48" s="69"/>
    </row>
    <row r="49" spans="1:5" ht="15.6" x14ac:dyDescent="0.3">
      <c r="A49" s="125"/>
      <c r="B49" s="125"/>
      <c r="C49" s="125"/>
      <c r="D49" s="125"/>
      <c r="E49" s="125"/>
    </row>
    <row r="50" spans="1:5" ht="15.6" x14ac:dyDescent="0.25">
      <c r="A50" s="73" t="s">
        <v>45</v>
      </c>
      <c r="B50" s="89"/>
      <c r="C50" s="90"/>
      <c r="D50" s="90"/>
      <c r="E50" s="91"/>
    </row>
    <row r="51" spans="1:5" ht="63.75" customHeight="1" x14ac:dyDescent="0.25">
      <c r="A51" s="85" t="s">
        <v>36</v>
      </c>
      <c r="B51" s="86" t="s">
        <v>49</v>
      </c>
      <c r="C51" s="87" t="s">
        <v>38</v>
      </c>
      <c r="D51" s="87" t="s">
        <v>2</v>
      </c>
      <c r="E51" s="85" t="s">
        <v>40</v>
      </c>
    </row>
    <row r="52" spans="1:5" ht="29.25" customHeight="1" x14ac:dyDescent="0.3">
      <c r="A52" s="135" t="s">
        <v>43</v>
      </c>
      <c r="B52" s="136">
        <f>B48*(1/3)</f>
        <v>0</v>
      </c>
      <c r="C52" s="137" t="s">
        <v>33</v>
      </c>
      <c r="D52" s="138">
        <f>B52</f>
        <v>0</v>
      </c>
      <c r="E52" s="129"/>
    </row>
    <row r="53" spans="1:5" x14ac:dyDescent="0.25">
      <c r="A53" s="115"/>
      <c r="B53" s="115"/>
      <c r="C53" s="115"/>
    </row>
    <row r="54" spans="1:5" ht="16.2" thickBot="1" x14ac:dyDescent="0.3">
      <c r="A54" s="73" t="s">
        <v>47</v>
      </c>
      <c r="B54" s="89"/>
      <c r="C54" s="90"/>
      <c r="D54" s="90"/>
      <c r="E54" s="91"/>
    </row>
    <row r="55" spans="1:5" ht="16.2" thickTop="1" x14ac:dyDescent="0.3">
      <c r="A55" s="88" t="s">
        <v>48</v>
      </c>
      <c r="B55" s="84">
        <f>SUM(B48,B52)</f>
        <v>0</v>
      </c>
      <c r="C55" s="84"/>
      <c r="D55" s="84"/>
      <c r="E55" s="69"/>
    </row>
  </sheetData>
  <sheetProtection algorithmName="SHA-512" hashValue="kd1ayVeyUaydLCzfChoXuHi6qdWQ31a3PqvxHL+mTK/89qovFLsTHtolRaWbskCVCieDYDEMTaT1IR1uTlX5NQ==" saltValue="nUWSisxD1o2wGAcTGhxeDw==" spinCount="100000" sheet="1" formatRows="0" selectLockedCells="1"/>
  <mergeCells count="6">
    <mergeCell ref="B54:E54"/>
    <mergeCell ref="A49:E49"/>
    <mergeCell ref="B5:E5"/>
    <mergeCell ref="B3:E3"/>
    <mergeCell ref="B4:E4"/>
    <mergeCell ref="B50:E50"/>
  </mergeCells>
  <conditionalFormatting sqref="B48">
    <cfRule type="cellIs" dxfId="2" priority="2" operator="greaterThan">
      <formula>209999.99</formula>
    </cfRule>
  </conditionalFormatting>
  <conditionalFormatting sqref="B55">
    <cfRule type="cellIs" dxfId="1" priority="1" operator="greaterThan">
      <formula>209999.99</formula>
    </cfRule>
  </conditionalFormatting>
  <pageMargins left="0.4" right="0.4" top="0.5" bottom="0.5" header="0.3" footer="0.3"/>
  <pageSetup scale="75" orientation="portrait"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0</xdr:colOff>
                <xdr:row>28</xdr:row>
                <xdr:rowOff>0</xdr:rowOff>
              </from>
              <to>
                <xdr:col>0</xdr:col>
                <xdr:colOff>601980</xdr:colOff>
                <xdr:row>28</xdr:row>
                <xdr:rowOff>0</xdr:rowOff>
              </to>
            </anchor>
          </objectPr>
        </oleObject>
      </mc:Choice>
      <mc:Fallback>
        <oleObject progId="Word.Picture.8" shapeId="2049" r:id="rId4"/>
      </mc:Fallback>
    </mc:AlternateContent>
    <mc:AlternateContent xmlns:mc="http://schemas.openxmlformats.org/markup-compatibility/2006">
      <mc:Choice Requires="x14">
        <oleObject progId="Word.Picture.8" shapeId="2050" r:id="rId6">
          <objectPr defaultSize="0" autoPict="0" r:id="rId5">
            <anchor moveWithCells="1" sizeWithCells="1">
              <from>
                <xdr:col>0</xdr:col>
                <xdr:colOff>0</xdr:colOff>
                <xdr:row>28</xdr:row>
                <xdr:rowOff>0</xdr:rowOff>
              </from>
              <to>
                <xdr:col>0</xdr:col>
                <xdr:colOff>601980</xdr:colOff>
                <xdr:row>28</xdr:row>
                <xdr:rowOff>0</xdr:rowOff>
              </to>
            </anchor>
          </objectPr>
        </oleObject>
      </mc:Choice>
      <mc:Fallback>
        <oleObject progId="Word.Picture.8" shapeId="2050" r:id="rId6"/>
      </mc:Fallback>
    </mc:AlternateContent>
    <mc:AlternateContent xmlns:mc="http://schemas.openxmlformats.org/markup-compatibility/2006">
      <mc:Choice Requires="x14">
        <oleObject progId="Word.Picture.8" shapeId="2053" r:id="rId7">
          <objectPr defaultSize="0" autoPict="0" r:id="rId5">
            <anchor moveWithCells="1" sizeWithCells="1">
              <from>
                <xdr:col>0</xdr:col>
                <xdr:colOff>0</xdr:colOff>
                <xdr:row>27</xdr:row>
                <xdr:rowOff>0</xdr:rowOff>
              </from>
              <to>
                <xdr:col>0</xdr:col>
                <xdr:colOff>601980</xdr:colOff>
                <xdr:row>27</xdr:row>
                <xdr:rowOff>0</xdr:rowOff>
              </to>
            </anchor>
          </objectPr>
        </oleObject>
      </mc:Choice>
      <mc:Fallback>
        <oleObject progId="Word.Picture.8" shapeId="2053" r:id="rId7"/>
      </mc:Fallback>
    </mc:AlternateContent>
    <mc:AlternateContent xmlns:mc="http://schemas.openxmlformats.org/markup-compatibility/2006">
      <mc:Choice Requires="x14">
        <oleObject progId="Word.Picture.8" shapeId="2054" r:id="rId8">
          <objectPr defaultSize="0" autoPict="0" r:id="rId5">
            <anchor moveWithCells="1" sizeWithCells="1">
              <from>
                <xdr:col>0</xdr:col>
                <xdr:colOff>0</xdr:colOff>
                <xdr:row>27</xdr:row>
                <xdr:rowOff>0</xdr:rowOff>
              </from>
              <to>
                <xdr:col>0</xdr:col>
                <xdr:colOff>601980</xdr:colOff>
                <xdr:row>27</xdr:row>
                <xdr:rowOff>0</xdr:rowOff>
              </to>
            </anchor>
          </objectPr>
        </oleObject>
      </mc:Choice>
      <mc:Fallback>
        <oleObject progId="Word.Picture.8" shapeId="2054"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showGridLines="0" zoomScaleNormal="100" zoomScalePageLayoutView="90" workbookViewId="0"/>
  </sheetViews>
  <sheetFormatPr defaultColWidth="8.8984375" defaultRowHeight="15" x14ac:dyDescent="0.25"/>
  <cols>
    <col min="1" max="1" width="30.19921875" style="2" customWidth="1"/>
    <col min="2" max="2" width="11.3984375" style="11" customWidth="1"/>
    <col min="3" max="3" width="14.09765625" style="3" customWidth="1"/>
    <col min="4" max="4" width="9.69921875" style="3" customWidth="1"/>
    <col min="5" max="5" width="41.09765625" style="3" customWidth="1"/>
    <col min="6" max="16384" width="8.8984375" style="1"/>
  </cols>
  <sheetData>
    <row r="1" spans="1:5" s="5" customFormat="1" ht="17.399999999999999" x14ac:dyDescent="0.3">
      <c r="A1" s="32" t="s">
        <v>46</v>
      </c>
      <c r="B1" s="9"/>
      <c r="C1" s="8"/>
      <c r="D1" s="8"/>
      <c r="E1" s="8"/>
    </row>
    <row r="2" spans="1:5" s="5" customFormat="1" ht="17.399999999999999" x14ac:dyDescent="0.3">
      <c r="A2" s="32"/>
      <c r="B2" s="9"/>
      <c r="C2" s="8"/>
      <c r="D2" s="8"/>
      <c r="E2" s="8"/>
    </row>
    <row r="3" spans="1:5" s="5" customFormat="1" ht="21.75" customHeight="1" x14ac:dyDescent="0.3">
      <c r="A3" s="7" t="s">
        <v>6</v>
      </c>
      <c r="B3" s="141" t="s">
        <v>34</v>
      </c>
      <c r="C3" s="142"/>
      <c r="D3" s="142"/>
      <c r="E3" s="143"/>
    </row>
    <row r="4" spans="1:5" s="5" customFormat="1" ht="60" customHeight="1" x14ac:dyDescent="0.3">
      <c r="A4" s="31" t="s">
        <v>0</v>
      </c>
      <c r="B4" s="98" t="s">
        <v>44</v>
      </c>
      <c r="C4" s="99"/>
      <c r="D4" s="99"/>
      <c r="E4" s="100"/>
    </row>
    <row r="5" spans="1:5" s="5" customFormat="1" ht="17.399999999999999" x14ac:dyDescent="0.3">
      <c r="A5" s="33" t="s">
        <v>31</v>
      </c>
      <c r="B5" s="95"/>
      <c r="C5" s="96"/>
      <c r="D5" s="96"/>
      <c r="E5" s="97"/>
    </row>
    <row r="6" spans="1:5" s="4" customFormat="1" ht="66" x14ac:dyDescent="0.25">
      <c r="A6" s="34" t="s">
        <v>39</v>
      </c>
      <c r="B6" s="10" t="s">
        <v>37</v>
      </c>
      <c r="C6" s="6" t="s">
        <v>38</v>
      </c>
      <c r="D6" s="6" t="s">
        <v>5</v>
      </c>
      <c r="E6" s="34" t="s">
        <v>41</v>
      </c>
    </row>
    <row r="7" spans="1:5" ht="92.4" x14ac:dyDescent="0.25">
      <c r="A7" s="60" t="s">
        <v>24</v>
      </c>
      <c r="B7" s="13">
        <v>5000</v>
      </c>
      <c r="C7" s="13">
        <v>5000</v>
      </c>
      <c r="D7" s="29">
        <f>B7+C7</f>
        <v>10000</v>
      </c>
      <c r="E7" s="61" t="s">
        <v>21</v>
      </c>
    </row>
    <row r="8" spans="1:5" ht="52.8" x14ac:dyDescent="0.25">
      <c r="A8" s="60" t="s">
        <v>25</v>
      </c>
      <c r="B8" s="13">
        <v>3000</v>
      </c>
      <c r="C8" s="13">
        <v>3000</v>
      </c>
      <c r="D8" s="29">
        <f t="shared" ref="D8:D11" si="0">B8+C8</f>
        <v>6000</v>
      </c>
      <c r="E8" s="61" t="s">
        <v>22</v>
      </c>
    </row>
    <row r="9" spans="1:5" ht="132" x14ac:dyDescent="0.25">
      <c r="A9" s="60" t="s">
        <v>26</v>
      </c>
      <c r="B9" s="13">
        <v>15000</v>
      </c>
      <c r="C9" s="13">
        <v>0</v>
      </c>
      <c r="D9" s="29">
        <f t="shared" si="0"/>
        <v>15000</v>
      </c>
      <c r="E9" s="61" t="s">
        <v>23</v>
      </c>
    </row>
    <row r="10" spans="1:5" ht="54.75" customHeight="1" x14ac:dyDescent="0.25">
      <c r="A10" s="60" t="s">
        <v>28</v>
      </c>
      <c r="B10" s="13">
        <v>6500</v>
      </c>
      <c r="C10" s="13">
        <v>0</v>
      </c>
      <c r="D10" s="29">
        <f t="shared" si="0"/>
        <v>6500</v>
      </c>
      <c r="E10" s="61" t="s">
        <v>27</v>
      </c>
    </row>
    <row r="11" spans="1:5" ht="79.8" thickBot="1" x14ac:dyDescent="0.3">
      <c r="A11" s="60" t="s">
        <v>30</v>
      </c>
      <c r="B11" s="13">
        <v>10000</v>
      </c>
      <c r="C11" s="13">
        <v>0</v>
      </c>
      <c r="D11" s="29">
        <f t="shared" si="0"/>
        <v>10000</v>
      </c>
      <c r="E11" s="61" t="s">
        <v>29</v>
      </c>
    </row>
    <row r="12" spans="1:5" x14ac:dyDescent="0.25">
      <c r="A12" s="62" t="s">
        <v>4</v>
      </c>
      <c r="B12" s="14">
        <f>SUM(B7:B11)</f>
        <v>39500</v>
      </c>
      <c r="C12" s="15">
        <f>SUM(C7:C11)</f>
        <v>8000</v>
      </c>
      <c r="D12" s="16">
        <f>SUM(D7:D11)</f>
        <v>47500</v>
      </c>
      <c r="E12" s="41"/>
    </row>
    <row r="13" spans="1:5" ht="15.6" thickBot="1" x14ac:dyDescent="0.3">
      <c r="A13" s="63" t="s">
        <v>1</v>
      </c>
      <c r="B13" s="20">
        <v>0.2</v>
      </c>
      <c r="C13" s="21">
        <v>0.2</v>
      </c>
      <c r="D13" s="22">
        <v>0.2</v>
      </c>
      <c r="E13" s="64"/>
    </row>
    <row r="14" spans="1:5" ht="15.6" thickBot="1" x14ac:dyDescent="0.3">
      <c r="A14" s="65" t="s">
        <v>17</v>
      </c>
      <c r="B14" s="17">
        <f>B12+B13*B12</f>
        <v>47400</v>
      </c>
      <c r="C14" s="17">
        <f t="shared" ref="C14:D14" si="1">C12+C13*C12</f>
        <v>9600</v>
      </c>
      <c r="D14" s="17">
        <f t="shared" si="1"/>
        <v>57000</v>
      </c>
      <c r="E14" s="45"/>
    </row>
    <row r="15" spans="1:5" ht="15.6" thickTop="1" x14ac:dyDescent="0.25">
      <c r="A15" s="46"/>
      <c r="B15" s="23"/>
      <c r="C15" s="24"/>
      <c r="D15" s="24"/>
      <c r="E15" s="47"/>
    </row>
    <row r="16" spans="1:5" ht="15.6" x14ac:dyDescent="0.3">
      <c r="A16" s="48"/>
      <c r="B16" s="25"/>
      <c r="C16" s="24"/>
      <c r="D16" s="24"/>
      <c r="E16" s="47"/>
    </row>
    <row r="17" spans="1:5" ht="52.8" x14ac:dyDescent="0.25">
      <c r="A17" s="34" t="s">
        <v>42</v>
      </c>
      <c r="B17" s="10" t="s">
        <v>37</v>
      </c>
      <c r="C17" s="6" t="s">
        <v>38</v>
      </c>
      <c r="D17" s="6" t="s">
        <v>2</v>
      </c>
      <c r="E17" s="34" t="s">
        <v>3</v>
      </c>
    </row>
    <row r="18" spans="1:5" ht="66" x14ac:dyDescent="0.25">
      <c r="A18" s="60" t="s">
        <v>8</v>
      </c>
      <c r="B18" s="18">
        <v>3000</v>
      </c>
      <c r="C18" s="18">
        <v>9000</v>
      </c>
      <c r="D18" s="19">
        <f>B18+C18</f>
        <v>12000</v>
      </c>
      <c r="E18" s="66" t="s">
        <v>9</v>
      </c>
    </row>
    <row r="19" spans="1:5" ht="52.8" x14ac:dyDescent="0.25">
      <c r="A19" s="60" t="s">
        <v>20</v>
      </c>
      <c r="B19" s="18">
        <v>4000</v>
      </c>
      <c r="C19" s="18">
        <v>0</v>
      </c>
      <c r="D19" s="19">
        <f t="shared" ref="D19:D22" si="2">B19+C19</f>
        <v>4000</v>
      </c>
      <c r="E19" s="67" t="s">
        <v>10</v>
      </c>
    </row>
    <row r="20" spans="1:5" ht="26.4" x14ac:dyDescent="0.25">
      <c r="A20" s="60" t="s">
        <v>11</v>
      </c>
      <c r="B20" s="18">
        <v>0</v>
      </c>
      <c r="C20" s="18">
        <v>10000</v>
      </c>
      <c r="D20" s="19">
        <f t="shared" si="2"/>
        <v>10000</v>
      </c>
      <c r="E20" s="67" t="s">
        <v>16</v>
      </c>
    </row>
    <row r="21" spans="1:5" x14ac:dyDescent="0.25">
      <c r="A21" s="60" t="s">
        <v>14</v>
      </c>
      <c r="B21" s="18">
        <v>1500</v>
      </c>
      <c r="C21" s="18"/>
      <c r="D21" s="19">
        <f t="shared" si="2"/>
        <v>1500</v>
      </c>
      <c r="E21" s="67" t="s">
        <v>15</v>
      </c>
    </row>
    <row r="22" spans="1:5" ht="26.4" x14ac:dyDescent="0.25">
      <c r="A22" s="60" t="s">
        <v>12</v>
      </c>
      <c r="B22" s="18">
        <v>0</v>
      </c>
      <c r="C22" s="18">
        <v>500</v>
      </c>
      <c r="D22" s="19">
        <f t="shared" si="2"/>
        <v>500</v>
      </c>
      <c r="E22" s="67" t="s">
        <v>13</v>
      </c>
    </row>
    <row r="23" spans="1:5" ht="23.25" customHeight="1" thickBot="1" x14ac:dyDescent="0.3">
      <c r="A23" s="54" t="s">
        <v>19</v>
      </c>
      <c r="B23" s="12">
        <f>SUM(B18:B22)</f>
        <v>8500</v>
      </c>
      <c r="C23" s="12">
        <f>SUM(C18:C22)</f>
        <v>19500</v>
      </c>
      <c r="D23" s="12">
        <f>SUM(D18:D22)</f>
        <v>28000</v>
      </c>
      <c r="E23" s="55"/>
    </row>
    <row r="24" spans="1:5" ht="22.5" customHeight="1" thickTop="1" x14ac:dyDescent="0.3">
      <c r="A24" s="56" t="s">
        <v>18</v>
      </c>
      <c r="B24" s="57">
        <f>SUM(B23+B14)</f>
        <v>55900</v>
      </c>
      <c r="C24" s="57">
        <f>C23+C14</f>
        <v>29100</v>
      </c>
      <c r="D24" s="57">
        <f>D23+D14</f>
        <v>85000</v>
      </c>
      <c r="E24" s="58"/>
    </row>
    <row r="25" spans="1:5" ht="15.6" x14ac:dyDescent="0.3">
      <c r="A25" s="26"/>
      <c r="B25" s="26"/>
      <c r="C25" s="26"/>
      <c r="D25" s="26"/>
      <c r="E25" s="26"/>
    </row>
    <row r="26" spans="1:5" ht="15.6" x14ac:dyDescent="0.25">
      <c r="A26" s="33" t="s">
        <v>45</v>
      </c>
      <c r="B26" s="95"/>
      <c r="C26" s="96"/>
      <c r="D26" s="96"/>
      <c r="E26" s="97"/>
    </row>
    <row r="27" spans="1:5" ht="54" customHeight="1" x14ac:dyDescent="0.25">
      <c r="A27" s="59" t="s">
        <v>36</v>
      </c>
      <c r="B27" s="27" t="s">
        <v>37</v>
      </c>
      <c r="C27" s="28" t="s">
        <v>38</v>
      </c>
      <c r="D27" s="28" t="s">
        <v>2</v>
      </c>
      <c r="E27" s="59" t="s">
        <v>40</v>
      </c>
    </row>
    <row r="28" spans="1:5" ht="92.4" x14ac:dyDescent="0.25">
      <c r="A28" s="131" t="s">
        <v>43</v>
      </c>
      <c r="B28" s="132">
        <f>B24*(1/3)</f>
        <v>18633.333333333332</v>
      </c>
      <c r="C28" s="133" t="s">
        <v>33</v>
      </c>
      <c r="D28" s="134">
        <f>B28</f>
        <v>18633.333333333332</v>
      </c>
      <c r="E28" s="130" t="s">
        <v>32</v>
      </c>
    </row>
    <row r="30" spans="1:5" ht="16.2" thickBot="1" x14ac:dyDescent="0.3">
      <c r="A30" s="33" t="s">
        <v>47</v>
      </c>
      <c r="B30" s="95"/>
      <c r="C30" s="96"/>
      <c r="D30" s="96"/>
      <c r="E30" s="97"/>
    </row>
    <row r="31" spans="1:5" ht="16.2" thickTop="1" x14ac:dyDescent="0.3">
      <c r="A31" s="68" t="s">
        <v>48</v>
      </c>
      <c r="B31" s="57">
        <f>B24+B28</f>
        <v>74533.333333333328</v>
      </c>
      <c r="C31" s="57"/>
      <c r="D31" s="57"/>
      <c r="E31" s="58"/>
    </row>
  </sheetData>
  <sheetProtection formatRows="0" selectLockedCells="1"/>
  <mergeCells count="5">
    <mergeCell ref="B5:E5"/>
    <mergeCell ref="B3:E3"/>
    <mergeCell ref="B4:E4"/>
    <mergeCell ref="B26:E26"/>
    <mergeCell ref="B30:E30"/>
  </mergeCells>
  <phoneticPr fontId="2" type="noConversion"/>
  <conditionalFormatting sqref="B31">
    <cfRule type="cellIs" dxfId="0" priority="1" operator="greaterThan">
      <formula>209999.99</formula>
    </cfRule>
  </conditionalFormatting>
  <pageMargins left="0.4" right="0.4" top="0.5" bottom="0.5" header="0.3" footer="0.3"/>
  <pageSetup scale="86" fitToHeight="2" orientation="portrait" r:id="rId1"/>
  <rowBreaks count="1" manualBreakCount="1">
    <brk id="16" max="4" man="1"/>
  </row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0</xdr:colOff>
                <xdr:row>14</xdr:row>
                <xdr:rowOff>0</xdr:rowOff>
              </from>
              <to>
                <xdr:col>0</xdr:col>
                <xdr:colOff>601980</xdr:colOff>
                <xdr:row>14</xdr:row>
                <xdr:rowOff>0</xdr:rowOff>
              </to>
            </anchor>
          </objectPr>
        </oleObject>
      </mc:Choice>
      <mc:Fallback>
        <oleObject progId="Word.Picture.8" shapeId="1025" r:id="rId4"/>
      </mc:Fallback>
    </mc:AlternateContent>
    <mc:AlternateContent xmlns:mc="http://schemas.openxmlformats.org/markup-compatibility/2006">
      <mc:Choice Requires="x14">
        <oleObject progId="Word.Picture.8" shapeId="1026" r:id="rId6">
          <objectPr defaultSize="0" autoPict="0" r:id="rId5">
            <anchor moveWithCells="1" sizeWithCells="1">
              <from>
                <xdr:col>0</xdr:col>
                <xdr:colOff>0</xdr:colOff>
                <xdr:row>14</xdr:row>
                <xdr:rowOff>0</xdr:rowOff>
              </from>
              <to>
                <xdr:col>0</xdr:col>
                <xdr:colOff>601980</xdr:colOff>
                <xdr:row>14</xdr:row>
                <xdr:rowOff>0</xdr:rowOff>
              </to>
            </anchor>
          </objectPr>
        </oleObject>
      </mc:Choice>
      <mc:Fallback>
        <oleObject progId="Word.Picture.8"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vt:lpstr>
      <vt:lpstr>SAMPLE</vt:lpstr>
      <vt:lpstr>Budget!Print_Area</vt:lpstr>
      <vt:lpstr>SAMPLE!Print_Area</vt:lpstr>
    </vt:vector>
  </TitlesOfParts>
  <Company>Seattle Public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kwching</dc:creator>
  <cp:keywords>FEL2011; K12; SL; RFI; SY15-16</cp:keywords>
  <cp:lastModifiedBy>Phan, Long</cp:lastModifiedBy>
  <cp:lastPrinted>2017-02-24T22:43:02Z</cp:lastPrinted>
  <dcterms:created xsi:type="dcterms:W3CDTF">2009-02-25T21:09:03Z</dcterms:created>
  <dcterms:modified xsi:type="dcterms:W3CDTF">2017-12-28T23:35:36Z</dcterms:modified>
</cp:coreProperties>
</file>