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1" documentId="8_{DA95D5D1-DDB6-4AD0-B956-629E375656E4}" xr6:coauthVersionLast="47" xr6:coauthVersionMax="47" xr10:uidLastSave="{1986D676-76E0-4435-99EC-FF426B073E5E}"/>
  <bookViews>
    <workbookView xWindow="30510" yWindow="1710" windowWidth="21600" windowHeight="12615" xr2:uid="{00000000-000D-0000-FFFF-FFFF00000000}"/>
  </bookViews>
  <sheets>
    <sheet name="2024 FEE SCHEDULE" sheetId="1" r:id="rId1"/>
    <sheet name="Sheet1" sheetId="4" state="hidden" r:id="rId2"/>
    <sheet name="FeeTable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40" i="1"/>
  <c r="D38" i="1"/>
  <c r="D36" i="1"/>
  <c r="D34" i="1"/>
  <c r="D32" i="1"/>
  <c r="D30" i="1"/>
  <c r="D28" i="1"/>
  <c r="D26" i="1"/>
  <c r="D24" i="1"/>
  <c r="D22" i="1"/>
  <c r="D10" i="1"/>
  <c r="D12" i="1"/>
  <c r="D14" i="1"/>
  <c r="D16" i="1"/>
  <c r="D20" i="1"/>
  <c r="D6" i="1"/>
  <c r="D18" i="1" l="1"/>
  <c r="D4" i="1"/>
  <c r="D8" i="1"/>
</calcChain>
</file>

<file path=xl/sharedStrings.xml><?xml version="1.0" encoding="utf-8"?>
<sst xmlns="http://schemas.openxmlformats.org/spreadsheetml/2006/main" count="17" uniqueCount="17">
  <si>
    <t>RANGE</t>
  </si>
  <si>
    <t>CONTRACT COST</t>
  </si>
  <si>
    <t>FEE</t>
  </si>
  <si>
    <t>LoVal</t>
  </si>
  <si>
    <t>Incr</t>
  </si>
  <si>
    <t>AdVal</t>
  </si>
  <si>
    <t>Low</t>
  </si>
  <si>
    <t>High</t>
  </si>
  <si>
    <t>and up</t>
  </si>
  <si>
    <t>BaseVal</t>
  </si>
  <si>
    <t>Enter Contract Value in Green Cells</t>
  </si>
  <si>
    <t xml:space="preserve">Correction or Revision </t>
  </si>
  <si>
    <t>Get Started (branch circuits only)</t>
  </si>
  <si>
    <t xml:space="preserve">1 hour Minimum </t>
  </si>
  <si>
    <t>1/2 base fee</t>
  </si>
  <si>
    <t xml:space="preserve">Password </t>
  </si>
  <si>
    <t>2024 ELECTRICAL PLAN REVIEW FEES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</si>
</sst>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b/>
      <u/>
      <sz val="16"/>
      <name val="Arial"/>
      <family val="2"/>
    </font>
    <font>
      <sz val="8"/>
      <name val="Arial"/>
    </font>
    <font>
      <sz val="10"/>
      <color indexed="8"/>
      <name val="MS Sans Serif"/>
    </font>
    <font>
      <sz val="10"/>
      <color indexed="8"/>
      <name val="Arial"/>
    </font>
    <font>
      <b/>
      <u/>
      <sz val="1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1" xfId="1" applyFont="1" applyBorder="1" applyAlignment="1">
      <alignment horizontal="right" wrapText="1"/>
    </xf>
    <xf numFmtId="1" fontId="4" fillId="0" borderId="1" xfId="1" applyNumberFormat="1" applyFont="1" applyBorder="1" applyAlignment="1">
      <alignment horizontal="right" wrapText="1"/>
    </xf>
    <xf numFmtId="0" fontId="6" fillId="0" borderId="0" xfId="0" applyFont="1"/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Protection="1">
      <protection locked="0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hidden="1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right"/>
      <protection hidden="1"/>
    </xf>
    <xf numFmtId="0" fontId="6" fillId="0" borderId="10" xfId="0" applyFont="1" applyBorder="1"/>
    <xf numFmtId="3" fontId="6" fillId="0" borderId="2" xfId="0" applyNumberFormat="1" applyFont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4" fontId="6" fillId="0" borderId="0" xfId="0" applyNumberFormat="1" applyFont="1" applyProtection="1">
      <protection locked="0"/>
    </xf>
    <xf numFmtId="164" fontId="6" fillId="0" borderId="9" xfId="0" applyNumberFormat="1" applyFont="1" applyBorder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164" fontId="8" fillId="0" borderId="0" xfId="0" applyNumberFormat="1" applyFont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7" xfId="0" applyFont="1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Protection="1">
      <protection locked="0"/>
    </xf>
    <xf numFmtId="0" fontId="0" fillId="0" borderId="0" xfId="0"/>
  </cellXfs>
  <cellStyles count="2">
    <cellStyle name="Normal" xfId="0" builtinId="0"/>
    <cellStyle name="Normal_2000 FEE SCHEDU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51"/>
  <sheetViews>
    <sheetView tabSelected="1" workbookViewId="0">
      <pane ySplit="2" topLeftCell="A18" activePane="bottomLeft" state="frozen"/>
      <selection pane="bottomLeft" activeCell="G45" sqref="G45"/>
    </sheetView>
  </sheetViews>
  <sheetFormatPr defaultColWidth="9.08984375" defaultRowHeight="12.5" x14ac:dyDescent="0.25"/>
  <cols>
    <col min="1" max="1" width="14.6328125" style="8" customWidth="1"/>
    <col min="2" max="2" width="12.6328125" style="8" customWidth="1"/>
    <col min="3" max="3" width="26.90625" style="24" customWidth="1"/>
    <col min="4" max="4" width="30.54296875" style="26" customWidth="1"/>
    <col min="5" max="8" width="9.08984375" style="5"/>
    <col min="9" max="9" width="10" style="5" bestFit="1" customWidth="1"/>
    <col min="10" max="10" width="13.08984375" style="5" customWidth="1"/>
    <col min="11" max="16384" width="9.08984375" style="5"/>
  </cols>
  <sheetData>
    <row r="1" spans="1:81" ht="45.75" customHeight="1" x14ac:dyDescent="0.4">
      <c r="A1" s="30" t="s">
        <v>16</v>
      </c>
      <c r="B1" s="31"/>
      <c r="C1" s="31"/>
      <c r="D1" s="32"/>
    </row>
    <row r="2" spans="1:81" s="8" customFormat="1" ht="13" x14ac:dyDescent="0.3">
      <c r="A2" s="28" t="s">
        <v>0</v>
      </c>
      <c r="B2" s="29"/>
      <c r="C2" s="6" t="s">
        <v>1</v>
      </c>
      <c r="D2" s="7" t="s">
        <v>2</v>
      </c>
    </row>
    <row r="3" spans="1:81" s="8" customFormat="1" ht="13" x14ac:dyDescent="0.3">
      <c r="A3" s="9" t="s">
        <v>6</v>
      </c>
      <c r="B3" s="9" t="s">
        <v>7</v>
      </c>
      <c r="C3" s="10"/>
      <c r="D3" s="11"/>
    </row>
    <row r="4" spans="1:81" s="15" customFormat="1" x14ac:dyDescent="0.25">
      <c r="A4" s="12">
        <v>0</v>
      </c>
      <c r="B4" s="12">
        <v>1000</v>
      </c>
      <c r="C4" s="13">
        <v>1000</v>
      </c>
      <c r="D4" s="14">
        <f>IF(C4&lt;A4,"WRONG LINE",IF(C4&gt;B4,"WRONG LINE",FeeTableValues!B3+(ROUNDUP((C4-FeeTableValues!A3)/FeeTableValues!C3,0)*FeeTableValues!D3)))</f>
        <v>230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x14ac:dyDescent="0.25">
      <c r="A5" s="16"/>
      <c r="B5" s="16"/>
      <c r="C5" s="17"/>
      <c r="D5" s="18"/>
    </row>
    <row r="6" spans="1:81" s="15" customFormat="1" x14ac:dyDescent="0.25">
      <c r="A6" s="19">
        <v>1001</v>
      </c>
      <c r="B6" s="19">
        <v>5000</v>
      </c>
      <c r="C6" s="13">
        <v>5000</v>
      </c>
      <c r="D6" s="20">
        <f>IF(C6&lt;A6,"WRONG LINE",IF(C6&gt;B6,"WRONG LINE",FeeTableValues!B5+(ROUNDUP((C6-FeeTableValues!A5)/FeeTableValues!C5,0)*FeeTableValues!D5)))</f>
        <v>470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x14ac:dyDescent="0.25">
      <c r="A7" s="16"/>
      <c r="B7" s="16"/>
      <c r="C7" s="17"/>
      <c r="D7" s="21"/>
    </row>
    <row r="8" spans="1:81" s="15" customFormat="1" x14ac:dyDescent="0.25">
      <c r="A8" s="12">
        <v>5001</v>
      </c>
      <c r="B8" s="22">
        <v>25000</v>
      </c>
      <c r="C8" s="13">
        <v>25000</v>
      </c>
      <c r="D8" s="14">
        <f>IF(C8&lt;A8,"WRONG LINE",IF(C8&gt;B8,"WRONG LINE",FeeTableValues!B7+(ROUNDUP((C8-FeeTableValues!A7)/FeeTableValues!C7,0)*FeeTableValues!D7)))</f>
        <v>1020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x14ac:dyDescent="0.25">
      <c r="A9" s="16"/>
      <c r="B9" s="16"/>
      <c r="C9" s="17"/>
      <c r="D9" s="18"/>
    </row>
    <row r="10" spans="1:81" s="15" customFormat="1" x14ac:dyDescent="0.25">
      <c r="A10" s="23">
        <v>25001</v>
      </c>
      <c r="B10" s="23">
        <v>50000</v>
      </c>
      <c r="C10" s="13">
        <v>50000</v>
      </c>
      <c r="D10" s="20">
        <f>IF(C10&lt;A10,"WRONG LINE",IF(C10&gt;B10,"WRONG LINE",FeeTableValues!B9+(ROUNDUP((C10-FeeTableValues!A9)/FeeTableValues!C9,0)*FeeTableValues!D9)))</f>
        <v>1645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x14ac:dyDescent="0.25">
      <c r="A11" s="16"/>
      <c r="B11" s="16"/>
      <c r="C11" s="17"/>
      <c r="D11" s="18"/>
    </row>
    <row r="12" spans="1:81" s="15" customFormat="1" x14ac:dyDescent="0.25">
      <c r="A12" s="22">
        <v>50001</v>
      </c>
      <c r="B12" s="22">
        <v>75000</v>
      </c>
      <c r="C12" s="13">
        <v>75000</v>
      </c>
      <c r="D12" s="14">
        <f>IF(C12&lt;A12,"WRONG LINE",IF(C12&gt;B12,"WRONG LINE",FeeTableValues!B11+(ROUNDUP((C12-FeeTableValues!A11)/FeeTableValues!C11,0)*FeeTableValues!D11)))</f>
        <v>2207.5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x14ac:dyDescent="0.25">
      <c r="A13" s="16"/>
      <c r="B13" s="16"/>
      <c r="C13" s="17"/>
      <c r="D13" s="18"/>
    </row>
    <row r="14" spans="1:81" s="15" customFormat="1" x14ac:dyDescent="0.25">
      <c r="A14" s="23">
        <v>75001</v>
      </c>
      <c r="B14" s="23">
        <v>100000</v>
      </c>
      <c r="C14" s="13">
        <v>100000</v>
      </c>
      <c r="D14" s="20">
        <f>IF(C14&lt;A14,"WRONG LINE",IF(C14&gt;B14,"WRONG LINE",FeeTableValues!B13+(ROUNDUP((C14-FeeTableValues!A13)/FeeTableValues!C13,0)*FeeTableValues!D13)))</f>
        <v>2707.5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x14ac:dyDescent="0.25">
      <c r="A15" s="16"/>
      <c r="B15" s="16"/>
      <c r="C15" s="17"/>
      <c r="D15" s="18"/>
    </row>
    <row r="16" spans="1:81" s="15" customFormat="1" x14ac:dyDescent="0.25">
      <c r="A16" s="22">
        <v>100001</v>
      </c>
      <c r="B16" s="22">
        <v>175000</v>
      </c>
      <c r="C16" s="13">
        <v>175000</v>
      </c>
      <c r="D16" s="14">
        <f>IF(C16&lt;A16,"WRONG LINE",IF(C16&gt;B16,"WRONG LINE",FeeTableValues!B15+(ROUNDUP((C16-FeeTableValues!A15)/FeeTableValues!C15,0)*FeeTableValues!D15)))</f>
        <v>3307.5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</row>
    <row r="17" spans="1:81" x14ac:dyDescent="0.25">
      <c r="A17" s="16"/>
      <c r="B17" s="16"/>
      <c r="C17" s="17"/>
      <c r="D17" s="18"/>
    </row>
    <row r="18" spans="1:81" s="15" customFormat="1" x14ac:dyDescent="0.25">
      <c r="A18" s="23">
        <v>175001</v>
      </c>
      <c r="B18" s="23">
        <v>250000</v>
      </c>
      <c r="C18" s="13">
        <v>250000</v>
      </c>
      <c r="D18" s="20">
        <f>IF(C18&lt;A18,"WRONG LINE",IF(C18&gt;B18,"WRONG LINE",FeeTableValues!B17+(ROUNDUP((C18-FeeTableValues!A17)/FeeTableValues!C17,0)*FeeTableValues!D17)))</f>
        <v>3870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x14ac:dyDescent="0.25">
      <c r="D19" s="25"/>
    </row>
    <row r="20" spans="1:81" s="15" customFormat="1" x14ac:dyDescent="0.25">
      <c r="A20" s="22">
        <v>250001</v>
      </c>
      <c r="B20" s="22">
        <v>500000</v>
      </c>
      <c r="C20" s="13">
        <v>500000</v>
      </c>
      <c r="D20" s="14">
        <f>IF(C20&lt;A20,"WRONG LINE",IF(C20&gt;B20,"WRONG LINE",FeeTableValues!B19+(ROUNDUP((C20-FeeTableValues!A19)/FeeTableValues!C19,0)*FeeTableValues!D19)))</f>
        <v>5620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ht="13" x14ac:dyDescent="0.3">
      <c r="A21" s="33"/>
      <c r="B21" s="33"/>
      <c r="C21" s="33"/>
      <c r="D21" s="25"/>
    </row>
    <row r="22" spans="1:81" s="15" customFormat="1" x14ac:dyDescent="0.25">
      <c r="A22" s="23">
        <v>500001</v>
      </c>
      <c r="B22" s="23">
        <v>750000</v>
      </c>
      <c r="C22" s="13">
        <v>750000</v>
      </c>
      <c r="D22" s="20">
        <f>IF(C22&lt;A22,"WRONG LINE",IF(C22&gt;B22,"WRONG LINE",FeeTableValues!B21+(ROUNDUP((C22-FeeTableValues!A21)/FeeTableValues!C21,0)*FeeTableValues!D21)))</f>
        <v>7245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x14ac:dyDescent="0.25">
      <c r="A23" s="16"/>
      <c r="B23" s="16"/>
      <c r="C23" s="17"/>
      <c r="D23" s="18"/>
    </row>
    <row r="24" spans="1:81" s="15" customFormat="1" x14ac:dyDescent="0.25">
      <c r="A24" s="22">
        <v>750001</v>
      </c>
      <c r="B24" s="22">
        <v>1000000</v>
      </c>
      <c r="C24" s="13">
        <v>1000000</v>
      </c>
      <c r="D24" s="14">
        <f>IF(C24&lt;A24,"WRONG LINE",IF(C24&gt;B24,"WRONG LINE",FeeTableValues!B23+(ROUNDUP((C24-FeeTableValues!A23)/FeeTableValues!C23,0)*FeeTableValues!D23)))</f>
        <v>8745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x14ac:dyDescent="0.25">
      <c r="A25" s="16"/>
      <c r="B25" s="16"/>
      <c r="C25" s="17"/>
      <c r="D25" s="18"/>
    </row>
    <row r="26" spans="1:81" s="15" customFormat="1" x14ac:dyDescent="0.25">
      <c r="A26" s="23">
        <v>1000001</v>
      </c>
      <c r="B26" s="23">
        <v>1500000</v>
      </c>
      <c r="C26" s="13">
        <v>1500000</v>
      </c>
      <c r="D26" s="20">
        <f>IF(C26&lt;A26,"WRONG LINE",IF(C26&gt;B26,"WRONG LINE",FeeTableValues!B25+(ROUNDUP((C26-FeeTableValues!A25)/FeeTableValues!C25,0)*FeeTableValues!D25)))</f>
        <v>11495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x14ac:dyDescent="0.25">
      <c r="A27" s="16"/>
      <c r="B27" s="16"/>
      <c r="C27" s="17"/>
      <c r="D27" s="18"/>
    </row>
    <row r="28" spans="1:81" s="15" customFormat="1" x14ac:dyDescent="0.25">
      <c r="A28" s="22">
        <v>1500001</v>
      </c>
      <c r="B28" s="22">
        <v>2000000</v>
      </c>
      <c r="C28" s="13">
        <v>2000000</v>
      </c>
      <c r="D28" s="14">
        <f>IF(C28&lt;A28,"WRONG LINE",IF(C28&gt;B28,"WRONG LINE",FeeTableValues!B27+(ROUNDUP((C28-FeeTableValues!A27)/FeeTableValues!C27,0)*FeeTableValues!D27)))</f>
        <v>13995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x14ac:dyDescent="0.25">
      <c r="A29" s="16"/>
      <c r="B29" s="16"/>
      <c r="C29" s="17"/>
      <c r="D29" s="18"/>
    </row>
    <row r="30" spans="1:81" s="15" customFormat="1" x14ac:dyDescent="0.25">
      <c r="A30" s="23">
        <v>2000001</v>
      </c>
      <c r="B30" s="23">
        <v>2500000</v>
      </c>
      <c r="C30" s="13">
        <v>2500000</v>
      </c>
      <c r="D30" s="20">
        <f>IF(C30&lt;A30,"WRONG LINE",IF(C30&gt;B30,"WRONG LINE",FeeTableValues!B29+(ROUNDUP((C30-FeeTableValues!A29)/FeeTableValues!C29,0)*FeeTableValues!D29)))</f>
        <v>16245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x14ac:dyDescent="0.25">
      <c r="D31" s="25"/>
    </row>
    <row r="32" spans="1:81" s="15" customFormat="1" x14ac:dyDescent="0.25">
      <c r="A32" s="22">
        <v>2500001</v>
      </c>
      <c r="B32" s="22">
        <v>3000000</v>
      </c>
      <c r="C32" s="13">
        <v>3000000</v>
      </c>
      <c r="D32" s="14">
        <f>IF(C32&lt;A32,"WRONG LINE",IF(C32&gt;B32,"WRONG LINE",FeeTableValues!B31+(ROUNDUP((C32-FeeTableValues!A31)/FeeTableValues!C31,0)*FeeTableValues!D31)))</f>
        <v>18245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x14ac:dyDescent="0.25">
      <c r="D33" s="25"/>
    </row>
    <row r="34" spans="1:81" s="15" customFormat="1" x14ac:dyDescent="0.25">
      <c r="A34" s="23">
        <v>3000001</v>
      </c>
      <c r="B34" s="23">
        <v>3500000</v>
      </c>
      <c r="C34" s="13">
        <v>3500000</v>
      </c>
      <c r="D34" s="20">
        <f>IF(C34&lt;A34,"WRONG LINE",IF(C34&gt;B34,"WRONG LINE",FeeTableValues!B33+(ROUNDUP((C34-FeeTableValues!A33)/FeeTableValues!C33,0)*FeeTableValues!D33)))</f>
        <v>19995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x14ac:dyDescent="0.25">
      <c r="A35" s="16"/>
      <c r="B35" s="16"/>
      <c r="C35" s="17"/>
      <c r="D35" s="18"/>
    </row>
    <row r="36" spans="1:81" s="15" customFormat="1" x14ac:dyDescent="0.25">
      <c r="A36" s="22">
        <v>3500001</v>
      </c>
      <c r="B36" s="22">
        <v>4000000</v>
      </c>
      <c r="C36" s="13">
        <v>4000000</v>
      </c>
      <c r="D36" s="14">
        <f>IF(C36&lt;A36,"WRONG LINE",IF(C36&gt;B36,"WRONG LINE",FeeTableValues!B35+(ROUNDUP((C36-FeeTableValues!A35)/FeeTableValues!C35,0)*FeeTableValues!D35)))</f>
        <v>21495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x14ac:dyDescent="0.25">
      <c r="A37" s="16"/>
      <c r="B37" s="16"/>
      <c r="C37" s="17"/>
      <c r="D37" s="18"/>
    </row>
    <row r="38" spans="1:81" s="15" customFormat="1" x14ac:dyDescent="0.25">
      <c r="A38" s="23">
        <v>4000001</v>
      </c>
      <c r="B38" s="23">
        <v>4500000</v>
      </c>
      <c r="C38" s="13">
        <v>4500000</v>
      </c>
      <c r="D38" s="20">
        <f>IF(C38&lt;A38,"WRONG LINE",IF(C38&gt;B38,"WRONG LINE",FeeTableValues!B37+(ROUNDUP((C38-FeeTableValues!A37)/FeeTableValues!C37,0)*FeeTableValues!D37)))</f>
        <v>22870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x14ac:dyDescent="0.25">
      <c r="A39" s="16"/>
      <c r="B39" s="16"/>
      <c r="C39" s="17"/>
      <c r="D39" s="18"/>
    </row>
    <row r="40" spans="1:81" s="15" customFormat="1" x14ac:dyDescent="0.25">
      <c r="A40" s="22">
        <v>4500001</v>
      </c>
      <c r="B40" s="22">
        <v>5000000</v>
      </c>
      <c r="C40" s="13">
        <v>5000000</v>
      </c>
      <c r="D40" s="14">
        <f>IF(C40&lt;A40,"WRONG LINE",IF(C40&gt;B40,"WRONG LINE",FeeTableValues!B39+(ROUNDUP((C40-FeeTableValues!A39)/FeeTableValues!C39,0)*FeeTableValues!D39)))</f>
        <v>24120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x14ac:dyDescent="0.25">
      <c r="A41" s="16"/>
      <c r="B41" s="16"/>
      <c r="C41" s="17"/>
      <c r="D41" s="18"/>
    </row>
    <row r="42" spans="1:81" s="15" customFormat="1" x14ac:dyDescent="0.25">
      <c r="A42" s="23">
        <v>5000001</v>
      </c>
      <c r="B42" s="23">
        <v>10000000</v>
      </c>
      <c r="C42" s="13">
        <v>10000000</v>
      </c>
      <c r="D42" s="20">
        <f>IF(C42&lt;A42,"WRONG LINE",IF(C42&gt;B42,"WRONG LINE",FeeTableValues!B41+(ROUNDUP((C42-FeeTableValues!A41)/FeeTableValues!C41,0)*FeeTableValues!D41)))</f>
        <v>34120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x14ac:dyDescent="0.25">
      <c r="D43" s="25"/>
    </row>
    <row r="44" spans="1:81" s="15" customFormat="1" x14ac:dyDescent="0.25">
      <c r="A44" s="22">
        <v>10000001</v>
      </c>
      <c r="B44" s="22" t="s">
        <v>8</v>
      </c>
      <c r="C44" s="13">
        <v>10000001</v>
      </c>
      <c r="D44" s="14">
        <f>IF(C44&lt;A44,"WRONG LINE",IF(C44&gt;B44,"WRONG LINE",FeeTableValues!B43+(ROUNDUP((C44-FeeTableValues!A43)/FeeTableValues!C43,0)*FeeTableValues!D43)))</f>
        <v>34122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6" spans="1:81" x14ac:dyDescent="0.25">
      <c r="C46" s="24" t="s">
        <v>10</v>
      </c>
    </row>
    <row r="47" spans="1:81" hidden="1" x14ac:dyDescent="0.25">
      <c r="A47" s="34" t="s">
        <v>11</v>
      </c>
      <c r="B47" s="35"/>
      <c r="C47" s="27" t="s">
        <v>13</v>
      </c>
    </row>
    <row r="48" spans="1:81" hidden="1" x14ac:dyDescent="0.25">
      <c r="A48" s="36"/>
      <c r="B48" s="35"/>
      <c r="C48" s="37" t="s">
        <v>14</v>
      </c>
    </row>
    <row r="49" spans="1:3" hidden="1" x14ac:dyDescent="0.25">
      <c r="A49" s="36" t="s">
        <v>12</v>
      </c>
      <c r="B49" s="35"/>
      <c r="C49" s="38"/>
    </row>
    <row r="51" spans="1:3" hidden="1" x14ac:dyDescent="0.25">
      <c r="A51" s="8" t="s">
        <v>15</v>
      </c>
    </row>
  </sheetData>
  <mergeCells count="7">
    <mergeCell ref="A2:B2"/>
    <mergeCell ref="A1:D1"/>
    <mergeCell ref="A21:C21"/>
    <mergeCell ref="A47:B47"/>
    <mergeCell ref="A48:B48"/>
    <mergeCell ref="C48:C49"/>
    <mergeCell ref="A49:B49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3"/>
  <sheetViews>
    <sheetView topLeftCell="A21" workbookViewId="0">
      <selection activeCell="C72" sqref="C72"/>
    </sheetView>
  </sheetViews>
  <sheetFormatPr defaultRowHeight="12.5" x14ac:dyDescent="0.25"/>
  <cols>
    <col min="1" max="1" width="12.453125" customWidth="1"/>
  </cols>
  <sheetData>
    <row r="1" spans="1:4" x14ac:dyDescent="0.25">
      <c r="A1" s="1" t="s">
        <v>3</v>
      </c>
      <c r="B1" s="1" t="s">
        <v>9</v>
      </c>
      <c r="C1" s="1" t="s">
        <v>4</v>
      </c>
      <c r="D1" s="1" t="s">
        <v>5</v>
      </c>
    </row>
    <row r="2" spans="1:4" x14ac:dyDescent="0.25">
      <c r="A2" s="1"/>
      <c r="B2" s="1"/>
      <c r="C2" s="1"/>
      <c r="D2" s="1"/>
    </row>
    <row r="3" spans="1:4" x14ac:dyDescent="0.25">
      <c r="A3" s="3">
        <v>0</v>
      </c>
      <c r="B3" s="3">
        <v>230</v>
      </c>
      <c r="C3" s="3">
        <v>100</v>
      </c>
      <c r="D3" s="3">
        <v>0</v>
      </c>
    </row>
    <row r="4" spans="1:4" x14ac:dyDescent="0.25">
      <c r="A4" s="2"/>
      <c r="B4" s="2"/>
      <c r="C4" s="2"/>
      <c r="D4" s="2"/>
    </row>
    <row r="5" spans="1:4" x14ac:dyDescent="0.25">
      <c r="A5" s="3">
        <v>1000</v>
      </c>
      <c r="B5" s="3">
        <v>230</v>
      </c>
      <c r="C5" s="3">
        <v>100</v>
      </c>
      <c r="D5" s="3">
        <v>6</v>
      </c>
    </row>
    <row r="6" spans="1:4" x14ac:dyDescent="0.25">
      <c r="A6" s="2"/>
      <c r="B6" s="2"/>
      <c r="C6" s="2"/>
      <c r="D6" s="2"/>
    </row>
    <row r="7" spans="1:4" x14ac:dyDescent="0.25">
      <c r="A7" s="3">
        <v>5000</v>
      </c>
      <c r="B7" s="3">
        <v>470</v>
      </c>
      <c r="C7" s="3">
        <v>100</v>
      </c>
      <c r="D7" s="3">
        <v>2.75</v>
      </c>
    </row>
    <row r="9" spans="1:4" x14ac:dyDescent="0.25">
      <c r="A9" s="3">
        <v>25000</v>
      </c>
      <c r="B9" s="3">
        <v>1020</v>
      </c>
      <c r="C9" s="3">
        <v>100</v>
      </c>
      <c r="D9" s="3">
        <v>2.5</v>
      </c>
    </row>
    <row r="11" spans="1:4" x14ac:dyDescent="0.25">
      <c r="A11" s="3">
        <v>50000</v>
      </c>
      <c r="B11" s="3">
        <v>1645</v>
      </c>
      <c r="C11" s="3">
        <v>100</v>
      </c>
      <c r="D11" s="3">
        <v>2.25</v>
      </c>
    </row>
    <row r="13" spans="1:4" x14ac:dyDescent="0.25">
      <c r="A13" s="3">
        <v>75000</v>
      </c>
      <c r="B13" s="3">
        <v>2207.5</v>
      </c>
      <c r="C13" s="3">
        <v>100</v>
      </c>
      <c r="D13" s="3">
        <v>2</v>
      </c>
    </row>
    <row r="15" spans="1:4" x14ac:dyDescent="0.25">
      <c r="A15" s="3">
        <v>100000</v>
      </c>
      <c r="B15" s="3">
        <v>2707.5</v>
      </c>
      <c r="C15" s="3">
        <v>1000</v>
      </c>
      <c r="D15" s="3">
        <v>8</v>
      </c>
    </row>
    <row r="17" spans="1:4" x14ac:dyDescent="0.25">
      <c r="A17">
        <v>175000</v>
      </c>
      <c r="B17">
        <v>3307.5</v>
      </c>
      <c r="C17">
        <v>1000</v>
      </c>
      <c r="D17">
        <v>7.5</v>
      </c>
    </row>
    <row r="18" spans="1:4" x14ac:dyDescent="0.25">
      <c r="A18" s="4"/>
      <c r="B18" s="3"/>
      <c r="C18" s="3"/>
      <c r="D18" s="3"/>
    </row>
    <row r="19" spans="1:4" x14ac:dyDescent="0.25">
      <c r="A19">
        <v>250000</v>
      </c>
      <c r="B19">
        <v>3870</v>
      </c>
      <c r="C19">
        <v>1000</v>
      </c>
      <c r="D19">
        <v>7</v>
      </c>
    </row>
    <row r="20" spans="1:4" x14ac:dyDescent="0.25">
      <c r="A20" s="4"/>
      <c r="B20" s="3"/>
      <c r="C20" s="3"/>
      <c r="D20" s="3"/>
    </row>
    <row r="21" spans="1:4" x14ac:dyDescent="0.25">
      <c r="A21">
        <v>500000</v>
      </c>
      <c r="B21">
        <v>5620</v>
      </c>
      <c r="C21">
        <v>1000</v>
      </c>
      <c r="D21">
        <v>6.5</v>
      </c>
    </row>
    <row r="22" spans="1:4" x14ac:dyDescent="0.25">
      <c r="A22" s="4"/>
      <c r="B22" s="3"/>
      <c r="C22" s="3"/>
      <c r="D22" s="3"/>
    </row>
    <row r="23" spans="1:4" x14ac:dyDescent="0.25">
      <c r="A23">
        <v>750000</v>
      </c>
      <c r="B23">
        <v>7245</v>
      </c>
      <c r="C23">
        <v>1000</v>
      </c>
      <c r="D23">
        <v>6</v>
      </c>
    </row>
    <row r="25" spans="1:4" x14ac:dyDescent="0.25">
      <c r="A25">
        <v>1000000</v>
      </c>
      <c r="B25">
        <v>8745</v>
      </c>
      <c r="C25">
        <v>1000</v>
      </c>
      <c r="D25">
        <v>5.5</v>
      </c>
    </row>
    <row r="27" spans="1:4" x14ac:dyDescent="0.25">
      <c r="A27">
        <v>1500000</v>
      </c>
      <c r="B27">
        <v>11495</v>
      </c>
      <c r="C27">
        <v>1000</v>
      </c>
      <c r="D27">
        <v>5</v>
      </c>
    </row>
    <row r="29" spans="1:4" x14ac:dyDescent="0.25">
      <c r="A29">
        <v>2000000</v>
      </c>
      <c r="B29">
        <v>13995</v>
      </c>
      <c r="C29">
        <v>1000</v>
      </c>
      <c r="D29">
        <v>4.5</v>
      </c>
    </row>
    <row r="31" spans="1:4" x14ac:dyDescent="0.25">
      <c r="A31">
        <v>2500000</v>
      </c>
      <c r="B31">
        <v>16245</v>
      </c>
      <c r="C31">
        <v>1000</v>
      </c>
      <c r="D31">
        <v>4</v>
      </c>
    </row>
    <row r="33" spans="1:4" x14ac:dyDescent="0.25">
      <c r="A33">
        <v>3000000</v>
      </c>
      <c r="B33">
        <v>18245</v>
      </c>
      <c r="C33">
        <v>1000</v>
      </c>
      <c r="D33">
        <v>3.5</v>
      </c>
    </row>
    <row r="35" spans="1:4" x14ac:dyDescent="0.25">
      <c r="A35">
        <v>3500000</v>
      </c>
      <c r="B35">
        <v>19995</v>
      </c>
      <c r="C35">
        <v>1000</v>
      </c>
      <c r="D35">
        <v>3</v>
      </c>
    </row>
    <row r="37" spans="1:4" x14ac:dyDescent="0.25">
      <c r="A37">
        <v>4000000</v>
      </c>
      <c r="B37">
        <v>21495</v>
      </c>
      <c r="C37">
        <v>1000</v>
      </c>
      <c r="D37">
        <v>2.75</v>
      </c>
    </row>
    <row r="39" spans="1:4" x14ac:dyDescent="0.25">
      <c r="A39">
        <v>4500000</v>
      </c>
      <c r="B39">
        <v>22870</v>
      </c>
      <c r="C39">
        <v>1000</v>
      </c>
      <c r="D39">
        <v>2.5</v>
      </c>
    </row>
    <row r="41" spans="1:4" x14ac:dyDescent="0.25">
      <c r="A41">
        <v>5000000</v>
      </c>
      <c r="B41">
        <v>24120</v>
      </c>
      <c r="C41">
        <v>1000</v>
      </c>
      <c r="D41">
        <v>2</v>
      </c>
    </row>
    <row r="43" spans="1:4" x14ac:dyDescent="0.25">
      <c r="A43">
        <v>10000000</v>
      </c>
      <c r="B43">
        <v>34120</v>
      </c>
      <c r="C43">
        <v>1000</v>
      </c>
      <c r="D43">
        <v>2</v>
      </c>
    </row>
  </sheetData>
  <sheetProtection algorithmName="SHA-512" hashValue="SNgiqpbuSCh1nLbaZFBNN/RaDdNDJDC6hCVl9/4sPgFlzBbZUFZt3h2FyxjmHagtYexUoMbY0Cw5lSVojiu41Q==" saltValue="VWkkCheswHOjEqhph/ArTA==" spinCount="100000"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FEE SCHEDULE</vt:lpstr>
      <vt:lpstr>Sheet1</vt:lpstr>
      <vt:lpstr>FeeTableValues</vt:lpstr>
    </vt:vector>
  </TitlesOfParts>
  <Company>City of Seattle - DCLU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- 2024 Electrical Plan Review Fees</dc:title>
  <dc:subject>DPD 2012-2012 Electrical Plan Review Fees</dc:subject>
  <dc:creator>Tyson Lin</dc:creator>
  <cp:lastModifiedBy>Callison, Moon</cp:lastModifiedBy>
  <cp:lastPrinted>2010-12-21T22:16:34Z</cp:lastPrinted>
  <dcterms:created xsi:type="dcterms:W3CDTF">1999-12-17T21:59:38Z</dcterms:created>
  <dcterms:modified xsi:type="dcterms:W3CDTF">2023-12-26T18:16:58Z</dcterms:modified>
</cp:coreProperties>
</file>