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96CD089C-19DC-4DAE-AACC-C265E5A3FA1C}" xr6:coauthVersionLast="45" xr6:coauthVersionMax="45" xr10:uidLastSave="{00000000-0000-0000-0000-000000000000}"/>
  <workbookProtection workbookAlgorithmName="SHA-512" workbookHashValue="x8YSuU61E/VfHS4qxpYbtadweZ0541b5Q+3E4UsjMueMFM1CGtzAwEGYOTwypRaRLk3UUsd2HdaUkQ+lYwpLgA==" workbookSaltValue="CCoX34MyWDlOIiCoHwJt1Q==" workbookSpinCount="100000" lockStructure="1"/>
  <bookViews>
    <workbookView xWindow="34665" yWindow="3210" windowWidth="19185" windowHeight="10185" xr2:uid="{00000000-000D-0000-FFFF-FFFF00000000}"/>
  </bookViews>
  <sheets>
    <sheet name="2021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<sst xmlns="http://schemas.openxmlformats.org/spreadsheetml/2006/main" count="12" uniqueCount="12">
  <si>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</si>
  <si>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</si>
  <si>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</si>
  <si>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</si>
  <si>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</si>
  <si>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</si>
  <si>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</si>
  <si>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</si>
  <si>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</si>
  <si>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</si>
  <si>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</si>
  <si>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>2021 ELECTRICAL PLAN REVIEW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</si>
</sst>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b/>
      <u/>
      <sz val="16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Fill="1" applyBorder="1" applyAlignment="1">
      <alignment horizontal="right" wrapText="1"/>
    </xf>
    <xf numFmtId="1" fontId="4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3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Fill="1" applyBorder="1"/>
    <xf numFmtId="164" fontId="6" fillId="0" borderId="0" xfId="0" applyNumberFormat="1" applyFont="1" applyBorder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right"/>
      <protection hidden="1"/>
    </xf>
    <xf numFmtId="164" fontId="6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 applyAlignment="1"/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46"/>
  <sheetViews>
    <sheetView tabSelected="1" workbookViewId="0">
      <pane ySplit="2" topLeftCell="A25" activePane="bottomLeft" state="frozen"/>
      <selection pane="bottomLeft" activeCell="F30" sqref="F30"/>
    </sheetView>
  </sheetViews>
  <sheetFormatPr defaultColWidth="9.1796875" defaultRowHeight="12.5" x14ac:dyDescent="0.25"/>
  <cols>
    <col min="1" max="1" width="14.7265625" style="31" customWidth="1"/>
    <col min="2" max="2" width="12.7265625" style="31" customWidth="1"/>
    <col min="3" max="3" width="26.81640625" style="33" customWidth="1"/>
    <col min="4" max="4" width="30.54296875" style="32" customWidth="1"/>
    <col min="5" max="8" width="9.1796875" style="24"/>
    <col min="9" max="9" width="10" style="24" bestFit="1" customWidth="1"/>
    <col min="10" max="10" width="13.1796875" style="24" customWidth="1"/>
    <col min="11" max="16384" width="9.1796875" style="24"/>
  </cols>
  <sheetData>
    <row r="1" spans="1:81" s="5" customFormat="1" ht="45.75" customHeight="1" x14ac:dyDescent="0.4">
      <c r="A1" s="36" t="s">
        <v>11</v>
      </c>
      <c r="B1" s="37"/>
      <c r="C1" s="37"/>
      <c r="D1" s="38"/>
    </row>
    <row r="2" spans="1:81" s="8" customFormat="1" ht="13" x14ac:dyDescent="0.3">
      <c r="A2" s="34" t="s">
        <v>0</v>
      </c>
      <c r="B2" s="35"/>
      <c r="C2" s="6" t="s">
        <v>1</v>
      </c>
      <c r="D2" s="7" t="s">
        <v>2</v>
      </c>
    </row>
    <row r="3" spans="1:81" s="8" customFormat="1" ht="13" x14ac:dyDescent="0.3">
      <c r="A3" s="9" t="s">
        <v>6</v>
      </c>
      <c r="B3" s="9" t="s">
        <v>7</v>
      </c>
      <c r="C3" s="10"/>
      <c r="D3" s="11"/>
    </row>
    <row r="4" spans="1:81" s="15" customFormat="1" x14ac:dyDescent="0.25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x14ac:dyDescent="0.25">
      <c r="A5" s="16"/>
      <c r="B5" s="16"/>
      <c r="C5" s="17"/>
      <c r="D5" s="18"/>
    </row>
    <row r="6" spans="1:81" s="15" customFormat="1" x14ac:dyDescent="0.25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5" customFormat="1" x14ac:dyDescent="0.25">
      <c r="A7" s="16"/>
      <c r="B7" s="16"/>
      <c r="C7" s="17"/>
      <c r="D7" s="21"/>
    </row>
    <row r="8" spans="1:81" s="15" customFormat="1" x14ac:dyDescent="0.25">
      <c r="A8" s="12">
        <v>5001</v>
      </c>
      <c r="B8" s="22">
        <v>25000</v>
      </c>
      <c r="C8" s="13">
        <v>25000</v>
      </c>
      <c r="D8" s="23">
        <f>IF(C8&lt;A8,"WRONG LINE",IF(C8&gt;B8,"WRONG LINE",FeeTableValues!B7+(ROUNDUP((C8-FeeTableValues!A7)/FeeTableValues!C7,0)*FeeTableValues!D7)))</f>
        <v>1000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5">
      <c r="A9" s="16"/>
      <c r="B9" s="16"/>
      <c r="C9" s="17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15" customFormat="1" x14ac:dyDescent="0.25">
      <c r="A10" s="25">
        <v>25001</v>
      </c>
      <c r="B10" s="25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1625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5">
      <c r="A11" s="16"/>
      <c r="B11" s="16"/>
      <c r="C11" s="17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s="15" customFormat="1" x14ac:dyDescent="0.25">
      <c r="A12" s="26">
        <v>50001</v>
      </c>
      <c r="B12" s="26">
        <v>75000</v>
      </c>
      <c r="C12" s="13">
        <v>75000</v>
      </c>
      <c r="D12" s="23">
        <f>IF(C12&lt;A12,"WRONG LINE",IF(C12&gt;B12,"WRONG LINE",FeeTableValues!B11+(ROUNDUP((C12-FeeTableValues!A11)/FeeTableValues!C11,0)*FeeTableValues!D11)))</f>
        <v>2187.5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5">
      <c r="A13" s="16"/>
      <c r="B13" s="16"/>
      <c r="C13" s="17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15" customFormat="1" x14ac:dyDescent="0.25">
      <c r="A14" s="25">
        <v>75001</v>
      </c>
      <c r="B14" s="25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2687.5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5">
      <c r="A15" s="16"/>
      <c r="B15" s="16"/>
      <c r="C15" s="17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28" customFormat="1" x14ac:dyDescent="0.25">
      <c r="A16" s="26">
        <v>100001</v>
      </c>
      <c r="B16" s="26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3287.5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</row>
    <row r="17" spans="1:81" x14ac:dyDescent="0.25">
      <c r="A17" s="16"/>
      <c r="B17" s="16"/>
      <c r="C17" s="17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15" customFormat="1" x14ac:dyDescent="0.25">
      <c r="A18" s="25">
        <v>175001</v>
      </c>
      <c r="B18" s="25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5">
      <c r="A19" s="8"/>
      <c r="B19" s="8"/>
      <c r="C19" s="29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s="15" customFormat="1" x14ac:dyDescent="0.25">
      <c r="A20" s="26">
        <v>250001</v>
      </c>
      <c r="B20" s="26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13" x14ac:dyDescent="0.3">
      <c r="A21" s="39"/>
      <c r="B21" s="39"/>
      <c r="C21" s="39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s="15" customFormat="1" x14ac:dyDescent="0.25">
      <c r="A22" s="25">
        <v>500001</v>
      </c>
      <c r="B22" s="25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7225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5">
      <c r="A23" s="16"/>
      <c r="B23" s="16"/>
      <c r="C23" s="17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s="15" customFormat="1" x14ac:dyDescent="0.25">
      <c r="A24" s="26">
        <v>750001</v>
      </c>
      <c r="B24" s="26">
        <v>1000000</v>
      </c>
      <c r="C24" s="13">
        <v>1000000</v>
      </c>
      <c r="D24" s="23">
        <f>IF(C24&lt;A24,"WRONG LINE",IF(C24&gt;B24,"WRONG LINE",FeeTableValues!B23+(ROUNDUP((C24-FeeTableValues!A23)/FeeTableValues!C23,0)*FeeTableValues!D23)))</f>
        <v>8725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5">
      <c r="A25" s="16"/>
      <c r="B25" s="16"/>
      <c r="C25" s="17"/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15" customFormat="1" x14ac:dyDescent="0.25">
      <c r="A26" s="25">
        <v>1000001</v>
      </c>
      <c r="B26" s="25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5">
      <c r="A27" s="16"/>
      <c r="B27" s="16"/>
      <c r="C27" s="17"/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15" customFormat="1" x14ac:dyDescent="0.25">
      <c r="A28" s="26">
        <v>1500001</v>
      </c>
      <c r="B28" s="26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5">
      <c r="A29" s="16"/>
      <c r="B29" s="16"/>
      <c r="C29" s="17"/>
      <c r="D29" s="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15" customFormat="1" x14ac:dyDescent="0.25">
      <c r="A30" s="25">
        <v>2000001</v>
      </c>
      <c r="B30" s="25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5">
      <c r="A31" s="8"/>
      <c r="B31" s="8"/>
      <c r="C31" s="29"/>
      <c r="D31" s="3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15" customFormat="1" x14ac:dyDescent="0.25">
      <c r="A32" s="26">
        <v>2500001</v>
      </c>
      <c r="B32" s="26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5">
      <c r="A33" s="8"/>
      <c r="B33" s="8"/>
      <c r="C33" s="29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15" customFormat="1" x14ac:dyDescent="0.25">
      <c r="A34" s="25">
        <v>3000001</v>
      </c>
      <c r="B34" s="25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19975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5">
      <c r="A35" s="16"/>
      <c r="B35" s="16"/>
      <c r="C35" s="17"/>
      <c r="D35" s="1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15" customFormat="1" x14ac:dyDescent="0.25">
      <c r="A36" s="26">
        <v>3500001</v>
      </c>
      <c r="B36" s="26">
        <v>4000000</v>
      </c>
      <c r="C36" s="13">
        <v>4000000</v>
      </c>
      <c r="D36" s="23">
        <f>IF(C36&lt;A36,"WRONG LINE",IF(C36&gt;B36,"WRONG LINE",FeeTableValues!B35+(ROUNDUP((C36-FeeTableValues!A35)/FeeTableValues!C35,0)*FeeTableValues!D35)))</f>
        <v>21475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5">
      <c r="A37" s="16"/>
      <c r="B37" s="16"/>
      <c r="C37" s="17"/>
      <c r="D37" s="1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15" customFormat="1" x14ac:dyDescent="0.25">
      <c r="A38" s="25">
        <v>4000001</v>
      </c>
      <c r="B38" s="25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22850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5">
      <c r="A39" s="16"/>
      <c r="B39" s="16"/>
      <c r="C39" s="17"/>
      <c r="D39" s="1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15" customFormat="1" x14ac:dyDescent="0.25">
      <c r="A40" s="26">
        <v>4500001</v>
      </c>
      <c r="B40" s="26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5">
      <c r="A41" s="16"/>
      <c r="B41" s="16"/>
      <c r="C41" s="17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15" customFormat="1" x14ac:dyDescent="0.25">
      <c r="A42" s="25">
        <v>5000001</v>
      </c>
      <c r="B42" s="25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5">
      <c r="A43" s="8"/>
      <c r="B43" s="8"/>
      <c r="C43" s="29"/>
      <c r="D43" s="3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15" customFormat="1" x14ac:dyDescent="0.25">
      <c r="A44" s="26">
        <v>10000001</v>
      </c>
      <c r="B44" s="26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5">
      <c r="C46" s="29" t="s">
        <v>10</v>
      </c>
    </row>
  </sheetData>
  <mergeCells count="3">
    <mergeCell ref="A2:B2"/>
    <mergeCell ref="A1:D1"/>
    <mergeCell ref="A21:C2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workbookViewId="0">
      <selection activeCell="E47" sqref="E47"/>
    </sheetView>
  </sheetViews>
  <sheetFormatPr defaultRowHeight="12.5" x14ac:dyDescent="0.25"/>
  <cols>
    <col min="1" max="1" width="12.453125" customWidth="1"/>
  </cols>
  <sheetData>
    <row r="1" spans="1:4" x14ac:dyDescent="0.25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5">
      <c r="A2" s="1"/>
      <c r="B2" s="1"/>
      <c r="C2" s="1"/>
      <c r="D2" s="1"/>
    </row>
    <row r="3" spans="1:4" x14ac:dyDescent="0.25">
      <c r="A3" s="3">
        <v>0</v>
      </c>
      <c r="B3" s="3">
        <v>210</v>
      </c>
      <c r="C3" s="3">
        <v>100</v>
      </c>
      <c r="D3" s="3">
        <v>0</v>
      </c>
    </row>
    <row r="4" spans="1:4" x14ac:dyDescent="0.25">
      <c r="A4" s="2"/>
      <c r="B4" s="2"/>
      <c r="C4" s="2"/>
      <c r="D4" s="2"/>
    </row>
    <row r="5" spans="1:4" x14ac:dyDescent="0.25">
      <c r="A5" s="3">
        <v>1000</v>
      </c>
      <c r="B5" s="3">
        <v>210</v>
      </c>
      <c r="C5" s="3">
        <v>100</v>
      </c>
      <c r="D5" s="3">
        <v>6</v>
      </c>
    </row>
    <row r="6" spans="1:4" x14ac:dyDescent="0.25">
      <c r="A6" s="2"/>
      <c r="B6" s="2"/>
      <c r="C6" s="2"/>
      <c r="D6" s="2"/>
    </row>
    <row r="7" spans="1:4" x14ac:dyDescent="0.25">
      <c r="A7" s="3">
        <v>5000</v>
      </c>
      <c r="B7" s="3">
        <v>450</v>
      </c>
      <c r="C7" s="3">
        <v>100</v>
      </c>
      <c r="D7" s="3">
        <v>2.75</v>
      </c>
    </row>
    <row r="9" spans="1:4" x14ac:dyDescent="0.25">
      <c r="A9" s="3">
        <v>25000</v>
      </c>
      <c r="B9" s="3">
        <v>1000</v>
      </c>
      <c r="C9" s="3">
        <v>100</v>
      </c>
      <c r="D9" s="3">
        <v>2.5</v>
      </c>
    </row>
    <row r="11" spans="1:4" x14ac:dyDescent="0.25">
      <c r="A11" s="3">
        <v>50000</v>
      </c>
      <c r="B11" s="3">
        <v>1625</v>
      </c>
      <c r="C11" s="3">
        <v>100</v>
      </c>
      <c r="D11" s="3">
        <v>2.25</v>
      </c>
    </row>
    <row r="13" spans="1:4" x14ac:dyDescent="0.25">
      <c r="A13" s="3">
        <v>75000</v>
      </c>
      <c r="B13" s="3">
        <v>2187.5</v>
      </c>
      <c r="C13" s="3">
        <v>100</v>
      </c>
      <c r="D13" s="3">
        <v>2</v>
      </c>
    </row>
    <row r="15" spans="1:4" x14ac:dyDescent="0.25">
      <c r="A15" s="3">
        <v>100000</v>
      </c>
      <c r="B15" s="3">
        <v>2687.5</v>
      </c>
      <c r="C15" s="3">
        <v>1000</v>
      </c>
      <c r="D15" s="3">
        <v>8</v>
      </c>
    </row>
    <row r="17" spans="1:4" x14ac:dyDescent="0.25">
      <c r="A17">
        <v>175000</v>
      </c>
      <c r="B17">
        <v>3287.5</v>
      </c>
      <c r="C17">
        <v>1000</v>
      </c>
      <c r="D17">
        <v>7.5</v>
      </c>
    </row>
    <row r="18" spans="1:4" x14ac:dyDescent="0.25">
      <c r="A18" s="4"/>
      <c r="B18" s="3"/>
      <c r="C18" s="3"/>
      <c r="D18" s="3"/>
    </row>
    <row r="19" spans="1:4" x14ac:dyDescent="0.25">
      <c r="A19">
        <v>250000</v>
      </c>
      <c r="B19">
        <v>3850</v>
      </c>
      <c r="C19">
        <v>1000</v>
      </c>
      <c r="D19">
        <v>7</v>
      </c>
    </row>
    <row r="20" spans="1:4" x14ac:dyDescent="0.25">
      <c r="A20" s="4"/>
      <c r="B20" s="3"/>
      <c r="C20" s="3"/>
      <c r="D20" s="3"/>
    </row>
    <row r="21" spans="1:4" x14ac:dyDescent="0.25">
      <c r="A21">
        <v>500000</v>
      </c>
      <c r="B21">
        <v>5600</v>
      </c>
      <c r="C21">
        <v>1000</v>
      </c>
      <c r="D21">
        <v>6.5</v>
      </c>
    </row>
    <row r="22" spans="1:4" x14ac:dyDescent="0.25">
      <c r="A22" s="4"/>
      <c r="B22" s="3"/>
      <c r="C22" s="3"/>
      <c r="D22" s="3"/>
    </row>
    <row r="23" spans="1:4" x14ac:dyDescent="0.25">
      <c r="A23">
        <v>750000</v>
      </c>
      <c r="B23">
        <v>7225</v>
      </c>
      <c r="C23">
        <v>1000</v>
      </c>
      <c r="D23">
        <v>6</v>
      </c>
    </row>
    <row r="25" spans="1:4" x14ac:dyDescent="0.25">
      <c r="A25">
        <v>1000000</v>
      </c>
      <c r="B25">
        <v>8725</v>
      </c>
      <c r="C25">
        <v>1000</v>
      </c>
      <c r="D25">
        <v>5.5</v>
      </c>
    </row>
    <row r="27" spans="1:4" x14ac:dyDescent="0.25">
      <c r="A27">
        <v>1500000</v>
      </c>
      <c r="B27">
        <v>11475</v>
      </c>
      <c r="C27">
        <v>1000</v>
      </c>
      <c r="D27">
        <v>5</v>
      </c>
    </row>
    <row r="29" spans="1:4" x14ac:dyDescent="0.25">
      <c r="A29">
        <v>2000000</v>
      </c>
      <c r="B29">
        <v>13975</v>
      </c>
      <c r="C29">
        <v>1000</v>
      </c>
      <c r="D29">
        <v>4.5</v>
      </c>
    </row>
    <row r="31" spans="1:4" x14ac:dyDescent="0.25">
      <c r="A31">
        <v>2500000</v>
      </c>
      <c r="B31">
        <v>16225</v>
      </c>
      <c r="C31">
        <v>1000</v>
      </c>
      <c r="D31">
        <v>4</v>
      </c>
    </row>
    <row r="33" spans="1:4" x14ac:dyDescent="0.25">
      <c r="A33">
        <v>3000000</v>
      </c>
      <c r="B33">
        <v>18225</v>
      </c>
      <c r="C33">
        <v>1000</v>
      </c>
      <c r="D33">
        <v>3.5</v>
      </c>
    </row>
    <row r="35" spans="1:4" x14ac:dyDescent="0.25">
      <c r="A35">
        <v>3500000</v>
      </c>
      <c r="B35">
        <v>19975</v>
      </c>
      <c r="C35">
        <v>1000</v>
      </c>
      <c r="D35">
        <v>3</v>
      </c>
    </row>
    <row r="37" spans="1:4" x14ac:dyDescent="0.25">
      <c r="A37">
        <v>4000000</v>
      </c>
      <c r="B37">
        <v>21475</v>
      </c>
      <c r="C37">
        <v>1000</v>
      </c>
      <c r="D37">
        <v>2.75</v>
      </c>
    </row>
    <row r="39" spans="1:4" x14ac:dyDescent="0.25">
      <c r="A39">
        <v>4500000</v>
      </c>
      <c r="B39">
        <v>22850</v>
      </c>
      <c r="C39">
        <v>1000</v>
      </c>
      <c r="D39">
        <v>2.5</v>
      </c>
    </row>
    <row r="41" spans="1:4" x14ac:dyDescent="0.25">
      <c r="A41">
        <v>5000000</v>
      </c>
      <c r="B41">
        <v>24100</v>
      </c>
      <c r="C41">
        <v>1000</v>
      </c>
      <c r="D41">
        <v>2</v>
      </c>
    </row>
    <row r="43" spans="1:4" x14ac:dyDescent="0.25">
      <c r="A43">
        <v>10000000</v>
      </c>
      <c r="B43">
        <v>34100</v>
      </c>
      <c r="C43">
        <v>1000</v>
      </c>
      <c r="D43">
        <v>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- 2021 Electrical Plan Review Fees</dc:title>
  <dc:subject>DPD 2012-2012 Electrical Plan Review Fees</dc:subject>
  <dc:creator>Tyson Lin</dc:creator>
  <cp:lastModifiedBy>Callison, Moon</cp:lastModifiedBy>
  <cp:lastPrinted>2019-05-24T14:11:59Z</cp:lastPrinted>
  <dcterms:created xsi:type="dcterms:W3CDTF">1999-12-17T21:59:38Z</dcterms:created>
  <dcterms:modified xsi:type="dcterms:W3CDTF">2021-01-05T21:40:25Z</dcterms:modified>
</cp:coreProperties>
</file>