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ract_basic" sheetId="1" r:id="rId1"/>
  </sheets>
  <definedNames>
    <definedName name="DATABASE">'tract_basic'!$A$17:$M$118</definedName>
    <definedName name="_xlnm.Print_Titles" localSheetId="0">'tract_basic'!$17:$17</definedName>
  </definedNames>
  <calcPr fullCalcOnLoad="1"/>
</workbook>
</file>

<file path=xl/sharedStrings.xml><?xml version="1.0" encoding="utf-8"?>
<sst xmlns="http://schemas.openxmlformats.org/spreadsheetml/2006/main" count="155" uniqueCount="155">
  <si>
    <t>100</t>
  </si>
  <si>
    <t>1000</t>
  </si>
  <si>
    <t>10000</t>
  </si>
  <si>
    <t>10100</t>
  </si>
  <si>
    <t>10200</t>
  </si>
  <si>
    <t>10300</t>
  </si>
  <si>
    <t>10400</t>
  </si>
  <si>
    <t>10500</t>
  </si>
  <si>
    <t>10600</t>
  </si>
  <si>
    <t>10700</t>
  </si>
  <si>
    <t>10800</t>
  </si>
  <si>
    <t>10900</t>
  </si>
  <si>
    <t>1100</t>
  </si>
  <si>
    <t>11000</t>
  </si>
  <si>
    <t>11101</t>
  </si>
  <si>
    <t>11102</t>
  </si>
  <si>
    <t>11200</t>
  </si>
  <si>
    <t>11300</t>
  </si>
  <si>
    <t>11400</t>
  </si>
  <si>
    <t>11500</t>
  </si>
  <si>
    <t>11600</t>
  </si>
  <si>
    <t>11700</t>
  </si>
  <si>
    <t>11800</t>
  </si>
  <si>
    <t>11900</t>
  </si>
  <si>
    <t>1200</t>
  </si>
  <si>
    <t>12000</t>
  </si>
  <si>
    <t>12100</t>
  </si>
  <si>
    <t>1300</t>
  </si>
  <si>
    <t>1400</t>
  </si>
  <si>
    <t>1500</t>
  </si>
  <si>
    <t>1600</t>
  </si>
  <si>
    <t>1700</t>
  </si>
  <si>
    <t>1800</t>
  </si>
  <si>
    <t>1900</t>
  </si>
  <si>
    <t>200</t>
  </si>
  <si>
    <t>2000</t>
  </si>
  <si>
    <t>2100</t>
  </si>
  <si>
    <t>2200</t>
  </si>
  <si>
    <t>2400</t>
  </si>
  <si>
    <t>2500</t>
  </si>
  <si>
    <t>2600</t>
  </si>
  <si>
    <t>26400</t>
  </si>
  <si>
    <t>26500</t>
  </si>
  <si>
    <t>2700</t>
  </si>
  <si>
    <t>2800</t>
  </si>
  <si>
    <t>2900</t>
  </si>
  <si>
    <t>300</t>
  </si>
  <si>
    <t>3000</t>
  </si>
  <si>
    <t>3100</t>
  </si>
  <si>
    <t>3200</t>
  </si>
  <si>
    <t>3300</t>
  </si>
  <si>
    <t>3400</t>
  </si>
  <si>
    <t>3500</t>
  </si>
  <si>
    <t>3600</t>
  </si>
  <si>
    <t>3800</t>
  </si>
  <si>
    <t>3900</t>
  </si>
  <si>
    <t>4000</t>
  </si>
  <si>
    <t>401</t>
  </si>
  <si>
    <t>402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</si>
  <si>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</si>
  <si>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</si>
  <si>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</si>
  <si>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</si>
  <si>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</si>
  <si>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</si>
  <si>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</si>
  <si>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</si>
  <si>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</si>
  <si>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</t>
  </si>
  <si>
    <t>5000</t>
  </si>
  <si>
    <t>5100</t>
  </si>
  <si>
    <t>5200</t>
  </si>
  <si>
    <t>5301</t>
  </si>
  <si>
    <t>5302</t>
  </si>
  <si>
    <t>5400</t>
  </si>
  <si>
    <t>5600</t>
  </si>
  <si>
    <t>5700</t>
  </si>
  <si>
    <t>5801</t>
  </si>
  <si>
    <t>5802</t>
  </si>
  <si>
    <t>5900</t>
  </si>
  <si>
    <t>600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</si>
  <si>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</si>
  <si>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</si>
  <si>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</si>
  <si>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</si>
  <si>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</si>
  <si>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</si>
  <si>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</si>
  <si>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</si>
  <si>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</si>
  <si>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</si>
  <si>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</t>
  </si>
  <si>
    <t>7000</t>
  </si>
  <si>
    <t>7100</t>
  </si>
  <si>
    <t>7200</t>
  </si>
  <si>
    <t>7300</t>
  </si>
  <si>
    <t>7400</t>
  </si>
  <si>
    <t>7500</t>
  </si>
  <si>
    <t>7600</t>
  </si>
  <si>
    <t>7700</t>
  </si>
  <si>
    <t>7800</t>
  </si>
  <si>
    <t>7900</t>
  </si>
  <si>
    <t>800</t>
  </si>
  <si>
    <t>8001</t>
  </si>
  <si>
    <t>8002</t>
  </si>
  <si>
    <t>8100</t>
  </si>
  <si>
    <t>8200</t>
  </si>
  <si>
    <t>8300</t>
  </si>
  <si>
    <t>8400</t>
  </si>
  <si>
    <t>8500</t>
  </si>
  <si>
    <t>8600</t>
  </si>
  <si>
    <t>8700</t>
  </si>
  <si>
    <t>8800</t>
  </si>
  <si>
    <t>8900</t>
  </si>
  <si>
    <t>900</t>
  </si>
  <si>
    <t>9000</t>
  </si>
  <si>
    <t>9100</t>
  </si>
  <si>
    <t>9200</t>
  </si>
  <si>
    <t>9300</t>
  </si>
  <si>
    <t>9400</t>
  </si>
  <si>
    <t>9500</t>
  </si>
  <si>
    <t>9600</t>
  </si>
  <si>
    <t>9701</t>
  </si>
  <si>
    <t>9702</t>
  </si>
  <si>
    <t>9800</t>
  </si>
  <si>
    <t>9900</t>
  </si>
  <si>
    <t>Households</t>
  </si>
  <si>
    <t>Population
in
Households</t>
  </si>
  <si>
    <t>Family
Households
(Families)</t>
  </si>
  <si>
    <t>Population
in
Families</t>
  </si>
  <si>
    <t>Group
Quarters
Population</t>
  </si>
  <si>
    <t>Avg.
Household
Size</t>
  </si>
  <si>
    <t>Avg.
Family
Size</t>
  </si>
  <si>
    <t>Totals</t>
  </si>
  <si>
    <t>Census
2000
Tract</t>
  </si>
  <si>
    <t>Census 2000</t>
  </si>
  <si>
    <t>Population, Housing, Household, and Group Quarters Data</t>
  </si>
  <si>
    <t>Summarized by Census Tract</t>
  </si>
  <si>
    <t>Data Source:  U.S. Census Bureau, Summary File 1 Data Release (100-Percent Data)</t>
  </si>
  <si>
    <t>Strategic Planning Office</t>
  </si>
  <si>
    <t>City of Seattle</t>
  </si>
  <si>
    <t>Notes:</t>
  </si>
  <si>
    <t>1) The last two digits in the tract ID number represent the decimal portion of the number.  For example, "100" is "1.00", "9702" is "97.02", etc.</t>
  </si>
  <si>
    <t>3) "Institutionalized population" includes people under formally authorized, supervised care or custody.</t>
  </si>
  <si>
    <t>4) "Noninstitutionalized population" includes people who live in group quarters other than institutions.  Staff residing in military and nonmilitary group quarters</t>
  </si>
  <si>
    <t>religious group quarters, crews of maritime vessels, shelters, soup kitchens, etc.</t>
  </si>
  <si>
    <t>2) Tracts 264 and 265 extend beyond the Seattle city limits.  The population counts shown here are for the small portion of each tract that is within city limits.  Also, a very small portion of tract 112</t>
  </si>
  <si>
    <t>is located outside of city limits.  Thus, the data shown here (for the area falling within city limits) may disagree slightly with data for the tract as a whole.</t>
  </si>
  <si>
    <t>Total
Housing
Units
(Occpd
&amp; Vacnt)</t>
  </si>
  <si>
    <t>Group
Quarters
Population
(Institutionalized)</t>
  </si>
  <si>
    <t>Group
Quarters
Population
(Noninstitutionalized)</t>
  </si>
  <si>
    <t>Example settings include:  nursing homes, mental hospitals, hospitals or wards for the chronically ill, correctional institutions, juvenile institutions, etc.</t>
  </si>
  <si>
    <t>on institutional grounds are included here.  Example settings include:  college dormitories and college quarters off campus, military quarters, group homes,</t>
  </si>
  <si>
    <t>Land
Area
(Acres)</t>
  </si>
  <si>
    <t>Total
Population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</si>
</sst>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"/>
    <numFmt numFmtId="166" formatCode="mmmm\ d\,\ yyyy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7"/>
      <name val="MS Sans Serif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65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64" fontId="1" fillId="33" borderId="12" xfId="0" applyNumberFormat="1" applyFont="1" applyFill="1" applyBorder="1" applyAlignment="1">
      <alignment horizontal="right" wrapText="1"/>
    </xf>
    <xf numFmtId="164" fontId="1" fillId="33" borderId="12" xfId="0" applyNumberFormat="1" applyFont="1" applyFill="1" applyBorder="1" applyAlignment="1">
      <alignment horizontal="right"/>
    </xf>
    <xf numFmtId="1" fontId="0" fillId="0" borderId="13" xfId="0" applyNumberFormat="1" applyBorder="1" applyAlignment="1">
      <alignment/>
    </xf>
    <xf numFmtId="165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1" fontId="1" fillId="33" borderId="12" xfId="0" applyNumberFormat="1" applyFont="1" applyFill="1" applyBorder="1" applyAlignment="1">
      <alignment wrapText="1"/>
    </xf>
    <xf numFmtId="0" fontId="2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1" fontId="1" fillId="34" borderId="12" xfId="0" applyNumberFormat="1" applyFont="1" applyFill="1" applyBorder="1" applyAlignment="1">
      <alignment/>
    </xf>
    <xf numFmtId="3" fontId="1" fillId="34" borderId="12" xfId="0" applyNumberFormat="1" applyFont="1" applyFill="1" applyBorder="1" applyAlignment="1">
      <alignment/>
    </xf>
    <xf numFmtId="2" fontId="1" fillId="34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838200</xdr:colOff>
      <xdr:row>3</xdr:row>
      <xdr:rowOff>142875</xdr:rowOff>
    </xdr:from>
    <xdr:to>
      <xdr:col>12</xdr:col>
      <xdr:colOff>1304925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628650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"/>
  <sheetViews>
    <sheetView tabSelected="1" zoomScalePageLayoutView="0" workbookViewId="0" topLeftCell="A1">
      <pane xSplit="1" ySplit="17" topLeftCell="B1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4" sqref="A4"/>
    </sheetView>
  </sheetViews>
  <sheetFormatPr defaultColWidth="9.140625" defaultRowHeight="12.75"/>
  <cols>
    <col min="1" max="1" width="8.57421875" style="1" customWidth="1"/>
    <col min="2" max="2" width="7.140625" style="2" bestFit="1" customWidth="1"/>
    <col min="3" max="3" width="10.8515625" style="2" bestFit="1" customWidth="1"/>
    <col min="4" max="4" width="8.28125" style="2" bestFit="1" customWidth="1"/>
    <col min="5" max="6" width="11.421875" style="2" bestFit="1" customWidth="1"/>
    <col min="7" max="7" width="10.57421875" style="2" bestFit="1" customWidth="1"/>
    <col min="8" max="8" width="11.421875" style="2" bestFit="1" customWidth="1"/>
    <col min="9" max="9" width="10.8515625" style="2" bestFit="1" customWidth="1"/>
    <col min="10" max="10" width="7.140625" style="2" bestFit="1" customWidth="1"/>
    <col min="11" max="11" width="10.8515625" style="2" bestFit="1" customWidth="1"/>
    <col min="12" max="12" width="16.57421875" style="2" bestFit="1" customWidth="1"/>
    <col min="13" max="13" width="20.140625" style="2" customWidth="1"/>
  </cols>
  <sheetData>
    <row r="1" spans="1:13" ht="12.75">
      <c r="A1" s="3" t="s">
        <v>135</v>
      </c>
      <c r="M1" s="19" t="s">
        <v>139</v>
      </c>
    </row>
    <row r="2" spans="1:13" ht="12.75">
      <c r="A2" s="3" t="s">
        <v>136</v>
      </c>
      <c r="M2" s="19" t="s">
        <v>140</v>
      </c>
    </row>
    <row r="3" spans="1:13" ht="12.75">
      <c r="A3" s="3" t="s">
        <v>137</v>
      </c>
      <c r="M3" s="20">
        <v>37188</v>
      </c>
    </row>
    <row r="14" ht="12.75">
      <c r="A14" s="1" t="s">
        <v>138</v>
      </c>
    </row>
    <row r="16" ht="13.5" thickBot="1"/>
    <row r="17" spans="1:13" ht="77.25" thickBot="1">
      <c r="A17" s="18" t="s">
        <v>134</v>
      </c>
      <c r="B17" s="12" t="s">
        <v>153</v>
      </c>
      <c r="C17" s="12" t="s">
        <v>154</v>
      </c>
      <c r="D17" s="12" t="s">
        <v>148</v>
      </c>
      <c r="E17" s="13" t="s">
        <v>126</v>
      </c>
      <c r="F17" s="12" t="s">
        <v>127</v>
      </c>
      <c r="G17" s="12" t="s">
        <v>131</v>
      </c>
      <c r="H17" s="12" t="s">
        <v>128</v>
      </c>
      <c r="I17" s="12" t="s">
        <v>129</v>
      </c>
      <c r="J17" s="12" t="s">
        <v>132</v>
      </c>
      <c r="K17" s="12" t="s">
        <v>130</v>
      </c>
      <c r="L17" s="12" t="s">
        <v>149</v>
      </c>
      <c r="M17" s="12" t="s">
        <v>150</v>
      </c>
    </row>
    <row r="18" spans="1:13" ht="15" customHeight="1">
      <c r="A18" s="8" t="s">
        <v>0</v>
      </c>
      <c r="B18" s="9">
        <v>472.18</v>
      </c>
      <c r="C18" s="10">
        <v>5530</v>
      </c>
      <c r="D18" s="10">
        <v>2669</v>
      </c>
      <c r="E18" s="10">
        <v>2573</v>
      </c>
      <c r="F18" s="10">
        <v>5497</v>
      </c>
      <c r="G18" s="11">
        <f aca="true" t="shared" si="0" ref="G18:G27">+F18/E18</f>
        <v>2.1364166342790516</v>
      </c>
      <c r="H18" s="10">
        <v>1190</v>
      </c>
      <c r="I18" s="10">
        <v>3482</v>
      </c>
      <c r="J18" s="11">
        <f aca="true" t="shared" si="1" ref="J18:J27">+I18/H18</f>
        <v>2.926050420168067</v>
      </c>
      <c r="K18" s="10">
        <f aca="true" t="shared" si="2" ref="K18:K27">+L18+M18</f>
        <v>33</v>
      </c>
      <c r="L18" s="10">
        <v>0</v>
      </c>
      <c r="M18" s="10">
        <v>33</v>
      </c>
    </row>
    <row r="19" spans="1:13" ht="15" customHeight="1">
      <c r="A19" s="4" t="s">
        <v>34</v>
      </c>
      <c r="B19" s="5">
        <v>799.31</v>
      </c>
      <c r="C19" s="6">
        <v>7345</v>
      </c>
      <c r="D19" s="6">
        <v>3443</v>
      </c>
      <c r="E19" s="6">
        <v>3361</v>
      </c>
      <c r="F19" s="6">
        <v>7297</v>
      </c>
      <c r="G19" s="7">
        <f t="shared" si="0"/>
        <v>2.1710800357036595</v>
      </c>
      <c r="H19" s="6">
        <v>1753</v>
      </c>
      <c r="I19" s="6">
        <v>4926</v>
      </c>
      <c r="J19" s="7">
        <f t="shared" si="1"/>
        <v>2.8100399315459215</v>
      </c>
      <c r="K19" s="6">
        <f t="shared" si="2"/>
        <v>48</v>
      </c>
      <c r="L19" s="6">
        <v>3</v>
      </c>
      <c r="M19" s="6">
        <v>45</v>
      </c>
    </row>
    <row r="20" spans="1:13" ht="15" customHeight="1">
      <c r="A20" s="4" t="s">
        <v>46</v>
      </c>
      <c r="B20" s="5">
        <v>300.63</v>
      </c>
      <c r="C20" s="6">
        <v>2485</v>
      </c>
      <c r="D20" s="6">
        <v>1091</v>
      </c>
      <c r="E20" s="6">
        <v>1067</v>
      </c>
      <c r="F20" s="6">
        <v>2474</v>
      </c>
      <c r="G20" s="7">
        <f t="shared" si="0"/>
        <v>2.318650421743205</v>
      </c>
      <c r="H20" s="6">
        <v>608</v>
      </c>
      <c r="I20" s="6">
        <v>1719</v>
      </c>
      <c r="J20" s="7">
        <f t="shared" si="1"/>
        <v>2.8273026315789473</v>
      </c>
      <c r="K20" s="6">
        <f t="shared" si="2"/>
        <v>11</v>
      </c>
      <c r="L20" s="6">
        <v>0</v>
      </c>
      <c r="M20" s="6">
        <v>11</v>
      </c>
    </row>
    <row r="21" spans="1:13" ht="15" customHeight="1">
      <c r="A21" s="4" t="s">
        <v>57</v>
      </c>
      <c r="B21" s="5">
        <v>317.15</v>
      </c>
      <c r="C21" s="6">
        <v>4734</v>
      </c>
      <c r="D21" s="6">
        <v>2764</v>
      </c>
      <c r="E21" s="6">
        <v>2669</v>
      </c>
      <c r="F21" s="6">
        <v>4624</v>
      </c>
      <c r="G21" s="7">
        <f t="shared" si="0"/>
        <v>1.732484076433121</v>
      </c>
      <c r="H21" s="6">
        <v>901</v>
      </c>
      <c r="I21" s="6">
        <v>2388</v>
      </c>
      <c r="J21" s="7">
        <f t="shared" si="1"/>
        <v>2.6503884572697003</v>
      </c>
      <c r="K21" s="6">
        <f t="shared" si="2"/>
        <v>110</v>
      </c>
      <c r="L21" s="6">
        <v>0</v>
      </c>
      <c r="M21" s="6">
        <v>110</v>
      </c>
    </row>
    <row r="22" spans="1:13" ht="15" customHeight="1">
      <c r="A22" s="4" t="s">
        <v>58</v>
      </c>
      <c r="B22" s="5">
        <v>434.39</v>
      </c>
      <c r="C22" s="6">
        <v>4582</v>
      </c>
      <c r="D22" s="6">
        <v>2211</v>
      </c>
      <c r="E22" s="6">
        <v>2148</v>
      </c>
      <c r="F22" s="6">
        <v>4277</v>
      </c>
      <c r="G22" s="7">
        <f t="shared" si="0"/>
        <v>1.9911545623836127</v>
      </c>
      <c r="H22" s="6">
        <v>978</v>
      </c>
      <c r="I22" s="6">
        <v>2683</v>
      </c>
      <c r="J22" s="7">
        <f t="shared" si="1"/>
        <v>2.743353783231084</v>
      </c>
      <c r="K22" s="6">
        <f t="shared" si="2"/>
        <v>305</v>
      </c>
      <c r="L22" s="6">
        <v>260</v>
      </c>
      <c r="M22" s="6">
        <v>45</v>
      </c>
    </row>
    <row r="23" spans="1:13" ht="15" customHeight="1">
      <c r="A23" s="4" t="s">
        <v>68</v>
      </c>
      <c r="B23" s="5">
        <v>705.14</v>
      </c>
      <c r="C23" s="6">
        <v>3296</v>
      </c>
      <c r="D23" s="6">
        <v>1389</v>
      </c>
      <c r="E23" s="6">
        <v>1343</v>
      </c>
      <c r="F23" s="6">
        <v>3279</v>
      </c>
      <c r="G23" s="7">
        <f t="shared" si="0"/>
        <v>2.441548771407297</v>
      </c>
      <c r="H23" s="6">
        <v>984</v>
      </c>
      <c r="I23" s="6">
        <v>2776</v>
      </c>
      <c r="J23" s="7">
        <f t="shared" si="1"/>
        <v>2.821138211382114</v>
      </c>
      <c r="K23" s="6">
        <f t="shared" si="2"/>
        <v>17</v>
      </c>
      <c r="L23" s="6">
        <v>0</v>
      </c>
      <c r="M23" s="6">
        <v>17</v>
      </c>
    </row>
    <row r="24" spans="1:13" ht="15" customHeight="1">
      <c r="A24" s="4" t="s">
        <v>80</v>
      </c>
      <c r="B24" s="5">
        <v>935.77</v>
      </c>
      <c r="C24" s="6">
        <v>7361</v>
      </c>
      <c r="D24" s="6">
        <v>3231</v>
      </c>
      <c r="E24" s="6">
        <v>3172</v>
      </c>
      <c r="F24" s="6">
        <v>7184</v>
      </c>
      <c r="G24" s="7">
        <f t="shared" si="0"/>
        <v>2.2648171500630516</v>
      </c>
      <c r="H24" s="6">
        <v>1633</v>
      </c>
      <c r="I24" s="6">
        <v>4778</v>
      </c>
      <c r="J24" s="7">
        <f t="shared" si="1"/>
        <v>2.9259032455603182</v>
      </c>
      <c r="K24" s="6">
        <f t="shared" si="2"/>
        <v>177</v>
      </c>
      <c r="L24" s="6">
        <v>0</v>
      </c>
      <c r="M24" s="6">
        <v>177</v>
      </c>
    </row>
    <row r="25" spans="1:13" ht="15" customHeight="1">
      <c r="A25" s="4" t="s">
        <v>91</v>
      </c>
      <c r="B25" s="5">
        <v>320.19</v>
      </c>
      <c r="C25" s="6">
        <v>4189</v>
      </c>
      <c r="D25" s="6">
        <v>2105</v>
      </c>
      <c r="E25" s="6">
        <v>2030</v>
      </c>
      <c r="F25" s="6">
        <v>4172</v>
      </c>
      <c r="G25" s="7">
        <f t="shared" si="0"/>
        <v>2.0551724137931036</v>
      </c>
      <c r="H25" s="6">
        <v>914</v>
      </c>
      <c r="I25" s="6">
        <v>2581</v>
      </c>
      <c r="J25" s="7">
        <f t="shared" si="1"/>
        <v>2.823851203501094</v>
      </c>
      <c r="K25" s="6">
        <f t="shared" si="2"/>
        <v>17</v>
      </c>
      <c r="L25" s="6">
        <v>0</v>
      </c>
      <c r="M25" s="6">
        <v>17</v>
      </c>
    </row>
    <row r="26" spans="1:13" ht="15" customHeight="1">
      <c r="A26" s="4" t="s">
        <v>102</v>
      </c>
      <c r="B26" s="5">
        <v>284.51</v>
      </c>
      <c r="C26" s="6">
        <v>2600</v>
      </c>
      <c r="D26" s="6">
        <v>1062</v>
      </c>
      <c r="E26" s="6">
        <v>1036</v>
      </c>
      <c r="F26" s="6">
        <v>2535</v>
      </c>
      <c r="G26" s="7">
        <f t="shared" si="0"/>
        <v>2.4469111969111967</v>
      </c>
      <c r="H26" s="6">
        <v>638</v>
      </c>
      <c r="I26" s="6">
        <v>1860</v>
      </c>
      <c r="J26" s="7">
        <f t="shared" si="1"/>
        <v>2.915360501567398</v>
      </c>
      <c r="K26" s="6">
        <f t="shared" si="2"/>
        <v>65</v>
      </c>
      <c r="L26" s="6">
        <v>45</v>
      </c>
      <c r="M26" s="6">
        <v>20</v>
      </c>
    </row>
    <row r="27" spans="1:13" ht="15" customHeight="1">
      <c r="A27" s="4" t="s">
        <v>114</v>
      </c>
      <c r="B27" s="5">
        <v>241.19</v>
      </c>
      <c r="C27" s="6">
        <v>2044</v>
      </c>
      <c r="D27" s="6">
        <v>893</v>
      </c>
      <c r="E27" s="6">
        <v>867</v>
      </c>
      <c r="F27" s="6">
        <v>2044</v>
      </c>
      <c r="G27" s="7">
        <f t="shared" si="0"/>
        <v>2.3575547866205304</v>
      </c>
      <c r="H27" s="6">
        <v>566</v>
      </c>
      <c r="I27" s="6">
        <v>1570</v>
      </c>
      <c r="J27" s="7">
        <f t="shared" si="1"/>
        <v>2.7738515901060072</v>
      </c>
      <c r="K27" s="6">
        <f t="shared" si="2"/>
        <v>0</v>
      </c>
      <c r="L27" s="6">
        <v>0</v>
      </c>
      <c r="M27" s="6">
        <v>0</v>
      </c>
    </row>
    <row r="28" spans="1:13" ht="15" customHeight="1">
      <c r="A28" s="4" t="s">
        <v>1</v>
      </c>
      <c r="B28" s="5">
        <v>235.96</v>
      </c>
      <c r="C28" s="6">
        <v>1705</v>
      </c>
      <c r="D28" s="6">
        <v>721</v>
      </c>
      <c r="E28" s="6">
        <v>707</v>
      </c>
      <c r="F28" s="6">
        <v>1700</v>
      </c>
      <c r="G28" s="7">
        <f aca="true" t="shared" si="3" ref="G28:G62">+F28/E28</f>
        <v>2.4045261669024045</v>
      </c>
      <c r="H28" s="6">
        <v>421</v>
      </c>
      <c r="I28" s="6">
        <v>1217</v>
      </c>
      <c r="J28" s="7">
        <f aca="true" t="shared" si="4" ref="J28:J62">+I28/H28</f>
        <v>2.8907363420427554</v>
      </c>
      <c r="K28" s="6">
        <f aca="true" t="shared" si="5" ref="K28:K62">+L28+M28</f>
        <v>5</v>
      </c>
      <c r="L28" s="6">
        <v>0</v>
      </c>
      <c r="M28" s="6">
        <v>5</v>
      </c>
    </row>
    <row r="29" spans="1:13" ht="15" customHeight="1">
      <c r="A29" s="4" t="s">
        <v>12</v>
      </c>
      <c r="B29" s="5">
        <v>263.7</v>
      </c>
      <c r="C29" s="6">
        <v>2369</v>
      </c>
      <c r="D29" s="6">
        <v>1085</v>
      </c>
      <c r="E29" s="6">
        <v>1057</v>
      </c>
      <c r="F29" s="6">
        <v>2358</v>
      </c>
      <c r="G29" s="7">
        <f t="shared" si="3"/>
        <v>2.230842005676443</v>
      </c>
      <c r="H29" s="6">
        <v>575</v>
      </c>
      <c r="I29" s="6">
        <v>1587</v>
      </c>
      <c r="J29" s="7">
        <f t="shared" si="4"/>
        <v>2.76</v>
      </c>
      <c r="K29" s="6">
        <f t="shared" si="5"/>
        <v>11</v>
      </c>
      <c r="L29" s="6">
        <v>0</v>
      </c>
      <c r="M29" s="6">
        <v>11</v>
      </c>
    </row>
    <row r="30" spans="1:13" ht="15" customHeight="1">
      <c r="A30" s="4" t="s">
        <v>24</v>
      </c>
      <c r="B30" s="5">
        <v>465.28</v>
      </c>
      <c r="C30" s="6">
        <v>6106</v>
      </c>
      <c r="D30" s="6">
        <v>3434</v>
      </c>
      <c r="E30" s="6">
        <v>3300</v>
      </c>
      <c r="F30" s="6">
        <v>6059</v>
      </c>
      <c r="G30" s="7">
        <f t="shared" si="3"/>
        <v>1.8360606060606062</v>
      </c>
      <c r="H30" s="6">
        <v>1215</v>
      </c>
      <c r="I30" s="6">
        <v>3226</v>
      </c>
      <c r="J30" s="7">
        <f t="shared" si="4"/>
        <v>2.6551440329218106</v>
      </c>
      <c r="K30" s="6">
        <f t="shared" si="5"/>
        <v>47</v>
      </c>
      <c r="L30" s="6">
        <v>31</v>
      </c>
      <c r="M30" s="6">
        <v>16</v>
      </c>
    </row>
    <row r="31" spans="1:13" ht="15" customHeight="1">
      <c r="A31" s="4" t="s">
        <v>27</v>
      </c>
      <c r="B31" s="5">
        <v>295.43</v>
      </c>
      <c r="C31" s="6">
        <v>4183</v>
      </c>
      <c r="D31" s="6">
        <v>2104</v>
      </c>
      <c r="E31" s="6">
        <v>2020</v>
      </c>
      <c r="F31" s="6">
        <v>4088</v>
      </c>
      <c r="G31" s="7">
        <f t="shared" si="3"/>
        <v>2.023762376237624</v>
      </c>
      <c r="H31" s="6">
        <v>801</v>
      </c>
      <c r="I31" s="6">
        <v>2195</v>
      </c>
      <c r="J31" s="7">
        <f t="shared" si="4"/>
        <v>2.7403245942571783</v>
      </c>
      <c r="K31" s="6">
        <f t="shared" si="5"/>
        <v>95</v>
      </c>
      <c r="L31" s="6">
        <v>91</v>
      </c>
      <c r="M31" s="6">
        <v>4</v>
      </c>
    </row>
    <row r="32" spans="1:13" ht="15" customHeight="1">
      <c r="A32" s="4" t="s">
        <v>28</v>
      </c>
      <c r="B32" s="5">
        <v>526.96</v>
      </c>
      <c r="C32" s="6">
        <v>4673</v>
      </c>
      <c r="D32" s="6">
        <v>2212</v>
      </c>
      <c r="E32" s="6">
        <v>2139</v>
      </c>
      <c r="F32" s="6">
        <v>4598</v>
      </c>
      <c r="G32" s="7">
        <f t="shared" si="3"/>
        <v>2.1496026180458156</v>
      </c>
      <c r="H32" s="6">
        <v>1121</v>
      </c>
      <c r="I32" s="6">
        <v>3105</v>
      </c>
      <c r="J32" s="7">
        <f t="shared" si="4"/>
        <v>2.769848349687779</v>
      </c>
      <c r="K32" s="6">
        <f t="shared" si="5"/>
        <v>75</v>
      </c>
      <c r="L32" s="6">
        <v>0</v>
      </c>
      <c r="M32" s="6">
        <v>75</v>
      </c>
    </row>
    <row r="33" spans="1:13" ht="15" customHeight="1">
      <c r="A33" s="4" t="s">
        <v>29</v>
      </c>
      <c r="B33" s="5">
        <v>292.47</v>
      </c>
      <c r="C33" s="6">
        <v>2350</v>
      </c>
      <c r="D33" s="6">
        <v>1068</v>
      </c>
      <c r="E33" s="6">
        <v>1027</v>
      </c>
      <c r="F33" s="6">
        <v>2341</v>
      </c>
      <c r="G33" s="7">
        <f t="shared" si="3"/>
        <v>2.279454722492697</v>
      </c>
      <c r="H33" s="6">
        <v>678</v>
      </c>
      <c r="I33" s="6">
        <v>1843</v>
      </c>
      <c r="J33" s="7">
        <f t="shared" si="4"/>
        <v>2.718289085545723</v>
      </c>
      <c r="K33" s="6">
        <f t="shared" si="5"/>
        <v>9</v>
      </c>
      <c r="L33" s="6">
        <v>0</v>
      </c>
      <c r="M33" s="6">
        <v>9</v>
      </c>
    </row>
    <row r="34" spans="1:13" ht="15" customHeight="1">
      <c r="A34" s="4" t="s">
        <v>30</v>
      </c>
      <c r="B34" s="5">
        <v>509.25</v>
      </c>
      <c r="C34" s="6">
        <v>3946</v>
      </c>
      <c r="D34" s="6">
        <v>1803</v>
      </c>
      <c r="E34" s="6">
        <v>1753</v>
      </c>
      <c r="F34" s="6">
        <v>3919</v>
      </c>
      <c r="G34" s="7">
        <f t="shared" si="3"/>
        <v>2.235596120935539</v>
      </c>
      <c r="H34" s="6">
        <v>1102</v>
      </c>
      <c r="I34" s="6">
        <v>3013</v>
      </c>
      <c r="J34" s="7">
        <f t="shared" si="4"/>
        <v>2.734119782214156</v>
      </c>
      <c r="K34" s="6">
        <f t="shared" si="5"/>
        <v>27</v>
      </c>
      <c r="L34" s="6">
        <v>0</v>
      </c>
      <c r="M34" s="6">
        <v>27</v>
      </c>
    </row>
    <row r="35" spans="1:13" ht="15" customHeight="1">
      <c r="A35" s="4" t="s">
        <v>31</v>
      </c>
      <c r="B35" s="5">
        <v>540.27</v>
      </c>
      <c r="C35" s="6">
        <v>7448</v>
      </c>
      <c r="D35" s="6">
        <v>3516</v>
      </c>
      <c r="E35" s="6">
        <v>3418</v>
      </c>
      <c r="F35" s="6">
        <v>7264</v>
      </c>
      <c r="G35" s="7">
        <f t="shared" si="3"/>
        <v>2.1252194265652427</v>
      </c>
      <c r="H35" s="6">
        <v>1528</v>
      </c>
      <c r="I35" s="6">
        <v>4427</v>
      </c>
      <c r="J35" s="7">
        <f t="shared" si="4"/>
        <v>2.8972513089005236</v>
      </c>
      <c r="K35" s="6">
        <f t="shared" si="5"/>
        <v>184</v>
      </c>
      <c r="L35" s="6">
        <v>118</v>
      </c>
      <c r="M35" s="6">
        <v>66</v>
      </c>
    </row>
    <row r="36" spans="1:13" ht="15" customHeight="1">
      <c r="A36" s="4" t="s">
        <v>32</v>
      </c>
      <c r="B36" s="5">
        <v>234.46</v>
      </c>
      <c r="C36" s="6">
        <v>3991</v>
      </c>
      <c r="D36" s="6">
        <v>1937</v>
      </c>
      <c r="E36" s="6">
        <v>1879</v>
      </c>
      <c r="F36" s="6">
        <v>3907</v>
      </c>
      <c r="G36" s="7">
        <f t="shared" si="3"/>
        <v>2.079297498669505</v>
      </c>
      <c r="H36" s="6">
        <v>735</v>
      </c>
      <c r="I36" s="6">
        <v>1965</v>
      </c>
      <c r="J36" s="7">
        <f t="shared" si="4"/>
        <v>2.673469387755102</v>
      </c>
      <c r="K36" s="6">
        <f t="shared" si="5"/>
        <v>84</v>
      </c>
      <c r="L36" s="6">
        <v>0</v>
      </c>
      <c r="M36" s="6">
        <v>84</v>
      </c>
    </row>
    <row r="37" spans="1:13" ht="15" customHeight="1">
      <c r="A37" s="4" t="s">
        <v>33</v>
      </c>
      <c r="B37" s="5">
        <v>418.95</v>
      </c>
      <c r="C37" s="6">
        <v>3423</v>
      </c>
      <c r="D37" s="6">
        <v>1632</v>
      </c>
      <c r="E37" s="6">
        <v>1580</v>
      </c>
      <c r="F37" s="6">
        <v>3423</v>
      </c>
      <c r="G37" s="7">
        <f t="shared" si="3"/>
        <v>2.1664556962025316</v>
      </c>
      <c r="H37" s="6">
        <v>788</v>
      </c>
      <c r="I37" s="6">
        <v>2157</v>
      </c>
      <c r="J37" s="7">
        <f t="shared" si="4"/>
        <v>2.737309644670051</v>
      </c>
      <c r="K37" s="6">
        <f t="shared" si="5"/>
        <v>0</v>
      </c>
      <c r="L37" s="6">
        <v>0</v>
      </c>
      <c r="M37" s="6">
        <v>0</v>
      </c>
    </row>
    <row r="38" spans="1:13" ht="15" customHeight="1">
      <c r="A38" s="4" t="s">
        <v>35</v>
      </c>
      <c r="B38" s="5">
        <v>275.35</v>
      </c>
      <c r="C38" s="6">
        <v>3116</v>
      </c>
      <c r="D38" s="6">
        <v>1532</v>
      </c>
      <c r="E38" s="6">
        <v>1489</v>
      </c>
      <c r="F38" s="6">
        <v>3116</v>
      </c>
      <c r="G38" s="7">
        <f t="shared" si="3"/>
        <v>2.09267965077233</v>
      </c>
      <c r="H38" s="6">
        <v>697</v>
      </c>
      <c r="I38" s="6">
        <v>1855</v>
      </c>
      <c r="J38" s="7">
        <f t="shared" si="4"/>
        <v>2.6614060258249643</v>
      </c>
      <c r="K38" s="6">
        <f t="shared" si="5"/>
        <v>0</v>
      </c>
      <c r="L38" s="6">
        <v>0</v>
      </c>
      <c r="M38" s="6">
        <v>0</v>
      </c>
    </row>
    <row r="39" spans="1:13" ht="15" customHeight="1">
      <c r="A39" s="4" t="s">
        <v>36</v>
      </c>
      <c r="B39" s="5">
        <v>335.27</v>
      </c>
      <c r="C39" s="6">
        <v>3637</v>
      </c>
      <c r="D39" s="6">
        <v>1691</v>
      </c>
      <c r="E39" s="6">
        <v>1637</v>
      </c>
      <c r="F39" s="6">
        <v>3510</v>
      </c>
      <c r="G39" s="7">
        <f t="shared" si="3"/>
        <v>2.1441661576053757</v>
      </c>
      <c r="H39" s="6">
        <v>838</v>
      </c>
      <c r="I39" s="6">
        <v>2367</v>
      </c>
      <c r="J39" s="7">
        <f t="shared" si="4"/>
        <v>2.824582338902148</v>
      </c>
      <c r="K39" s="6">
        <f t="shared" si="5"/>
        <v>127</v>
      </c>
      <c r="L39" s="6">
        <v>76</v>
      </c>
      <c r="M39" s="6">
        <v>51</v>
      </c>
    </row>
    <row r="40" spans="1:13" ht="15" customHeight="1">
      <c r="A40" s="4" t="s">
        <v>37</v>
      </c>
      <c r="B40" s="5">
        <v>685.61</v>
      </c>
      <c r="C40" s="6">
        <v>5396</v>
      </c>
      <c r="D40" s="6">
        <v>2188</v>
      </c>
      <c r="E40" s="6">
        <v>2131</v>
      </c>
      <c r="F40" s="6">
        <v>5284</v>
      </c>
      <c r="G40" s="7">
        <f t="shared" si="3"/>
        <v>2.4795870483341154</v>
      </c>
      <c r="H40" s="6">
        <v>1498</v>
      </c>
      <c r="I40" s="6">
        <v>4275</v>
      </c>
      <c r="J40" s="7">
        <f t="shared" si="4"/>
        <v>2.8538050734312415</v>
      </c>
      <c r="K40" s="6">
        <f t="shared" si="5"/>
        <v>112</v>
      </c>
      <c r="L40" s="6">
        <v>0</v>
      </c>
      <c r="M40" s="6">
        <v>112</v>
      </c>
    </row>
    <row r="41" spans="1:13" ht="15" customHeight="1">
      <c r="A41" s="4" t="s">
        <v>38</v>
      </c>
      <c r="B41" s="5">
        <v>244.38</v>
      </c>
      <c r="C41" s="6">
        <v>2828</v>
      </c>
      <c r="D41" s="6">
        <v>1287</v>
      </c>
      <c r="E41" s="6">
        <v>1252</v>
      </c>
      <c r="F41" s="6">
        <v>2828</v>
      </c>
      <c r="G41" s="7">
        <f t="shared" si="3"/>
        <v>2.258785942492013</v>
      </c>
      <c r="H41" s="6">
        <v>754</v>
      </c>
      <c r="I41" s="6">
        <v>2084</v>
      </c>
      <c r="J41" s="7">
        <f t="shared" si="4"/>
        <v>2.763925729442971</v>
      </c>
      <c r="K41" s="6">
        <f t="shared" si="5"/>
        <v>0</v>
      </c>
      <c r="L41" s="6">
        <v>0</v>
      </c>
      <c r="M41" s="6">
        <v>0</v>
      </c>
    </row>
    <row r="42" spans="1:13" ht="15" customHeight="1">
      <c r="A42" s="4" t="s">
        <v>39</v>
      </c>
      <c r="B42" s="5">
        <v>245.87</v>
      </c>
      <c r="C42" s="6">
        <v>2541</v>
      </c>
      <c r="D42" s="6">
        <v>1192</v>
      </c>
      <c r="E42" s="6">
        <v>1156</v>
      </c>
      <c r="F42" s="6">
        <v>2541</v>
      </c>
      <c r="G42" s="7">
        <f t="shared" si="3"/>
        <v>2.1980968858131487</v>
      </c>
      <c r="H42" s="6">
        <v>595</v>
      </c>
      <c r="I42" s="6">
        <v>1648</v>
      </c>
      <c r="J42" s="7">
        <f t="shared" si="4"/>
        <v>2.769747899159664</v>
      </c>
      <c r="K42" s="6">
        <f t="shared" si="5"/>
        <v>0</v>
      </c>
      <c r="L42" s="6">
        <v>0</v>
      </c>
      <c r="M42" s="6">
        <v>0</v>
      </c>
    </row>
    <row r="43" spans="1:13" ht="15" customHeight="1">
      <c r="A43" s="4" t="s">
        <v>40</v>
      </c>
      <c r="B43" s="5">
        <v>309.12</v>
      </c>
      <c r="C43" s="6">
        <v>4522</v>
      </c>
      <c r="D43" s="6">
        <v>1979</v>
      </c>
      <c r="E43" s="6">
        <v>1923</v>
      </c>
      <c r="F43" s="6">
        <v>4505</v>
      </c>
      <c r="G43" s="7">
        <f t="shared" si="3"/>
        <v>2.34269370774831</v>
      </c>
      <c r="H43" s="6">
        <v>1057</v>
      </c>
      <c r="I43" s="6">
        <v>2894</v>
      </c>
      <c r="J43" s="7">
        <f t="shared" si="4"/>
        <v>2.737937559129612</v>
      </c>
      <c r="K43" s="6">
        <f t="shared" si="5"/>
        <v>17</v>
      </c>
      <c r="L43" s="6">
        <v>0</v>
      </c>
      <c r="M43" s="6">
        <v>17</v>
      </c>
    </row>
    <row r="44" spans="1:13" ht="15" customHeight="1">
      <c r="A44" s="4" t="s">
        <v>43</v>
      </c>
      <c r="B44" s="5">
        <v>396.09</v>
      </c>
      <c r="C44" s="6">
        <v>4943</v>
      </c>
      <c r="D44" s="6">
        <v>2283</v>
      </c>
      <c r="E44" s="6">
        <v>2198</v>
      </c>
      <c r="F44" s="6">
        <v>4936</v>
      </c>
      <c r="G44" s="7">
        <f t="shared" si="3"/>
        <v>2.245677888989991</v>
      </c>
      <c r="H44" s="6">
        <v>1075</v>
      </c>
      <c r="I44" s="6">
        <v>2924</v>
      </c>
      <c r="J44" s="7">
        <f t="shared" si="4"/>
        <v>2.72</v>
      </c>
      <c r="K44" s="6">
        <f t="shared" si="5"/>
        <v>7</v>
      </c>
      <c r="L44" s="6">
        <v>0</v>
      </c>
      <c r="M44" s="6">
        <v>7</v>
      </c>
    </row>
    <row r="45" spans="1:13" ht="15" customHeight="1">
      <c r="A45" s="4" t="s">
        <v>44</v>
      </c>
      <c r="B45" s="5">
        <v>242.85</v>
      </c>
      <c r="C45" s="6">
        <v>4232</v>
      </c>
      <c r="D45" s="6">
        <v>2140</v>
      </c>
      <c r="E45" s="6">
        <v>2064</v>
      </c>
      <c r="F45" s="6">
        <v>4202</v>
      </c>
      <c r="G45" s="7">
        <f t="shared" si="3"/>
        <v>2.0358527131782944</v>
      </c>
      <c r="H45" s="6">
        <v>851</v>
      </c>
      <c r="I45" s="6">
        <v>2219</v>
      </c>
      <c r="J45" s="7">
        <f t="shared" si="4"/>
        <v>2.607520564042303</v>
      </c>
      <c r="K45" s="6">
        <f t="shared" si="5"/>
        <v>30</v>
      </c>
      <c r="L45" s="6">
        <v>0</v>
      </c>
      <c r="M45" s="6">
        <v>30</v>
      </c>
    </row>
    <row r="46" spans="1:13" ht="15" customHeight="1">
      <c r="A46" s="4" t="s">
        <v>45</v>
      </c>
      <c r="B46" s="5">
        <v>246.05</v>
      </c>
      <c r="C46" s="6">
        <v>3984</v>
      </c>
      <c r="D46" s="6">
        <v>1889</v>
      </c>
      <c r="E46" s="6">
        <v>1835</v>
      </c>
      <c r="F46" s="6">
        <v>3967</v>
      </c>
      <c r="G46" s="7">
        <f t="shared" si="3"/>
        <v>2.161852861035422</v>
      </c>
      <c r="H46" s="6">
        <v>944</v>
      </c>
      <c r="I46" s="6">
        <v>2566</v>
      </c>
      <c r="J46" s="7">
        <f t="shared" si="4"/>
        <v>2.718220338983051</v>
      </c>
      <c r="K46" s="6">
        <f t="shared" si="5"/>
        <v>17</v>
      </c>
      <c r="L46" s="6">
        <v>0</v>
      </c>
      <c r="M46" s="6">
        <v>17</v>
      </c>
    </row>
    <row r="47" spans="1:13" ht="15" customHeight="1">
      <c r="A47" s="4" t="s">
        <v>47</v>
      </c>
      <c r="B47" s="5">
        <v>373.9</v>
      </c>
      <c r="C47" s="6">
        <v>5250</v>
      </c>
      <c r="D47" s="6">
        <v>2443</v>
      </c>
      <c r="E47" s="6">
        <v>2378</v>
      </c>
      <c r="F47" s="6">
        <v>5246</v>
      </c>
      <c r="G47" s="7">
        <f t="shared" si="3"/>
        <v>2.2060555088309504</v>
      </c>
      <c r="H47" s="6">
        <v>1299</v>
      </c>
      <c r="I47" s="6">
        <v>3542</v>
      </c>
      <c r="J47" s="7">
        <f t="shared" si="4"/>
        <v>2.72671285604311</v>
      </c>
      <c r="K47" s="6">
        <f t="shared" si="5"/>
        <v>4</v>
      </c>
      <c r="L47" s="6">
        <v>0</v>
      </c>
      <c r="M47" s="6">
        <v>4</v>
      </c>
    </row>
    <row r="48" spans="1:13" ht="15" customHeight="1">
      <c r="A48" s="4" t="s">
        <v>48</v>
      </c>
      <c r="B48" s="5">
        <v>554.64</v>
      </c>
      <c r="C48" s="6">
        <v>6038</v>
      </c>
      <c r="D48" s="6">
        <v>2675</v>
      </c>
      <c r="E48" s="6">
        <v>2596</v>
      </c>
      <c r="F48" s="6">
        <v>5916</v>
      </c>
      <c r="G48" s="7">
        <f t="shared" si="3"/>
        <v>2.278890600924499</v>
      </c>
      <c r="H48" s="6">
        <v>1527</v>
      </c>
      <c r="I48" s="6">
        <v>4323</v>
      </c>
      <c r="J48" s="7">
        <f t="shared" si="4"/>
        <v>2.831041257367387</v>
      </c>
      <c r="K48" s="6">
        <f t="shared" si="5"/>
        <v>122</v>
      </c>
      <c r="L48" s="6">
        <v>0</v>
      </c>
      <c r="M48" s="6">
        <v>122</v>
      </c>
    </row>
    <row r="49" spans="1:13" ht="15" customHeight="1">
      <c r="A49" s="4" t="s">
        <v>49</v>
      </c>
      <c r="B49" s="5">
        <v>616.52</v>
      </c>
      <c r="C49" s="6">
        <v>7213</v>
      </c>
      <c r="D49" s="6">
        <v>3926</v>
      </c>
      <c r="E49" s="6">
        <v>3776</v>
      </c>
      <c r="F49" s="6">
        <v>7189</v>
      </c>
      <c r="G49" s="7">
        <f t="shared" si="3"/>
        <v>1.9038665254237288</v>
      </c>
      <c r="H49" s="6">
        <v>1575</v>
      </c>
      <c r="I49" s="6">
        <v>4174</v>
      </c>
      <c r="J49" s="7">
        <f t="shared" si="4"/>
        <v>2.65015873015873</v>
      </c>
      <c r="K49" s="6">
        <f t="shared" si="5"/>
        <v>24</v>
      </c>
      <c r="L49" s="6">
        <v>0</v>
      </c>
      <c r="M49" s="6">
        <v>24</v>
      </c>
    </row>
    <row r="50" spans="1:13" ht="15" customHeight="1">
      <c r="A50" s="4" t="s">
        <v>50</v>
      </c>
      <c r="B50" s="5">
        <v>325.08</v>
      </c>
      <c r="C50" s="6">
        <v>5832</v>
      </c>
      <c r="D50" s="6">
        <v>3043</v>
      </c>
      <c r="E50" s="6">
        <v>2915</v>
      </c>
      <c r="F50" s="6">
        <v>5818</v>
      </c>
      <c r="G50" s="7">
        <f t="shared" si="3"/>
        <v>1.9958833619210978</v>
      </c>
      <c r="H50" s="6">
        <v>1222</v>
      </c>
      <c r="I50" s="6">
        <v>3239</v>
      </c>
      <c r="J50" s="7">
        <f t="shared" si="4"/>
        <v>2.6505728314238954</v>
      </c>
      <c r="K50" s="6">
        <f t="shared" si="5"/>
        <v>14</v>
      </c>
      <c r="L50" s="6">
        <v>0</v>
      </c>
      <c r="M50" s="6">
        <v>14</v>
      </c>
    </row>
    <row r="51" spans="1:13" ht="15" customHeight="1">
      <c r="A51" s="4" t="s">
        <v>51</v>
      </c>
      <c r="B51" s="5">
        <v>196.05</v>
      </c>
      <c r="C51" s="6">
        <v>3198</v>
      </c>
      <c r="D51" s="6">
        <v>1512</v>
      </c>
      <c r="E51" s="6">
        <v>1476</v>
      </c>
      <c r="F51" s="6">
        <v>3198</v>
      </c>
      <c r="G51" s="7">
        <f t="shared" si="3"/>
        <v>2.1666666666666665</v>
      </c>
      <c r="H51" s="6">
        <v>734</v>
      </c>
      <c r="I51" s="6">
        <v>2009</v>
      </c>
      <c r="J51" s="7">
        <f t="shared" si="4"/>
        <v>2.7370572207084467</v>
      </c>
      <c r="K51" s="6">
        <f t="shared" si="5"/>
        <v>0</v>
      </c>
      <c r="L51" s="6">
        <v>0</v>
      </c>
      <c r="M51" s="6">
        <v>0</v>
      </c>
    </row>
    <row r="52" spans="1:13" ht="15" customHeight="1">
      <c r="A52" s="4" t="s">
        <v>52</v>
      </c>
      <c r="B52" s="5">
        <v>307.72</v>
      </c>
      <c r="C52" s="6">
        <v>3639</v>
      </c>
      <c r="D52" s="6">
        <v>1816</v>
      </c>
      <c r="E52" s="6">
        <v>1766</v>
      </c>
      <c r="F52" s="6">
        <v>3581</v>
      </c>
      <c r="G52" s="7">
        <f t="shared" si="3"/>
        <v>2.0277463193657983</v>
      </c>
      <c r="H52" s="6">
        <v>734</v>
      </c>
      <c r="I52" s="6">
        <v>2055</v>
      </c>
      <c r="J52" s="7">
        <f t="shared" si="4"/>
        <v>2.7997275204359675</v>
      </c>
      <c r="K52" s="6">
        <f t="shared" si="5"/>
        <v>58</v>
      </c>
      <c r="L52" s="6">
        <v>0</v>
      </c>
      <c r="M52" s="6">
        <v>58</v>
      </c>
    </row>
    <row r="53" spans="1:13" ht="15" customHeight="1">
      <c r="A53" s="4" t="s">
        <v>53</v>
      </c>
      <c r="B53" s="5">
        <v>298.03</v>
      </c>
      <c r="C53" s="6">
        <v>4886</v>
      </c>
      <c r="D53" s="6">
        <v>2841</v>
      </c>
      <c r="E53" s="6">
        <v>2713</v>
      </c>
      <c r="F53" s="6">
        <v>4794</v>
      </c>
      <c r="G53" s="7">
        <f t="shared" si="3"/>
        <v>1.7670475488389237</v>
      </c>
      <c r="H53" s="6">
        <v>781</v>
      </c>
      <c r="I53" s="6">
        <v>1964</v>
      </c>
      <c r="J53" s="7">
        <f t="shared" si="4"/>
        <v>2.5147247119078107</v>
      </c>
      <c r="K53" s="6">
        <f t="shared" si="5"/>
        <v>92</v>
      </c>
      <c r="L53" s="6">
        <v>73</v>
      </c>
      <c r="M53" s="6">
        <v>19</v>
      </c>
    </row>
    <row r="54" spans="1:13" ht="15" customHeight="1">
      <c r="A54" s="4" t="s">
        <v>54</v>
      </c>
      <c r="B54" s="5">
        <v>157.65</v>
      </c>
      <c r="C54" s="6">
        <v>1980</v>
      </c>
      <c r="D54" s="6">
        <v>819</v>
      </c>
      <c r="E54" s="6">
        <v>794</v>
      </c>
      <c r="F54" s="6">
        <v>1830</v>
      </c>
      <c r="G54" s="7">
        <f t="shared" si="3"/>
        <v>2.304785894206549</v>
      </c>
      <c r="H54" s="6">
        <v>463</v>
      </c>
      <c r="I54" s="6">
        <v>1273</v>
      </c>
      <c r="J54" s="7">
        <f t="shared" si="4"/>
        <v>2.749460043196544</v>
      </c>
      <c r="K54" s="6">
        <f t="shared" si="5"/>
        <v>150</v>
      </c>
      <c r="L54" s="6">
        <v>0</v>
      </c>
      <c r="M54" s="6">
        <v>150</v>
      </c>
    </row>
    <row r="55" spans="1:13" ht="15" customHeight="1">
      <c r="A55" s="4" t="s">
        <v>55</v>
      </c>
      <c r="B55" s="5">
        <v>242.63</v>
      </c>
      <c r="C55" s="6">
        <v>2670</v>
      </c>
      <c r="D55" s="6">
        <v>1178</v>
      </c>
      <c r="E55" s="6">
        <v>1148</v>
      </c>
      <c r="F55" s="6">
        <v>2670</v>
      </c>
      <c r="G55" s="7">
        <f t="shared" si="3"/>
        <v>2.3257839721254356</v>
      </c>
      <c r="H55" s="6">
        <v>716</v>
      </c>
      <c r="I55" s="6">
        <v>2031</v>
      </c>
      <c r="J55" s="7">
        <f t="shared" si="4"/>
        <v>2.8365921787709496</v>
      </c>
      <c r="K55" s="6">
        <f t="shared" si="5"/>
        <v>0</v>
      </c>
      <c r="L55" s="6">
        <v>0</v>
      </c>
      <c r="M55" s="6">
        <v>0</v>
      </c>
    </row>
    <row r="56" spans="1:13" ht="15" customHeight="1">
      <c r="A56" s="4" t="s">
        <v>56</v>
      </c>
      <c r="B56" s="5">
        <v>639.54</v>
      </c>
      <c r="C56" s="6">
        <v>2385</v>
      </c>
      <c r="D56" s="6">
        <v>1204</v>
      </c>
      <c r="E56" s="6">
        <v>1161</v>
      </c>
      <c r="F56" s="6">
        <v>2292</v>
      </c>
      <c r="G56" s="7">
        <f t="shared" si="3"/>
        <v>1.9741602067183464</v>
      </c>
      <c r="H56" s="6">
        <v>610</v>
      </c>
      <c r="I56" s="6">
        <v>1606</v>
      </c>
      <c r="J56" s="7">
        <f t="shared" si="4"/>
        <v>2.6327868852459018</v>
      </c>
      <c r="K56" s="6">
        <f t="shared" si="5"/>
        <v>93</v>
      </c>
      <c r="L56" s="6">
        <v>0</v>
      </c>
      <c r="M56" s="6">
        <v>93</v>
      </c>
    </row>
    <row r="57" spans="1:13" ht="15" customHeight="1">
      <c r="A57" s="4" t="s">
        <v>59</v>
      </c>
      <c r="B57" s="5">
        <v>800.39</v>
      </c>
      <c r="C57" s="6">
        <v>7505</v>
      </c>
      <c r="D57" s="6">
        <v>3136</v>
      </c>
      <c r="E57" s="6">
        <v>3026</v>
      </c>
      <c r="F57" s="6">
        <v>7504</v>
      </c>
      <c r="G57" s="7">
        <f t="shared" si="3"/>
        <v>2.479841374752148</v>
      </c>
      <c r="H57" s="6">
        <v>2148</v>
      </c>
      <c r="I57" s="6">
        <v>6259</v>
      </c>
      <c r="J57" s="7">
        <f t="shared" si="4"/>
        <v>2.913873370577281</v>
      </c>
      <c r="K57" s="6">
        <f t="shared" si="5"/>
        <v>1</v>
      </c>
      <c r="L57" s="6">
        <v>0</v>
      </c>
      <c r="M57" s="6">
        <v>1</v>
      </c>
    </row>
    <row r="58" spans="1:13" ht="15" customHeight="1">
      <c r="A58" s="4" t="s">
        <v>60</v>
      </c>
      <c r="B58" s="5">
        <v>612.49</v>
      </c>
      <c r="C58" s="6">
        <v>7202</v>
      </c>
      <c r="D58" s="6">
        <v>3224</v>
      </c>
      <c r="E58" s="6">
        <v>3132</v>
      </c>
      <c r="F58" s="6">
        <v>7190</v>
      </c>
      <c r="G58" s="7">
        <f t="shared" si="3"/>
        <v>2.2956577266922094</v>
      </c>
      <c r="H58" s="6">
        <v>1800</v>
      </c>
      <c r="I58" s="6">
        <v>5052</v>
      </c>
      <c r="J58" s="7">
        <f t="shared" si="4"/>
        <v>2.8066666666666666</v>
      </c>
      <c r="K58" s="6">
        <f t="shared" si="5"/>
        <v>12</v>
      </c>
      <c r="L58" s="6">
        <v>0</v>
      </c>
      <c r="M58" s="6">
        <v>12</v>
      </c>
    </row>
    <row r="59" spans="1:13" ht="15" customHeight="1">
      <c r="A59" s="4" t="s">
        <v>61</v>
      </c>
      <c r="B59" s="5">
        <v>309.6</v>
      </c>
      <c r="C59" s="6">
        <v>6132</v>
      </c>
      <c r="D59" s="6">
        <v>2697</v>
      </c>
      <c r="E59" s="6">
        <v>2599</v>
      </c>
      <c r="F59" s="6">
        <v>5372</v>
      </c>
      <c r="G59" s="7">
        <f t="shared" si="3"/>
        <v>2.06694882647172</v>
      </c>
      <c r="H59" s="6">
        <v>881</v>
      </c>
      <c r="I59" s="6">
        <v>2425</v>
      </c>
      <c r="J59" s="7">
        <f t="shared" si="4"/>
        <v>2.7525539160045405</v>
      </c>
      <c r="K59" s="6">
        <f t="shared" si="5"/>
        <v>760</v>
      </c>
      <c r="L59" s="6">
        <v>0</v>
      </c>
      <c r="M59" s="6">
        <v>760</v>
      </c>
    </row>
    <row r="60" spans="1:13" ht="15" customHeight="1">
      <c r="A60" s="4" t="s">
        <v>62</v>
      </c>
      <c r="B60" s="5">
        <v>238</v>
      </c>
      <c r="C60" s="6">
        <v>5740</v>
      </c>
      <c r="D60" s="6">
        <v>2582</v>
      </c>
      <c r="E60" s="6">
        <v>2482</v>
      </c>
      <c r="F60" s="6">
        <v>5591</v>
      </c>
      <c r="G60" s="7">
        <f t="shared" si="3"/>
        <v>2.2526188557614826</v>
      </c>
      <c r="H60" s="6">
        <v>723</v>
      </c>
      <c r="I60" s="6">
        <v>1912</v>
      </c>
      <c r="J60" s="7">
        <f t="shared" si="4"/>
        <v>2.644536652835408</v>
      </c>
      <c r="K60" s="6">
        <f t="shared" si="5"/>
        <v>149</v>
      </c>
      <c r="L60" s="6">
        <v>0</v>
      </c>
      <c r="M60" s="6">
        <v>149</v>
      </c>
    </row>
    <row r="61" spans="1:13" ht="15" customHeight="1">
      <c r="A61" s="4" t="s">
        <v>63</v>
      </c>
      <c r="B61" s="5">
        <v>167.11</v>
      </c>
      <c r="C61" s="6">
        <v>2414</v>
      </c>
      <c r="D61" s="6">
        <v>977</v>
      </c>
      <c r="E61" s="6">
        <v>948</v>
      </c>
      <c r="F61" s="6">
        <v>2404</v>
      </c>
      <c r="G61" s="7">
        <f t="shared" si="3"/>
        <v>2.5358649789029535</v>
      </c>
      <c r="H61" s="6">
        <v>413</v>
      </c>
      <c r="I61" s="6">
        <v>1116</v>
      </c>
      <c r="J61" s="7">
        <f t="shared" si="4"/>
        <v>2.7021791767554477</v>
      </c>
      <c r="K61" s="6">
        <f t="shared" si="5"/>
        <v>10</v>
      </c>
      <c r="L61" s="6">
        <v>0</v>
      </c>
      <c r="M61" s="6">
        <v>10</v>
      </c>
    </row>
    <row r="62" spans="1:13" ht="15" customHeight="1">
      <c r="A62" s="4" t="s">
        <v>64</v>
      </c>
      <c r="B62" s="5">
        <v>390</v>
      </c>
      <c r="C62" s="6">
        <v>3023</v>
      </c>
      <c r="D62" s="6">
        <v>1408</v>
      </c>
      <c r="E62" s="6">
        <v>1371</v>
      </c>
      <c r="F62" s="6">
        <v>3023</v>
      </c>
      <c r="G62" s="7">
        <f t="shared" si="3"/>
        <v>2.2049598832968638</v>
      </c>
      <c r="H62" s="6">
        <v>650</v>
      </c>
      <c r="I62" s="6">
        <v>1789</v>
      </c>
      <c r="J62" s="7">
        <f t="shared" si="4"/>
        <v>2.752307692307692</v>
      </c>
      <c r="K62" s="6">
        <f t="shared" si="5"/>
        <v>0</v>
      </c>
      <c r="L62" s="6">
        <v>0</v>
      </c>
      <c r="M62" s="6">
        <v>0</v>
      </c>
    </row>
    <row r="63" spans="1:13" ht="15" customHeight="1">
      <c r="A63" s="4" t="s">
        <v>65</v>
      </c>
      <c r="B63" s="5">
        <v>489.14</v>
      </c>
      <c r="C63" s="6">
        <v>4916</v>
      </c>
      <c r="D63" s="6">
        <v>2955</v>
      </c>
      <c r="E63" s="6">
        <v>2850</v>
      </c>
      <c r="F63" s="6">
        <v>4688</v>
      </c>
      <c r="G63" s="7">
        <f aca="true" t="shared" si="6" ref="G63:G118">+F63/E63</f>
        <v>1.6449122807017544</v>
      </c>
      <c r="H63" s="6">
        <v>800</v>
      </c>
      <c r="I63" s="6">
        <v>1982</v>
      </c>
      <c r="J63" s="7">
        <f aca="true" t="shared" si="7" ref="J63:J118">+I63/H63</f>
        <v>2.4775</v>
      </c>
      <c r="K63" s="6">
        <f aca="true" t="shared" si="8" ref="K63:K118">+L63+M63</f>
        <v>228</v>
      </c>
      <c r="L63" s="6">
        <v>146</v>
      </c>
      <c r="M63" s="6">
        <v>82</v>
      </c>
    </row>
    <row r="64" spans="1:13" ht="15" customHeight="1">
      <c r="A64" s="4" t="s">
        <v>66</v>
      </c>
      <c r="B64" s="5">
        <v>320.02</v>
      </c>
      <c r="C64" s="6">
        <v>4325</v>
      </c>
      <c r="D64" s="6">
        <v>2197</v>
      </c>
      <c r="E64" s="6">
        <v>2140</v>
      </c>
      <c r="F64" s="6">
        <v>4320</v>
      </c>
      <c r="G64" s="7">
        <f t="shared" si="6"/>
        <v>2.0186915887850465</v>
      </c>
      <c r="H64" s="6">
        <v>844</v>
      </c>
      <c r="I64" s="6">
        <v>2217</v>
      </c>
      <c r="J64" s="7">
        <f t="shared" si="7"/>
        <v>2.626777251184834</v>
      </c>
      <c r="K64" s="6">
        <f t="shared" si="8"/>
        <v>5</v>
      </c>
      <c r="L64" s="6">
        <v>0</v>
      </c>
      <c r="M64" s="6">
        <v>5</v>
      </c>
    </row>
    <row r="65" spans="1:13" ht="15" customHeight="1">
      <c r="A65" s="4" t="s">
        <v>67</v>
      </c>
      <c r="B65" s="5">
        <v>267.19</v>
      </c>
      <c r="C65" s="6">
        <v>5525</v>
      </c>
      <c r="D65" s="6">
        <v>3444</v>
      </c>
      <c r="E65" s="6">
        <v>3335</v>
      </c>
      <c r="F65" s="6">
        <v>5512</v>
      </c>
      <c r="G65" s="7">
        <f t="shared" si="6"/>
        <v>1.6527736131934032</v>
      </c>
      <c r="H65" s="6">
        <v>761</v>
      </c>
      <c r="I65" s="6">
        <v>1859</v>
      </c>
      <c r="J65" s="7">
        <f t="shared" si="7"/>
        <v>2.442838370565046</v>
      </c>
      <c r="K65" s="6">
        <f t="shared" si="8"/>
        <v>13</v>
      </c>
      <c r="L65" s="6">
        <v>0</v>
      </c>
      <c r="M65" s="6">
        <v>13</v>
      </c>
    </row>
    <row r="66" spans="1:13" ht="15" customHeight="1">
      <c r="A66" s="4" t="s">
        <v>69</v>
      </c>
      <c r="B66" s="5">
        <v>187.3</v>
      </c>
      <c r="C66" s="6">
        <v>3252</v>
      </c>
      <c r="D66" s="6">
        <v>1740</v>
      </c>
      <c r="E66" s="6">
        <v>1698</v>
      </c>
      <c r="F66" s="6">
        <v>3119</v>
      </c>
      <c r="G66" s="7">
        <f t="shared" si="6"/>
        <v>1.836866902237927</v>
      </c>
      <c r="H66" s="6">
        <v>494</v>
      </c>
      <c r="I66" s="6">
        <v>1257</v>
      </c>
      <c r="J66" s="7">
        <f t="shared" si="7"/>
        <v>2.5445344129554655</v>
      </c>
      <c r="K66" s="6">
        <f t="shared" si="8"/>
        <v>133</v>
      </c>
      <c r="L66" s="6">
        <v>0</v>
      </c>
      <c r="M66" s="6">
        <v>133</v>
      </c>
    </row>
    <row r="67" spans="1:13" ht="15" customHeight="1">
      <c r="A67" s="4" t="s">
        <v>70</v>
      </c>
      <c r="B67" s="5">
        <v>212.66</v>
      </c>
      <c r="C67" s="6">
        <v>3453</v>
      </c>
      <c r="D67" s="6">
        <v>1645</v>
      </c>
      <c r="E67" s="6">
        <v>1589</v>
      </c>
      <c r="F67" s="6">
        <v>3444</v>
      </c>
      <c r="G67" s="7">
        <f t="shared" si="6"/>
        <v>2.1674008810572687</v>
      </c>
      <c r="H67" s="6">
        <v>697</v>
      </c>
      <c r="I67" s="6">
        <v>1929</v>
      </c>
      <c r="J67" s="7">
        <f t="shared" si="7"/>
        <v>2.7675753228120517</v>
      </c>
      <c r="K67" s="6">
        <f t="shared" si="8"/>
        <v>9</v>
      </c>
      <c r="L67" s="6">
        <v>0</v>
      </c>
      <c r="M67" s="6">
        <v>9</v>
      </c>
    </row>
    <row r="68" spans="1:13" ht="15" customHeight="1">
      <c r="A68" s="4" t="s">
        <v>71</v>
      </c>
      <c r="B68" s="5">
        <v>237.75</v>
      </c>
      <c r="C68" s="6">
        <v>5281</v>
      </c>
      <c r="D68" s="6">
        <v>2752</v>
      </c>
      <c r="E68" s="6">
        <v>2607</v>
      </c>
      <c r="F68" s="6">
        <v>5268</v>
      </c>
      <c r="G68" s="7">
        <f t="shared" si="6"/>
        <v>2.0207134637514383</v>
      </c>
      <c r="H68" s="6">
        <v>600</v>
      </c>
      <c r="I68" s="6">
        <v>1484</v>
      </c>
      <c r="J68" s="7">
        <f t="shared" si="7"/>
        <v>2.473333333333333</v>
      </c>
      <c r="K68" s="6">
        <f t="shared" si="8"/>
        <v>13</v>
      </c>
      <c r="L68" s="6">
        <v>0</v>
      </c>
      <c r="M68" s="6">
        <v>13</v>
      </c>
    </row>
    <row r="69" spans="1:13" ht="15" customHeight="1">
      <c r="A69" s="4" t="s">
        <v>72</v>
      </c>
      <c r="B69" s="5">
        <v>127.69</v>
      </c>
      <c r="C69" s="6">
        <v>8509</v>
      </c>
      <c r="D69" s="6">
        <v>2441</v>
      </c>
      <c r="E69" s="6">
        <v>2346</v>
      </c>
      <c r="F69" s="6">
        <v>4067</v>
      </c>
      <c r="G69" s="7">
        <f t="shared" si="6"/>
        <v>1.7335890878090368</v>
      </c>
      <c r="H69" s="6">
        <v>283</v>
      </c>
      <c r="I69" s="6">
        <v>660</v>
      </c>
      <c r="J69" s="7">
        <f t="shared" si="7"/>
        <v>2.3321554770318023</v>
      </c>
      <c r="K69" s="6">
        <f t="shared" si="8"/>
        <v>4442</v>
      </c>
      <c r="L69" s="6">
        <v>0</v>
      </c>
      <c r="M69" s="6">
        <v>4442</v>
      </c>
    </row>
    <row r="70" spans="1:13" ht="15" customHeight="1">
      <c r="A70" s="4" t="s">
        <v>73</v>
      </c>
      <c r="B70" s="5">
        <v>618.45</v>
      </c>
      <c r="C70" s="6">
        <v>2528</v>
      </c>
      <c r="D70" s="6">
        <v>228</v>
      </c>
      <c r="E70" s="6">
        <v>222</v>
      </c>
      <c r="F70" s="6">
        <v>340</v>
      </c>
      <c r="G70" s="7">
        <f t="shared" si="6"/>
        <v>1.5315315315315314</v>
      </c>
      <c r="H70" s="6">
        <v>74</v>
      </c>
      <c r="I70" s="6">
        <v>156</v>
      </c>
      <c r="J70" s="7">
        <f t="shared" si="7"/>
        <v>2.108108108108108</v>
      </c>
      <c r="K70" s="6">
        <f t="shared" si="8"/>
        <v>2188</v>
      </c>
      <c r="L70" s="6">
        <v>0</v>
      </c>
      <c r="M70" s="6">
        <v>2188</v>
      </c>
    </row>
    <row r="71" spans="1:13" ht="15" customHeight="1">
      <c r="A71" s="4" t="s">
        <v>74</v>
      </c>
      <c r="B71" s="5">
        <v>296.83</v>
      </c>
      <c r="C71" s="6">
        <v>4241</v>
      </c>
      <c r="D71" s="6">
        <v>2368</v>
      </c>
      <c r="E71" s="6">
        <v>2259</v>
      </c>
      <c r="F71" s="6">
        <v>4122</v>
      </c>
      <c r="G71" s="7">
        <f t="shared" si="6"/>
        <v>1.8247011952191234</v>
      </c>
      <c r="H71" s="6">
        <v>655</v>
      </c>
      <c r="I71" s="6">
        <v>1640</v>
      </c>
      <c r="J71" s="7">
        <f t="shared" si="7"/>
        <v>2.50381679389313</v>
      </c>
      <c r="K71" s="6">
        <f t="shared" si="8"/>
        <v>119</v>
      </c>
      <c r="L71" s="6">
        <v>0</v>
      </c>
      <c r="M71" s="6">
        <v>119</v>
      </c>
    </row>
    <row r="72" spans="1:13" ht="15" customHeight="1">
      <c r="A72" s="4" t="s">
        <v>75</v>
      </c>
      <c r="B72" s="5">
        <v>743.2</v>
      </c>
      <c r="C72" s="6">
        <v>6229</v>
      </c>
      <c r="D72" s="6">
        <v>2775</v>
      </c>
      <c r="E72" s="6">
        <v>2687</v>
      </c>
      <c r="F72" s="6">
        <v>6214</v>
      </c>
      <c r="G72" s="7">
        <f t="shared" si="6"/>
        <v>2.3126163007071083</v>
      </c>
      <c r="H72" s="6">
        <v>1868</v>
      </c>
      <c r="I72" s="6">
        <v>5122</v>
      </c>
      <c r="J72" s="7">
        <f t="shared" si="7"/>
        <v>2.7419700214132763</v>
      </c>
      <c r="K72" s="6">
        <f t="shared" si="8"/>
        <v>15</v>
      </c>
      <c r="L72" s="6">
        <v>0</v>
      </c>
      <c r="M72" s="6">
        <v>15</v>
      </c>
    </row>
    <row r="73" spans="1:13" ht="15" customHeight="1">
      <c r="A73" s="4" t="s">
        <v>76</v>
      </c>
      <c r="B73" s="5">
        <v>1267.7</v>
      </c>
      <c r="C73" s="6">
        <v>5990</v>
      </c>
      <c r="D73" s="6">
        <v>2794</v>
      </c>
      <c r="E73" s="6">
        <v>2711</v>
      </c>
      <c r="F73" s="6">
        <v>5950</v>
      </c>
      <c r="G73" s="7">
        <f t="shared" si="6"/>
        <v>2.1947620804131316</v>
      </c>
      <c r="H73" s="6">
        <v>1527</v>
      </c>
      <c r="I73" s="6">
        <v>4323</v>
      </c>
      <c r="J73" s="7">
        <f t="shared" si="7"/>
        <v>2.831041257367387</v>
      </c>
      <c r="K73" s="6">
        <f t="shared" si="8"/>
        <v>40</v>
      </c>
      <c r="L73" s="6">
        <v>33</v>
      </c>
      <c r="M73" s="6">
        <v>7</v>
      </c>
    </row>
    <row r="74" spans="1:13" ht="15" customHeight="1">
      <c r="A74" s="4" t="s">
        <v>77</v>
      </c>
      <c r="B74" s="5">
        <v>448.2</v>
      </c>
      <c r="C74" s="6">
        <v>4543</v>
      </c>
      <c r="D74" s="6">
        <v>2641</v>
      </c>
      <c r="E74" s="6">
        <v>2475</v>
      </c>
      <c r="F74" s="6">
        <v>4490</v>
      </c>
      <c r="G74" s="7">
        <f t="shared" si="6"/>
        <v>1.814141414141414</v>
      </c>
      <c r="H74" s="6">
        <v>875</v>
      </c>
      <c r="I74" s="6">
        <v>2249</v>
      </c>
      <c r="J74" s="7">
        <f t="shared" si="7"/>
        <v>2.5702857142857143</v>
      </c>
      <c r="K74" s="6">
        <f t="shared" si="8"/>
        <v>53</v>
      </c>
      <c r="L74" s="6">
        <v>0</v>
      </c>
      <c r="M74" s="6">
        <v>53</v>
      </c>
    </row>
    <row r="75" spans="1:13" ht="15" customHeight="1">
      <c r="A75" s="4" t="s">
        <v>78</v>
      </c>
      <c r="B75" s="5">
        <v>766.22</v>
      </c>
      <c r="C75" s="6">
        <v>4817</v>
      </c>
      <c r="D75" s="6">
        <v>2520</v>
      </c>
      <c r="E75" s="6">
        <v>2417</v>
      </c>
      <c r="F75" s="6">
        <v>4343</v>
      </c>
      <c r="G75" s="7">
        <f t="shared" si="6"/>
        <v>1.7968556061232934</v>
      </c>
      <c r="H75" s="6">
        <v>845</v>
      </c>
      <c r="I75" s="6">
        <v>2153</v>
      </c>
      <c r="J75" s="7">
        <f t="shared" si="7"/>
        <v>2.5479289940828402</v>
      </c>
      <c r="K75" s="6">
        <f t="shared" si="8"/>
        <v>474</v>
      </c>
      <c r="L75" s="6">
        <v>0</v>
      </c>
      <c r="M75" s="6">
        <v>474</v>
      </c>
    </row>
    <row r="76" spans="1:13" ht="15" customHeight="1">
      <c r="A76" s="4" t="s">
        <v>79</v>
      </c>
      <c r="B76" s="5">
        <v>440.99</v>
      </c>
      <c r="C76" s="6">
        <v>6715</v>
      </c>
      <c r="D76" s="6">
        <v>2666</v>
      </c>
      <c r="E76" s="6">
        <v>2543</v>
      </c>
      <c r="F76" s="6">
        <v>5094</v>
      </c>
      <c r="G76" s="7">
        <f t="shared" si="6"/>
        <v>2.003145890680299</v>
      </c>
      <c r="H76" s="6">
        <v>1134</v>
      </c>
      <c r="I76" s="6">
        <v>2933</v>
      </c>
      <c r="J76" s="7">
        <f t="shared" si="7"/>
        <v>2.5864197530864197</v>
      </c>
      <c r="K76" s="6">
        <f t="shared" si="8"/>
        <v>1621</v>
      </c>
      <c r="L76" s="6">
        <v>0</v>
      </c>
      <c r="M76" s="6">
        <v>1621</v>
      </c>
    </row>
    <row r="77" spans="1:13" ht="15" customHeight="1">
      <c r="A77" s="4" t="s">
        <v>81</v>
      </c>
      <c r="B77" s="5">
        <v>322.6</v>
      </c>
      <c r="C77" s="6">
        <v>4725</v>
      </c>
      <c r="D77" s="6">
        <v>2587</v>
      </c>
      <c r="E77" s="6">
        <v>2445</v>
      </c>
      <c r="F77" s="6">
        <v>4617</v>
      </c>
      <c r="G77" s="7">
        <f t="shared" si="6"/>
        <v>1.8883435582822086</v>
      </c>
      <c r="H77" s="6">
        <v>956</v>
      </c>
      <c r="I77" s="6">
        <v>2422</v>
      </c>
      <c r="J77" s="7">
        <f t="shared" si="7"/>
        <v>2.5334728033472804</v>
      </c>
      <c r="K77" s="6">
        <f t="shared" si="8"/>
        <v>108</v>
      </c>
      <c r="L77" s="6">
        <v>0</v>
      </c>
      <c r="M77" s="6">
        <v>108</v>
      </c>
    </row>
    <row r="78" spans="1:13" ht="15" customHeight="1">
      <c r="A78" s="4" t="s">
        <v>82</v>
      </c>
      <c r="B78" s="5">
        <v>309.28</v>
      </c>
      <c r="C78" s="6">
        <v>4447</v>
      </c>
      <c r="D78" s="6">
        <v>2718</v>
      </c>
      <c r="E78" s="6">
        <v>2602</v>
      </c>
      <c r="F78" s="6">
        <v>4429</v>
      </c>
      <c r="G78" s="7">
        <f t="shared" si="6"/>
        <v>1.702152190622598</v>
      </c>
      <c r="H78" s="6">
        <v>780</v>
      </c>
      <c r="I78" s="6">
        <v>1892</v>
      </c>
      <c r="J78" s="7">
        <f t="shared" si="7"/>
        <v>2.4256410256410255</v>
      </c>
      <c r="K78" s="6">
        <f t="shared" si="8"/>
        <v>18</v>
      </c>
      <c r="L78" s="6">
        <v>0</v>
      </c>
      <c r="M78" s="6">
        <v>18</v>
      </c>
    </row>
    <row r="79" spans="1:13" ht="15" customHeight="1">
      <c r="A79" s="4" t="s">
        <v>83</v>
      </c>
      <c r="B79" s="5">
        <v>664.46</v>
      </c>
      <c r="C79" s="6">
        <v>3800</v>
      </c>
      <c r="D79" s="6">
        <v>1587</v>
      </c>
      <c r="E79" s="6">
        <v>1542</v>
      </c>
      <c r="F79" s="6">
        <v>3779</v>
      </c>
      <c r="G79" s="7">
        <f t="shared" si="6"/>
        <v>2.4507133592736707</v>
      </c>
      <c r="H79" s="6">
        <v>970</v>
      </c>
      <c r="I79" s="6">
        <v>2760</v>
      </c>
      <c r="J79" s="7">
        <f t="shared" si="7"/>
        <v>2.845360824742268</v>
      </c>
      <c r="K79" s="6">
        <f t="shared" si="8"/>
        <v>21</v>
      </c>
      <c r="L79" s="6">
        <v>0</v>
      </c>
      <c r="M79" s="6">
        <v>21</v>
      </c>
    </row>
    <row r="80" spans="1:13" ht="15" customHeight="1">
      <c r="A80" s="4" t="s">
        <v>84</v>
      </c>
      <c r="B80" s="5">
        <v>581.86</v>
      </c>
      <c r="C80" s="6">
        <v>5006</v>
      </c>
      <c r="D80" s="6">
        <v>2822</v>
      </c>
      <c r="E80" s="6">
        <v>2672</v>
      </c>
      <c r="F80" s="6">
        <v>4957</v>
      </c>
      <c r="G80" s="7">
        <f t="shared" si="6"/>
        <v>1.8551646706586826</v>
      </c>
      <c r="H80" s="6">
        <v>1163</v>
      </c>
      <c r="I80" s="6">
        <v>3081</v>
      </c>
      <c r="J80" s="7">
        <f t="shared" si="7"/>
        <v>2.649183147033534</v>
      </c>
      <c r="K80" s="6">
        <f t="shared" si="8"/>
        <v>49</v>
      </c>
      <c r="L80" s="6">
        <v>0</v>
      </c>
      <c r="M80" s="6">
        <v>49</v>
      </c>
    </row>
    <row r="81" spans="1:13" ht="15" customHeight="1">
      <c r="A81" s="4" t="s">
        <v>85</v>
      </c>
      <c r="B81" s="5">
        <v>222.93</v>
      </c>
      <c r="C81" s="6">
        <v>3201</v>
      </c>
      <c r="D81" s="6">
        <v>1285</v>
      </c>
      <c r="E81" s="6">
        <v>1257</v>
      </c>
      <c r="F81" s="6">
        <v>3180</v>
      </c>
      <c r="G81" s="7">
        <f t="shared" si="6"/>
        <v>2.5298329355608593</v>
      </c>
      <c r="H81" s="6">
        <v>747</v>
      </c>
      <c r="I81" s="6">
        <v>2275</v>
      </c>
      <c r="J81" s="7">
        <f t="shared" si="7"/>
        <v>3.0455153949129854</v>
      </c>
      <c r="K81" s="6">
        <f t="shared" si="8"/>
        <v>21</v>
      </c>
      <c r="L81" s="6">
        <v>0</v>
      </c>
      <c r="M81" s="6">
        <v>21</v>
      </c>
    </row>
    <row r="82" spans="1:13" ht="15" customHeight="1">
      <c r="A82" s="4" t="s">
        <v>86</v>
      </c>
      <c r="B82" s="5">
        <v>282.38</v>
      </c>
      <c r="C82" s="6">
        <v>4045</v>
      </c>
      <c r="D82" s="6">
        <v>2356</v>
      </c>
      <c r="E82" s="6">
        <v>2290</v>
      </c>
      <c r="F82" s="6">
        <v>4035</v>
      </c>
      <c r="G82" s="7">
        <f t="shared" si="6"/>
        <v>1.762008733624454</v>
      </c>
      <c r="H82" s="6">
        <v>635</v>
      </c>
      <c r="I82" s="6">
        <v>1673</v>
      </c>
      <c r="J82" s="7">
        <f t="shared" si="7"/>
        <v>2.6346456692913387</v>
      </c>
      <c r="K82" s="6">
        <f t="shared" si="8"/>
        <v>10</v>
      </c>
      <c r="L82" s="6">
        <v>0</v>
      </c>
      <c r="M82" s="6">
        <v>10</v>
      </c>
    </row>
    <row r="83" spans="1:13" ht="15" customHeight="1">
      <c r="A83" s="4" t="s">
        <v>87</v>
      </c>
      <c r="B83" s="5">
        <v>275.54</v>
      </c>
      <c r="C83" s="6">
        <v>2954</v>
      </c>
      <c r="D83" s="6">
        <v>1926</v>
      </c>
      <c r="E83" s="6">
        <v>1834</v>
      </c>
      <c r="F83" s="6">
        <v>2883</v>
      </c>
      <c r="G83" s="7">
        <f t="shared" si="6"/>
        <v>1.5719738276990185</v>
      </c>
      <c r="H83" s="6">
        <v>416</v>
      </c>
      <c r="I83" s="6">
        <v>941</v>
      </c>
      <c r="J83" s="7">
        <f t="shared" si="7"/>
        <v>2.262019230769231</v>
      </c>
      <c r="K83" s="6">
        <f t="shared" si="8"/>
        <v>71</v>
      </c>
      <c r="L83" s="6">
        <v>0</v>
      </c>
      <c r="M83" s="6">
        <v>71</v>
      </c>
    </row>
    <row r="84" spans="1:13" ht="15" customHeight="1">
      <c r="A84" s="4" t="s">
        <v>88</v>
      </c>
      <c r="B84" s="5">
        <v>312.47</v>
      </c>
      <c r="C84" s="6">
        <v>5369</v>
      </c>
      <c r="D84" s="6">
        <v>3434</v>
      </c>
      <c r="E84" s="6">
        <v>3195</v>
      </c>
      <c r="F84" s="6">
        <v>5187</v>
      </c>
      <c r="G84" s="7">
        <f t="shared" si="6"/>
        <v>1.6234741784037559</v>
      </c>
      <c r="H84" s="6">
        <v>830</v>
      </c>
      <c r="I84" s="6">
        <v>2035</v>
      </c>
      <c r="J84" s="7">
        <f t="shared" si="7"/>
        <v>2.4518072289156625</v>
      </c>
      <c r="K84" s="6">
        <f t="shared" si="8"/>
        <v>182</v>
      </c>
      <c r="L84" s="6">
        <v>0</v>
      </c>
      <c r="M84" s="6">
        <v>182</v>
      </c>
    </row>
    <row r="85" spans="1:13" ht="15" customHeight="1">
      <c r="A85" s="4" t="s">
        <v>89</v>
      </c>
      <c r="B85" s="5">
        <v>176.47</v>
      </c>
      <c r="C85" s="6">
        <v>2646</v>
      </c>
      <c r="D85" s="6">
        <v>1263</v>
      </c>
      <c r="E85" s="6">
        <v>1227</v>
      </c>
      <c r="F85" s="6">
        <v>2535</v>
      </c>
      <c r="G85" s="7">
        <f t="shared" si="6"/>
        <v>2.06601466992665</v>
      </c>
      <c r="H85" s="6">
        <v>563</v>
      </c>
      <c r="I85" s="6">
        <v>1552</v>
      </c>
      <c r="J85" s="7">
        <f t="shared" si="7"/>
        <v>2.7566607460035524</v>
      </c>
      <c r="K85" s="6">
        <f t="shared" si="8"/>
        <v>111</v>
      </c>
      <c r="L85" s="6">
        <v>111</v>
      </c>
      <c r="M85" s="6">
        <v>0</v>
      </c>
    </row>
    <row r="86" spans="1:13" ht="15" customHeight="1">
      <c r="A86" s="4" t="s">
        <v>90</v>
      </c>
      <c r="B86" s="5">
        <v>224.28</v>
      </c>
      <c r="C86" s="6">
        <v>3845</v>
      </c>
      <c r="D86" s="6">
        <v>2174</v>
      </c>
      <c r="E86" s="6">
        <v>2081</v>
      </c>
      <c r="F86" s="6">
        <v>3814</v>
      </c>
      <c r="G86" s="7">
        <f t="shared" si="6"/>
        <v>1.8327727054300817</v>
      </c>
      <c r="H86" s="6">
        <v>786</v>
      </c>
      <c r="I86" s="6">
        <v>2045</v>
      </c>
      <c r="J86" s="7">
        <f t="shared" si="7"/>
        <v>2.6017811704834606</v>
      </c>
      <c r="K86" s="6">
        <f t="shared" si="8"/>
        <v>31</v>
      </c>
      <c r="L86" s="6">
        <v>0</v>
      </c>
      <c r="M86" s="6">
        <v>31</v>
      </c>
    </row>
    <row r="87" spans="1:13" ht="15" customHeight="1">
      <c r="A87" s="4" t="s">
        <v>92</v>
      </c>
      <c r="B87" s="5">
        <v>195.81</v>
      </c>
      <c r="C87" s="6">
        <v>6855</v>
      </c>
      <c r="D87" s="6">
        <v>5165</v>
      </c>
      <c r="E87" s="6">
        <v>4844</v>
      </c>
      <c r="F87" s="6">
        <v>6783</v>
      </c>
      <c r="G87" s="7">
        <f t="shared" si="6"/>
        <v>1.4002890173410405</v>
      </c>
      <c r="H87" s="6">
        <v>917</v>
      </c>
      <c r="I87" s="6">
        <v>2097</v>
      </c>
      <c r="J87" s="7">
        <f t="shared" si="7"/>
        <v>2.28680479825518</v>
      </c>
      <c r="K87" s="6">
        <f t="shared" si="8"/>
        <v>72</v>
      </c>
      <c r="L87" s="6">
        <v>71</v>
      </c>
      <c r="M87" s="6">
        <v>1</v>
      </c>
    </row>
    <row r="88" spans="1:13" ht="15" customHeight="1">
      <c r="A88" s="4" t="s">
        <v>93</v>
      </c>
      <c r="B88" s="5">
        <v>208.91</v>
      </c>
      <c r="C88" s="6">
        <v>1809</v>
      </c>
      <c r="D88" s="6">
        <v>1544</v>
      </c>
      <c r="E88" s="6">
        <v>1302</v>
      </c>
      <c r="F88" s="6">
        <v>1760</v>
      </c>
      <c r="G88" s="7">
        <f t="shared" si="6"/>
        <v>1.3517665130568357</v>
      </c>
      <c r="H88" s="6">
        <v>186</v>
      </c>
      <c r="I88" s="6">
        <v>407</v>
      </c>
      <c r="J88" s="7">
        <f t="shared" si="7"/>
        <v>2.1881720430107525</v>
      </c>
      <c r="K88" s="6">
        <f t="shared" si="8"/>
        <v>49</v>
      </c>
      <c r="L88" s="6">
        <v>0</v>
      </c>
      <c r="M88" s="6">
        <v>49</v>
      </c>
    </row>
    <row r="89" spans="1:13" ht="15" customHeight="1">
      <c r="A89" s="4" t="s">
        <v>94</v>
      </c>
      <c r="B89" s="5">
        <v>248.35</v>
      </c>
      <c r="C89" s="6">
        <v>3084</v>
      </c>
      <c r="D89" s="6">
        <v>2534</v>
      </c>
      <c r="E89" s="6">
        <v>2150</v>
      </c>
      <c r="F89" s="6">
        <v>2674</v>
      </c>
      <c r="G89" s="7">
        <f t="shared" si="6"/>
        <v>1.243720930232558</v>
      </c>
      <c r="H89" s="6">
        <v>237</v>
      </c>
      <c r="I89" s="6">
        <v>531</v>
      </c>
      <c r="J89" s="7">
        <f t="shared" si="7"/>
        <v>2.240506329113924</v>
      </c>
      <c r="K89" s="6">
        <f t="shared" si="8"/>
        <v>410</v>
      </c>
      <c r="L89" s="6">
        <v>0</v>
      </c>
      <c r="M89" s="6">
        <v>410</v>
      </c>
    </row>
    <row r="90" spans="1:13" ht="15" customHeight="1">
      <c r="A90" s="4" t="s">
        <v>95</v>
      </c>
      <c r="B90" s="5">
        <v>225.76</v>
      </c>
      <c r="C90" s="6">
        <v>2218</v>
      </c>
      <c r="D90" s="6">
        <v>1166</v>
      </c>
      <c r="E90" s="6">
        <v>1035</v>
      </c>
      <c r="F90" s="6">
        <v>1381</v>
      </c>
      <c r="G90" s="7">
        <f t="shared" si="6"/>
        <v>1.3342995169082126</v>
      </c>
      <c r="H90" s="6">
        <v>132</v>
      </c>
      <c r="I90" s="6">
        <v>345</v>
      </c>
      <c r="J90" s="7">
        <f t="shared" si="7"/>
        <v>2.6136363636363638</v>
      </c>
      <c r="K90" s="6">
        <f t="shared" si="8"/>
        <v>837</v>
      </c>
      <c r="L90" s="6">
        <v>82</v>
      </c>
      <c r="M90" s="6">
        <v>755</v>
      </c>
    </row>
    <row r="91" spans="1:13" ht="15" customHeight="1">
      <c r="A91" s="4" t="s">
        <v>96</v>
      </c>
      <c r="B91" s="5">
        <v>129.83</v>
      </c>
      <c r="C91" s="6">
        <v>8932</v>
      </c>
      <c r="D91" s="6">
        <v>6571</v>
      </c>
      <c r="E91" s="6">
        <v>6328</v>
      </c>
      <c r="F91" s="6">
        <v>8851</v>
      </c>
      <c r="G91" s="7">
        <f t="shared" si="6"/>
        <v>1.3987041719342603</v>
      </c>
      <c r="H91" s="6">
        <v>763</v>
      </c>
      <c r="I91" s="6">
        <v>1681</v>
      </c>
      <c r="J91" s="7">
        <f t="shared" si="7"/>
        <v>2.2031454783748363</v>
      </c>
      <c r="K91" s="6">
        <f t="shared" si="8"/>
        <v>81</v>
      </c>
      <c r="L91" s="6">
        <v>1</v>
      </c>
      <c r="M91" s="6">
        <v>80</v>
      </c>
    </row>
    <row r="92" spans="1:13" ht="15" customHeight="1">
      <c r="A92" s="4" t="s">
        <v>97</v>
      </c>
      <c r="B92" s="5">
        <v>203.13</v>
      </c>
      <c r="C92" s="6">
        <v>5554</v>
      </c>
      <c r="D92" s="6">
        <v>3808</v>
      </c>
      <c r="E92" s="6">
        <v>3647</v>
      </c>
      <c r="F92" s="6">
        <v>5413</v>
      </c>
      <c r="G92" s="7">
        <f t="shared" si="6"/>
        <v>1.4842336166712367</v>
      </c>
      <c r="H92" s="6">
        <v>515</v>
      </c>
      <c r="I92" s="6">
        <v>1223</v>
      </c>
      <c r="J92" s="7">
        <f t="shared" si="7"/>
        <v>2.374757281553398</v>
      </c>
      <c r="K92" s="6">
        <f t="shared" si="8"/>
        <v>141</v>
      </c>
      <c r="L92" s="6">
        <v>40</v>
      </c>
      <c r="M92" s="6">
        <v>101</v>
      </c>
    </row>
    <row r="93" spans="1:13" ht="15" customHeight="1">
      <c r="A93" s="4" t="s">
        <v>98</v>
      </c>
      <c r="B93" s="5">
        <v>140.35</v>
      </c>
      <c r="C93" s="6">
        <v>3261</v>
      </c>
      <c r="D93" s="6">
        <v>1842</v>
      </c>
      <c r="E93" s="6">
        <v>1752</v>
      </c>
      <c r="F93" s="6">
        <v>3159</v>
      </c>
      <c r="G93" s="7">
        <f t="shared" si="6"/>
        <v>1.803082191780822</v>
      </c>
      <c r="H93" s="6">
        <v>482</v>
      </c>
      <c r="I93" s="6">
        <v>1296</v>
      </c>
      <c r="J93" s="7">
        <f t="shared" si="7"/>
        <v>2.6887966804979255</v>
      </c>
      <c r="K93" s="6">
        <f t="shared" si="8"/>
        <v>102</v>
      </c>
      <c r="L93" s="6">
        <v>67</v>
      </c>
      <c r="M93" s="6">
        <v>35</v>
      </c>
    </row>
    <row r="94" spans="1:13" ht="15" customHeight="1">
      <c r="A94" s="4" t="s">
        <v>99</v>
      </c>
      <c r="B94" s="5">
        <v>253.47</v>
      </c>
      <c r="C94" s="6">
        <v>3990</v>
      </c>
      <c r="D94" s="6">
        <v>2005</v>
      </c>
      <c r="E94" s="6">
        <v>1915</v>
      </c>
      <c r="F94" s="6">
        <v>3964</v>
      </c>
      <c r="G94" s="7">
        <f t="shared" si="6"/>
        <v>2.069973890339426</v>
      </c>
      <c r="H94" s="6">
        <v>788</v>
      </c>
      <c r="I94" s="6">
        <v>2175</v>
      </c>
      <c r="J94" s="7">
        <f t="shared" si="7"/>
        <v>2.760152284263959</v>
      </c>
      <c r="K94" s="6">
        <f t="shared" si="8"/>
        <v>26</v>
      </c>
      <c r="L94" s="6">
        <v>0</v>
      </c>
      <c r="M94" s="6">
        <v>26</v>
      </c>
    </row>
    <row r="95" spans="1:13" ht="15" customHeight="1">
      <c r="A95" s="4" t="s">
        <v>100</v>
      </c>
      <c r="B95" s="5">
        <v>537.2</v>
      </c>
      <c r="C95" s="6">
        <v>5097</v>
      </c>
      <c r="D95" s="6">
        <v>2205</v>
      </c>
      <c r="E95" s="6">
        <v>2107</v>
      </c>
      <c r="F95" s="6">
        <v>5049</v>
      </c>
      <c r="G95" s="7">
        <f t="shared" si="6"/>
        <v>2.396298054105363</v>
      </c>
      <c r="H95" s="6">
        <v>1279</v>
      </c>
      <c r="I95" s="6">
        <v>3656</v>
      </c>
      <c r="J95" s="7">
        <f t="shared" si="7"/>
        <v>2.858483189992181</v>
      </c>
      <c r="K95" s="6">
        <f t="shared" si="8"/>
        <v>48</v>
      </c>
      <c r="L95" s="6">
        <v>0</v>
      </c>
      <c r="M95" s="6">
        <v>48</v>
      </c>
    </row>
    <row r="96" spans="1:13" ht="15" customHeight="1">
      <c r="A96" s="4" t="s">
        <v>101</v>
      </c>
      <c r="B96" s="5">
        <v>171.86</v>
      </c>
      <c r="C96" s="6">
        <v>4232</v>
      </c>
      <c r="D96" s="6">
        <v>2488</v>
      </c>
      <c r="E96" s="6">
        <v>2393</v>
      </c>
      <c r="F96" s="6">
        <v>4108</v>
      </c>
      <c r="G96" s="7">
        <f t="shared" si="6"/>
        <v>1.7166736314249895</v>
      </c>
      <c r="H96" s="6">
        <v>550</v>
      </c>
      <c r="I96" s="6">
        <v>1526</v>
      </c>
      <c r="J96" s="7">
        <f t="shared" si="7"/>
        <v>2.7745454545454544</v>
      </c>
      <c r="K96" s="6">
        <f t="shared" si="8"/>
        <v>124</v>
      </c>
      <c r="L96" s="6">
        <v>0</v>
      </c>
      <c r="M96" s="6">
        <v>124</v>
      </c>
    </row>
    <row r="97" spans="1:13" ht="15" customHeight="1">
      <c r="A97" s="4" t="s">
        <v>103</v>
      </c>
      <c r="B97" s="5">
        <v>127.44</v>
      </c>
      <c r="C97" s="6">
        <v>3410</v>
      </c>
      <c r="D97" s="6">
        <v>2608</v>
      </c>
      <c r="E97" s="6">
        <v>2359</v>
      </c>
      <c r="F97" s="6">
        <v>3100</v>
      </c>
      <c r="G97" s="7">
        <f t="shared" si="6"/>
        <v>1.3141161509114032</v>
      </c>
      <c r="H97" s="6">
        <v>426</v>
      </c>
      <c r="I97" s="6">
        <v>926</v>
      </c>
      <c r="J97" s="7">
        <f t="shared" si="7"/>
        <v>2.1737089201877935</v>
      </c>
      <c r="K97" s="6">
        <f t="shared" si="8"/>
        <v>310</v>
      </c>
      <c r="L97" s="6">
        <v>0</v>
      </c>
      <c r="M97" s="6">
        <v>310</v>
      </c>
    </row>
    <row r="98" spans="1:13" ht="15" customHeight="1">
      <c r="A98" s="4" t="s">
        <v>104</v>
      </c>
      <c r="B98" s="5">
        <v>55.24</v>
      </c>
      <c r="C98" s="6">
        <v>2762</v>
      </c>
      <c r="D98" s="6">
        <v>2159</v>
      </c>
      <c r="E98" s="6">
        <v>1907</v>
      </c>
      <c r="F98" s="6">
        <v>2576</v>
      </c>
      <c r="G98" s="7">
        <f t="shared" si="6"/>
        <v>1.350812794965915</v>
      </c>
      <c r="H98" s="6">
        <v>305</v>
      </c>
      <c r="I98" s="6">
        <v>666</v>
      </c>
      <c r="J98" s="7">
        <f t="shared" si="7"/>
        <v>2.183606557377049</v>
      </c>
      <c r="K98" s="6">
        <f t="shared" si="8"/>
        <v>186</v>
      </c>
      <c r="L98" s="6">
        <v>0</v>
      </c>
      <c r="M98" s="6">
        <v>186</v>
      </c>
    </row>
    <row r="99" spans="1:13" ht="15" customHeight="1">
      <c r="A99" s="4" t="s">
        <v>105</v>
      </c>
      <c r="B99" s="5">
        <v>211.16</v>
      </c>
      <c r="C99" s="6">
        <v>3477</v>
      </c>
      <c r="D99" s="6">
        <v>2345</v>
      </c>
      <c r="E99" s="6">
        <v>1962</v>
      </c>
      <c r="F99" s="6">
        <v>2549</v>
      </c>
      <c r="G99" s="7">
        <f t="shared" si="6"/>
        <v>1.2991845056065239</v>
      </c>
      <c r="H99" s="6">
        <v>362</v>
      </c>
      <c r="I99" s="6">
        <v>791</v>
      </c>
      <c r="J99" s="7">
        <f t="shared" si="7"/>
        <v>2.185082872928177</v>
      </c>
      <c r="K99" s="6">
        <f t="shared" si="8"/>
        <v>928</v>
      </c>
      <c r="L99" s="6">
        <v>75</v>
      </c>
      <c r="M99" s="6">
        <v>853</v>
      </c>
    </row>
    <row r="100" spans="1:13" ht="15" customHeight="1">
      <c r="A100" s="4" t="s">
        <v>106</v>
      </c>
      <c r="B100" s="5">
        <v>91.33</v>
      </c>
      <c r="C100" s="6">
        <v>2875</v>
      </c>
      <c r="D100" s="6">
        <v>2172</v>
      </c>
      <c r="E100" s="6">
        <v>1961</v>
      </c>
      <c r="F100" s="6">
        <v>2635</v>
      </c>
      <c r="G100" s="7">
        <f t="shared" si="6"/>
        <v>1.3437021927587964</v>
      </c>
      <c r="H100" s="6">
        <v>298</v>
      </c>
      <c r="I100" s="6">
        <v>652</v>
      </c>
      <c r="J100" s="7">
        <f t="shared" si="7"/>
        <v>2.1879194630872485</v>
      </c>
      <c r="K100" s="6">
        <f t="shared" si="8"/>
        <v>240</v>
      </c>
      <c r="L100" s="6">
        <v>50</v>
      </c>
      <c r="M100" s="6">
        <v>190</v>
      </c>
    </row>
    <row r="101" spans="1:13" ht="15" customHeight="1">
      <c r="A101" s="4" t="s">
        <v>107</v>
      </c>
      <c r="B101" s="5">
        <v>59.5</v>
      </c>
      <c r="C101" s="6">
        <v>2508</v>
      </c>
      <c r="D101" s="6">
        <v>1869</v>
      </c>
      <c r="E101" s="6">
        <v>1737</v>
      </c>
      <c r="F101" s="6">
        <v>2318</v>
      </c>
      <c r="G101" s="7">
        <f t="shared" si="6"/>
        <v>1.3344847438111687</v>
      </c>
      <c r="H101" s="6">
        <v>276</v>
      </c>
      <c r="I101" s="6">
        <v>595</v>
      </c>
      <c r="J101" s="7">
        <f t="shared" si="7"/>
        <v>2.1557971014492754</v>
      </c>
      <c r="K101" s="6">
        <f t="shared" si="8"/>
        <v>190</v>
      </c>
      <c r="L101" s="6">
        <v>160</v>
      </c>
      <c r="M101" s="6">
        <v>30</v>
      </c>
    </row>
    <row r="102" spans="1:13" ht="15" customHeight="1">
      <c r="A102" s="4" t="s">
        <v>108</v>
      </c>
      <c r="B102" s="5">
        <v>93.67</v>
      </c>
      <c r="C102" s="6">
        <v>3838</v>
      </c>
      <c r="D102" s="6">
        <v>2801</v>
      </c>
      <c r="E102" s="6">
        <v>2643</v>
      </c>
      <c r="F102" s="6">
        <v>3597</v>
      </c>
      <c r="G102" s="7">
        <f t="shared" si="6"/>
        <v>1.3609534619750283</v>
      </c>
      <c r="H102" s="6">
        <v>357</v>
      </c>
      <c r="I102" s="6">
        <v>830</v>
      </c>
      <c r="J102" s="7">
        <f t="shared" si="7"/>
        <v>2.3249299719887957</v>
      </c>
      <c r="K102" s="6">
        <f t="shared" si="8"/>
        <v>241</v>
      </c>
      <c r="L102" s="6">
        <v>30</v>
      </c>
      <c r="M102" s="6">
        <v>211</v>
      </c>
    </row>
    <row r="103" spans="1:13" ht="15" customHeight="1">
      <c r="A103" s="4" t="s">
        <v>109</v>
      </c>
      <c r="B103" s="5">
        <v>116.31</v>
      </c>
      <c r="C103" s="6">
        <v>6025</v>
      </c>
      <c r="D103" s="6">
        <v>1656</v>
      </c>
      <c r="E103" s="6">
        <v>1569</v>
      </c>
      <c r="F103" s="6">
        <v>2534</v>
      </c>
      <c r="G103" s="7">
        <f t="shared" si="6"/>
        <v>1.6150414276609306</v>
      </c>
      <c r="H103" s="6">
        <v>345</v>
      </c>
      <c r="I103" s="6">
        <v>1009</v>
      </c>
      <c r="J103" s="7">
        <f t="shared" si="7"/>
        <v>2.92463768115942</v>
      </c>
      <c r="K103" s="6">
        <f t="shared" si="8"/>
        <v>3491</v>
      </c>
      <c r="L103" s="6">
        <v>3251</v>
      </c>
      <c r="M103" s="6">
        <v>240</v>
      </c>
    </row>
    <row r="104" spans="1:13" ht="15" customHeight="1">
      <c r="A104" s="4" t="s">
        <v>110</v>
      </c>
      <c r="B104" s="5">
        <v>178.7</v>
      </c>
      <c r="C104" s="6">
        <v>4098</v>
      </c>
      <c r="D104" s="6">
        <v>1417</v>
      </c>
      <c r="E104" s="6">
        <v>1272</v>
      </c>
      <c r="F104" s="6">
        <v>2262</v>
      </c>
      <c r="G104" s="7">
        <f t="shared" si="6"/>
        <v>1.778301886792453</v>
      </c>
      <c r="H104" s="6">
        <v>287</v>
      </c>
      <c r="I104" s="6">
        <v>770</v>
      </c>
      <c r="J104" s="7">
        <f t="shared" si="7"/>
        <v>2.682926829268293</v>
      </c>
      <c r="K104" s="6">
        <f t="shared" si="8"/>
        <v>1836</v>
      </c>
      <c r="L104" s="6">
        <v>339</v>
      </c>
      <c r="M104" s="6">
        <v>1497</v>
      </c>
    </row>
    <row r="105" spans="1:13" ht="15" customHeight="1">
      <c r="A105" s="4" t="s">
        <v>111</v>
      </c>
      <c r="B105" s="5">
        <v>183.67</v>
      </c>
      <c r="C105" s="6">
        <v>3790</v>
      </c>
      <c r="D105" s="6">
        <v>1610</v>
      </c>
      <c r="E105" s="6">
        <v>1507</v>
      </c>
      <c r="F105" s="6">
        <v>3624</v>
      </c>
      <c r="G105" s="7">
        <f t="shared" si="6"/>
        <v>2.404777704047777</v>
      </c>
      <c r="H105" s="6">
        <v>659</v>
      </c>
      <c r="I105" s="6">
        <v>2060</v>
      </c>
      <c r="J105" s="7">
        <f t="shared" si="7"/>
        <v>3.125948406676783</v>
      </c>
      <c r="K105" s="6">
        <f t="shared" si="8"/>
        <v>166</v>
      </c>
      <c r="L105" s="6">
        <v>138</v>
      </c>
      <c r="M105" s="6">
        <v>28</v>
      </c>
    </row>
    <row r="106" spans="1:13" ht="15" customHeight="1">
      <c r="A106" s="4" t="s">
        <v>112</v>
      </c>
      <c r="B106" s="5">
        <v>226.08</v>
      </c>
      <c r="C106" s="6">
        <v>3506</v>
      </c>
      <c r="D106" s="6">
        <v>1532</v>
      </c>
      <c r="E106" s="6">
        <v>1459</v>
      </c>
      <c r="F106" s="6">
        <v>3483</v>
      </c>
      <c r="G106" s="7">
        <f t="shared" si="6"/>
        <v>2.387251542152159</v>
      </c>
      <c r="H106" s="6">
        <v>758</v>
      </c>
      <c r="I106" s="6">
        <v>2301</v>
      </c>
      <c r="J106" s="7">
        <f t="shared" si="7"/>
        <v>3.0356200527704487</v>
      </c>
      <c r="K106" s="6">
        <f t="shared" si="8"/>
        <v>23</v>
      </c>
      <c r="L106" s="6">
        <v>0</v>
      </c>
      <c r="M106" s="6">
        <v>23</v>
      </c>
    </row>
    <row r="107" spans="1:13" ht="15" customHeight="1">
      <c r="A107" s="4" t="s">
        <v>113</v>
      </c>
      <c r="B107" s="5">
        <v>313.32</v>
      </c>
      <c r="C107" s="6">
        <v>4596</v>
      </c>
      <c r="D107" s="6">
        <v>1983</v>
      </c>
      <c r="E107" s="6">
        <v>1863</v>
      </c>
      <c r="F107" s="6">
        <v>4325</v>
      </c>
      <c r="G107" s="7">
        <f t="shared" si="6"/>
        <v>2.3215244229736984</v>
      </c>
      <c r="H107" s="6">
        <v>936</v>
      </c>
      <c r="I107" s="6">
        <v>2859</v>
      </c>
      <c r="J107" s="7">
        <f t="shared" si="7"/>
        <v>3.0544871794871793</v>
      </c>
      <c r="K107" s="6">
        <f t="shared" si="8"/>
        <v>271</v>
      </c>
      <c r="L107" s="6">
        <v>260</v>
      </c>
      <c r="M107" s="6">
        <v>11</v>
      </c>
    </row>
    <row r="108" spans="1:13" ht="15" customHeight="1">
      <c r="A108" s="4" t="s">
        <v>115</v>
      </c>
      <c r="B108" s="5">
        <v>206.15</v>
      </c>
      <c r="C108" s="6">
        <v>2134</v>
      </c>
      <c r="D108" s="6">
        <v>941</v>
      </c>
      <c r="E108" s="6">
        <v>888</v>
      </c>
      <c r="F108" s="6">
        <v>1981</v>
      </c>
      <c r="G108" s="7">
        <f t="shared" si="6"/>
        <v>2.230855855855856</v>
      </c>
      <c r="H108" s="6">
        <v>389</v>
      </c>
      <c r="I108" s="6">
        <v>1289</v>
      </c>
      <c r="J108" s="7">
        <f t="shared" si="7"/>
        <v>3.3136246786632393</v>
      </c>
      <c r="K108" s="6">
        <f t="shared" si="8"/>
        <v>153</v>
      </c>
      <c r="L108" s="6">
        <v>0</v>
      </c>
      <c r="M108" s="6">
        <v>153</v>
      </c>
    </row>
    <row r="109" spans="1:13" ht="15" customHeight="1">
      <c r="A109" s="4" t="s">
        <v>116</v>
      </c>
      <c r="B109" s="5">
        <v>104.93</v>
      </c>
      <c r="C109" s="6">
        <v>2083</v>
      </c>
      <c r="D109" s="6">
        <v>1047</v>
      </c>
      <c r="E109" s="6">
        <v>975</v>
      </c>
      <c r="F109" s="6">
        <v>1745</v>
      </c>
      <c r="G109" s="7">
        <f t="shared" si="6"/>
        <v>1.7897435897435898</v>
      </c>
      <c r="H109" s="6">
        <v>408</v>
      </c>
      <c r="I109" s="6">
        <v>1111</v>
      </c>
      <c r="J109" s="7">
        <f t="shared" si="7"/>
        <v>2.7230392156862746</v>
      </c>
      <c r="K109" s="6">
        <f t="shared" si="8"/>
        <v>338</v>
      </c>
      <c r="L109" s="6">
        <v>0</v>
      </c>
      <c r="M109" s="6">
        <v>338</v>
      </c>
    </row>
    <row r="110" spans="1:13" ht="15" customHeight="1">
      <c r="A110" s="4" t="s">
        <v>117</v>
      </c>
      <c r="B110" s="5">
        <v>83.26</v>
      </c>
      <c r="C110" s="6">
        <v>1836</v>
      </c>
      <c r="D110" s="6">
        <v>1233</v>
      </c>
      <c r="E110" s="6">
        <v>1162</v>
      </c>
      <c r="F110" s="6">
        <v>1482</v>
      </c>
      <c r="G110" s="7">
        <f t="shared" si="6"/>
        <v>1.2753872633390706</v>
      </c>
      <c r="H110" s="6">
        <v>167</v>
      </c>
      <c r="I110" s="6">
        <v>369</v>
      </c>
      <c r="J110" s="7">
        <f t="shared" si="7"/>
        <v>2.2095808383233533</v>
      </c>
      <c r="K110" s="6">
        <f t="shared" si="8"/>
        <v>354</v>
      </c>
      <c r="L110" s="6">
        <v>0</v>
      </c>
      <c r="M110" s="6">
        <v>354</v>
      </c>
    </row>
    <row r="111" spans="1:13" ht="15" customHeight="1">
      <c r="A111" s="4" t="s">
        <v>118</v>
      </c>
      <c r="B111" s="5">
        <v>2343.84</v>
      </c>
      <c r="C111" s="6">
        <v>2602</v>
      </c>
      <c r="D111" s="6">
        <v>1038</v>
      </c>
      <c r="E111" s="6">
        <v>994</v>
      </c>
      <c r="F111" s="6">
        <v>1946</v>
      </c>
      <c r="G111" s="7">
        <f t="shared" si="6"/>
        <v>1.9577464788732395</v>
      </c>
      <c r="H111" s="6">
        <v>405</v>
      </c>
      <c r="I111" s="6">
        <v>1114</v>
      </c>
      <c r="J111" s="7">
        <f t="shared" si="7"/>
        <v>2.7506172839506173</v>
      </c>
      <c r="K111" s="6">
        <f t="shared" si="8"/>
        <v>656</v>
      </c>
      <c r="L111" s="6">
        <v>0</v>
      </c>
      <c r="M111" s="6">
        <v>656</v>
      </c>
    </row>
    <row r="112" spans="1:13" ht="15" customHeight="1">
      <c r="A112" s="4" t="s">
        <v>119</v>
      </c>
      <c r="B112" s="5">
        <v>426.24</v>
      </c>
      <c r="C112" s="6">
        <v>5202</v>
      </c>
      <c r="D112" s="6">
        <v>2186</v>
      </c>
      <c r="E112" s="6">
        <v>2048</v>
      </c>
      <c r="F112" s="6">
        <v>5120</v>
      </c>
      <c r="G112" s="7">
        <f t="shared" si="6"/>
        <v>2.5</v>
      </c>
      <c r="H112" s="6">
        <v>1084</v>
      </c>
      <c r="I112" s="6">
        <v>3614</v>
      </c>
      <c r="J112" s="7">
        <f t="shared" si="7"/>
        <v>3.3339483394833946</v>
      </c>
      <c r="K112" s="6">
        <f t="shared" si="8"/>
        <v>82</v>
      </c>
      <c r="L112" s="6">
        <v>51</v>
      </c>
      <c r="M112" s="6">
        <v>31</v>
      </c>
    </row>
    <row r="113" spans="1:13" ht="15" customHeight="1">
      <c r="A113" s="4" t="s">
        <v>120</v>
      </c>
      <c r="B113" s="5">
        <v>646.26</v>
      </c>
      <c r="C113" s="6">
        <v>5717</v>
      </c>
      <c r="D113" s="6">
        <v>2392</v>
      </c>
      <c r="E113" s="6">
        <v>2313</v>
      </c>
      <c r="F113" s="6">
        <v>5673</v>
      </c>
      <c r="G113" s="7">
        <f t="shared" si="6"/>
        <v>2.4526588845654995</v>
      </c>
      <c r="H113" s="6">
        <v>1424</v>
      </c>
      <c r="I113" s="6">
        <v>4283</v>
      </c>
      <c r="J113" s="7">
        <f t="shared" si="7"/>
        <v>3.0077247191011236</v>
      </c>
      <c r="K113" s="6">
        <f t="shared" si="8"/>
        <v>44</v>
      </c>
      <c r="L113" s="6">
        <v>0</v>
      </c>
      <c r="M113" s="6">
        <v>44</v>
      </c>
    </row>
    <row r="114" spans="1:13" ht="15" customHeight="1">
      <c r="A114" s="4" t="s">
        <v>121</v>
      </c>
      <c r="B114" s="5">
        <v>471.97</v>
      </c>
      <c r="C114" s="6">
        <v>4919</v>
      </c>
      <c r="D114" s="6">
        <v>2735</v>
      </c>
      <c r="E114" s="6">
        <v>2598</v>
      </c>
      <c r="F114" s="6">
        <v>4818</v>
      </c>
      <c r="G114" s="7">
        <f t="shared" si="6"/>
        <v>1.8545034642032332</v>
      </c>
      <c r="H114" s="6">
        <v>1199</v>
      </c>
      <c r="I114" s="6">
        <v>3047</v>
      </c>
      <c r="J114" s="7">
        <f t="shared" si="7"/>
        <v>2.541284403669725</v>
      </c>
      <c r="K114" s="6">
        <f t="shared" si="8"/>
        <v>101</v>
      </c>
      <c r="L114" s="6">
        <v>101</v>
      </c>
      <c r="M114" s="6">
        <v>0</v>
      </c>
    </row>
    <row r="115" spans="1:13" ht="15" customHeight="1">
      <c r="A115" s="4" t="s">
        <v>122</v>
      </c>
      <c r="B115" s="5">
        <v>457.63</v>
      </c>
      <c r="C115" s="6">
        <v>5323</v>
      </c>
      <c r="D115" s="6">
        <v>2973</v>
      </c>
      <c r="E115" s="6">
        <v>2858</v>
      </c>
      <c r="F115" s="6">
        <v>5323</v>
      </c>
      <c r="G115" s="7">
        <f t="shared" si="6"/>
        <v>1.8624912526242128</v>
      </c>
      <c r="H115" s="6">
        <v>1192</v>
      </c>
      <c r="I115" s="6">
        <v>3061</v>
      </c>
      <c r="J115" s="7">
        <f t="shared" si="7"/>
        <v>2.567953020134228</v>
      </c>
      <c r="K115" s="6">
        <f t="shared" si="8"/>
        <v>0</v>
      </c>
      <c r="L115" s="6">
        <v>0</v>
      </c>
      <c r="M115" s="6">
        <v>0</v>
      </c>
    </row>
    <row r="116" spans="1:13" ht="15" customHeight="1">
      <c r="A116" s="4" t="s">
        <v>123</v>
      </c>
      <c r="B116" s="5">
        <v>551.72</v>
      </c>
      <c r="C116" s="6">
        <v>5011</v>
      </c>
      <c r="D116" s="6">
        <v>2268</v>
      </c>
      <c r="E116" s="6">
        <v>2209</v>
      </c>
      <c r="F116" s="6">
        <v>4938</v>
      </c>
      <c r="G116" s="7">
        <f t="shared" si="6"/>
        <v>2.235400633770937</v>
      </c>
      <c r="H116" s="6">
        <v>1281</v>
      </c>
      <c r="I116" s="6">
        <v>3621</v>
      </c>
      <c r="J116" s="7">
        <f t="shared" si="7"/>
        <v>2.8266978922716626</v>
      </c>
      <c r="K116" s="6">
        <f t="shared" si="8"/>
        <v>73</v>
      </c>
      <c r="L116" s="6">
        <v>73</v>
      </c>
      <c r="M116" s="6">
        <v>0</v>
      </c>
    </row>
    <row r="117" spans="1:13" ht="15" customHeight="1">
      <c r="A117" s="4" t="s">
        <v>124</v>
      </c>
      <c r="B117" s="5">
        <v>484.03</v>
      </c>
      <c r="C117" s="6">
        <v>5820</v>
      </c>
      <c r="D117" s="6">
        <v>2867</v>
      </c>
      <c r="E117" s="6">
        <v>2782</v>
      </c>
      <c r="F117" s="6">
        <v>5820</v>
      </c>
      <c r="G117" s="7">
        <f t="shared" si="6"/>
        <v>2.092020129403307</v>
      </c>
      <c r="H117" s="6">
        <v>1470</v>
      </c>
      <c r="I117" s="6">
        <v>4046</v>
      </c>
      <c r="J117" s="7">
        <f t="shared" si="7"/>
        <v>2.7523809523809524</v>
      </c>
      <c r="K117" s="6">
        <f t="shared" si="8"/>
        <v>0</v>
      </c>
      <c r="L117" s="6">
        <v>0</v>
      </c>
      <c r="M117" s="6">
        <v>0</v>
      </c>
    </row>
    <row r="118" spans="1:13" ht="15" customHeight="1">
      <c r="A118" s="4" t="s">
        <v>125</v>
      </c>
      <c r="B118" s="5">
        <v>1612.58</v>
      </c>
      <c r="C118" s="6">
        <v>4338</v>
      </c>
      <c r="D118" s="6">
        <v>2257</v>
      </c>
      <c r="E118" s="6">
        <v>2110</v>
      </c>
      <c r="F118" s="6">
        <v>4289</v>
      </c>
      <c r="G118" s="7">
        <f t="shared" si="6"/>
        <v>2.032701421800948</v>
      </c>
      <c r="H118" s="6">
        <v>876</v>
      </c>
      <c r="I118" s="6">
        <v>2466</v>
      </c>
      <c r="J118" s="7">
        <f t="shared" si="7"/>
        <v>2.815068493150685</v>
      </c>
      <c r="K118" s="6">
        <f t="shared" si="8"/>
        <v>49</v>
      </c>
      <c r="L118" s="6">
        <v>0</v>
      </c>
      <c r="M118" s="6">
        <v>49</v>
      </c>
    </row>
    <row r="119" spans="1:13" ht="15" customHeight="1">
      <c r="A119" s="4" t="s">
        <v>2</v>
      </c>
      <c r="B119" s="5">
        <v>788.56</v>
      </c>
      <c r="C119" s="6">
        <v>8139</v>
      </c>
      <c r="D119" s="6">
        <v>3068</v>
      </c>
      <c r="E119" s="6">
        <v>2944</v>
      </c>
      <c r="F119" s="6">
        <v>7928</v>
      </c>
      <c r="G119" s="7">
        <f aca="true" t="shared" si="9" ref="G119:G141">+F119/E119</f>
        <v>2.692934782608696</v>
      </c>
      <c r="H119" s="6">
        <v>1856</v>
      </c>
      <c r="I119" s="6">
        <v>6150</v>
      </c>
      <c r="J119" s="7">
        <f aca="true" t="shared" si="10" ref="J119:J141">+I119/H119</f>
        <v>3.3135775862068964</v>
      </c>
      <c r="K119" s="6">
        <f aca="true" t="shared" si="11" ref="K119:K143">+L119+M119</f>
        <v>211</v>
      </c>
      <c r="L119" s="6">
        <v>1</v>
      </c>
      <c r="M119" s="6">
        <v>210</v>
      </c>
    </row>
    <row r="120" spans="1:13" ht="15" customHeight="1">
      <c r="A120" s="4" t="s">
        <v>3</v>
      </c>
      <c r="B120" s="5">
        <v>610.9</v>
      </c>
      <c r="C120" s="6">
        <v>5943</v>
      </c>
      <c r="D120" s="6">
        <v>2285</v>
      </c>
      <c r="E120" s="6">
        <v>2163</v>
      </c>
      <c r="F120" s="6">
        <v>5757</v>
      </c>
      <c r="G120" s="7">
        <f t="shared" si="9"/>
        <v>2.661581137309293</v>
      </c>
      <c r="H120" s="6">
        <v>1379</v>
      </c>
      <c r="I120" s="6">
        <v>4446</v>
      </c>
      <c r="J120" s="7">
        <f t="shared" si="10"/>
        <v>3.224075416968818</v>
      </c>
      <c r="K120" s="6">
        <f t="shared" si="11"/>
        <v>186</v>
      </c>
      <c r="L120" s="6">
        <v>183</v>
      </c>
      <c r="M120" s="6">
        <v>3</v>
      </c>
    </row>
    <row r="121" spans="1:13" ht="15" customHeight="1">
      <c r="A121" s="4" t="s">
        <v>4</v>
      </c>
      <c r="B121" s="5">
        <v>691.54</v>
      </c>
      <c r="C121" s="6">
        <v>4870</v>
      </c>
      <c r="D121" s="6">
        <v>1944</v>
      </c>
      <c r="E121" s="6">
        <v>1879</v>
      </c>
      <c r="F121" s="6">
        <v>4848</v>
      </c>
      <c r="G121" s="7">
        <f t="shared" si="9"/>
        <v>2.5800957956359767</v>
      </c>
      <c r="H121" s="6">
        <v>1231</v>
      </c>
      <c r="I121" s="6">
        <v>3875</v>
      </c>
      <c r="J121" s="7">
        <f t="shared" si="10"/>
        <v>3.147847278635256</v>
      </c>
      <c r="K121" s="6">
        <f t="shared" si="11"/>
        <v>22</v>
      </c>
      <c r="L121" s="6">
        <v>0</v>
      </c>
      <c r="M121" s="6">
        <v>22</v>
      </c>
    </row>
    <row r="122" spans="1:13" ht="15" customHeight="1">
      <c r="A122" s="4" t="s">
        <v>5</v>
      </c>
      <c r="B122" s="5">
        <v>406.64</v>
      </c>
      <c r="C122" s="6">
        <v>6178</v>
      </c>
      <c r="D122" s="6">
        <v>2339</v>
      </c>
      <c r="E122" s="6">
        <v>2219</v>
      </c>
      <c r="F122" s="6">
        <v>6077</v>
      </c>
      <c r="G122" s="7">
        <f t="shared" si="9"/>
        <v>2.7386210004506535</v>
      </c>
      <c r="H122" s="6">
        <v>1325</v>
      </c>
      <c r="I122" s="6">
        <v>4605</v>
      </c>
      <c r="J122" s="7">
        <f t="shared" si="10"/>
        <v>3.4754716981132074</v>
      </c>
      <c r="K122" s="6">
        <f t="shared" si="11"/>
        <v>101</v>
      </c>
      <c r="L122" s="6">
        <v>98</v>
      </c>
      <c r="M122" s="6">
        <v>3</v>
      </c>
    </row>
    <row r="123" spans="1:13" ht="15" customHeight="1">
      <c r="A123" s="4" t="s">
        <v>6</v>
      </c>
      <c r="B123" s="5">
        <v>834.28</v>
      </c>
      <c r="C123" s="6">
        <v>9002</v>
      </c>
      <c r="D123" s="6">
        <v>2859</v>
      </c>
      <c r="E123" s="6">
        <v>2773</v>
      </c>
      <c r="F123" s="6">
        <v>8743</v>
      </c>
      <c r="G123" s="7">
        <f t="shared" si="9"/>
        <v>3.152902993148215</v>
      </c>
      <c r="H123" s="6">
        <v>2034</v>
      </c>
      <c r="I123" s="6">
        <v>7392</v>
      </c>
      <c r="J123" s="7">
        <f t="shared" si="10"/>
        <v>3.634218289085546</v>
      </c>
      <c r="K123" s="6">
        <f t="shared" si="11"/>
        <v>259</v>
      </c>
      <c r="L123" s="6">
        <v>0</v>
      </c>
      <c r="M123" s="6">
        <v>259</v>
      </c>
    </row>
    <row r="124" spans="1:13" ht="15" customHeight="1">
      <c r="A124" s="4" t="s">
        <v>7</v>
      </c>
      <c r="B124" s="5">
        <v>433.35</v>
      </c>
      <c r="C124" s="6">
        <v>5481</v>
      </c>
      <c r="D124" s="6">
        <v>2778</v>
      </c>
      <c r="E124" s="6">
        <v>2664</v>
      </c>
      <c r="F124" s="6">
        <v>5123</v>
      </c>
      <c r="G124" s="7">
        <f t="shared" si="9"/>
        <v>1.923048048048048</v>
      </c>
      <c r="H124" s="6">
        <v>1152</v>
      </c>
      <c r="I124" s="6">
        <v>3085</v>
      </c>
      <c r="J124" s="7">
        <f t="shared" si="10"/>
        <v>2.677951388888889</v>
      </c>
      <c r="K124" s="6">
        <f t="shared" si="11"/>
        <v>358</v>
      </c>
      <c r="L124" s="6">
        <v>358</v>
      </c>
      <c r="M124" s="6">
        <v>0</v>
      </c>
    </row>
    <row r="125" spans="1:13" ht="15" customHeight="1">
      <c r="A125" s="4" t="s">
        <v>8</v>
      </c>
      <c r="B125" s="5">
        <v>649.78</v>
      </c>
      <c r="C125" s="6">
        <v>7075</v>
      </c>
      <c r="D125" s="6">
        <v>3657</v>
      </c>
      <c r="E125" s="6">
        <v>3524</v>
      </c>
      <c r="F125" s="6">
        <v>7066</v>
      </c>
      <c r="G125" s="7">
        <f t="shared" si="9"/>
        <v>2.0051078320090805</v>
      </c>
      <c r="H125" s="6">
        <v>1703</v>
      </c>
      <c r="I125" s="6">
        <v>4569</v>
      </c>
      <c r="J125" s="7">
        <f t="shared" si="10"/>
        <v>2.682912507339988</v>
      </c>
      <c r="K125" s="6">
        <f t="shared" si="11"/>
        <v>9</v>
      </c>
      <c r="L125" s="6">
        <v>0</v>
      </c>
      <c r="M125" s="6">
        <v>9</v>
      </c>
    </row>
    <row r="126" spans="1:13" ht="15" customHeight="1">
      <c r="A126" s="4" t="s">
        <v>9</v>
      </c>
      <c r="B126" s="5">
        <v>551.78</v>
      </c>
      <c r="C126" s="6">
        <v>6140</v>
      </c>
      <c r="D126" s="6">
        <v>2208</v>
      </c>
      <c r="E126" s="6">
        <v>2111</v>
      </c>
      <c r="F126" s="6">
        <v>6098</v>
      </c>
      <c r="G126" s="7">
        <f t="shared" si="9"/>
        <v>2.888678351492184</v>
      </c>
      <c r="H126" s="6">
        <v>1401</v>
      </c>
      <c r="I126" s="6">
        <v>4891</v>
      </c>
      <c r="J126" s="7">
        <f t="shared" si="10"/>
        <v>3.491077801570307</v>
      </c>
      <c r="K126" s="6">
        <f t="shared" si="11"/>
        <v>42</v>
      </c>
      <c r="L126" s="6">
        <v>42</v>
      </c>
      <c r="M126" s="6">
        <v>0</v>
      </c>
    </row>
    <row r="127" spans="1:13" ht="15" customHeight="1">
      <c r="A127" s="4" t="s">
        <v>10</v>
      </c>
      <c r="B127" s="5">
        <v>1015.09</v>
      </c>
      <c r="C127" s="6">
        <v>4318</v>
      </c>
      <c r="D127" s="6">
        <v>1474</v>
      </c>
      <c r="E127" s="6">
        <v>1415</v>
      </c>
      <c r="F127" s="6">
        <v>4318</v>
      </c>
      <c r="G127" s="7">
        <f t="shared" si="9"/>
        <v>3.051590106007067</v>
      </c>
      <c r="H127" s="6">
        <v>957</v>
      </c>
      <c r="I127" s="6">
        <v>3445</v>
      </c>
      <c r="J127" s="7">
        <f t="shared" si="10"/>
        <v>3.599791013584117</v>
      </c>
      <c r="K127" s="6">
        <f t="shared" si="11"/>
        <v>0</v>
      </c>
      <c r="L127" s="6">
        <v>0</v>
      </c>
      <c r="M127" s="6">
        <v>0</v>
      </c>
    </row>
    <row r="128" spans="1:13" ht="15" customHeight="1">
      <c r="A128" s="4" t="s">
        <v>11</v>
      </c>
      <c r="B128" s="5">
        <v>1163.04</v>
      </c>
      <c r="C128" s="6">
        <v>1181</v>
      </c>
      <c r="D128" s="6">
        <v>667</v>
      </c>
      <c r="E128" s="6">
        <v>585</v>
      </c>
      <c r="F128" s="6">
        <v>1162</v>
      </c>
      <c r="G128" s="7">
        <f t="shared" si="9"/>
        <v>1.9863247863247864</v>
      </c>
      <c r="H128" s="6">
        <v>204</v>
      </c>
      <c r="I128" s="6">
        <v>634</v>
      </c>
      <c r="J128" s="7">
        <f t="shared" si="10"/>
        <v>3.107843137254902</v>
      </c>
      <c r="K128" s="6">
        <f t="shared" si="11"/>
        <v>19</v>
      </c>
      <c r="L128" s="6">
        <v>0</v>
      </c>
      <c r="M128" s="6">
        <v>19</v>
      </c>
    </row>
    <row r="129" spans="1:13" ht="15" customHeight="1">
      <c r="A129" s="4" t="s">
        <v>13</v>
      </c>
      <c r="B129" s="5">
        <v>682.8</v>
      </c>
      <c r="C129" s="6">
        <v>6260</v>
      </c>
      <c r="D129" s="6">
        <v>2030</v>
      </c>
      <c r="E129" s="6">
        <v>1864</v>
      </c>
      <c r="F129" s="6">
        <v>6240</v>
      </c>
      <c r="G129" s="7">
        <f t="shared" si="9"/>
        <v>3.347639484978541</v>
      </c>
      <c r="H129" s="6">
        <v>1415</v>
      </c>
      <c r="I129" s="6">
        <v>5493</v>
      </c>
      <c r="J129" s="7">
        <f t="shared" si="10"/>
        <v>3.8819787985865726</v>
      </c>
      <c r="K129" s="6">
        <f t="shared" si="11"/>
        <v>20</v>
      </c>
      <c r="L129" s="6">
        <v>0</v>
      </c>
      <c r="M129" s="6">
        <v>20</v>
      </c>
    </row>
    <row r="130" spans="1:13" ht="15" customHeight="1">
      <c r="A130" s="4" t="s">
        <v>14</v>
      </c>
      <c r="B130" s="5">
        <v>284.2</v>
      </c>
      <c r="C130" s="6">
        <v>4560</v>
      </c>
      <c r="D130" s="6">
        <v>1441</v>
      </c>
      <c r="E130" s="6">
        <v>1393</v>
      </c>
      <c r="F130" s="6">
        <v>4493</v>
      </c>
      <c r="G130" s="7">
        <f t="shared" si="9"/>
        <v>3.2254127781765973</v>
      </c>
      <c r="H130" s="6">
        <v>990</v>
      </c>
      <c r="I130" s="6">
        <v>3769</v>
      </c>
      <c r="J130" s="7">
        <f t="shared" si="10"/>
        <v>3.8070707070707073</v>
      </c>
      <c r="K130" s="6">
        <f t="shared" si="11"/>
        <v>67</v>
      </c>
      <c r="L130" s="6">
        <v>0</v>
      </c>
      <c r="M130" s="6">
        <v>67</v>
      </c>
    </row>
    <row r="131" spans="1:13" ht="15" customHeight="1">
      <c r="A131" s="4" t="s">
        <v>15</v>
      </c>
      <c r="B131" s="5">
        <v>326.66</v>
      </c>
      <c r="C131" s="6">
        <v>4360</v>
      </c>
      <c r="D131" s="6">
        <v>1464</v>
      </c>
      <c r="E131" s="6">
        <v>1413</v>
      </c>
      <c r="F131" s="6">
        <v>4152</v>
      </c>
      <c r="G131" s="7">
        <f t="shared" si="9"/>
        <v>2.938428874734607</v>
      </c>
      <c r="H131" s="6">
        <v>1027</v>
      </c>
      <c r="I131" s="6">
        <v>3486</v>
      </c>
      <c r="J131" s="7">
        <f t="shared" si="10"/>
        <v>3.3943524829600777</v>
      </c>
      <c r="K131" s="6">
        <f t="shared" si="11"/>
        <v>208</v>
      </c>
      <c r="L131" s="6">
        <v>196</v>
      </c>
      <c r="M131" s="6">
        <v>12</v>
      </c>
    </row>
    <row r="132" spans="1:13" ht="15" customHeight="1">
      <c r="A132" s="4" t="s">
        <v>16</v>
      </c>
      <c r="B132" s="5">
        <v>701.87</v>
      </c>
      <c r="C132" s="6">
        <v>3708</v>
      </c>
      <c r="D132" s="6">
        <v>1297</v>
      </c>
      <c r="E132" s="6">
        <v>1224</v>
      </c>
      <c r="F132" s="6">
        <v>3632</v>
      </c>
      <c r="G132" s="7">
        <f t="shared" si="9"/>
        <v>2.9673202614379086</v>
      </c>
      <c r="H132" s="6">
        <v>746</v>
      </c>
      <c r="I132" s="6">
        <v>2767</v>
      </c>
      <c r="J132" s="7">
        <f t="shared" si="10"/>
        <v>3.7091152815013406</v>
      </c>
      <c r="K132" s="6">
        <f t="shared" si="11"/>
        <v>76</v>
      </c>
      <c r="L132" s="6">
        <v>76</v>
      </c>
      <c r="M132" s="6">
        <v>0</v>
      </c>
    </row>
    <row r="133" spans="1:13" ht="15" customHeight="1">
      <c r="A133" s="4" t="s">
        <v>17</v>
      </c>
      <c r="B133" s="5">
        <v>775.73</v>
      </c>
      <c r="C133" s="6">
        <v>5975</v>
      </c>
      <c r="D133" s="6">
        <v>2262</v>
      </c>
      <c r="E133" s="6">
        <v>2189</v>
      </c>
      <c r="F133" s="6">
        <v>5949</v>
      </c>
      <c r="G133" s="7">
        <f t="shared" si="9"/>
        <v>2.7176793056190043</v>
      </c>
      <c r="H133" s="6">
        <v>1376</v>
      </c>
      <c r="I133" s="6">
        <v>4562</v>
      </c>
      <c r="J133" s="7">
        <f t="shared" si="10"/>
        <v>3.315406976744186</v>
      </c>
      <c r="K133" s="6">
        <f t="shared" si="11"/>
        <v>26</v>
      </c>
      <c r="L133" s="6">
        <v>20</v>
      </c>
      <c r="M133" s="6">
        <v>6</v>
      </c>
    </row>
    <row r="134" spans="1:13" ht="15" customHeight="1">
      <c r="A134" s="4" t="s">
        <v>18</v>
      </c>
      <c r="B134" s="5">
        <v>597.98</v>
      </c>
      <c r="C134" s="6">
        <v>7904</v>
      </c>
      <c r="D134" s="6">
        <v>3408</v>
      </c>
      <c r="E134" s="6">
        <v>3257</v>
      </c>
      <c r="F134" s="6">
        <v>7904</v>
      </c>
      <c r="G134" s="7">
        <f t="shared" si="9"/>
        <v>2.4267731040835123</v>
      </c>
      <c r="H134" s="6">
        <v>1833</v>
      </c>
      <c r="I134" s="6">
        <v>5806</v>
      </c>
      <c r="J134" s="7">
        <f t="shared" si="10"/>
        <v>3.1674849972722314</v>
      </c>
      <c r="K134" s="6">
        <f t="shared" si="11"/>
        <v>0</v>
      </c>
      <c r="L134" s="6">
        <v>0</v>
      </c>
      <c r="M134" s="6">
        <v>0</v>
      </c>
    </row>
    <row r="135" spans="1:13" ht="15" customHeight="1">
      <c r="A135" s="4" t="s">
        <v>19</v>
      </c>
      <c r="B135" s="5">
        <v>380.07</v>
      </c>
      <c r="C135" s="6">
        <v>4173</v>
      </c>
      <c r="D135" s="6">
        <v>1980</v>
      </c>
      <c r="E135" s="6">
        <v>1931</v>
      </c>
      <c r="F135" s="6">
        <v>4173</v>
      </c>
      <c r="G135" s="7">
        <f t="shared" si="9"/>
        <v>2.1610564474365614</v>
      </c>
      <c r="H135" s="6">
        <v>1038</v>
      </c>
      <c r="I135" s="6">
        <v>2860</v>
      </c>
      <c r="J135" s="7">
        <f t="shared" si="10"/>
        <v>2.7552986512524087</v>
      </c>
      <c r="K135" s="6">
        <f t="shared" si="11"/>
        <v>0</v>
      </c>
      <c r="L135" s="6">
        <v>0</v>
      </c>
      <c r="M135" s="6">
        <v>0</v>
      </c>
    </row>
    <row r="136" spans="1:13" ht="15" customHeight="1">
      <c r="A136" s="4" t="s">
        <v>20</v>
      </c>
      <c r="B136" s="5">
        <v>780</v>
      </c>
      <c r="C136" s="6">
        <v>6111</v>
      </c>
      <c r="D136" s="6">
        <v>2883</v>
      </c>
      <c r="E136" s="6">
        <v>2805</v>
      </c>
      <c r="F136" s="6">
        <v>6008</v>
      </c>
      <c r="G136" s="7">
        <f t="shared" si="9"/>
        <v>2.141889483065954</v>
      </c>
      <c r="H136" s="6">
        <v>1594</v>
      </c>
      <c r="I136" s="6">
        <v>4324</v>
      </c>
      <c r="J136" s="7">
        <f t="shared" si="10"/>
        <v>2.71267252195734</v>
      </c>
      <c r="K136" s="6">
        <f t="shared" si="11"/>
        <v>103</v>
      </c>
      <c r="L136" s="6">
        <v>103</v>
      </c>
      <c r="M136" s="6">
        <v>0</v>
      </c>
    </row>
    <row r="137" spans="1:13" ht="15" customHeight="1">
      <c r="A137" s="4" t="s">
        <v>21</v>
      </c>
      <c r="B137" s="5">
        <v>879.16</v>
      </c>
      <c r="C137" s="6">
        <v>5192</v>
      </c>
      <c r="D137" s="6">
        <v>1645</v>
      </c>
      <c r="E137" s="6">
        <v>1588</v>
      </c>
      <c r="F137" s="6">
        <v>5147</v>
      </c>
      <c r="G137" s="7">
        <f t="shared" si="9"/>
        <v>3.241183879093199</v>
      </c>
      <c r="H137" s="6">
        <v>1179</v>
      </c>
      <c r="I137" s="6">
        <v>4387</v>
      </c>
      <c r="J137" s="7">
        <f t="shared" si="10"/>
        <v>3.720949957591179</v>
      </c>
      <c r="K137" s="6">
        <f t="shared" si="11"/>
        <v>45</v>
      </c>
      <c r="L137" s="6">
        <v>0</v>
      </c>
      <c r="M137" s="6">
        <v>45</v>
      </c>
    </row>
    <row r="138" spans="1:13" ht="15" customHeight="1">
      <c r="A138" s="4" t="s">
        <v>22</v>
      </c>
      <c r="B138" s="5">
        <v>575.65</v>
      </c>
      <c r="C138" s="6">
        <v>7497</v>
      </c>
      <c r="D138" s="6">
        <v>2770</v>
      </c>
      <c r="E138" s="6">
        <v>2659</v>
      </c>
      <c r="F138" s="6">
        <v>7331</v>
      </c>
      <c r="G138" s="7">
        <f t="shared" si="9"/>
        <v>2.757051523128996</v>
      </c>
      <c r="H138" s="6">
        <v>1671</v>
      </c>
      <c r="I138" s="6">
        <v>5766</v>
      </c>
      <c r="J138" s="7">
        <f t="shared" si="10"/>
        <v>3.4506283662477557</v>
      </c>
      <c r="K138" s="6">
        <f t="shared" si="11"/>
        <v>166</v>
      </c>
      <c r="L138" s="6">
        <v>7</v>
      </c>
      <c r="M138" s="6">
        <v>159</v>
      </c>
    </row>
    <row r="139" spans="1:13" ht="15" customHeight="1">
      <c r="A139" s="4" t="s">
        <v>23</v>
      </c>
      <c r="B139" s="5">
        <v>795.01</v>
      </c>
      <c r="C139" s="6">
        <v>7161</v>
      </c>
      <c r="D139" s="6">
        <v>2571</v>
      </c>
      <c r="E139" s="6">
        <v>2475</v>
      </c>
      <c r="F139" s="6">
        <v>7148</v>
      </c>
      <c r="G139" s="7">
        <f t="shared" si="9"/>
        <v>2.888080808080808</v>
      </c>
      <c r="H139" s="6">
        <v>1805</v>
      </c>
      <c r="I139" s="6">
        <v>6046</v>
      </c>
      <c r="J139" s="7">
        <f t="shared" si="10"/>
        <v>3.349584487534626</v>
      </c>
      <c r="K139" s="6">
        <f t="shared" si="11"/>
        <v>13</v>
      </c>
      <c r="L139" s="6">
        <v>0</v>
      </c>
      <c r="M139" s="6">
        <v>13</v>
      </c>
    </row>
    <row r="140" spans="1:13" ht="15" customHeight="1">
      <c r="A140" s="4" t="s">
        <v>25</v>
      </c>
      <c r="B140" s="5">
        <v>361.34</v>
      </c>
      <c r="C140" s="6">
        <v>3401</v>
      </c>
      <c r="D140" s="6">
        <v>1471</v>
      </c>
      <c r="E140" s="6">
        <v>1423</v>
      </c>
      <c r="F140" s="6">
        <v>3393</v>
      </c>
      <c r="G140" s="7">
        <f t="shared" si="9"/>
        <v>2.3843991567111735</v>
      </c>
      <c r="H140" s="6">
        <v>878</v>
      </c>
      <c r="I140" s="6">
        <v>2576</v>
      </c>
      <c r="J140" s="7">
        <f t="shared" si="10"/>
        <v>2.9339407744874717</v>
      </c>
      <c r="K140" s="6">
        <f t="shared" si="11"/>
        <v>8</v>
      </c>
      <c r="L140" s="6">
        <v>0</v>
      </c>
      <c r="M140" s="6">
        <v>8</v>
      </c>
    </row>
    <row r="141" spans="1:13" ht="15" customHeight="1">
      <c r="A141" s="4" t="s">
        <v>26</v>
      </c>
      <c r="B141" s="5">
        <v>434.06</v>
      </c>
      <c r="C141" s="6">
        <v>2745</v>
      </c>
      <c r="D141" s="6">
        <v>1232</v>
      </c>
      <c r="E141" s="6">
        <v>1192</v>
      </c>
      <c r="F141" s="6">
        <v>2745</v>
      </c>
      <c r="G141" s="7">
        <f t="shared" si="9"/>
        <v>2.3028523489932886</v>
      </c>
      <c r="H141" s="6">
        <v>815</v>
      </c>
      <c r="I141" s="6">
        <v>2214</v>
      </c>
      <c r="J141" s="7">
        <f t="shared" si="10"/>
        <v>2.716564417177914</v>
      </c>
      <c r="K141" s="6">
        <f t="shared" si="11"/>
        <v>0</v>
      </c>
      <c r="L141" s="6">
        <v>0</v>
      </c>
      <c r="M141" s="6">
        <v>0</v>
      </c>
    </row>
    <row r="142" spans="1:13" ht="15" customHeight="1">
      <c r="A142" s="4" t="s">
        <v>41</v>
      </c>
      <c r="B142" s="5">
        <v>13.03</v>
      </c>
      <c r="C142" s="6">
        <v>0</v>
      </c>
      <c r="D142" s="6">
        <v>0</v>
      </c>
      <c r="E142" s="6">
        <v>0</v>
      </c>
      <c r="F142" s="6">
        <v>0</v>
      </c>
      <c r="G142" s="7">
        <v>0</v>
      </c>
      <c r="H142" s="6">
        <v>0</v>
      </c>
      <c r="I142" s="6">
        <v>0</v>
      </c>
      <c r="J142" s="7">
        <v>0</v>
      </c>
      <c r="K142" s="6">
        <f t="shared" si="11"/>
        <v>0</v>
      </c>
      <c r="L142" s="6">
        <v>0</v>
      </c>
      <c r="M142" s="6">
        <v>0</v>
      </c>
    </row>
    <row r="143" spans="1:13" ht="15" customHeight="1" thickBot="1">
      <c r="A143" s="14" t="s">
        <v>42</v>
      </c>
      <c r="B143" s="15">
        <v>94.79</v>
      </c>
      <c r="C143" s="16">
        <v>70</v>
      </c>
      <c r="D143" s="16">
        <v>24</v>
      </c>
      <c r="E143" s="16">
        <v>24</v>
      </c>
      <c r="F143" s="16">
        <v>70</v>
      </c>
      <c r="G143" s="17">
        <f>+F143/E143</f>
        <v>2.9166666666666665</v>
      </c>
      <c r="H143" s="16">
        <v>21</v>
      </c>
      <c r="I143" s="16">
        <v>64</v>
      </c>
      <c r="J143" s="17">
        <f>+I143/H143</f>
        <v>3.0476190476190474</v>
      </c>
      <c r="K143" s="16">
        <f t="shared" si="11"/>
        <v>0</v>
      </c>
      <c r="L143" s="16">
        <v>0</v>
      </c>
      <c r="M143" s="16">
        <v>0</v>
      </c>
    </row>
    <row r="144" spans="1:13" ht="15" customHeight="1" thickBot="1">
      <c r="A144" s="22" t="s">
        <v>133</v>
      </c>
      <c r="B144" s="23">
        <f>+SUM(B18:B143)</f>
        <v>53785.750000000015</v>
      </c>
      <c r="C144" s="23">
        <f aca="true" t="shared" si="12" ref="C144:K144">+SUM(C18:C143)</f>
        <v>563374</v>
      </c>
      <c r="D144" s="23">
        <f t="shared" si="12"/>
        <v>270524</v>
      </c>
      <c r="E144" s="23">
        <f t="shared" si="12"/>
        <v>258499</v>
      </c>
      <c r="F144" s="23">
        <f t="shared" si="12"/>
        <v>536719</v>
      </c>
      <c r="G144" s="24">
        <f>+F144/E144</f>
        <v>2.076290430523909</v>
      </c>
      <c r="H144" s="23">
        <f t="shared" si="12"/>
        <v>113400</v>
      </c>
      <c r="I144" s="23">
        <f t="shared" si="12"/>
        <v>325368</v>
      </c>
      <c r="J144" s="24">
        <f>+I144/H144</f>
        <v>2.8692063492063493</v>
      </c>
      <c r="K144" s="23">
        <f t="shared" si="12"/>
        <v>26655</v>
      </c>
      <c r="L144" s="23">
        <f>+SUM(L18:L143)</f>
        <v>6860</v>
      </c>
      <c r="M144" s="23">
        <f>+SUM(M18:M143)</f>
        <v>19795</v>
      </c>
    </row>
    <row r="146" ht="12.75">
      <c r="A146" s="21" t="s">
        <v>141</v>
      </c>
    </row>
    <row r="147" ht="12.75">
      <c r="A147" s="21" t="s">
        <v>142</v>
      </c>
    </row>
    <row r="148" ht="12.75">
      <c r="A148" s="21"/>
    </row>
    <row r="149" ht="12.75">
      <c r="A149" s="21" t="s">
        <v>146</v>
      </c>
    </row>
    <row r="150" ht="12.75">
      <c r="A150" s="21" t="s">
        <v>147</v>
      </c>
    </row>
    <row r="151" ht="12.75">
      <c r="A151" s="21"/>
    </row>
    <row r="152" ht="12.75">
      <c r="A152" s="21" t="s">
        <v>143</v>
      </c>
    </row>
    <row r="153" ht="12.75">
      <c r="A153" s="21" t="s">
        <v>151</v>
      </c>
    </row>
    <row r="154" ht="12.75">
      <c r="A154" s="21"/>
    </row>
    <row r="155" ht="12.75">
      <c r="A155" s="21" t="s">
        <v>144</v>
      </c>
    </row>
    <row r="156" ht="12.75">
      <c r="A156" s="21" t="s">
        <v>152</v>
      </c>
    </row>
    <row r="157" ht="12.75">
      <c r="A157" s="21" t="s">
        <v>145</v>
      </c>
    </row>
  </sheetData>
  <sheetProtection sheet="1" objects="1" scenarios="1"/>
  <printOptions/>
  <pageMargins left="0.5" right="0.5" top="1" bottom="0.75" header="0.5" footer="0.5"/>
  <pageSetup fitToHeight="6" fitToWidth="1" horizontalDpi="600" verticalDpi="600" orientation="landscape" scale="89" r:id="rId2"/>
  <headerFooter alignWithMargins="0">
    <oddFooter>&amp;L&amp;F&amp;RPage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Seattle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DPD - Census 2000 Population, Housing, Household, and Group Quarters Data by Census Tract</dc:title>
  <dc:subject/>
  <dc:creator>MooreTJ</dc:creator>
  <cp:keywords/>
  <dc:description/>
  <cp:lastModifiedBy>Moon Callison</cp:lastModifiedBy>
  <cp:lastPrinted>2001-10-19T23:36:10Z</cp:lastPrinted>
  <dcterms:created xsi:type="dcterms:W3CDTF">2001-10-19T17:38:02Z</dcterms:created>
  <dcterms:modified xsi:type="dcterms:W3CDTF">2013-04-03T18:52:32Z</dcterms:modified>
  <cp:category/>
  <cp:version/>
  <cp:contentType/>
  <cp:contentStatus/>
</cp:coreProperties>
</file>