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ad.seattle.gov\Dept\ERF\DATA\OERF\Forecast\OERF\Forecasts\"/>
    </mc:Choice>
  </mc:AlternateContent>
  <xr:revisionPtr revIDLastSave="0" documentId="13_ncr:1_{90687F7A-35E8-46F6-97DA-CDE040EBD47B}" xr6:coauthVersionLast="47" xr6:coauthVersionMax="47" xr10:uidLastSave="{00000000-0000-0000-0000-000000000000}"/>
  <bookViews>
    <workbookView xWindow="-120" yWindow="-120" windowWidth="29040" windowHeight="17520" tabRatio="872" xr2:uid="{FF3934D3-D255-4E15-85D2-6B7813B99B78}"/>
  </bookViews>
  <sheets>
    <sheet name="Info" sheetId="10" r:id="rId1"/>
    <sheet name="Comparison vs October" sheetId="24" r:id="rId2"/>
    <sheet name="Optimistic ANN" sheetId="11" r:id="rId3"/>
    <sheet name="Optimistic QTR" sheetId="12" r:id="rId4"/>
    <sheet name="Baseline ANN" sheetId="13" r:id="rId5"/>
    <sheet name="Baseline QTR" sheetId="14" r:id="rId6"/>
    <sheet name="Pessimistic ANN" sheetId="15" r:id="rId7"/>
    <sheet name="Pessimistic QTR" sheetId="16" r:id="rId8"/>
  </sheets>
  <definedNames>
    <definedName name="_xlnm.Print_Titles" localSheetId="4">'Baseline ANN'!$B:$B</definedName>
    <definedName name="_xlnm.Print_Titles" localSheetId="5">'Baseline QTR'!$B:$B</definedName>
    <definedName name="_xlnm.Print_Titles" localSheetId="2">'Optimistic ANN'!$B:$B</definedName>
    <definedName name="_xlnm.Print_Titles" localSheetId="3">'Optimistic QTR'!$B:$B</definedName>
    <definedName name="_xlnm.Print_Titles" localSheetId="6">'Pessimistic ANN'!$B:$B</definedName>
    <definedName name="_xlnm.Print_Titles" localSheetId="7">'Pessimistic QTR'!$B:$B</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7" i="13" l="1"/>
  <c r="FN118" i="16"/>
  <c r="FM118" i="16"/>
  <c r="FL118" i="16"/>
  <c r="FK118" i="16"/>
  <c r="FN87" i="16"/>
  <c r="FM87" i="16"/>
  <c r="FL87" i="16"/>
  <c r="FK87" i="16"/>
  <c r="FN67" i="16"/>
  <c r="FM67" i="16"/>
  <c r="FL67" i="16"/>
  <c r="FK67" i="16"/>
  <c r="FN37" i="16"/>
  <c r="FM37" i="16"/>
  <c r="FL37" i="16"/>
  <c r="FK37" i="16"/>
  <c r="FN118" i="12"/>
  <c r="FM118" i="12"/>
  <c r="FL118" i="12"/>
  <c r="FK118" i="12"/>
  <c r="FN87" i="12"/>
  <c r="FM87" i="12"/>
  <c r="FL87" i="12"/>
  <c r="FK87" i="12"/>
  <c r="FN67" i="12"/>
  <c r="FM67" i="12"/>
  <c r="FL67" i="12"/>
  <c r="FK67" i="12"/>
  <c r="FN37" i="12"/>
  <c r="FM37" i="12"/>
  <c r="FL37" i="12"/>
  <c r="FK37" i="12"/>
  <c r="AR37" i="15"/>
  <c r="AR67" i="15"/>
  <c r="AR37" i="11"/>
  <c r="AR67" i="11"/>
  <c r="FK87" i="14"/>
  <c r="FL87" i="14"/>
  <c r="FM87" i="14"/>
  <c r="FN87" i="14"/>
  <c r="FK118" i="14"/>
  <c r="FL118" i="14"/>
  <c r="FM118" i="14"/>
  <c r="FN118" i="14"/>
  <c r="FK67" i="14"/>
  <c r="FL67" i="14"/>
  <c r="FM67" i="14"/>
  <c r="FN67" i="14"/>
  <c r="FK37" i="14"/>
  <c r="FL37" i="14"/>
  <c r="FM37" i="14"/>
  <c r="FN37" i="14"/>
  <c r="AR37" i="13"/>
  <c r="CC9" i="24" l="1"/>
  <c r="CD17" i="24"/>
  <c r="CB7" i="24"/>
  <c r="CC7" i="24"/>
  <c r="CD7" i="24"/>
  <c r="CE7" i="24"/>
  <c r="CB40" i="24"/>
  <c r="CE18" i="24"/>
  <c r="CE11" i="24"/>
  <c r="CD11" i="24"/>
  <c r="CC11" i="24"/>
  <c r="CE10" i="24"/>
  <c r="CD10" i="24"/>
  <c r="CC10" i="24"/>
  <c r="CB10" i="24"/>
  <c r="CE9" i="24"/>
  <c r="CC18" i="24"/>
  <c r="CB9" i="24"/>
  <c r="CB25" i="24" l="1"/>
  <c r="CC25" i="24"/>
  <c r="CD40" i="24"/>
  <c r="CD25" i="24"/>
  <c r="CE25" i="24"/>
  <c r="CE39" i="24"/>
  <c r="CD9" i="24"/>
  <c r="CD18" i="24"/>
  <c r="CD16" i="24"/>
  <c r="CC23" i="24"/>
  <c r="CC40" i="24"/>
  <c r="CB23" i="24"/>
  <c r="CB17" i="24"/>
  <c r="CD23" i="24"/>
  <c r="CE23" i="24"/>
  <c r="CE40" i="24"/>
  <c r="CC38" i="24"/>
  <c r="CB11" i="24"/>
  <c r="CB24" i="24"/>
  <c r="CC24" i="24"/>
  <c r="CD24" i="24"/>
  <c r="CE24" i="24"/>
  <c r="CD39" i="24"/>
  <c r="CB18" i="24"/>
  <c r="CE17" i="24"/>
  <c r="CE16" i="24"/>
  <c r="CB38" i="24"/>
  <c r="CC16" i="24"/>
  <c r="CB16" i="24"/>
  <c r="CE38" i="24"/>
  <c r="CC17" i="24"/>
  <c r="CC39" i="24"/>
  <c r="CB39" i="24"/>
  <c r="CD38" i="24"/>
  <c r="AR30" i="24"/>
  <c r="AS30" i="24"/>
  <c r="AT30" i="24"/>
  <c r="AS31" i="24"/>
  <c r="AQ31" i="24"/>
  <c r="AR31" i="24"/>
  <c r="AT31" i="24"/>
  <c r="AQ32" i="24"/>
  <c r="AQ30" i="24"/>
  <c r="AR32" i="24"/>
  <c r="AS32" i="24"/>
  <c r="AT32" i="24"/>
  <c r="B14" i="24" l="1"/>
  <c r="B13" i="24"/>
  <c r="B12" i="24"/>
  <c r="AH61" i="13" l="1"/>
  <c r="BX7" i="24"/>
  <c r="BY7" i="24"/>
  <c r="BZ7" i="24"/>
  <c r="CA7" i="24"/>
  <c r="AM29" i="13" l="1"/>
  <c r="AL30" i="13"/>
  <c r="AL61" i="13" s="1"/>
  <c r="AL29" i="13"/>
  <c r="AL60" i="13" s="1"/>
  <c r="AM30" i="13"/>
  <c r="AP30" i="13"/>
  <c r="AR30" i="13"/>
  <c r="AR5" i="13"/>
  <c r="AN30" i="13"/>
  <c r="AR29" i="13"/>
  <c r="AO30" i="13"/>
  <c r="AQ30" i="13"/>
  <c r="AQ29" i="13"/>
  <c r="AN29" i="13"/>
  <c r="AP29" i="13"/>
  <c r="AO29" i="13"/>
  <c r="FM40" i="14"/>
  <c r="FM70" i="14" s="1"/>
  <c r="AR24" i="13"/>
  <c r="FM38" i="14"/>
  <c r="FM68" i="14" s="1"/>
  <c r="FN47" i="14"/>
  <c r="FN77" i="14" s="1"/>
  <c r="FM46" i="14"/>
  <c r="FM76" i="14" s="1"/>
  <c r="AR18" i="13"/>
  <c r="FN49" i="14"/>
  <c r="FN79" i="14" s="1"/>
  <c r="FL38" i="14"/>
  <c r="FL68" i="14" s="1"/>
  <c r="FL51" i="14"/>
  <c r="FL81" i="14" s="1"/>
  <c r="FM64" i="14"/>
  <c r="AR31" i="13"/>
  <c r="AR19" i="13"/>
  <c r="FN51" i="14"/>
  <c r="FN81" i="14" s="1"/>
  <c r="AR12" i="13"/>
  <c r="FN46" i="14"/>
  <c r="FN76" i="14" s="1"/>
  <c r="FM55" i="14"/>
  <c r="FL60" i="14"/>
  <c r="AR7" i="13"/>
  <c r="FN41" i="14"/>
  <c r="FN71" i="14" s="1"/>
  <c r="FN58" i="14"/>
  <c r="FM41" i="14"/>
  <c r="FM71" i="14" s="1"/>
  <c r="FN42" i="14"/>
  <c r="FN72" i="14" s="1"/>
  <c r="FN52" i="14"/>
  <c r="FN82" i="14" s="1"/>
  <c r="FM58" i="14"/>
  <c r="AR13" i="13"/>
  <c r="FL57" i="14"/>
  <c r="FN48" i="14"/>
  <c r="FN78" i="14" s="1"/>
  <c r="FN43" i="14"/>
  <c r="FN73" i="14" s="1"/>
  <c r="FN50" i="14"/>
  <c r="FN80" i="14" s="1"/>
  <c r="FL52" i="14"/>
  <c r="FL82" i="14" s="1"/>
  <c r="FM47" i="14"/>
  <c r="FM77" i="14" s="1"/>
  <c r="FL56" i="14"/>
  <c r="FM62" i="14"/>
  <c r="FM49" i="14"/>
  <c r="FM79" i="14" s="1"/>
  <c r="FL49" i="14"/>
  <c r="FL79" i="14" s="1"/>
  <c r="FL58" i="14"/>
  <c r="AR9" i="13"/>
  <c r="FN61" i="14"/>
  <c r="FL42" i="14"/>
  <c r="FL72" i="14" s="1"/>
  <c r="FM57" i="14"/>
  <c r="FL63" i="14"/>
  <c r="FN60" i="14"/>
  <c r="FN53" i="14"/>
  <c r="FN83" i="14" s="1"/>
  <c r="FM61" i="14"/>
  <c r="FL47" i="14"/>
  <c r="FL77" i="14" s="1"/>
  <c r="FN55" i="14"/>
  <c r="FL55" i="14"/>
  <c r="AR33" i="13"/>
  <c r="AR32" i="13"/>
  <c r="FL48" i="14"/>
  <c r="FL78" i="14" s="1"/>
  <c r="AR8" i="13"/>
  <c r="FL41" i="14"/>
  <c r="FL71" i="14" s="1"/>
  <c r="AR17" i="13"/>
  <c r="FN45" i="14"/>
  <c r="FN75" i="14" s="1"/>
  <c r="FN40" i="14"/>
  <c r="FN70" i="14" s="1"/>
  <c r="AR16" i="13"/>
  <c r="AR14" i="13"/>
  <c r="FM44" i="14"/>
  <c r="FM74" i="14" s="1"/>
  <c r="FL39" i="14"/>
  <c r="FL69" i="14" s="1"/>
  <c r="AR25" i="13"/>
  <c r="AR21" i="13"/>
  <c r="AR26" i="13"/>
  <c r="FM45" i="14"/>
  <c r="FM75" i="14" s="1"/>
  <c r="FL43" i="14"/>
  <c r="FL73" i="14" s="1"/>
  <c r="FN63" i="14"/>
  <c r="FN57" i="14"/>
  <c r="FN44" i="14"/>
  <c r="FN74" i="14" s="1"/>
  <c r="FN56" i="14"/>
  <c r="FN38" i="14"/>
  <c r="FN68" i="14" s="1"/>
  <c r="FL45" i="14"/>
  <c r="FL75" i="14" s="1"/>
  <c r="FL61" i="14"/>
  <c r="FM53" i="14"/>
  <c r="FM83" i="14" s="1"/>
  <c r="FN39" i="14"/>
  <c r="FN69" i="14" s="1"/>
  <c r="AR11" i="13"/>
  <c r="AR20" i="13"/>
  <c r="FM42" i="14"/>
  <c r="FM72" i="14" s="1"/>
  <c r="FM50" i="14"/>
  <c r="FM80" i="14" s="1"/>
  <c r="FL46" i="14"/>
  <c r="FL76" i="14" s="1"/>
  <c r="FL62" i="14"/>
  <c r="FN62" i="14"/>
  <c r="FM52" i="14"/>
  <c r="FM82" i="14" s="1"/>
  <c r="FL40" i="14"/>
  <c r="FL70" i="14" s="1"/>
  <c r="FL44" i="14"/>
  <c r="FL74" i="14" s="1"/>
  <c r="FM48" i="14"/>
  <c r="FM78" i="14" s="1"/>
  <c r="FM39" i="14"/>
  <c r="FM69" i="14" s="1"/>
  <c r="FM63" i="14"/>
  <c r="AR15" i="13"/>
  <c r="AR27" i="13"/>
  <c r="AR22" i="13"/>
  <c r="FM56" i="14"/>
  <c r="FL64" i="14"/>
  <c r="FM60" i="14"/>
  <c r="FL53" i="14"/>
  <c r="FL83" i="14" s="1"/>
  <c r="FL50" i="14"/>
  <c r="FL80" i="14" s="1"/>
  <c r="FM43" i="14"/>
  <c r="FM73" i="14" s="1"/>
  <c r="FN64" i="14"/>
  <c r="FM51" i="14"/>
  <c r="FM81" i="14" s="1"/>
  <c r="AR10" i="13"/>
  <c r="CA40" i="24"/>
  <c r="BZ25" i="24"/>
  <c r="CA11" i="24"/>
  <c r="BX18" i="24"/>
  <c r="BY40" i="24"/>
  <c r="BY24" i="24"/>
  <c r="BY16" i="24"/>
  <c r="BX16" i="24"/>
  <c r="BZ40" i="24"/>
  <c r="BZ18" i="24"/>
  <c r="BX11" i="24"/>
  <c r="BZ10" i="24"/>
  <c r="BY23" i="24"/>
  <c r="CA10" i="24"/>
  <c r="CA23" i="24"/>
  <c r="CA16" i="24"/>
  <c r="BY38" i="24"/>
  <c r="BZ38" i="24"/>
  <c r="CA24" i="24"/>
  <c r="BY17" i="24"/>
  <c r="CA38" i="24"/>
  <c r="CA39" i="24"/>
  <c r="BX25" i="24"/>
  <c r="CA25" i="24"/>
  <c r="BY25" i="24"/>
  <c r="BZ11" i="24"/>
  <c r="BY11" i="24"/>
  <c r="BX9" i="24"/>
  <c r="BY9" i="24"/>
  <c r="CA9" i="24"/>
  <c r="BX24" i="24"/>
  <c r="BZ24" i="24"/>
  <c r="BX10" i="24"/>
  <c r="BY10" i="24"/>
  <c r="BZ9" i="24"/>
  <c r="BX23" i="24"/>
  <c r="BZ23" i="24"/>
  <c r="BY18" i="24"/>
  <c r="BX17" i="24"/>
  <c r="CA18" i="24"/>
  <c r="BX39" i="24"/>
  <c r="CA17" i="24"/>
  <c r="BY39" i="24"/>
  <c r="BZ16" i="24"/>
  <c r="BZ39" i="24"/>
  <c r="BX40" i="24"/>
  <c r="BZ17" i="24"/>
  <c r="BX38" i="24"/>
  <c r="AO30" i="24"/>
  <c r="AN32" i="24"/>
  <c r="AM30" i="24"/>
  <c r="AO31" i="24"/>
  <c r="AM31" i="24"/>
  <c r="AP30" i="24"/>
  <c r="AN31" i="24"/>
  <c r="AM32" i="24"/>
  <c r="AP32" i="24"/>
  <c r="AN30" i="24"/>
  <c r="AO32" i="24"/>
  <c r="AP31" i="24"/>
  <c r="FJ118" i="16"/>
  <c r="FI118" i="16"/>
  <c r="FH118" i="16"/>
  <c r="FG118" i="16"/>
  <c r="FJ87" i="16"/>
  <c r="FI87" i="16"/>
  <c r="FH87" i="16"/>
  <c r="FG87" i="16"/>
  <c r="FJ67" i="16"/>
  <c r="FI67" i="16"/>
  <c r="FH67" i="16"/>
  <c r="FG67" i="16"/>
  <c r="FJ37" i="16"/>
  <c r="FI37" i="16"/>
  <c r="FH37" i="16"/>
  <c r="FG37" i="16"/>
  <c r="FJ118" i="14"/>
  <c r="FI118" i="14"/>
  <c r="FH118" i="14"/>
  <c r="FG118" i="14"/>
  <c r="FJ87" i="14"/>
  <c r="FI87" i="14"/>
  <c r="FH87" i="14"/>
  <c r="FG87" i="14"/>
  <c r="FJ67" i="14"/>
  <c r="FI67" i="14"/>
  <c r="FH67" i="14"/>
  <c r="FG67" i="14"/>
  <c r="FJ37" i="14"/>
  <c r="FI37" i="14"/>
  <c r="FH37" i="14"/>
  <c r="FG37" i="14"/>
  <c r="FJ118" i="12"/>
  <c r="FI118" i="12"/>
  <c r="FH118" i="12"/>
  <c r="FG118" i="12"/>
  <c r="FJ87" i="12"/>
  <c r="FI87" i="12"/>
  <c r="FH87" i="12"/>
  <c r="FG87" i="12"/>
  <c r="FJ67" i="12"/>
  <c r="FI67" i="12"/>
  <c r="FH67" i="12"/>
  <c r="FG67" i="12"/>
  <c r="FJ37" i="12"/>
  <c r="FI37" i="12"/>
  <c r="FH37" i="12"/>
  <c r="FG37" i="12"/>
  <c r="AQ67" i="15"/>
  <c r="AQ37" i="15"/>
  <c r="AQ67" i="13"/>
  <c r="AQ37" i="13"/>
  <c r="AQ37" i="11"/>
  <c r="AQ67" i="11"/>
  <c r="FL110" i="14" l="1"/>
  <c r="FL103" i="14"/>
  <c r="FL98" i="14"/>
  <c r="FL93" i="14"/>
  <c r="FK110" i="14"/>
  <c r="FK103" i="14"/>
  <c r="FK98" i="14"/>
  <c r="FK93" i="14"/>
  <c r="FM92" i="14"/>
  <c r="FM123" i="14" s="1"/>
  <c r="FK108" i="14"/>
  <c r="FM114" i="14"/>
  <c r="FM108" i="14"/>
  <c r="FM102" i="14"/>
  <c r="FM97" i="14"/>
  <c r="FL114" i="14"/>
  <c r="FL108" i="14"/>
  <c r="FL88" i="14"/>
  <c r="FL119" i="14" s="1"/>
  <c r="FK114" i="14"/>
  <c r="FK88" i="14"/>
  <c r="FK119" i="14" s="1"/>
  <c r="FL106" i="14"/>
  <c r="FL91" i="14"/>
  <c r="FL122" i="14" s="1"/>
  <c r="FK106" i="14"/>
  <c r="FM96" i="14"/>
  <c r="FM113" i="14"/>
  <c r="FK96" i="14"/>
  <c r="FM110" i="14"/>
  <c r="FM106" i="14"/>
  <c r="FL113" i="14"/>
  <c r="FM105" i="14"/>
  <c r="FL96" i="14"/>
  <c r="FL127" i="14" s="1"/>
  <c r="FL105" i="14"/>
  <c r="FK111" i="14"/>
  <c r="FK91" i="14"/>
  <c r="FK113" i="14"/>
  <c r="FK107" i="14"/>
  <c r="FK105" i="14"/>
  <c r="FM112" i="14"/>
  <c r="FL101" i="14"/>
  <c r="FL132" i="14" s="1"/>
  <c r="FM111" i="14"/>
  <c r="FL111" i="14"/>
  <c r="FL112" i="14"/>
  <c r="FK112" i="14"/>
  <c r="FK101" i="14"/>
  <c r="FK132" i="14" s="1"/>
  <c r="FM107" i="14"/>
  <c r="FL107" i="14"/>
  <c r="AM49" i="24"/>
  <c r="AN49" i="24"/>
  <c r="AS49" i="24"/>
  <c r="AM20" i="24"/>
  <c r="AT49" i="24"/>
  <c r="AN20" i="24"/>
  <c r="AP20" i="24"/>
  <c r="AN13" i="24"/>
  <c r="AS20" i="24"/>
  <c r="AR20" i="24"/>
  <c r="AO13" i="24"/>
  <c r="AM13" i="24"/>
  <c r="AQ20" i="24"/>
  <c r="AO20" i="24"/>
  <c r="AQ27" i="24"/>
  <c r="AP27" i="24"/>
  <c r="AO27" i="24"/>
  <c r="AN27" i="24"/>
  <c r="AM27" i="24"/>
  <c r="AS13" i="24"/>
  <c r="AR42" i="24"/>
  <c r="AR49" i="24"/>
  <c r="AR13" i="24"/>
  <c r="AQ42" i="24"/>
  <c r="AQ49" i="24"/>
  <c r="AQ13" i="24"/>
  <c r="AP42" i="24"/>
  <c r="AP49" i="24"/>
  <c r="AT20" i="24"/>
  <c r="AP13" i="24"/>
  <c r="AO42" i="24"/>
  <c r="AO49" i="24"/>
  <c r="AT13" i="24"/>
  <c r="AM42" i="24"/>
  <c r="AN42" i="24"/>
  <c r="AR27" i="24"/>
  <c r="AT42" i="24"/>
  <c r="AT27" i="24"/>
  <c r="AS42" i="24"/>
  <c r="AS27" i="24"/>
  <c r="CG55" i="24"/>
  <c r="CG54" i="24"/>
  <c r="CG53" i="24"/>
  <c r="DF7" i="24"/>
  <c r="DE7" i="24"/>
  <c r="DD7" i="24"/>
  <c r="DC7" i="24"/>
  <c r="DB7" i="24"/>
  <c r="DA7" i="24"/>
  <c r="CZ7" i="24"/>
  <c r="CY7" i="24"/>
  <c r="CX7" i="24"/>
  <c r="CW7" i="24"/>
  <c r="CV7" i="24"/>
  <c r="CU7" i="24"/>
  <c r="CT7" i="24"/>
  <c r="CS7" i="24"/>
  <c r="CR7" i="24"/>
  <c r="CQ7" i="24"/>
  <c r="CP7" i="24"/>
  <c r="CO7" i="24"/>
  <c r="CN7" i="24"/>
  <c r="CM7" i="24"/>
  <c r="CL7" i="24"/>
  <c r="CK7" i="24"/>
  <c r="CJ7" i="24"/>
  <c r="CI7" i="24"/>
  <c r="CH7" i="24"/>
  <c r="FM93" i="14" l="1"/>
  <c r="FM124" i="14" s="1"/>
  <c r="FN97" i="14"/>
  <c r="FN128" i="14" s="1"/>
  <c r="FK47" i="14"/>
  <c r="FK77" i="14" s="1"/>
  <c r="FL94" i="14"/>
  <c r="FL125" i="14" s="1"/>
  <c r="FK95" i="14"/>
  <c r="FK126" i="14" s="1"/>
  <c r="FM98" i="14"/>
  <c r="FM129" i="14" s="1"/>
  <c r="FK58" i="14"/>
  <c r="FN108" i="14"/>
  <c r="FM90" i="14"/>
  <c r="FM121" i="14" s="1"/>
  <c r="FM94" i="14"/>
  <c r="FM125" i="14" s="1"/>
  <c r="FM101" i="14"/>
  <c r="FM132" i="14" s="1"/>
  <c r="FK64" i="14"/>
  <c r="FN114" i="14"/>
  <c r="FM95" i="14"/>
  <c r="FM126" i="14" s="1"/>
  <c r="FN102" i="14"/>
  <c r="FN133" i="14" s="1"/>
  <c r="FK52" i="14"/>
  <c r="FK82" i="14" s="1"/>
  <c r="FM103" i="14"/>
  <c r="FM134" i="14" s="1"/>
  <c r="FK92" i="14"/>
  <c r="FK123" i="14" s="1"/>
  <c r="FL102" i="14"/>
  <c r="FL133" i="14" s="1"/>
  <c r="FK61" i="14"/>
  <c r="FN111" i="14"/>
  <c r="FM99" i="14"/>
  <c r="FM130" i="14" s="1"/>
  <c r="FK97" i="14"/>
  <c r="FK128" i="14" s="1"/>
  <c r="FM88" i="14"/>
  <c r="FM119" i="14" s="1"/>
  <c r="FK99" i="14"/>
  <c r="FK130" i="14" s="1"/>
  <c r="FK102" i="14"/>
  <c r="FK133" i="14" s="1"/>
  <c r="FM89" i="14"/>
  <c r="FM120" i="14" s="1"/>
  <c r="FK39" i="14"/>
  <c r="FK69" i="14" s="1"/>
  <c r="FN89" i="14"/>
  <c r="FN120" i="14" s="1"/>
  <c r="FM91" i="14"/>
  <c r="FM122" i="14" s="1"/>
  <c r="FK127" i="14"/>
  <c r="FK89" i="14"/>
  <c r="FK120" i="14" s="1"/>
  <c r="FL95" i="14"/>
  <c r="FL126" i="14" s="1"/>
  <c r="FN95" i="14"/>
  <c r="FN126" i="14" s="1"/>
  <c r="FK45" i="14"/>
  <c r="FK75" i="14" s="1"/>
  <c r="FK124" i="14"/>
  <c r="FK51" i="14"/>
  <c r="FK81" i="14" s="1"/>
  <c r="FN101" i="14"/>
  <c r="FN132" i="14" s="1"/>
  <c r="FK56" i="14"/>
  <c r="FN106" i="14"/>
  <c r="FL92" i="14"/>
  <c r="FL123" i="14" s="1"/>
  <c r="FK129" i="14"/>
  <c r="FK62" i="14"/>
  <c r="FN112" i="14"/>
  <c r="FN91" i="14"/>
  <c r="FN122" i="14" s="1"/>
  <c r="FK41" i="14"/>
  <c r="FK71" i="14" s="1"/>
  <c r="FL97" i="14"/>
  <c r="FL128" i="14" s="1"/>
  <c r="FK134" i="14"/>
  <c r="FK100" i="14"/>
  <c r="FK131" i="14" s="1"/>
  <c r="FM100" i="14"/>
  <c r="FM131" i="14" s="1"/>
  <c r="FN93" i="14"/>
  <c r="FN124" i="14" s="1"/>
  <c r="FK43" i="14"/>
  <c r="FK73" i="14" s="1"/>
  <c r="FK57" i="14"/>
  <c r="FN107" i="14"/>
  <c r="FK90" i="14"/>
  <c r="FK121" i="14" s="1"/>
  <c r="FL89" i="14"/>
  <c r="FL120" i="14" s="1"/>
  <c r="FK94" i="14"/>
  <c r="FK125" i="14" s="1"/>
  <c r="FM127" i="14"/>
  <c r="FM128" i="14"/>
  <c r="FL124" i="14"/>
  <c r="FN100" i="14"/>
  <c r="FN131" i="14" s="1"/>
  <c r="FK50" i="14"/>
  <c r="FK80" i="14" s="1"/>
  <c r="FN105" i="14"/>
  <c r="FK55" i="14"/>
  <c r="FM133" i="14"/>
  <c r="FL129" i="14"/>
  <c r="FN90" i="14"/>
  <c r="FN121" i="14" s="1"/>
  <c r="FK40" i="14"/>
  <c r="FK70" i="14" s="1"/>
  <c r="FK122" i="14"/>
  <c r="FL90" i="14"/>
  <c r="FL121" i="14" s="1"/>
  <c r="FL134" i="14"/>
  <c r="FK48" i="14"/>
  <c r="FK78" i="14" s="1"/>
  <c r="FN98" i="14"/>
  <c r="FN129" i="14" s="1"/>
  <c r="FL99" i="14"/>
  <c r="FL130" i="14" s="1"/>
  <c r="FN96" i="14"/>
  <c r="FN127" i="14" s="1"/>
  <c r="FK46" i="14"/>
  <c r="FK76" i="14" s="1"/>
  <c r="FK49" i="14"/>
  <c r="FK79" i="14" s="1"/>
  <c r="FN99" i="14"/>
  <c r="FN130" i="14" s="1"/>
  <c r="FN88" i="14"/>
  <c r="FN119" i="14" s="1"/>
  <c r="FK38" i="14"/>
  <c r="FK68" i="14" s="1"/>
  <c r="FK53" i="14"/>
  <c r="FK83" i="14" s="1"/>
  <c r="FN103" i="14"/>
  <c r="FN134" i="14" s="1"/>
  <c r="FN94" i="14"/>
  <c r="FN125" i="14" s="1"/>
  <c r="FK44" i="14"/>
  <c r="FK74" i="14" s="1"/>
  <c r="FL100" i="14"/>
  <c r="FL131" i="14" s="1"/>
  <c r="FK63" i="14"/>
  <c r="FN113" i="14"/>
  <c r="FN92" i="14"/>
  <c r="FN123" i="14" s="1"/>
  <c r="FK42" i="14"/>
  <c r="FK72" i="14" s="1"/>
  <c r="FN110" i="14"/>
  <c r="FK60" i="14"/>
  <c r="AR34" i="24"/>
  <c r="AS34" i="24"/>
  <c r="AQ34" i="24"/>
  <c r="AT34" i="24"/>
  <c r="AN34" i="24"/>
  <c r="AO34" i="24"/>
  <c r="AP34" i="24"/>
  <c r="AM34" i="24"/>
  <c r="FI113" i="14"/>
  <c r="FJ97" i="14"/>
  <c r="FJ128" i="14" s="1"/>
  <c r="FJ47" i="14"/>
  <c r="FJ77" i="14" s="1"/>
  <c r="FJ52" i="14"/>
  <c r="FJ82" i="14" s="1"/>
  <c r="FJ102" i="14"/>
  <c r="FJ133" i="14" s="1"/>
  <c r="FI103" i="14"/>
  <c r="FI134" i="14" s="1"/>
  <c r="FI53" i="14"/>
  <c r="FI83" i="14" s="1"/>
  <c r="FI63" i="14"/>
  <c r="FH113" i="14"/>
  <c r="FH63" i="14"/>
  <c r="AQ7" i="13"/>
  <c r="FG38" i="14"/>
  <c r="FG68" i="14" s="1"/>
  <c r="FG88" i="14"/>
  <c r="FG119" i="14" s="1"/>
  <c r="FH95" i="14"/>
  <c r="FH126" i="14" s="1"/>
  <c r="FH45" i="14"/>
  <c r="FH75" i="14" s="1"/>
  <c r="FG47" i="14"/>
  <c r="FG77" i="14" s="1"/>
  <c r="AQ16" i="13"/>
  <c r="FG97" i="14"/>
  <c r="FG128" i="14" s="1"/>
  <c r="AQ15" i="13"/>
  <c r="FG96" i="14"/>
  <c r="FG127" i="14" s="1"/>
  <c r="FG46" i="14"/>
  <c r="FG76" i="14" s="1"/>
  <c r="FG55" i="14"/>
  <c r="FG105" i="14"/>
  <c r="AQ24" i="13"/>
  <c r="AR55" i="13" s="1"/>
  <c r="FG89" i="14"/>
  <c r="FG120" i="14" s="1"/>
  <c r="FG39" i="14"/>
  <c r="FG69" i="14" s="1"/>
  <c r="FJ43" i="14"/>
  <c r="FJ73" i="14" s="1"/>
  <c r="FJ93" i="14"/>
  <c r="FJ124" i="14" s="1"/>
  <c r="FJ106" i="14"/>
  <c r="FJ56" i="14"/>
  <c r="FH42" i="14"/>
  <c r="FH72" i="14" s="1"/>
  <c r="FH92" i="14"/>
  <c r="FH123" i="14" s="1"/>
  <c r="FJ100" i="14"/>
  <c r="FJ131" i="14" s="1"/>
  <c r="FJ50" i="14"/>
  <c r="FJ80" i="14" s="1"/>
  <c r="FJ107" i="14"/>
  <c r="FJ57" i="14"/>
  <c r="FI100" i="14"/>
  <c r="FI131" i="14" s="1"/>
  <c r="FI50" i="14"/>
  <c r="FI80" i="14" s="1"/>
  <c r="FH47" i="14"/>
  <c r="FH77" i="14" s="1"/>
  <c r="FH97" i="14"/>
  <c r="FH128" i="14" s="1"/>
  <c r="FG53" i="14"/>
  <c r="FG83" i="14" s="1"/>
  <c r="AQ22" i="13"/>
  <c r="FG103" i="14"/>
  <c r="FG134" i="14" s="1"/>
  <c r="FH96" i="14"/>
  <c r="FH127" i="14" s="1"/>
  <c r="FH46" i="14"/>
  <c r="FH76" i="14" s="1"/>
  <c r="FI98" i="14"/>
  <c r="FI129" i="14" s="1"/>
  <c r="FI48" i="14"/>
  <c r="FI78" i="14" s="1"/>
  <c r="FI62" i="14"/>
  <c r="FI112" i="14"/>
  <c r="AQ18" i="13"/>
  <c r="FG99" i="14"/>
  <c r="FG130" i="14" s="1"/>
  <c r="FG49" i="14"/>
  <c r="FG79" i="14" s="1"/>
  <c r="FH102" i="14"/>
  <c r="FH133" i="14" s="1"/>
  <c r="FH52" i="14"/>
  <c r="FH82" i="14" s="1"/>
  <c r="FG102" i="14"/>
  <c r="FG133" i="14" s="1"/>
  <c r="FG52" i="14"/>
  <c r="FG82" i="14" s="1"/>
  <c r="AQ21" i="13"/>
  <c r="FG64" i="14"/>
  <c r="FG114" i="14"/>
  <c r="AQ33" i="13"/>
  <c r="AR64" i="13" s="1"/>
  <c r="FH88" i="14"/>
  <c r="FH119" i="14" s="1"/>
  <c r="FH38" i="14"/>
  <c r="FH68" i="14" s="1"/>
  <c r="FJ91" i="14"/>
  <c r="FJ122" i="14" s="1"/>
  <c r="FJ41" i="14"/>
  <c r="FJ71" i="14" s="1"/>
  <c r="FJ90" i="14"/>
  <c r="FJ121" i="14" s="1"/>
  <c r="FJ40" i="14"/>
  <c r="FJ70" i="14" s="1"/>
  <c r="FH111" i="14"/>
  <c r="FH61" i="14"/>
  <c r="FG44" i="14"/>
  <c r="FG74" i="14" s="1"/>
  <c r="AQ13" i="13"/>
  <c r="FG94" i="14"/>
  <c r="FG125" i="14" s="1"/>
  <c r="FH108" i="14"/>
  <c r="FH58" i="14"/>
  <c r="FG60" i="14"/>
  <c r="FG110" i="14"/>
  <c r="FI90" i="14"/>
  <c r="FI121" i="14" s="1"/>
  <c r="FI40" i="14"/>
  <c r="FI70" i="14" s="1"/>
  <c r="FJ108" i="14"/>
  <c r="FJ58" i="14"/>
  <c r="FJ64" i="14"/>
  <c r="FJ114" i="14"/>
  <c r="FG108" i="14"/>
  <c r="AQ27" i="13"/>
  <c r="AR58" i="13" s="1"/>
  <c r="FG58" i="14"/>
  <c r="AQ11" i="13"/>
  <c r="FG92" i="14"/>
  <c r="FG123" i="14" s="1"/>
  <c r="FG42" i="14"/>
  <c r="FG72" i="14" s="1"/>
  <c r="FI60" i="14"/>
  <c r="FI110" i="14"/>
  <c r="FI42" i="14"/>
  <c r="FI72" i="14" s="1"/>
  <c r="FI92" i="14"/>
  <c r="FI123" i="14" s="1"/>
  <c r="FG100" i="14"/>
  <c r="FG131" i="14" s="1"/>
  <c r="AQ19" i="13"/>
  <c r="FG50" i="14"/>
  <c r="FG80" i="14" s="1"/>
  <c r="FJ62" i="14"/>
  <c r="FJ112" i="14"/>
  <c r="FG93" i="14"/>
  <c r="FG124" i="14" s="1"/>
  <c r="AQ12" i="13"/>
  <c r="FG43" i="14"/>
  <c r="FG73" i="14" s="1"/>
  <c r="FG107" i="14"/>
  <c r="AQ26" i="13"/>
  <c r="AR57" i="13" s="1"/>
  <c r="FG57" i="14"/>
  <c r="FG48" i="14"/>
  <c r="FG78" i="14" s="1"/>
  <c r="AQ17" i="13"/>
  <c r="FG98" i="14"/>
  <c r="FG129" i="14" s="1"/>
  <c r="FJ98" i="14"/>
  <c r="FJ129" i="14" s="1"/>
  <c r="FJ48" i="14"/>
  <c r="FJ78" i="14" s="1"/>
  <c r="AQ32" i="13"/>
  <c r="AR63" i="13" s="1"/>
  <c r="FG113" i="14"/>
  <c r="FG63" i="14"/>
  <c r="AQ9" i="13"/>
  <c r="FG90" i="14"/>
  <c r="FG121" i="14" s="1"/>
  <c r="FG40" i="14"/>
  <c r="FG70" i="14" s="1"/>
  <c r="FH64" i="14"/>
  <c r="FH114" i="14"/>
  <c r="FH39" i="14"/>
  <c r="FH69" i="14" s="1"/>
  <c r="FH89" i="14"/>
  <c r="FH120" i="14" s="1"/>
  <c r="FJ101" i="14"/>
  <c r="FJ132" i="14" s="1"/>
  <c r="FJ51" i="14"/>
  <c r="FJ81" i="14" s="1"/>
  <c r="FI46" i="14"/>
  <c r="FI76" i="14" s="1"/>
  <c r="FI96" i="14"/>
  <c r="FI127" i="14" s="1"/>
  <c r="FI107" i="14"/>
  <c r="FI57" i="14"/>
  <c r="FJ94" i="14"/>
  <c r="FJ125" i="14" s="1"/>
  <c r="FJ44" i="14"/>
  <c r="FJ74" i="14" s="1"/>
  <c r="FH99" i="14"/>
  <c r="FH130" i="14" s="1"/>
  <c r="FH49" i="14"/>
  <c r="FH79" i="14" s="1"/>
  <c r="FJ105" i="14"/>
  <c r="FJ55" i="14"/>
  <c r="FI52" i="14"/>
  <c r="FI82" i="14" s="1"/>
  <c r="FI102" i="14"/>
  <c r="FI133" i="14" s="1"/>
  <c r="FH48" i="14"/>
  <c r="FH78" i="14" s="1"/>
  <c r="FH98" i="14"/>
  <c r="FH129" i="14" s="1"/>
  <c r="FJ111" i="14"/>
  <c r="FJ61" i="14"/>
  <c r="FJ89" i="14"/>
  <c r="FJ120" i="14" s="1"/>
  <c r="FJ39" i="14"/>
  <c r="FJ69" i="14" s="1"/>
  <c r="FI97" i="14"/>
  <c r="FI128" i="14" s="1"/>
  <c r="FI47" i="14"/>
  <c r="FI77" i="14" s="1"/>
  <c r="FI43" i="14"/>
  <c r="FI73" i="14" s="1"/>
  <c r="FI93" i="14"/>
  <c r="FI124" i="14" s="1"/>
  <c r="FH101" i="14"/>
  <c r="FH132" i="14" s="1"/>
  <c r="FH51" i="14"/>
  <c r="FH81" i="14" s="1"/>
  <c r="FJ99" i="14"/>
  <c r="FJ130" i="14" s="1"/>
  <c r="FJ49" i="14"/>
  <c r="FJ79" i="14" s="1"/>
  <c r="FH40" i="14"/>
  <c r="FH70" i="14" s="1"/>
  <c r="FH90" i="14"/>
  <c r="FH121" i="14" s="1"/>
  <c r="FI108" i="14"/>
  <c r="FI58" i="14"/>
  <c r="FH53" i="14"/>
  <c r="FH83" i="14" s="1"/>
  <c r="FH103" i="14"/>
  <c r="FH134" i="14" s="1"/>
  <c r="FH91" i="14"/>
  <c r="FH122" i="14" s="1"/>
  <c r="FH41" i="14"/>
  <c r="FH71" i="14" s="1"/>
  <c r="FI45" i="14"/>
  <c r="FI75" i="14" s="1"/>
  <c r="FI95" i="14"/>
  <c r="FI126" i="14" s="1"/>
  <c r="FI55" i="14"/>
  <c r="FI105" i="14"/>
  <c r="FH106" i="14"/>
  <c r="FH56" i="14"/>
  <c r="FI56" i="14"/>
  <c r="FI106" i="14"/>
  <c r="FI49" i="14"/>
  <c r="FI79" i="14" s="1"/>
  <c r="FI99" i="14"/>
  <c r="FI130" i="14" s="1"/>
  <c r="FI88" i="14"/>
  <c r="FI119" i="14" s="1"/>
  <c r="FI38" i="14"/>
  <c r="FI68" i="14" s="1"/>
  <c r="FJ95" i="14"/>
  <c r="FJ126" i="14" s="1"/>
  <c r="FJ45" i="14"/>
  <c r="FJ75" i="14" s="1"/>
  <c r="FH107" i="14"/>
  <c r="FH57" i="14"/>
  <c r="FI111" i="14"/>
  <c r="FI61" i="14"/>
  <c r="FG91" i="14"/>
  <c r="FG122" i="14" s="1"/>
  <c r="FG41" i="14"/>
  <c r="FG71" i="14" s="1"/>
  <c r="AQ10" i="13"/>
  <c r="FH93" i="14"/>
  <c r="FH124" i="14" s="1"/>
  <c r="FH43" i="14"/>
  <c r="FH73" i="14" s="1"/>
  <c r="AQ5" i="13"/>
  <c r="AQ8" i="13"/>
  <c r="FI39" i="14"/>
  <c r="FI69" i="14" s="1"/>
  <c r="FI89" i="14"/>
  <c r="FI120" i="14" s="1"/>
  <c r="FH100" i="14"/>
  <c r="FH131" i="14" s="1"/>
  <c r="FH50" i="14"/>
  <c r="FH80" i="14" s="1"/>
  <c r="FJ96" i="14"/>
  <c r="FJ127" i="14" s="1"/>
  <c r="FJ46" i="14"/>
  <c r="FJ76" i="14" s="1"/>
  <c r="FI114" i="14"/>
  <c r="FI64" i="14"/>
  <c r="FH60" i="14"/>
  <c r="FH110" i="14"/>
  <c r="AQ31" i="13"/>
  <c r="AR62" i="13" s="1"/>
  <c r="FG112" i="14"/>
  <c r="FG62" i="14"/>
  <c r="FH94" i="14"/>
  <c r="FH125" i="14" s="1"/>
  <c r="FH44" i="14"/>
  <c r="FH74" i="14" s="1"/>
  <c r="FG45" i="14"/>
  <c r="FG75" i="14" s="1"/>
  <c r="FG95" i="14"/>
  <c r="FG126" i="14" s="1"/>
  <c r="AQ14" i="13"/>
  <c r="FG61" i="14"/>
  <c r="FG111" i="14"/>
  <c r="AQ25" i="13"/>
  <c r="AR56" i="13" s="1"/>
  <c r="FG56" i="14"/>
  <c r="FG106" i="14"/>
  <c r="FJ38" i="14"/>
  <c r="FJ68" i="14" s="1"/>
  <c r="FJ88" i="14"/>
  <c r="FJ119" i="14" s="1"/>
  <c r="FJ53" i="14"/>
  <c r="FJ83" i="14" s="1"/>
  <c r="FJ103" i="14"/>
  <c r="FJ134" i="14" s="1"/>
  <c r="AQ20" i="13"/>
  <c r="FG51" i="14"/>
  <c r="FG81" i="14" s="1"/>
  <c r="FG101" i="14"/>
  <c r="FG132" i="14" s="1"/>
  <c r="FI41" i="14"/>
  <c r="FI71" i="14" s="1"/>
  <c r="FI91" i="14"/>
  <c r="FI122" i="14" s="1"/>
  <c r="FH112" i="14"/>
  <c r="FH62" i="14"/>
  <c r="FI94" i="14"/>
  <c r="FI125" i="14" s="1"/>
  <c r="FI44" i="14"/>
  <c r="FI74" i="14" s="1"/>
  <c r="FI51" i="14"/>
  <c r="FI81" i="14" s="1"/>
  <c r="FI101" i="14"/>
  <c r="FI132" i="14" s="1"/>
  <c r="FH105" i="14"/>
  <c r="FH55" i="14"/>
  <c r="FJ63" i="14"/>
  <c r="FJ113" i="14"/>
  <c r="FJ42" i="14"/>
  <c r="FJ72" i="14" s="1"/>
  <c r="FJ92" i="14"/>
  <c r="FJ123" i="14" s="1"/>
  <c r="FJ60" i="14"/>
  <c r="FJ110" i="14"/>
  <c r="AL32" i="24"/>
  <c r="AK32" i="24"/>
  <c r="AJ32" i="24"/>
  <c r="AI32" i="24"/>
  <c r="AH32" i="24"/>
  <c r="AG32" i="24"/>
  <c r="AF32" i="24"/>
  <c r="AE32" i="24"/>
  <c r="AD32" i="24"/>
  <c r="AC32" i="24"/>
  <c r="AB32" i="24"/>
  <c r="AA32" i="24"/>
  <c r="Z32" i="24"/>
  <c r="Y32" i="24"/>
  <c r="X32" i="24"/>
  <c r="W32" i="24"/>
  <c r="V32" i="24"/>
  <c r="U32" i="24"/>
  <c r="T32" i="24"/>
  <c r="S32" i="24"/>
  <c r="R32" i="24"/>
  <c r="Q32" i="24"/>
  <c r="P32" i="24"/>
  <c r="O32" i="24"/>
  <c r="AL31" i="24"/>
  <c r="AK31" i="24"/>
  <c r="AJ31" i="24"/>
  <c r="AI31" i="24"/>
  <c r="AH31" i="24"/>
  <c r="AG31" i="24"/>
  <c r="AF31" i="24"/>
  <c r="AE31" i="24"/>
  <c r="AD31" i="24"/>
  <c r="AC31" i="24"/>
  <c r="AB31" i="24"/>
  <c r="AA31" i="24"/>
  <c r="Z31" i="24"/>
  <c r="Y31" i="24"/>
  <c r="X31" i="24"/>
  <c r="W31" i="24"/>
  <c r="V31" i="24"/>
  <c r="U31" i="24"/>
  <c r="T31" i="24"/>
  <c r="S31" i="24"/>
  <c r="R31" i="24"/>
  <c r="Q31" i="24"/>
  <c r="P31" i="24"/>
  <c r="O31" i="24"/>
  <c r="AL30" i="24"/>
  <c r="AK30" i="24"/>
  <c r="AJ30" i="24"/>
  <c r="AI30" i="24"/>
  <c r="AH30" i="24"/>
  <c r="AG30" i="24"/>
  <c r="AF30" i="24"/>
  <c r="AE30" i="24"/>
  <c r="AD30" i="24"/>
  <c r="AC30" i="24"/>
  <c r="AB30" i="24"/>
  <c r="AA30" i="24"/>
  <c r="Z30" i="24"/>
  <c r="Y30" i="24"/>
  <c r="X30" i="24"/>
  <c r="W30" i="24"/>
  <c r="V30" i="24"/>
  <c r="U30" i="24"/>
  <c r="T30" i="24"/>
  <c r="S30" i="24"/>
  <c r="R30" i="24"/>
  <c r="Q30" i="24"/>
  <c r="P30" i="24"/>
  <c r="O30" i="24"/>
  <c r="AR43" i="13" l="1"/>
  <c r="AR73" i="13" s="1"/>
  <c r="AR42" i="13"/>
  <c r="AR72" i="13" s="1"/>
  <c r="AR46" i="13"/>
  <c r="AR76" i="13" s="1"/>
  <c r="AR47" i="13"/>
  <c r="AR77" i="13" s="1"/>
  <c r="AR41" i="13"/>
  <c r="AR71" i="13" s="1"/>
  <c r="AR48" i="13"/>
  <c r="AR78" i="13" s="1"/>
  <c r="AR50" i="13"/>
  <c r="AR80" i="13" s="1"/>
  <c r="AR39" i="13"/>
  <c r="AR69" i="13" s="1"/>
  <c r="AR45" i="13"/>
  <c r="AR75" i="13" s="1"/>
  <c r="AR51" i="13"/>
  <c r="AR81" i="13" s="1"/>
  <c r="AR53" i="13"/>
  <c r="AR83" i="13" s="1"/>
  <c r="AR52" i="13"/>
  <c r="AR82" i="13" s="1"/>
  <c r="AR40" i="13"/>
  <c r="AR70" i="13" s="1"/>
  <c r="AR38" i="13"/>
  <c r="AR68" i="13" s="1"/>
  <c r="AR49" i="13"/>
  <c r="AR79" i="13" s="1"/>
  <c r="AR44" i="13"/>
  <c r="AR74" i="13" s="1"/>
  <c r="AR60" i="13"/>
  <c r="AR61" i="13"/>
  <c r="B19" i="11"/>
  <c r="B50" i="11" s="1"/>
  <c r="B80" i="11" s="1"/>
  <c r="A19" i="11"/>
  <c r="B19" i="13"/>
  <c r="A19" i="13"/>
  <c r="B19" i="15"/>
  <c r="B50" i="15" s="1"/>
  <c r="B80" i="15" s="1"/>
  <c r="A19" i="15"/>
  <c r="B19" i="16"/>
  <c r="B100" i="16" s="1"/>
  <c r="B131" i="16" s="1"/>
  <c r="A19" i="16"/>
  <c r="B19" i="12"/>
  <c r="B50" i="12" s="1"/>
  <c r="B80" i="12" s="1"/>
  <c r="A19" i="12"/>
  <c r="B100" i="14"/>
  <c r="B131" i="14" s="1"/>
  <c r="B50" i="14"/>
  <c r="B80" i="14" s="1"/>
  <c r="B31" i="15"/>
  <c r="B62" i="15" s="1"/>
  <c r="A31" i="15"/>
  <c r="B31" i="13"/>
  <c r="B62" i="13" s="1"/>
  <c r="A31" i="13"/>
  <c r="B31" i="11"/>
  <c r="B62" i="11" s="1"/>
  <c r="A31" i="11"/>
  <c r="B31" i="12"/>
  <c r="B62" i="12" s="1"/>
  <c r="A31" i="12"/>
  <c r="B31" i="16"/>
  <c r="B62" i="16" s="1"/>
  <c r="A31" i="16"/>
  <c r="B112" i="14"/>
  <c r="B62" i="14"/>
  <c r="CG58" i="24"/>
  <c r="CG57" i="24"/>
  <c r="CG56" i="24"/>
  <c r="B50" i="13" l="1"/>
  <c r="B80" i="13" s="1"/>
  <c r="B50" i="16"/>
  <c r="B80" i="16" s="1"/>
  <c r="B100" i="12"/>
  <c r="B131" i="12" s="1"/>
  <c r="B112" i="12"/>
  <c r="B112" i="16"/>
  <c r="B33" i="11"/>
  <c r="A33" i="11"/>
  <c r="B32" i="11"/>
  <c r="A32" i="11"/>
  <c r="B30" i="11"/>
  <c r="A30" i="11"/>
  <c r="B29" i="11"/>
  <c r="A29" i="11"/>
  <c r="B27" i="11"/>
  <c r="A27" i="11"/>
  <c r="B26" i="11"/>
  <c r="A26" i="11"/>
  <c r="B25" i="11"/>
  <c r="A25" i="11"/>
  <c r="B24" i="11"/>
  <c r="A24" i="11"/>
  <c r="B22" i="11"/>
  <c r="A22" i="11"/>
  <c r="B21" i="11"/>
  <c r="A21" i="11"/>
  <c r="B20" i="11"/>
  <c r="A20" i="11"/>
  <c r="B18" i="11"/>
  <c r="A18" i="11"/>
  <c r="B17" i="11"/>
  <c r="A17" i="11"/>
  <c r="B16" i="11"/>
  <c r="A16" i="11"/>
  <c r="B15" i="11"/>
  <c r="A15" i="11"/>
  <c r="B14" i="11"/>
  <c r="A14" i="11"/>
  <c r="B13" i="11"/>
  <c r="A13" i="11"/>
  <c r="B12" i="11"/>
  <c r="A12" i="11"/>
  <c r="B11" i="11"/>
  <c r="A11" i="11"/>
  <c r="B10" i="11"/>
  <c r="A10" i="11"/>
  <c r="B9" i="11"/>
  <c r="A9" i="11"/>
  <c r="B8" i="11"/>
  <c r="A8" i="11"/>
  <c r="B7" i="11"/>
  <c r="A7" i="11"/>
  <c r="B5" i="11"/>
  <c r="A5" i="11"/>
  <c r="B33" i="12"/>
  <c r="A33" i="12"/>
  <c r="B32" i="12"/>
  <c r="A32" i="12"/>
  <c r="B30" i="12"/>
  <c r="A30" i="12"/>
  <c r="B29" i="12"/>
  <c r="A29" i="12"/>
  <c r="B27" i="12"/>
  <c r="A27" i="12"/>
  <c r="B26" i="12"/>
  <c r="A26" i="12"/>
  <c r="B25" i="12"/>
  <c r="A25" i="12"/>
  <c r="B24" i="12"/>
  <c r="A24" i="12"/>
  <c r="B22" i="12"/>
  <c r="A22" i="12"/>
  <c r="B21" i="12"/>
  <c r="A21" i="12"/>
  <c r="B20" i="12"/>
  <c r="A20" i="12"/>
  <c r="B18" i="12"/>
  <c r="A18" i="12"/>
  <c r="B17" i="12"/>
  <c r="A17" i="12"/>
  <c r="B16" i="12"/>
  <c r="A16" i="12"/>
  <c r="B15" i="12"/>
  <c r="A15" i="12"/>
  <c r="B14" i="12"/>
  <c r="A14" i="12"/>
  <c r="B13" i="12"/>
  <c r="A13" i="12"/>
  <c r="B12" i="12"/>
  <c r="A12" i="12"/>
  <c r="B11" i="12"/>
  <c r="A11" i="12"/>
  <c r="B10" i="12"/>
  <c r="A10" i="12"/>
  <c r="B9" i="12"/>
  <c r="A9" i="12"/>
  <c r="B8" i="12"/>
  <c r="A8" i="12"/>
  <c r="B7" i="12"/>
  <c r="A7" i="12"/>
  <c r="B5" i="12"/>
  <c r="A5" i="12"/>
  <c r="B33" i="13"/>
  <c r="A33" i="13"/>
  <c r="B32" i="13"/>
  <c r="A32" i="13"/>
  <c r="B30" i="13"/>
  <c r="A30" i="13"/>
  <c r="B29" i="13"/>
  <c r="A29" i="13"/>
  <c r="B27" i="13"/>
  <c r="A27" i="13"/>
  <c r="B26" i="13"/>
  <c r="A26" i="13"/>
  <c r="B25" i="13"/>
  <c r="A25" i="13"/>
  <c r="B24" i="13"/>
  <c r="A24" i="13"/>
  <c r="B22" i="13"/>
  <c r="A22" i="13"/>
  <c r="B21" i="13"/>
  <c r="A21" i="13"/>
  <c r="B20" i="13"/>
  <c r="A20" i="13"/>
  <c r="B18" i="13"/>
  <c r="A18" i="13"/>
  <c r="B17" i="13"/>
  <c r="A17" i="13"/>
  <c r="B16" i="13"/>
  <c r="A16" i="13"/>
  <c r="B15" i="13"/>
  <c r="A15" i="13"/>
  <c r="B14" i="13"/>
  <c r="A14" i="13"/>
  <c r="B13" i="13"/>
  <c r="A13" i="13"/>
  <c r="B12" i="13"/>
  <c r="A12" i="13"/>
  <c r="B11" i="13"/>
  <c r="A11" i="13"/>
  <c r="B10" i="13"/>
  <c r="A10" i="13"/>
  <c r="B9" i="13"/>
  <c r="A9" i="13"/>
  <c r="B8" i="13"/>
  <c r="A8" i="13"/>
  <c r="B7" i="13"/>
  <c r="A7" i="13"/>
  <c r="B5" i="13"/>
  <c r="A5" i="13"/>
  <c r="B33" i="15"/>
  <c r="A33" i="15"/>
  <c r="B32" i="15"/>
  <c r="A32" i="15"/>
  <c r="B30" i="15"/>
  <c r="A30" i="15"/>
  <c r="B29" i="15"/>
  <c r="A29" i="15"/>
  <c r="B27" i="15"/>
  <c r="A27" i="15"/>
  <c r="B26" i="15"/>
  <c r="A26" i="15"/>
  <c r="B25" i="15"/>
  <c r="A25" i="15"/>
  <c r="B24" i="15"/>
  <c r="A24" i="15"/>
  <c r="B22" i="15"/>
  <c r="A22" i="15"/>
  <c r="B21" i="15"/>
  <c r="A21" i="15"/>
  <c r="B20" i="15"/>
  <c r="A20" i="15"/>
  <c r="B18" i="15"/>
  <c r="A18" i="15"/>
  <c r="B17" i="15"/>
  <c r="A17" i="15"/>
  <c r="B16" i="15"/>
  <c r="A16" i="15"/>
  <c r="B15" i="15"/>
  <c r="A15" i="15"/>
  <c r="B14" i="15"/>
  <c r="A14" i="15"/>
  <c r="B13" i="15"/>
  <c r="A13" i="15"/>
  <c r="B12" i="15"/>
  <c r="A12" i="15"/>
  <c r="B11" i="15"/>
  <c r="A11" i="15"/>
  <c r="B10" i="15"/>
  <c r="A10" i="15"/>
  <c r="B9" i="15"/>
  <c r="A9" i="15"/>
  <c r="B8" i="15"/>
  <c r="A8" i="15"/>
  <c r="B7" i="15"/>
  <c r="A7" i="15"/>
  <c r="B5" i="15"/>
  <c r="A5" i="15"/>
  <c r="A5" i="16"/>
  <c r="B5" i="16"/>
  <c r="A7" i="16"/>
  <c r="B7" i="16"/>
  <c r="A8" i="16"/>
  <c r="B8" i="16"/>
  <c r="A9" i="16"/>
  <c r="B9" i="16"/>
  <c r="A10" i="16"/>
  <c r="B10" i="16"/>
  <c r="A11" i="16"/>
  <c r="B11" i="16"/>
  <c r="A12" i="16"/>
  <c r="B12" i="16"/>
  <c r="A13" i="16"/>
  <c r="B13" i="16"/>
  <c r="A14" i="16"/>
  <c r="B14" i="16"/>
  <c r="A15" i="16"/>
  <c r="B15" i="16"/>
  <c r="A16" i="16"/>
  <c r="B16" i="16"/>
  <c r="A17" i="16"/>
  <c r="B17" i="16"/>
  <c r="A18" i="16"/>
  <c r="B18" i="16"/>
  <c r="A20" i="16"/>
  <c r="B20" i="16"/>
  <c r="A21" i="16"/>
  <c r="B21" i="16"/>
  <c r="A22" i="16"/>
  <c r="B22" i="16"/>
  <c r="A24" i="16"/>
  <c r="B24" i="16"/>
  <c r="A25" i="16"/>
  <c r="B25" i="16"/>
  <c r="A26" i="16"/>
  <c r="B26" i="16"/>
  <c r="A27" i="16"/>
  <c r="B27" i="16"/>
  <c r="A29" i="16"/>
  <c r="B29" i="16"/>
  <c r="A30" i="16"/>
  <c r="B30" i="16"/>
  <c r="A32" i="16"/>
  <c r="B32" i="16"/>
  <c r="A33" i="16"/>
  <c r="B33" i="16"/>
  <c r="FK62" i="16" l="1"/>
  <c r="AR31" i="15"/>
  <c r="FK112" i="16"/>
  <c r="AF48" i="24"/>
  <c r="AC48" i="24"/>
  <c r="AP48" i="24"/>
  <c r="R48" i="24"/>
  <c r="AN48" i="24"/>
  <c r="P48" i="24"/>
  <c r="AM48" i="24"/>
  <c r="O48" i="24"/>
  <c r="AK48" i="24"/>
  <c r="AT48" i="24"/>
  <c r="AS48" i="24"/>
  <c r="AA48" i="24"/>
  <c r="AR48" i="24"/>
  <c r="AB48" i="24"/>
  <c r="AH48" i="24"/>
  <c r="AI48" i="24"/>
  <c r="AG48" i="24"/>
  <c r="Y48" i="24"/>
  <c r="V48" i="24"/>
  <c r="U48" i="24"/>
  <c r="X48" i="24"/>
  <c r="T48" i="24"/>
  <c r="AM29" i="11"/>
  <c r="AL29" i="11"/>
  <c r="FK62" i="12"/>
  <c r="FK112" i="12"/>
  <c r="AR31" i="11"/>
  <c r="FL112" i="16"/>
  <c r="FL62" i="16"/>
  <c r="FK50" i="16"/>
  <c r="AR19" i="15"/>
  <c r="FK100" i="16"/>
  <c r="AC19" i="24"/>
  <c r="CW19" i="24" s="1"/>
  <c r="AT19" i="24"/>
  <c r="Z19" i="24"/>
  <c r="CT19" i="24" s="1"/>
  <c r="AS19" i="24"/>
  <c r="Y19" i="24"/>
  <c r="CS19" i="24" s="1"/>
  <c r="R19" i="24"/>
  <c r="CL19" i="24" s="1"/>
  <c r="AQ19" i="24"/>
  <c r="Q19" i="24"/>
  <c r="CK19" i="24" s="1"/>
  <c r="AP19" i="24"/>
  <c r="AO19" i="24"/>
  <c r="O19" i="24"/>
  <c r="CI19" i="24" s="1"/>
  <c r="AM19" i="24"/>
  <c r="AK19" i="24"/>
  <c r="DE19" i="24" s="1"/>
  <c r="AJ19" i="24"/>
  <c r="DD19" i="24" s="1"/>
  <c r="AI19" i="24"/>
  <c r="DC19" i="24" s="1"/>
  <c r="AH19" i="24"/>
  <c r="DB19" i="24" s="1"/>
  <c r="AD19" i="24"/>
  <c r="CX19" i="24" s="1"/>
  <c r="W19" i="24"/>
  <c r="CQ19" i="24" s="1"/>
  <c r="U19" i="24"/>
  <c r="CO19" i="24" s="1"/>
  <c r="S19" i="24"/>
  <c r="CM19" i="24" s="1"/>
  <c r="FK100" i="12"/>
  <c r="FK50" i="12"/>
  <c r="AR19" i="11"/>
  <c r="FL100" i="16"/>
  <c r="FL50" i="16"/>
  <c r="FN100" i="16"/>
  <c r="FN50" i="16"/>
  <c r="FM62" i="12"/>
  <c r="FL112" i="12"/>
  <c r="FL62" i="12"/>
  <c r="FN50" i="12"/>
  <c r="FN100" i="12"/>
  <c r="AM29" i="15"/>
  <c r="AR29" i="15"/>
  <c r="FM112" i="16"/>
  <c r="FM62" i="16"/>
  <c r="AM30" i="15"/>
  <c r="AQ43" i="24"/>
  <c r="W43" i="24"/>
  <c r="CQ43" i="24" s="1"/>
  <c r="AP43" i="24"/>
  <c r="V43" i="24"/>
  <c r="CP43" i="24" s="1"/>
  <c r="AO43" i="24"/>
  <c r="U43" i="24"/>
  <c r="CO43" i="24" s="1"/>
  <c r="AG43" i="24"/>
  <c r="DA43" i="24" s="1"/>
  <c r="AF43" i="24"/>
  <c r="CZ43" i="24" s="1"/>
  <c r="AE43" i="24"/>
  <c r="CY43" i="24" s="1"/>
  <c r="AA43" i="24"/>
  <c r="CU43" i="24" s="1"/>
  <c r="S43" i="24"/>
  <c r="CM43" i="24" s="1"/>
  <c r="R43" i="24"/>
  <c r="CL43" i="24" s="1"/>
  <c r="Q43" i="24"/>
  <c r="CK43" i="24" s="1"/>
  <c r="O43" i="24"/>
  <c r="CI43" i="24" s="1"/>
  <c r="AD43" i="24"/>
  <c r="CX43" i="24" s="1"/>
  <c r="AC43" i="24"/>
  <c r="CW43" i="24" s="1"/>
  <c r="Z43" i="24"/>
  <c r="CT43" i="24" s="1"/>
  <c r="Y43" i="24"/>
  <c r="CS43" i="24" s="1"/>
  <c r="X43" i="24"/>
  <c r="CR43" i="24" s="1"/>
  <c r="AL43" i="24"/>
  <c r="DF43" i="24" s="1"/>
  <c r="AK43" i="24"/>
  <c r="DE43" i="24" s="1"/>
  <c r="AI43" i="24"/>
  <c r="DC43" i="24" s="1"/>
  <c r="AJ43" i="24"/>
  <c r="DD43" i="24" s="1"/>
  <c r="AT43" i="24"/>
  <c r="AN43" i="24"/>
  <c r="AJ26" i="24"/>
  <c r="DD26" i="24" s="1"/>
  <c r="P26" i="24"/>
  <c r="CJ26" i="24" s="1"/>
  <c r="O26" i="24"/>
  <c r="CI26" i="24" s="1"/>
  <c r="Z26" i="24"/>
  <c r="CT26" i="24" s="1"/>
  <c r="Y26" i="24"/>
  <c r="W26" i="24"/>
  <c r="CQ26" i="24" s="1"/>
  <c r="AT26" i="24"/>
  <c r="V26" i="24"/>
  <c r="CP26" i="24" s="1"/>
  <c r="AS26" i="24"/>
  <c r="AR26" i="24"/>
  <c r="T26" i="24"/>
  <c r="CN26" i="24" s="1"/>
  <c r="S26" i="24"/>
  <c r="CM26" i="24" s="1"/>
  <c r="AP26" i="24"/>
  <c r="R26" i="24"/>
  <c r="CL26" i="24" s="1"/>
  <c r="AM26" i="24"/>
  <c r="AL26" i="24"/>
  <c r="DF26" i="24" s="1"/>
  <c r="AB26" i="24"/>
  <c r="CV26" i="24" s="1"/>
  <c r="AA26" i="24"/>
  <c r="CU26" i="24" s="1"/>
  <c r="AO26" i="24"/>
  <c r="FN112" i="16"/>
  <c r="FN62" i="16"/>
  <c r="AL21" i="24"/>
  <c r="DF21" i="24" s="1"/>
  <c r="R21" i="24"/>
  <c r="CL21" i="24" s="1"/>
  <c r="AH21" i="24"/>
  <c r="DB21" i="24" s="1"/>
  <c r="AG21" i="24"/>
  <c r="DA21" i="24" s="1"/>
  <c r="AR21" i="24"/>
  <c r="T21" i="24"/>
  <c r="CN21" i="24" s="1"/>
  <c r="AQ21" i="24"/>
  <c r="S21" i="24"/>
  <c r="CM21" i="24" s="1"/>
  <c r="AP21" i="24"/>
  <c r="P21" i="24"/>
  <c r="CJ21" i="24" s="1"/>
  <c r="AB21" i="24"/>
  <c r="CV21" i="24" s="1"/>
  <c r="AA21" i="24"/>
  <c r="CU21" i="24" s="1"/>
  <c r="W21" i="24"/>
  <c r="CQ21" i="24" s="1"/>
  <c r="O21" i="24"/>
  <c r="CI21" i="24" s="1"/>
  <c r="AS21" i="24"/>
  <c r="AO21" i="24"/>
  <c r="AJ21" i="24"/>
  <c r="DD21" i="24" s="1"/>
  <c r="AI21" i="24"/>
  <c r="DC21" i="24" s="1"/>
  <c r="AF21" i="24"/>
  <c r="CZ21" i="24" s="1"/>
  <c r="AE21" i="24"/>
  <c r="CY21" i="24" s="1"/>
  <c r="AC21" i="24"/>
  <c r="CW21" i="24" s="1"/>
  <c r="X21" i="24"/>
  <c r="CR21" i="24" s="1"/>
  <c r="FL50" i="12"/>
  <c r="FL100" i="12"/>
  <c r="AD50" i="24"/>
  <c r="AT50" i="24"/>
  <c r="Y50" i="24"/>
  <c r="AS50" i="24"/>
  <c r="X50" i="24"/>
  <c r="AR50" i="24"/>
  <c r="W50" i="24"/>
  <c r="AM50" i="24"/>
  <c r="O50" i="24"/>
  <c r="AB50" i="24"/>
  <c r="AA50" i="24"/>
  <c r="V50" i="24"/>
  <c r="AO50" i="24"/>
  <c r="AN50" i="24"/>
  <c r="AK50" i="24"/>
  <c r="AH50" i="24"/>
  <c r="R50" i="24"/>
  <c r="AC50" i="24"/>
  <c r="U50" i="24"/>
  <c r="T50" i="24"/>
  <c r="Q50" i="24"/>
  <c r="P50" i="24"/>
  <c r="AP50" i="24"/>
  <c r="AJ50" i="24"/>
  <c r="S50" i="24"/>
  <c r="AQ50" i="24"/>
  <c r="AI50" i="24"/>
  <c r="AG50" i="24"/>
  <c r="AF50" i="24"/>
  <c r="AH14" i="24"/>
  <c r="DB14" i="24" s="1"/>
  <c r="AG14" i="24"/>
  <c r="DA14" i="24" s="1"/>
  <c r="P14" i="24"/>
  <c r="CJ14" i="24" s="1"/>
  <c r="AK14" i="24"/>
  <c r="DE14" i="24" s="1"/>
  <c r="O14" i="24"/>
  <c r="CI14" i="24" s="1"/>
  <c r="AF14" i="24"/>
  <c r="CZ14" i="24" s="1"/>
  <c r="AE14" i="24"/>
  <c r="CY14" i="24" s="1"/>
  <c r="AD14" i="24"/>
  <c r="CX14" i="24" s="1"/>
  <c r="AA14" i="24"/>
  <c r="CU14" i="24" s="1"/>
  <c r="X14" i="24"/>
  <c r="CR14" i="24" s="1"/>
  <c r="W14" i="24"/>
  <c r="CQ14" i="24" s="1"/>
  <c r="V14" i="24"/>
  <c r="CP14" i="24" s="1"/>
  <c r="S14" i="24"/>
  <c r="CM14" i="24" s="1"/>
  <c r="AR14" i="24"/>
  <c r="AQ14" i="24"/>
  <c r="AP14" i="24"/>
  <c r="AI14" i="24"/>
  <c r="DC14" i="24" s="1"/>
  <c r="Y14" i="24"/>
  <c r="CS14" i="24" s="1"/>
  <c r="U14" i="24"/>
  <c r="CO14" i="24" s="1"/>
  <c r="T14" i="24"/>
  <c r="CN14" i="24" s="1"/>
  <c r="FM106" i="16"/>
  <c r="AO14" i="24"/>
  <c r="AB14" i="24"/>
  <c r="CV14" i="24" s="1"/>
  <c r="R14" i="24"/>
  <c r="CL14" i="24" s="1"/>
  <c r="Q14" i="24"/>
  <c r="CK14" i="24" s="1"/>
  <c r="AJ14" i="24"/>
  <c r="DD14" i="24" s="1"/>
  <c r="AC14" i="24"/>
  <c r="CW14" i="24" s="1"/>
  <c r="AT14" i="24"/>
  <c r="AS14" i="24"/>
  <c r="FM100" i="16"/>
  <c r="FM50" i="16"/>
  <c r="FM112" i="12"/>
  <c r="FN62" i="12"/>
  <c r="FN112" i="12"/>
  <c r="AT28" i="24"/>
  <c r="Z28" i="24"/>
  <c r="CT28" i="24" s="1"/>
  <c r="AS28" i="24"/>
  <c r="Y28" i="24"/>
  <c r="CS28" i="24" s="1"/>
  <c r="W28" i="24"/>
  <c r="CQ28" i="24" s="1"/>
  <c r="AL28" i="24"/>
  <c r="DF28" i="24" s="1"/>
  <c r="AJ28" i="24"/>
  <c r="DD28" i="24" s="1"/>
  <c r="AG28" i="24"/>
  <c r="DA28" i="24" s="1"/>
  <c r="AP28" i="24"/>
  <c r="AO28" i="24"/>
  <c r="AN28" i="24"/>
  <c r="AH28" i="24"/>
  <c r="DB28" i="24" s="1"/>
  <c r="AD28" i="24"/>
  <c r="CX28" i="24" s="1"/>
  <c r="AC28" i="24"/>
  <c r="CW28" i="24" s="1"/>
  <c r="AB28" i="24"/>
  <c r="CV28" i="24" s="1"/>
  <c r="U28" i="24"/>
  <c r="CO28" i="24" s="1"/>
  <c r="S28" i="24"/>
  <c r="CM28" i="24" s="1"/>
  <c r="P28" i="24"/>
  <c r="CJ28" i="24" s="1"/>
  <c r="O28" i="24"/>
  <c r="CI28" i="24" s="1"/>
  <c r="T28" i="24"/>
  <c r="CN28" i="24" s="1"/>
  <c r="Q28" i="24"/>
  <c r="CK28" i="24" s="1"/>
  <c r="AI28" i="24"/>
  <c r="DC28" i="24" s="1"/>
  <c r="AF28" i="24"/>
  <c r="CZ28" i="24" s="1"/>
  <c r="AE28" i="24"/>
  <c r="CY28" i="24" s="1"/>
  <c r="AA28" i="24"/>
  <c r="CU28" i="24" s="1"/>
  <c r="AR28" i="24"/>
  <c r="AQ28" i="24"/>
  <c r="AM28" i="24"/>
  <c r="V28" i="24"/>
  <c r="CP28" i="24" s="1"/>
  <c r="FM100" i="12"/>
  <c r="FM50" i="12"/>
  <c r="AR41" i="24"/>
  <c r="X41" i="24"/>
  <c r="CR41" i="24" s="1"/>
  <c r="AQ41" i="24"/>
  <c r="W41" i="24"/>
  <c r="CQ41" i="24" s="1"/>
  <c r="AP41" i="24"/>
  <c r="V41" i="24"/>
  <c r="CP41" i="24" s="1"/>
  <c r="AO41" i="24"/>
  <c r="U41" i="24"/>
  <c r="CO41" i="24" s="1"/>
  <c r="Z41" i="24"/>
  <c r="CT41" i="24" s="1"/>
  <c r="Y41" i="24"/>
  <c r="CS41" i="24" s="1"/>
  <c r="T41" i="24"/>
  <c r="CN41" i="24" s="1"/>
  <c r="S41" i="24"/>
  <c r="CM41" i="24" s="1"/>
  <c r="AT41" i="24"/>
  <c r="R41" i="24"/>
  <c r="CL41" i="24" s="1"/>
  <c r="AS41" i="24"/>
  <c r="Q41" i="24"/>
  <c r="CK41" i="24" s="1"/>
  <c r="P41" i="24"/>
  <c r="CJ41" i="24" s="1"/>
  <c r="O41" i="24"/>
  <c r="CI41" i="24" s="1"/>
  <c r="AK41" i="24"/>
  <c r="DE41" i="24" s="1"/>
  <c r="AN41" i="24"/>
  <c r="AL41" i="24"/>
  <c r="DF41" i="24" s="1"/>
  <c r="AM41" i="24"/>
  <c r="AJ41" i="24"/>
  <c r="DD41" i="24" s="1"/>
  <c r="AI41" i="24"/>
  <c r="DC41" i="24" s="1"/>
  <c r="AG41" i="24"/>
  <c r="DA41" i="24" s="1"/>
  <c r="AF41" i="24"/>
  <c r="CZ41" i="24" s="1"/>
  <c r="AD41" i="24"/>
  <c r="CX41" i="24" s="1"/>
  <c r="AC41" i="24"/>
  <c r="CW41" i="24" s="1"/>
  <c r="AB41" i="24"/>
  <c r="CV41" i="24" s="1"/>
  <c r="AA41" i="24"/>
  <c r="CU41" i="24" s="1"/>
  <c r="AH41" i="24"/>
  <c r="DB41" i="24" s="1"/>
  <c r="AE41" i="24"/>
  <c r="CY41" i="24" s="1"/>
  <c r="AS12" i="24"/>
  <c r="Y12" i="24"/>
  <c r="CS12" i="24" s="1"/>
  <c r="AR12" i="24"/>
  <c r="X12" i="24"/>
  <c r="CR12" i="24" s="1"/>
  <c r="AQ12" i="24"/>
  <c r="W12" i="24"/>
  <c r="CQ12" i="24" s="1"/>
  <c r="AP12" i="24"/>
  <c r="V12" i="24"/>
  <c r="CP12" i="24" s="1"/>
  <c r="AT12" i="24"/>
  <c r="R12" i="24"/>
  <c r="CL12" i="24" s="1"/>
  <c r="AO12" i="24"/>
  <c r="Q12" i="24"/>
  <c r="CK12" i="24" s="1"/>
  <c r="AN12" i="24"/>
  <c r="P12" i="24"/>
  <c r="CJ12" i="24" s="1"/>
  <c r="AM12" i="24"/>
  <c r="O12" i="24"/>
  <c r="CI12" i="24" s="1"/>
  <c r="AL12" i="24"/>
  <c r="DF12" i="24" s="1"/>
  <c r="N12" i="24"/>
  <c r="CH12" i="24" s="1"/>
  <c r="AK12" i="24"/>
  <c r="DE12" i="24" s="1"/>
  <c r="AJ12" i="24"/>
  <c r="DD12" i="24" s="1"/>
  <c r="AI12" i="24"/>
  <c r="DC12" i="24" s="1"/>
  <c r="AH12" i="24"/>
  <c r="DB12" i="24" s="1"/>
  <c r="AG12" i="24"/>
  <c r="DA12" i="24" s="1"/>
  <c r="AF12" i="24"/>
  <c r="CZ12" i="24" s="1"/>
  <c r="AE12" i="24"/>
  <c r="CY12" i="24" s="1"/>
  <c r="AD12" i="24"/>
  <c r="CX12" i="24" s="1"/>
  <c r="AC12" i="24"/>
  <c r="CW12" i="24" s="1"/>
  <c r="AB12" i="24"/>
  <c r="CV12" i="24" s="1"/>
  <c r="Z12" i="24"/>
  <c r="CT12" i="24" s="1"/>
  <c r="T12" i="24"/>
  <c r="CN12" i="24" s="1"/>
  <c r="AA12" i="24"/>
  <c r="CU12" i="24" s="1"/>
  <c r="U12" i="24"/>
  <c r="CO12" i="24" s="1"/>
  <c r="S12" i="24"/>
  <c r="CM12" i="24" s="1"/>
  <c r="FI112" i="12"/>
  <c r="FI62" i="12"/>
  <c r="FI112" i="16"/>
  <c r="FI62" i="16"/>
  <c r="FG62" i="12"/>
  <c r="FG112" i="12"/>
  <c r="AQ31" i="11"/>
  <c r="FJ112" i="12"/>
  <c r="FJ62" i="12"/>
  <c r="FH112" i="16"/>
  <c r="FH62" i="16"/>
  <c r="FJ112" i="16"/>
  <c r="FJ62" i="16"/>
  <c r="FH100" i="12"/>
  <c r="FH50" i="12"/>
  <c r="FG50" i="12"/>
  <c r="FG100" i="12"/>
  <c r="AQ19" i="11"/>
  <c r="FJ100" i="12"/>
  <c r="FJ50" i="12"/>
  <c r="FH112" i="12"/>
  <c r="FH62" i="12"/>
  <c r="FI100" i="12"/>
  <c r="FI50" i="12"/>
  <c r="FI100" i="16"/>
  <c r="FI50" i="16"/>
  <c r="AQ19" i="15"/>
  <c r="FG50" i="16"/>
  <c r="FG100" i="16"/>
  <c r="FG112" i="16"/>
  <c r="AQ31" i="15"/>
  <c r="FG62" i="16"/>
  <c r="FH100" i="16"/>
  <c r="FH50" i="16"/>
  <c r="FJ100" i="16"/>
  <c r="FJ50" i="16"/>
  <c r="T43" i="24"/>
  <c r="CN43" i="24" s="1"/>
  <c r="AM43" i="24"/>
  <c r="AH43" i="24"/>
  <c r="DB43" i="24" s="1"/>
  <c r="P43" i="24"/>
  <c r="CJ43" i="24" s="1"/>
  <c r="AS43" i="24"/>
  <c r="AB43" i="24"/>
  <c r="CV43" i="24" s="1"/>
  <c r="AR43" i="24"/>
  <c r="U26" i="24"/>
  <c r="CO26" i="24" s="1"/>
  <c r="AN26" i="24"/>
  <c r="AK26" i="24"/>
  <c r="DE26" i="24" s="1"/>
  <c r="Q26" i="24"/>
  <c r="CK26" i="24" s="1"/>
  <c r="AI26" i="24"/>
  <c r="AH26" i="24"/>
  <c r="DB26" i="24" s="1"/>
  <c r="AG26" i="24"/>
  <c r="DA26" i="24" s="1"/>
  <c r="AF26" i="24"/>
  <c r="CZ26" i="24" s="1"/>
  <c r="AQ26" i="24"/>
  <c r="AC26" i="24"/>
  <c r="CW26" i="24" s="1"/>
  <c r="X26" i="24"/>
  <c r="CR26" i="24" s="1"/>
  <c r="AD26" i="24"/>
  <c r="CX26" i="24" s="1"/>
  <c r="V21" i="24"/>
  <c r="CP21" i="24" s="1"/>
  <c r="U21" i="24"/>
  <c r="CO21" i="24" s="1"/>
  <c r="AN21" i="24"/>
  <c r="AM21" i="24"/>
  <c r="AK21" i="24"/>
  <c r="DE21" i="24" s="1"/>
  <c r="Q21" i="24"/>
  <c r="CK21" i="24" s="1"/>
  <c r="AD21" i="24"/>
  <c r="CX21" i="24" s="1"/>
  <c r="Z21" i="24"/>
  <c r="CT21" i="24" s="1"/>
  <c r="Y21" i="24"/>
  <c r="CS21" i="24" s="1"/>
  <c r="AT21" i="24"/>
  <c r="AL50" i="24"/>
  <c r="AE50" i="24"/>
  <c r="Z50" i="24"/>
  <c r="AD48" i="24"/>
  <c r="Z48" i="24"/>
  <c r="AQ48" i="24"/>
  <c r="W48" i="24"/>
  <c r="AO48" i="24"/>
  <c r="AL48" i="24"/>
  <c r="AJ48" i="24"/>
  <c r="AE48" i="24"/>
  <c r="S48" i="24"/>
  <c r="Q48" i="24"/>
  <c r="AN19" i="24"/>
  <c r="T19" i="24"/>
  <c r="CN19" i="24" s="1"/>
  <c r="AL19" i="24"/>
  <c r="DF19" i="24" s="1"/>
  <c r="N19" i="24"/>
  <c r="CH19" i="24" s="1"/>
  <c r="AG19" i="24"/>
  <c r="DA19" i="24" s="1"/>
  <c r="AF19" i="24"/>
  <c r="CZ19" i="24" s="1"/>
  <c r="AB19" i="24"/>
  <c r="CV19" i="24" s="1"/>
  <c r="AA19" i="24"/>
  <c r="CU19" i="24" s="1"/>
  <c r="X19" i="24"/>
  <c r="CR19" i="24" s="1"/>
  <c r="P19" i="24"/>
  <c r="CJ19" i="24" s="1"/>
  <c r="AR19" i="24"/>
  <c r="AE19" i="24"/>
  <c r="CY19" i="24" s="1"/>
  <c r="V19" i="24"/>
  <c r="CP19" i="24" s="1"/>
  <c r="AN14" i="24"/>
  <c r="AM14" i="24"/>
  <c r="Z14" i="24"/>
  <c r="CT14" i="24" s="1"/>
  <c r="AL14" i="24"/>
  <c r="DF14" i="24" s="1"/>
  <c r="AK28" i="24"/>
  <c r="DE28" i="24" s="1"/>
  <c r="X28" i="24"/>
  <c r="CR28" i="24" s="1"/>
  <c r="R28" i="24"/>
  <c r="CL28" i="24" s="1"/>
  <c r="BD62" i="12"/>
  <c r="BO62" i="16"/>
  <c r="DG62" i="16"/>
  <c r="EV62" i="16"/>
  <c r="CN100" i="16"/>
  <c r="AE26" i="24"/>
  <c r="CY26" i="24" s="1"/>
  <c r="Q49" i="24"/>
  <c r="Y49" i="24"/>
  <c r="AG49" i="24"/>
  <c r="Q42" i="24"/>
  <c r="CK42" i="24" s="1"/>
  <c r="Y42" i="24"/>
  <c r="CS42" i="24" s="1"/>
  <c r="AG42" i="24"/>
  <c r="DA42" i="24" s="1"/>
  <c r="R49" i="24"/>
  <c r="Z49" i="24"/>
  <c r="AH49" i="24"/>
  <c r="R42" i="24"/>
  <c r="CL42" i="24" s="1"/>
  <c r="AH42" i="24"/>
  <c r="DB42" i="24" s="1"/>
  <c r="S49" i="24"/>
  <c r="AA49" i="24"/>
  <c r="AI49" i="24"/>
  <c r="S42" i="24"/>
  <c r="CM42" i="24" s="1"/>
  <c r="AA42" i="24"/>
  <c r="CU42" i="24" s="1"/>
  <c r="AI42" i="24"/>
  <c r="DC42" i="24" s="1"/>
  <c r="T49" i="24"/>
  <c r="AB49" i="24"/>
  <c r="AJ49" i="24"/>
  <c r="T42" i="24"/>
  <c r="CN42" i="24" s="1"/>
  <c r="AB42" i="24"/>
  <c r="CV42" i="24" s="1"/>
  <c r="AJ42" i="24"/>
  <c r="DD42" i="24" s="1"/>
  <c r="U49" i="24"/>
  <c r="AC49" i="24"/>
  <c r="AK49" i="24"/>
  <c r="U42" i="24"/>
  <c r="CO42" i="24" s="1"/>
  <c r="AC42" i="24"/>
  <c r="CW42" i="24" s="1"/>
  <c r="AK42" i="24"/>
  <c r="DE42" i="24" s="1"/>
  <c r="AJ20" i="24"/>
  <c r="DD20" i="24" s="1"/>
  <c r="AB20" i="24"/>
  <c r="CV20" i="24" s="1"/>
  <c r="T20" i="24"/>
  <c r="CN20" i="24" s="1"/>
  <c r="AJ27" i="24"/>
  <c r="DD27" i="24" s="1"/>
  <c r="AB27" i="24"/>
  <c r="CV27" i="24" s="1"/>
  <c r="T27" i="24"/>
  <c r="CN27" i="24" s="1"/>
  <c r="AI20" i="24"/>
  <c r="DC20" i="24" s="1"/>
  <c r="AA20" i="24"/>
  <c r="CU20" i="24" s="1"/>
  <c r="S20" i="24"/>
  <c r="CM20" i="24" s="1"/>
  <c r="AH20" i="24"/>
  <c r="DB20" i="24" s="1"/>
  <c r="Z20" i="24"/>
  <c r="CT20" i="24" s="1"/>
  <c r="R20" i="24"/>
  <c r="CL20" i="24" s="1"/>
  <c r="AH27" i="24"/>
  <c r="DB27" i="24" s="1"/>
  <c r="Z27" i="24"/>
  <c r="CT27" i="24" s="1"/>
  <c r="R27" i="24"/>
  <c r="CL27" i="24" s="1"/>
  <c r="AG20" i="24"/>
  <c r="DA20" i="24" s="1"/>
  <c r="Y20" i="24"/>
  <c r="CS20" i="24" s="1"/>
  <c r="Q20" i="24"/>
  <c r="CK20" i="24" s="1"/>
  <c r="AG27" i="24"/>
  <c r="DA27" i="24" s="1"/>
  <c r="Y27" i="24"/>
  <c r="CS27" i="24" s="1"/>
  <c r="Q27" i="24"/>
  <c r="CK27" i="24" s="1"/>
  <c r="AF20" i="24"/>
  <c r="CZ20" i="24" s="1"/>
  <c r="X20" i="24"/>
  <c r="CR20" i="24" s="1"/>
  <c r="P20" i="24"/>
  <c r="CJ20" i="24" s="1"/>
  <c r="AF27" i="24"/>
  <c r="CZ27" i="24" s="1"/>
  <c r="X27" i="24"/>
  <c r="CR27" i="24" s="1"/>
  <c r="P27" i="24"/>
  <c r="CJ27" i="24" s="1"/>
  <c r="AL20" i="24"/>
  <c r="DF20" i="24" s="1"/>
  <c r="O20" i="24"/>
  <c r="CI20" i="24" s="1"/>
  <c r="AA27" i="24"/>
  <c r="CU27" i="24" s="1"/>
  <c r="AL13" i="24"/>
  <c r="DF13" i="24" s="1"/>
  <c r="AD13" i="24"/>
  <c r="CX13" i="24" s="1"/>
  <c r="V13" i="24"/>
  <c r="CP13" i="24" s="1"/>
  <c r="AK20" i="24"/>
  <c r="DE20" i="24" s="1"/>
  <c r="W27" i="24"/>
  <c r="CQ27" i="24" s="1"/>
  <c r="AK13" i="24"/>
  <c r="DE13" i="24" s="1"/>
  <c r="AC13" i="24"/>
  <c r="CW13" i="24" s="1"/>
  <c r="U13" i="24"/>
  <c r="CO13" i="24" s="1"/>
  <c r="AE20" i="24"/>
  <c r="CY20" i="24" s="1"/>
  <c r="AL27" i="24"/>
  <c r="DF27" i="24" s="1"/>
  <c r="V27" i="24"/>
  <c r="CP27" i="24" s="1"/>
  <c r="AJ13" i="24"/>
  <c r="DD13" i="24" s="1"/>
  <c r="AB13" i="24"/>
  <c r="CV13" i="24" s="1"/>
  <c r="T13" i="24"/>
  <c r="CN13" i="24" s="1"/>
  <c r="AD20" i="24"/>
  <c r="CX20" i="24" s="1"/>
  <c r="AK27" i="24"/>
  <c r="DE27" i="24" s="1"/>
  <c r="U27" i="24"/>
  <c r="CO27" i="24" s="1"/>
  <c r="AI13" i="24"/>
  <c r="DC13" i="24" s="1"/>
  <c r="AA13" i="24"/>
  <c r="CU13" i="24" s="1"/>
  <c r="S13" i="24"/>
  <c r="CM13" i="24" s="1"/>
  <c r="V20" i="24"/>
  <c r="CP20" i="24" s="1"/>
  <c r="AD27" i="24"/>
  <c r="CX27" i="24" s="1"/>
  <c r="AF13" i="24"/>
  <c r="CZ13" i="24" s="1"/>
  <c r="X13" i="24"/>
  <c r="CR13" i="24" s="1"/>
  <c r="P13" i="24"/>
  <c r="CJ13" i="24" s="1"/>
  <c r="Z13" i="24"/>
  <c r="CT13" i="24" s="1"/>
  <c r="AI27" i="24"/>
  <c r="DC27" i="24" s="1"/>
  <c r="Y13" i="24"/>
  <c r="CS13" i="24" s="1"/>
  <c r="AE27" i="24"/>
  <c r="CY27" i="24" s="1"/>
  <c r="AC20" i="24"/>
  <c r="CW20" i="24" s="1"/>
  <c r="AC27" i="24"/>
  <c r="CW27" i="24" s="1"/>
  <c r="R13" i="24"/>
  <c r="CL13" i="24" s="1"/>
  <c r="W20" i="24"/>
  <c r="CQ20" i="24" s="1"/>
  <c r="S27" i="24"/>
  <c r="CM27" i="24" s="1"/>
  <c r="Q13" i="24"/>
  <c r="CK13" i="24" s="1"/>
  <c r="U20" i="24"/>
  <c r="CO20" i="24" s="1"/>
  <c r="O27" i="24"/>
  <c r="CI27" i="24" s="1"/>
  <c r="AH13" i="24"/>
  <c r="DB13" i="24" s="1"/>
  <c r="O13" i="24"/>
  <c r="CI13" i="24" s="1"/>
  <c r="AG13" i="24"/>
  <c r="DA13" i="24" s="1"/>
  <c r="AE13" i="24"/>
  <c r="CY13" i="24" s="1"/>
  <c r="W13" i="24"/>
  <c r="CQ13" i="24" s="1"/>
  <c r="V49" i="24"/>
  <c r="AD49" i="24"/>
  <c r="AL49" i="24"/>
  <c r="V42" i="24"/>
  <c r="CP42" i="24" s="1"/>
  <c r="AD42" i="24"/>
  <c r="CX42" i="24" s="1"/>
  <c r="AL42" i="24"/>
  <c r="DF42" i="24" s="1"/>
  <c r="O49" i="24"/>
  <c r="W49" i="24"/>
  <c r="AE49" i="24"/>
  <c r="O42" i="24"/>
  <c r="CI42" i="24" s="1"/>
  <c r="W42" i="24"/>
  <c r="CQ42" i="24" s="1"/>
  <c r="AE42" i="24"/>
  <c r="CY42" i="24" s="1"/>
  <c r="P49" i="24"/>
  <c r="X49" i="24"/>
  <c r="AF49" i="24"/>
  <c r="P42" i="24"/>
  <c r="CJ42" i="24" s="1"/>
  <c r="X42" i="24"/>
  <c r="CR42" i="24" s="1"/>
  <c r="AF42" i="24"/>
  <c r="CZ42" i="24" s="1"/>
  <c r="FM113" i="16" l="1"/>
  <c r="AO30" i="11"/>
  <c r="FN131" i="16"/>
  <c r="AQ29" i="11"/>
  <c r="FM64" i="12"/>
  <c r="AP29" i="15"/>
  <c r="FN111" i="16"/>
  <c r="AL29" i="15"/>
  <c r="FM105" i="12"/>
  <c r="AR62" i="15"/>
  <c r="AP30" i="11"/>
  <c r="AM30" i="11"/>
  <c r="AL30" i="15"/>
  <c r="AQ30" i="15"/>
  <c r="AN30" i="11"/>
  <c r="AN29" i="15"/>
  <c r="AR30" i="11"/>
  <c r="AR29" i="11"/>
  <c r="AN29" i="11"/>
  <c r="AO29" i="11"/>
  <c r="FL114" i="12"/>
  <c r="AQ29" i="15"/>
  <c r="AR60" i="15" s="1"/>
  <c r="AO29" i="15"/>
  <c r="AL30" i="11"/>
  <c r="AN30" i="15"/>
  <c r="AQ30" i="11"/>
  <c r="AP29" i="11"/>
  <c r="AR30" i="15"/>
  <c r="AP30" i="15"/>
  <c r="AO30" i="15"/>
  <c r="FK58" i="12"/>
  <c r="FK105" i="12"/>
  <c r="FM97" i="12"/>
  <c r="FM128" i="12" s="1"/>
  <c r="AR33" i="11"/>
  <c r="FM131" i="12"/>
  <c r="AR5" i="11"/>
  <c r="FM48" i="16"/>
  <c r="FM78" i="16" s="1"/>
  <c r="FM53" i="16"/>
  <c r="FM83" i="16" s="1"/>
  <c r="FM131" i="16"/>
  <c r="FL95" i="12"/>
  <c r="FL126" i="12" s="1"/>
  <c r="FL80" i="16"/>
  <c r="FK80" i="12"/>
  <c r="AR5" i="15"/>
  <c r="FL131" i="16"/>
  <c r="FM80" i="16"/>
  <c r="FN131" i="12"/>
  <c r="FM102" i="12"/>
  <c r="FM133" i="12" s="1"/>
  <c r="AR62" i="11"/>
  <c r="FL55" i="12"/>
  <c r="AR22" i="11"/>
  <c r="FK103" i="12"/>
  <c r="FK134" i="12" s="1"/>
  <c r="FK53" i="12"/>
  <c r="FK83" i="12" s="1"/>
  <c r="FL106" i="12"/>
  <c r="FL56" i="12"/>
  <c r="FN94" i="12"/>
  <c r="FN125" i="12" s="1"/>
  <c r="FN44" i="12"/>
  <c r="FN74" i="12" s="1"/>
  <c r="FN105" i="12"/>
  <c r="FN55" i="12"/>
  <c r="FM45" i="16"/>
  <c r="FM75" i="16" s="1"/>
  <c r="FM95" i="16"/>
  <c r="FM126" i="16" s="1"/>
  <c r="FL93" i="16"/>
  <c r="FL124" i="16" s="1"/>
  <c r="FL43" i="16"/>
  <c r="FL73" i="16" s="1"/>
  <c r="FK58" i="16"/>
  <c r="FK108" i="16"/>
  <c r="AR27" i="15"/>
  <c r="FN39" i="12"/>
  <c r="FN69" i="12" s="1"/>
  <c r="FN89" i="12"/>
  <c r="AR8" i="15"/>
  <c r="FK39" i="16"/>
  <c r="FK69" i="16" s="1"/>
  <c r="FK89" i="16"/>
  <c r="FK120" i="16" s="1"/>
  <c r="FN98" i="12"/>
  <c r="FN129" i="12" s="1"/>
  <c r="FN48" i="12"/>
  <c r="FN78" i="12" s="1"/>
  <c r="FM97" i="16"/>
  <c r="FM128" i="16" s="1"/>
  <c r="FM47" i="16"/>
  <c r="FM77" i="16" s="1"/>
  <c r="FL63" i="16"/>
  <c r="FL113" i="16"/>
  <c r="FN47" i="12"/>
  <c r="FN77" i="12" s="1"/>
  <c r="FN97" i="12"/>
  <c r="FN128" i="12" s="1"/>
  <c r="FK47" i="12"/>
  <c r="FK77" i="12" s="1"/>
  <c r="FL102" i="16"/>
  <c r="FL133" i="16" s="1"/>
  <c r="FL52" i="16"/>
  <c r="FL82" i="16" s="1"/>
  <c r="FK114" i="16"/>
  <c r="AR33" i="15"/>
  <c r="FK64" i="16"/>
  <c r="FN49" i="16"/>
  <c r="FN79" i="16" s="1"/>
  <c r="FN99" i="16"/>
  <c r="FN130" i="16" s="1"/>
  <c r="FL108" i="12"/>
  <c r="FL58" i="12"/>
  <c r="FM95" i="12"/>
  <c r="FM126" i="12" s="1"/>
  <c r="FM45" i="12"/>
  <c r="FM75" i="12" s="1"/>
  <c r="FL114" i="16"/>
  <c r="FL64" i="16"/>
  <c r="FL94" i="16"/>
  <c r="FL125" i="16" s="1"/>
  <c r="FL44" i="16"/>
  <c r="FL74" i="16" s="1"/>
  <c r="FL41" i="12"/>
  <c r="FL71" i="12" s="1"/>
  <c r="FL91" i="12"/>
  <c r="FL122" i="12" s="1"/>
  <c r="FN98" i="16"/>
  <c r="FN129" i="16" s="1"/>
  <c r="FN48" i="16"/>
  <c r="FN78" i="16" s="1"/>
  <c r="AR16" i="15"/>
  <c r="FK47" i="16"/>
  <c r="FK77" i="16" s="1"/>
  <c r="FK97" i="16"/>
  <c r="FK128" i="16" s="1"/>
  <c r="FL113" i="12"/>
  <c r="FL63" i="12"/>
  <c r="FK45" i="12"/>
  <c r="FK75" i="12" s="1"/>
  <c r="FK95" i="12"/>
  <c r="FK126" i="12" s="1"/>
  <c r="AR14" i="11"/>
  <c r="FK102" i="12"/>
  <c r="FK133" i="12" s="1"/>
  <c r="FK52" i="12"/>
  <c r="FK82" i="12" s="1"/>
  <c r="AR21" i="11"/>
  <c r="FK111" i="12"/>
  <c r="FK61" i="12"/>
  <c r="FK110" i="12"/>
  <c r="FK60" i="12"/>
  <c r="FK46" i="16"/>
  <c r="FK76" i="16" s="1"/>
  <c r="AR15" i="15"/>
  <c r="FK96" i="16"/>
  <c r="FK127" i="16" s="1"/>
  <c r="FN80" i="12"/>
  <c r="FL48" i="12"/>
  <c r="FL78" i="12" s="1"/>
  <c r="FL98" i="12"/>
  <c r="FL129" i="12" s="1"/>
  <c r="FN90" i="16"/>
  <c r="FN121" i="16" s="1"/>
  <c r="FN40" i="16"/>
  <c r="FN70" i="16" s="1"/>
  <c r="FK131" i="12"/>
  <c r="FN58" i="12"/>
  <c r="FN108" i="12"/>
  <c r="FK96" i="12"/>
  <c r="FK127" i="12" s="1"/>
  <c r="FK46" i="12"/>
  <c r="FK76" i="12" s="1"/>
  <c r="AR15" i="11"/>
  <c r="FL96" i="12"/>
  <c r="FL127" i="12" s="1"/>
  <c r="FL46" i="12"/>
  <c r="FL76" i="12" s="1"/>
  <c r="FL91" i="16"/>
  <c r="FL122" i="16" s="1"/>
  <c r="FM98" i="16"/>
  <c r="FM129" i="16" s="1"/>
  <c r="FM103" i="16"/>
  <c r="FM134" i="16" s="1"/>
  <c r="FK57" i="16"/>
  <c r="AR26" i="15"/>
  <c r="FK107" i="16"/>
  <c r="FN43" i="12"/>
  <c r="FN73" i="12" s="1"/>
  <c r="FN93" i="12"/>
  <c r="FN124" i="12" s="1"/>
  <c r="FK95" i="16"/>
  <c r="FK126" i="16" s="1"/>
  <c r="AR14" i="15"/>
  <c r="FK45" i="16"/>
  <c r="FK75" i="16" s="1"/>
  <c r="AR25" i="15"/>
  <c r="FK56" i="16"/>
  <c r="FK106" i="16"/>
  <c r="FL38" i="16"/>
  <c r="FL68" i="16" s="1"/>
  <c r="FL88" i="16"/>
  <c r="FL119" i="16" s="1"/>
  <c r="AR20" i="15"/>
  <c r="FK101" i="16"/>
  <c r="FK132" i="16" s="1"/>
  <c r="FK51" i="16"/>
  <c r="FK81" i="16" s="1"/>
  <c r="FK64" i="12"/>
  <c r="FL97" i="16"/>
  <c r="FL128" i="16" s="1"/>
  <c r="FL47" i="16"/>
  <c r="FL77" i="16" s="1"/>
  <c r="AR32" i="15"/>
  <c r="FK63" i="16"/>
  <c r="FK113" i="16"/>
  <c r="FN63" i="16"/>
  <c r="FN113" i="16"/>
  <c r="FM60" i="12"/>
  <c r="FL60" i="12"/>
  <c r="FM41" i="16"/>
  <c r="FM71" i="16" s="1"/>
  <c r="FM91" i="16"/>
  <c r="FM122" i="16" s="1"/>
  <c r="FL57" i="16"/>
  <c r="FL107" i="16"/>
  <c r="FL53" i="16"/>
  <c r="FL83" i="16" s="1"/>
  <c r="FL58" i="16"/>
  <c r="FL108" i="16"/>
  <c r="FN94" i="16"/>
  <c r="FN125" i="16" s="1"/>
  <c r="FN44" i="16"/>
  <c r="FN74" i="16" s="1"/>
  <c r="FK89" i="12"/>
  <c r="FK120" i="12" s="1"/>
  <c r="AR8" i="11"/>
  <c r="FK88" i="16"/>
  <c r="FK119" i="16" s="1"/>
  <c r="FK38" i="16"/>
  <c r="FK68" i="16" s="1"/>
  <c r="AR7" i="15"/>
  <c r="FN114" i="12"/>
  <c r="FN64" i="12"/>
  <c r="FL89" i="16"/>
  <c r="FL120" i="16" s="1"/>
  <c r="FL39" i="16"/>
  <c r="FL69" i="16" s="1"/>
  <c r="FM90" i="12"/>
  <c r="FM121" i="12" s="1"/>
  <c r="FM40" i="12"/>
  <c r="FM70" i="12" s="1"/>
  <c r="AR9" i="15"/>
  <c r="FK90" i="16"/>
  <c r="FK121" i="16" s="1"/>
  <c r="FK40" i="16"/>
  <c r="FK70" i="16" s="1"/>
  <c r="FK88" i="12"/>
  <c r="FK119" i="12" s="1"/>
  <c r="FK38" i="12"/>
  <c r="FK68" i="12" s="1"/>
  <c r="AR7" i="11"/>
  <c r="FL93" i="12"/>
  <c r="FL124" i="12" s="1"/>
  <c r="FL43" i="12"/>
  <c r="FL73" i="12" s="1"/>
  <c r="FL57" i="12"/>
  <c r="FL107" i="12"/>
  <c r="FL60" i="16"/>
  <c r="FL110" i="16"/>
  <c r="FM60" i="16"/>
  <c r="FM110" i="16"/>
  <c r="FN113" i="12"/>
  <c r="FN63" i="12"/>
  <c r="FN91" i="16"/>
  <c r="FN122" i="16" s="1"/>
  <c r="FN41" i="16"/>
  <c r="FN71" i="16" s="1"/>
  <c r="FN95" i="16"/>
  <c r="FN126" i="16" s="1"/>
  <c r="FN45" i="16"/>
  <c r="FN75" i="16" s="1"/>
  <c r="FK105" i="16"/>
  <c r="FK55" i="16"/>
  <c r="AR24" i="15"/>
  <c r="FL49" i="12"/>
  <c r="FL79" i="12" s="1"/>
  <c r="FL99" i="12"/>
  <c r="FL130" i="12" s="1"/>
  <c r="FM94" i="12"/>
  <c r="FM125" i="12" s="1"/>
  <c r="FN103" i="16"/>
  <c r="FN134" i="16" s="1"/>
  <c r="FN53" i="16"/>
  <c r="FN83" i="16" s="1"/>
  <c r="FN103" i="12"/>
  <c r="FN134" i="12" s="1"/>
  <c r="FN53" i="12"/>
  <c r="FN83" i="12" s="1"/>
  <c r="FL39" i="12"/>
  <c r="FL69" i="12" s="1"/>
  <c r="FL89" i="12"/>
  <c r="FL120" i="12" s="1"/>
  <c r="FL61" i="16"/>
  <c r="FL111" i="16"/>
  <c r="FM114" i="12"/>
  <c r="FM49" i="16"/>
  <c r="FM79" i="16" s="1"/>
  <c r="FM99" i="16"/>
  <c r="FM130" i="16" s="1"/>
  <c r="FN47" i="16"/>
  <c r="FN77" i="16" s="1"/>
  <c r="FN97" i="16"/>
  <c r="FN128" i="16" s="1"/>
  <c r="FL90" i="16"/>
  <c r="FL121" i="16" s="1"/>
  <c r="FL40" i="16"/>
  <c r="FL70" i="16" s="1"/>
  <c r="FL61" i="12"/>
  <c r="FL111" i="12"/>
  <c r="FN60" i="12"/>
  <c r="FN110" i="12"/>
  <c r="FK97" i="12"/>
  <c r="FK128" i="12" s="1"/>
  <c r="AR16" i="11"/>
  <c r="FL45" i="12"/>
  <c r="FL75" i="12" s="1"/>
  <c r="AR12" i="11"/>
  <c r="FK43" i="12"/>
  <c r="FK73" i="12" s="1"/>
  <c r="FK93" i="12"/>
  <c r="FK124" i="12" s="1"/>
  <c r="FK61" i="16"/>
  <c r="FK111" i="16"/>
  <c r="FL101" i="12"/>
  <c r="FL132" i="12" s="1"/>
  <c r="FL51" i="12"/>
  <c r="FL81" i="12" s="1"/>
  <c r="FN92" i="12"/>
  <c r="FN123" i="12" s="1"/>
  <c r="FN42" i="12"/>
  <c r="FN72" i="12" s="1"/>
  <c r="AR18" i="15"/>
  <c r="FK49" i="16"/>
  <c r="FK79" i="16" s="1"/>
  <c r="FK99" i="16"/>
  <c r="FK130" i="16" s="1"/>
  <c r="FL48" i="16"/>
  <c r="FL78" i="16" s="1"/>
  <c r="FL98" i="16"/>
  <c r="FL129" i="16" s="1"/>
  <c r="FN45" i="12"/>
  <c r="FN75" i="12" s="1"/>
  <c r="AR10" i="15"/>
  <c r="FK91" i="16"/>
  <c r="FK122" i="16" s="1"/>
  <c r="FK41" i="16"/>
  <c r="FK71" i="16" s="1"/>
  <c r="FN93" i="16"/>
  <c r="FN124" i="16" s="1"/>
  <c r="FN43" i="16"/>
  <c r="FN73" i="16" s="1"/>
  <c r="FL55" i="16"/>
  <c r="FL105" i="16"/>
  <c r="FM99" i="12"/>
  <c r="FM130" i="12" s="1"/>
  <c r="FM49" i="12"/>
  <c r="FM79" i="12" s="1"/>
  <c r="FN101" i="16"/>
  <c r="FN132" i="16" s="1"/>
  <c r="FN51" i="16"/>
  <c r="FN81" i="16" s="1"/>
  <c r="FN91" i="12"/>
  <c r="FN122" i="12" s="1"/>
  <c r="FM110" i="12"/>
  <c r="FM64" i="16"/>
  <c r="FM114" i="16"/>
  <c r="FL96" i="16"/>
  <c r="FL127" i="16" s="1"/>
  <c r="FL46" i="16"/>
  <c r="FL76" i="16" s="1"/>
  <c r="FN52" i="12"/>
  <c r="FN82" i="12" s="1"/>
  <c r="FN102" i="12"/>
  <c r="FN133" i="12" s="1"/>
  <c r="FN57" i="12"/>
  <c r="FM57" i="12"/>
  <c r="FM107" i="12"/>
  <c r="FM63" i="12"/>
  <c r="FM113" i="12"/>
  <c r="FN46" i="12"/>
  <c r="FN76" i="12" s="1"/>
  <c r="FM46" i="12"/>
  <c r="FM76" i="12" s="1"/>
  <c r="FM96" i="12"/>
  <c r="FM127" i="12" s="1"/>
  <c r="FM93" i="16"/>
  <c r="FM124" i="16" s="1"/>
  <c r="FM43" i="16"/>
  <c r="FM73" i="16" s="1"/>
  <c r="FL38" i="12"/>
  <c r="FL68" i="12" s="1"/>
  <c r="FL88" i="12"/>
  <c r="FL119" i="12" s="1"/>
  <c r="FK44" i="12"/>
  <c r="FK74" i="12" s="1"/>
  <c r="AR13" i="11"/>
  <c r="FK94" i="12"/>
  <c r="FK125" i="12" s="1"/>
  <c r="FL53" i="12"/>
  <c r="FL83" i="12" s="1"/>
  <c r="FL103" i="12"/>
  <c r="FL134" i="12" s="1"/>
  <c r="FK49" i="12"/>
  <c r="FK79" i="12" s="1"/>
  <c r="AR18" i="11"/>
  <c r="FK99" i="12"/>
  <c r="FK130" i="12" s="1"/>
  <c r="FM38" i="16"/>
  <c r="FM68" i="16" s="1"/>
  <c r="FM88" i="16"/>
  <c r="FM119" i="16" s="1"/>
  <c r="FM39" i="16"/>
  <c r="FM69" i="16" s="1"/>
  <c r="FM89" i="16"/>
  <c r="FM120" i="16" s="1"/>
  <c r="FL40" i="12"/>
  <c r="FL70" i="12" s="1"/>
  <c r="FK40" i="12"/>
  <c r="FK70" i="12" s="1"/>
  <c r="AR9" i="11"/>
  <c r="FK90" i="12"/>
  <c r="FK121" i="12" s="1"/>
  <c r="FM111" i="16"/>
  <c r="FM61" i="16"/>
  <c r="FN56" i="12"/>
  <c r="FN106" i="12"/>
  <c r="FN38" i="12"/>
  <c r="FN68" i="12" s="1"/>
  <c r="FN88" i="12"/>
  <c r="FN119" i="12" s="1"/>
  <c r="FM107" i="16"/>
  <c r="FM57" i="16"/>
  <c r="AR12" i="15"/>
  <c r="FK93" i="16"/>
  <c r="FK124" i="16" s="1"/>
  <c r="FK43" i="16"/>
  <c r="FK73" i="16" s="1"/>
  <c r="FN55" i="16"/>
  <c r="FN105" i="16"/>
  <c r="FN106" i="16"/>
  <c r="FN56" i="16"/>
  <c r="FM56" i="16"/>
  <c r="FL106" i="16"/>
  <c r="FL56" i="16"/>
  <c r="AR13" i="15"/>
  <c r="FK94" i="16"/>
  <c r="FK125" i="16" s="1"/>
  <c r="FK44" i="16"/>
  <c r="FK74" i="16" s="1"/>
  <c r="FN61" i="16"/>
  <c r="FK80" i="16"/>
  <c r="FK91" i="12"/>
  <c r="FK122" i="12" s="1"/>
  <c r="FK41" i="12"/>
  <c r="FK71" i="12" s="1"/>
  <c r="AR10" i="11"/>
  <c r="FK110" i="16"/>
  <c r="FK60" i="16"/>
  <c r="FN40" i="12"/>
  <c r="FN70" i="12" s="1"/>
  <c r="FN90" i="12"/>
  <c r="FN121" i="12" s="1"/>
  <c r="FM98" i="12"/>
  <c r="FM129" i="12" s="1"/>
  <c r="FM48" i="12"/>
  <c r="FM78" i="12" s="1"/>
  <c r="FK113" i="12"/>
  <c r="AR32" i="11"/>
  <c r="FK63" i="12"/>
  <c r="FM111" i="12"/>
  <c r="FM61" i="12"/>
  <c r="FM102" i="16"/>
  <c r="FM133" i="16" s="1"/>
  <c r="FM52" i="16"/>
  <c r="FM82" i="16" s="1"/>
  <c r="FM101" i="12"/>
  <c r="FM132" i="12" s="1"/>
  <c r="FM51" i="12"/>
  <c r="FM81" i="12" s="1"/>
  <c r="FL131" i="12"/>
  <c r="FN96" i="16"/>
  <c r="FN127" i="16" s="1"/>
  <c r="FN46" i="16"/>
  <c r="FN76" i="16" s="1"/>
  <c r="FM89" i="12"/>
  <c r="FM120" i="12" s="1"/>
  <c r="FM39" i="12"/>
  <c r="FM69" i="12" s="1"/>
  <c r="FL64" i="12"/>
  <c r="FN110" i="16"/>
  <c r="FN60" i="16"/>
  <c r="FM103" i="12"/>
  <c r="FM134" i="12" s="1"/>
  <c r="FM53" i="12"/>
  <c r="FM83" i="12" s="1"/>
  <c r="FM92" i="12"/>
  <c r="FM123" i="12" s="1"/>
  <c r="FM42" i="12"/>
  <c r="FM72" i="12" s="1"/>
  <c r="FK57" i="12"/>
  <c r="FK107" i="12"/>
  <c r="AR26" i="11"/>
  <c r="FM106" i="12"/>
  <c r="FM56" i="12"/>
  <c r="FL105" i="12"/>
  <c r="FK42" i="16"/>
  <c r="FK72" i="16" s="1"/>
  <c r="AR11" i="15"/>
  <c r="FK92" i="16"/>
  <c r="FK123" i="16" s="1"/>
  <c r="FL80" i="12"/>
  <c r="AR17" i="11"/>
  <c r="FK98" i="12"/>
  <c r="FK129" i="12" s="1"/>
  <c r="FK48" i="12"/>
  <c r="FK78" i="12" s="1"/>
  <c r="FM63" i="16"/>
  <c r="FN38" i="16"/>
  <c r="FN68" i="16" s="1"/>
  <c r="FN88" i="16"/>
  <c r="FN119" i="16" s="1"/>
  <c r="FN92" i="16"/>
  <c r="FN123" i="16" s="1"/>
  <c r="FN42" i="16"/>
  <c r="FN72" i="16" s="1"/>
  <c r="FM108" i="16"/>
  <c r="FM58" i="16"/>
  <c r="FK39" i="12"/>
  <c r="FK69" i="12" s="1"/>
  <c r="FN120" i="12"/>
  <c r="FM101" i="16"/>
  <c r="FM132" i="16" s="1"/>
  <c r="FM51" i="16"/>
  <c r="FM81" i="16" s="1"/>
  <c r="FM55" i="12"/>
  <c r="FL44" i="12"/>
  <c r="FL74" i="12" s="1"/>
  <c r="FL94" i="12"/>
  <c r="FL125" i="12" s="1"/>
  <c r="FL92" i="16"/>
  <c r="FL123" i="16" s="1"/>
  <c r="FL42" i="16"/>
  <c r="FL72" i="16" s="1"/>
  <c r="FM92" i="16"/>
  <c r="FM123" i="16" s="1"/>
  <c r="FM42" i="16"/>
  <c r="FM72" i="16" s="1"/>
  <c r="FM43" i="12"/>
  <c r="FM73" i="12" s="1"/>
  <c r="FM93" i="12"/>
  <c r="FM124" i="12" s="1"/>
  <c r="FN49" i="12"/>
  <c r="FN79" i="12" s="1"/>
  <c r="FN99" i="12"/>
  <c r="FN130" i="12" s="1"/>
  <c r="FM80" i="12"/>
  <c r="FK114" i="12"/>
  <c r="FN80" i="16"/>
  <c r="FM90" i="16"/>
  <c r="FM121" i="16" s="1"/>
  <c r="FM40" i="16"/>
  <c r="FM70" i="16" s="1"/>
  <c r="FM47" i="12"/>
  <c r="FM77" i="12" s="1"/>
  <c r="FL47" i="12"/>
  <c r="FL77" i="12" s="1"/>
  <c r="FL97" i="12"/>
  <c r="FL128" i="12" s="1"/>
  <c r="FN95" i="12"/>
  <c r="FN126" i="12" s="1"/>
  <c r="FM44" i="16"/>
  <c r="FM74" i="16" s="1"/>
  <c r="FM94" i="16"/>
  <c r="FM125" i="16" s="1"/>
  <c r="AR25" i="11"/>
  <c r="FK56" i="12"/>
  <c r="FK106" i="12"/>
  <c r="FN58" i="16"/>
  <c r="FN108" i="16"/>
  <c r="FM108" i="12"/>
  <c r="FM58" i="12"/>
  <c r="FK108" i="12"/>
  <c r="AR27" i="11"/>
  <c r="FK131" i="16"/>
  <c r="FL41" i="16"/>
  <c r="FL71" i="16" s="1"/>
  <c r="FK102" i="16"/>
  <c r="FK133" i="16" s="1"/>
  <c r="FK52" i="16"/>
  <c r="FK82" i="16" s="1"/>
  <c r="AR21" i="15"/>
  <c r="FM88" i="12"/>
  <c r="FM119" i="12" s="1"/>
  <c r="FM38" i="12"/>
  <c r="FM68" i="12" s="1"/>
  <c r="FK103" i="16"/>
  <c r="FK134" i="16" s="1"/>
  <c r="AR22" i="15"/>
  <c r="FK101" i="12"/>
  <c r="FK132" i="12" s="1"/>
  <c r="AR20" i="11"/>
  <c r="FK51" i="12"/>
  <c r="FK81" i="12" s="1"/>
  <c r="FM105" i="16"/>
  <c r="FM55" i="16"/>
  <c r="FL92" i="12"/>
  <c r="FL123" i="12" s="1"/>
  <c r="FL42" i="12"/>
  <c r="FL72" i="12" s="1"/>
  <c r="FM96" i="16"/>
  <c r="FM127" i="16" s="1"/>
  <c r="FM46" i="16"/>
  <c r="FM76" i="16" s="1"/>
  <c r="FM52" i="12"/>
  <c r="FM82" i="12" s="1"/>
  <c r="FL102" i="12"/>
  <c r="FL133" i="12" s="1"/>
  <c r="FL52" i="12"/>
  <c r="FL82" i="12" s="1"/>
  <c r="FM44" i="12"/>
  <c r="FM74" i="12" s="1"/>
  <c r="FN57" i="16"/>
  <c r="FN107" i="16"/>
  <c r="FL95" i="16"/>
  <c r="FL126" i="16" s="1"/>
  <c r="FL45" i="16"/>
  <c r="FL75" i="16" s="1"/>
  <c r="FL101" i="16"/>
  <c r="FL132" i="16" s="1"/>
  <c r="FL51" i="16"/>
  <c r="FL81" i="16" s="1"/>
  <c r="FL99" i="16"/>
  <c r="FL130" i="16" s="1"/>
  <c r="FL49" i="16"/>
  <c r="FL79" i="16" s="1"/>
  <c r="AR17" i="15"/>
  <c r="FK98" i="16"/>
  <c r="FK129" i="16" s="1"/>
  <c r="FK48" i="16"/>
  <c r="FK78" i="16" s="1"/>
  <c r="FN89" i="16"/>
  <c r="FN120" i="16" s="1"/>
  <c r="FN39" i="16"/>
  <c r="FN69" i="16" s="1"/>
  <c r="FN111" i="12"/>
  <c r="FN61" i="12"/>
  <c r="FL110" i="12"/>
  <c r="FN52" i="16"/>
  <c r="FN82" i="16" s="1"/>
  <c r="FN102" i="16"/>
  <c r="FN133" i="16" s="1"/>
  <c r="FK53" i="16"/>
  <c r="FK83" i="16" s="1"/>
  <c r="FL103" i="16"/>
  <c r="FL134" i="16" s="1"/>
  <c r="AR24" i="11"/>
  <c r="FK55" i="12"/>
  <c r="FN101" i="12"/>
  <c r="FN132" i="12" s="1"/>
  <c r="FN51" i="12"/>
  <c r="FN81" i="12" s="1"/>
  <c r="AR11" i="11"/>
  <c r="FK92" i="12"/>
  <c r="FK123" i="12" s="1"/>
  <c r="FK42" i="12"/>
  <c r="FK72" i="12" s="1"/>
  <c r="FN107" i="12"/>
  <c r="FN41" i="12"/>
  <c r="FN71" i="12" s="1"/>
  <c r="FM41" i="12"/>
  <c r="FM71" i="12" s="1"/>
  <c r="FM91" i="12"/>
  <c r="FM122" i="12" s="1"/>
  <c r="FL90" i="12"/>
  <c r="FL121" i="12" s="1"/>
  <c r="FN96" i="12"/>
  <c r="FN127" i="12" s="1"/>
  <c r="FN64" i="16"/>
  <c r="FN114" i="16"/>
  <c r="AR50" i="15"/>
  <c r="AR50" i="11"/>
  <c r="FJ80" i="16"/>
  <c r="AS35" i="24"/>
  <c r="AQ35" i="24"/>
  <c r="AT35" i="24"/>
  <c r="AR35" i="24"/>
  <c r="CD12" i="24"/>
  <c r="AQ33" i="24"/>
  <c r="CB19" i="24"/>
  <c r="AS33" i="24"/>
  <c r="CC19" i="24"/>
  <c r="CE19" i="24"/>
  <c r="CB12" i="24"/>
  <c r="CD19" i="24"/>
  <c r="AT33" i="24"/>
  <c r="CC12" i="24"/>
  <c r="CE12" i="24"/>
  <c r="AR33" i="24"/>
  <c r="FH80" i="16"/>
  <c r="FI80" i="16"/>
  <c r="BX19" i="24"/>
  <c r="BX12" i="24"/>
  <c r="CA19" i="24"/>
  <c r="AN35" i="24"/>
  <c r="BY19" i="24"/>
  <c r="BY12" i="24"/>
  <c r="AM35" i="24"/>
  <c r="AM33" i="24"/>
  <c r="CA12" i="24"/>
  <c r="AP35" i="24"/>
  <c r="BZ19" i="24"/>
  <c r="BZ12" i="24"/>
  <c r="AP33" i="24"/>
  <c r="AO33" i="24"/>
  <c r="AN33" i="24"/>
  <c r="AO35" i="24"/>
  <c r="FH131" i="16"/>
  <c r="FJ96" i="12"/>
  <c r="FJ127" i="12" s="1"/>
  <c r="FI131" i="16"/>
  <c r="FI80" i="12"/>
  <c r="FJ80" i="12"/>
  <c r="FI131" i="12"/>
  <c r="FH111" i="12"/>
  <c r="FH61" i="12"/>
  <c r="FH55" i="16"/>
  <c r="FH105" i="16"/>
  <c r="FI91" i="16"/>
  <c r="FI122" i="16" s="1"/>
  <c r="FI41" i="16"/>
  <c r="FI71" i="16" s="1"/>
  <c r="FI106" i="16"/>
  <c r="FI56" i="16"/>
  <c r="FJ61" i="12"/>
  <c r="FJ111" i="12"/>
  <c r="FH110" i="16"/>
  <c r="FH60" i="16"/>
  <c r="FG39" i="12"/>
  <c r="FG69" i="12" s="1"/>
  <c r="FG89" i="12"/>
  <c r="FG120" i="12" s="1"/>
  <c r="FJ131" i="16"/>
  <c r="FJ106" i="16"/>
  <c r="FJ56" i="16"/>
  <c r="AQ8" i="11"/>
  <c r="FI39" i="12"/>
  <c r="FI69" i="12" s="1"/>
  <c r="FI89" i="12"/>
  <c r="FI120" i="12" s="1"/>
  <c r="FJ60" i="12"/>
  <c r="FJ110" i="12"/>
  <c r="FJ95" i="12"/>
  <c r="FJ126" i="12" s="1"/>
  <c r="FJ45" i="12"/>
  <c r="FJ75" i="12" s="1"/>
  <c r="FJ39" i="12"/>
  <c r="FJ69" i="12" s="1"/>
  <c r="FJ89" i="12"/>
  <c r="FJ120" i="12" s="1"/>
  <c r="FG131" i="12"/>
  <c r="FI101" i="12"/>
  <c r="FI132" i="12" s="1"/>
  <c r="FI51" i="12"/>
  <c r="FI81" i="12" s="1"/>
  <c r="FG80" i="12"/>
  <c r="AQ5" i="11"/>
  <c r="FH106" i="12"/>
  <c r="FH56" i="12"/>
  <c r="FH97" i="12"/>
  <c r="FH128" i="12" s="1"/>
  <c r="FH47" i="12"/>
  <c r="FH77" i="12" s="1"/>
  <c r="FH114" i="16"/>
  <c r="FH64" i="16"/>
  <c r="FG113" i="16"/>
  <c r="AQ32" i="15"/>
  <c r="FG63" i="16"/>
  <c r="AQ5" i="15"/>
  <c r="AQ18" i="15"/>
  <c r="FG49" i="16"/>
  <c r="FG79" i="16" s="1"/>
  <c r="FG99" i="16"/>
  <c r="FG130" i="16" s="1"/>
  <c r="FH88" i="16"/>
  <c r="FH119" i="16" s="1"/>
  <c r="FH38" i="16"/>
  <c r="FH68" i="16" s="1"/>
  <c r="FG56" i="12"/>
  <c r="FG106" i="12"/>
  <c r="AQ25" i="11"/>
  <c r="FH61" i="16"/>
  <c r="FH111" i="16"/>
  <c r="FI102" i="16"/>
  <c r="FI133" i="16" s="1"/>
  <c r="FI52" i="16"/>
  <c r="FI82" i="16" s="1"/>
  <c r="FH103" i="12"/>
  <c r="FH134" i="12" s="1"/>
  <c r="FH53" i="12"/>
  <c r="FH83" i="12" s="1"/>
  <c r="FI90" i="16"/>
  <c r="FI121" i="16" s="1"/>
  <c r="FI40" i="16"/>
  <c r="FI70" i="16" s="1"/>
  <c r="AQ26" i="15"/>
  <c r="FG107" i="16"/>
  <c r="FG57" i="16"/>
  <c r="FJ110" i="16"/>
  <c r="FJ60" i="16"/>
  <c r="FH90" i="16"/>
  <c r="FH121" i="16" s="1"/>
  <c r="FH40" i="16"/>
  <c r="FH70" i="16" s="1"/>
  <c r="FI57" i="16"/>
  <c r="FI107" i="16"/>
  <c r="FH101" i="12"/>
  <c r="FH132" i="12" s="1"/>
  <c r="FH51" i="12"/>
  <c r="FH81" i="12" s="1"/>
  <c r="FJ98" i="16"/>
  <c r="FJ129" i="16" s="1"/>
  <c r="FJ48" i="16"/>
  <c r="FJ78" i="16" s="1"/>
  <c r="FH102" i="12"/>
  <c r="FH133" i="12" s="1"/>
  <c r="FH52" i="12"/>
  <c r="FH82" i="12" s="1"/>
  <c r="FI105" i="12"/>
  <c r="FI55" i="12"/>
  <c r="FJ52" i="12"/>
  <c r="FJ82" i="12" s="1"/>
  <c r="FI102" i="12"/>
  <c r="FI133" i="12" s="1"/>
  <c r="FI52" i="12"/>
  <c r="FI82" i="12" s="1"/>
  <c r="FJ105" i="12"/>
  <c r="FJ55" i="12"/>
  <c r="FJ101" i="12"/>
  <c r="FJ132" i="12" s="1"/>
  <c r="FJ51" i="12"/>
  <c r="FJ81" i="12" s="1"/>
  <c r="FG102" i="12"/>
  <c r="FG133" i="12" s="1"/>
  <c r="FG52" i="12"/>
  <c r="FG82" i="12" s="1"/>
  <c r="AQ21" i="11"/>
  <c r="AQ16" i="11"/>
  <c r="FG97" i="12"/>
  <c r="FG128" i="12" s="1"/>
  <c r="FG47" i="12"/>
  <c r="FG77" i="12" s="1"/>
  <c r="FJ114" i="16"/>
  <c r="FJ64" i="16"/>
  <c r="FJ113" i="12"/>
  <c r="FJ63" i="12"/>
  <c r="FJ63" i="16"/>
  <c r="FJ113" i="16"/>
  <c r="FI99" i="16"/>
  <c r="FI130" i="16" s="1"/>
  <c r="FI49" i="16"/>
  <c r="FI79" i="16" s="1"/>
  <c r="FJ88" i="16"/>
  <c r="FJ119" i="16" s="1"/>
  <c r="FJ38" i="16"/>
  <c r="FJ68" i="16" s="1"/>
  <c r="FI106" i="12"/>
  <c r="FI56" i="12"/>
  <c r="FJ102" i="16"/>
  <c r="FJ133" i="16" s="1"/>
  <c r="FJ52" i="16"/>
  <c r="FJ82" i="16" s="1"/>
  <c r="FJ105" i="16"/>
  <c r="FJ55" i="16"/>
  <c r="FH91" i="16"/>
  <c r="FH122" i="16" s="1"/>
  <c r="FH41" i="16"/>
  <c r="FH71" i="16" s="1"/>
  <c r="FJ95" i="16"/>
  <c r="FJ126" i="16" s="1"/>
  <c r="FJ45" i="16"/>
  <c r="FJ75" i="16" s="1"/>
  <c r="FI53" i="12"/>
  <c r="FI83" i="12" s="1"/>
  <c r="FI103" i="12"/>
  <c r="FI134" i="12" s="1"/>
  <c r="FI110" i="16"/>
  <c r="FI60" i="16"/>
  <c r="FI61" i="12"/>
  <c r="FI111" i="12"/>
  <c r="FG90" i="16"/>
  <c r="FG121" i="16" s="1"/>
  <c r="AQ9" i="15"/>
  <c r="FG40" i="16"/>
  <c r="FG70" i="16" s="1"/>
  <c r="FH57" i="16"/>
  <c r="FH107" i="16"/>
  <c r="FH110" i="12"/>
  <c r="FH60" i="12"/>
  <c r="FG95" i="12"/>
  <c r="FG126" i="12" s="1"/>
  <c r="AQ14" i="11"/>
  <c r="FG45" i="12"/>
  <c r="FG75" i="12" s="1"/>
  <c r="FJ102" i="12"/>
  <c r="FJ133" i="12" s="1"/>
  <c r="FH55" i="12"/>
  <c r="FH105" i="12"/>
  <c r="FG111" i="16"/>
  <c r="FG61" i="16"/>
  <c r="FJ131" i="12"/>
  <c r="FH102" i="16"/>
  <c r="FH133" i="16" s="1"/>
  <c r="FH52" i="16"/>
  <c r="FH82" i="16" s="1"/>
  <c r="FI97" i="12"/>
  <c r="FI128" i="12" s="1"/>
  <c r="FI47" i="12"/>
  <c r="FI77" i="12" s="1"/>
  <c r="FG114" i="16"/>
  <c r="AQ33" i="15"/>
  <c r="FG64" i="16"/>
  <c r="FG113" i="12"/>
  <c r="AQ32" i="11"/>
  <c r="FG63" i="12"/>
  <c r="FH113" i="16"/>
  <c r="FH63" i="16"/>
  <c r="FG46" i="16"/>
  <c r="FG76" i="16" s="1"/>
  <c r="FG96" i="16"/>
  <c r="FG127" i="16" s="1"/>
  <c r="AQ15" i="15"/>
  <c r="FJ49" i="16"/>
  <c r="FJ79" i="16" s="1"/>
  <c r="FJ99" i="16"/>
  <c r="FJ130" i="16" s="1"/>
  <c r="FH53" i="16"/>
  <c r="FH83" i="16" s="1"/>
  <c r="FH103" i="16"/>
  <c r="FH134" i="16" s="1"/>
  <c r="FG88" i="16"/>
  <c r="FG119" i="16" s="1"/>
  <c r="FG38" i="16"/>
  <c r="FG68" i="16" s="1"/>
  <c r="AQ7" i="15"/>
  <c r="FJ106" i="12"/>
  <c r="FJ56" i="12"/>
  <c r="FG102" i="16"/>
  <c r="FG133" i="16" s="1"/>
  <c r="FG52" i="16"/>
  <c r="FG82" i="16" s="1"/>
  <c r="AQ21" i="15"/>
  <c r="FH43" i="16"/>
  <c r="FH73" i="16" s="1"/>
  <c r="FH93" i="16"/>
  <c r="FH124" i="16" s="1"/>
  <c r="FH95" i="16"/>
  <c r="FH126" i="16" s="1"/>
  <c r="FH45" i="16"/>
  <c r="FH75" i="16" s="1"/>
  <c r="FI89" i="16"/>
  <c r="FI120" i="16" s="1"/>
  <c r="FI39" i="16"/>
  <c r="FI69" i="16" s="1"/>
  <c r="FJ39" i="16"/>
  <c r="FJ69" i="16" s="1"/>
  <c r="FJ89" i="16"/>
  <c r="FJ120" i="16" s="1"/>
  <c r="FG110" i="16"/>
  <c r="FG60" i="16"/>
  <c r="FG98" i="16"/>
  <c r="FG129" i="16" s="1"/>
  <c r="AQ17" i="15"/>
  <c r="FG48" i="16"/>
  <c r="FG78" i="16" s="1"/>
  <c r="FH106" i="16"/>
  <c r="FH56" i="16"/>
  <c r="FI48" i="16"/>
  <c r="FI78" i="16" s="1"/>
  <c r="FI98" i="16"/>
  <c r="FI129" i="16" s="1"/>
  <c r="FG55" i="12"/>
  <c r="FG105" i="12"/>
  <c r="AQ24" i="11"/>
  <c r="FJ90" i="16"/>
  <c r="FJ121" i="16" s="1"/>
  <c r="FJ40" i="16"/>
  <c r="FJ70" i="16" s="1"/>
  <c r="FJ57" i="16"/>
  <c r="FJ107" i="16"/>
  <c r="FG51" i="12"/>
  <c r="FG81" i="12" s="1"/>
  <c r="FG101" i="12"/>
  <c r="FG132" i="12" s="1"/>
  <c r="AQ20" i="11"/>
  <c r="FG60" i="12"/>
  <c r="FG110" i="12"/>
  <c r="FI111" i="16"/>
  <c r="FI61" i="16"/>
  <c r="FI110" i="12"/>
  <c r="FI60" i="12"/>
  <c r="FJ111" i="16"/>
  <c r="FJ61" i="16"/>
  <c r="FJ47" i="12"/>
  <c r="FJ77" i="12" s="1"/>
  <c r="FJ97" i="12"/>
  <c r="FJ128" i="12" s="1"/>
  <c r="FI114" i="16"/>
  <c r="FI64" i="16"/>
  <c r="FH113" i="12"/>
  <c r="FH63" i="12"/>
  <c r="FI113" i="16"/>
  <c r="FI63" i="16"/>
  <c r="FH46" i="16"/>
  <c r="FH76" i="16" s="1"/>
  <c r="FH96" i="16"/>
  <c r="FH127" i="16" s="1"/>
  <c r="FH99" i="16"/>
  <c r="FH130" i="16" s="1"/>
  <c r="FH49" i="16"/>
  <c r="FH79" i="16" s="1"/>
  <c r="FG103" i="16"/>
  <c r="FG134" i="16" s="1"/>
  <c r="FG53" i="16"/>
  <c r="FG83" i="16" s="1"/>
  <c r="AQ22" i="15"/>
  <c r="FI88" i="16"/>
  <c r="FI119" i="16" s="1"/>
  <c r="FI38" i="16"/>
  <c r="FI68" i="16" s="1"/>
  <c r="FH44" i="12"/>
  <c r="FH74" i="12" s="1"/>
  <c r="FH94" i="12"/>
  <c r="FH125" i="12" s="1"/>
  <c r="FH43" i="12"/>
  <c r="FH73" i="12" s="1"/>
  <c r="FH93" i="12"/>
  <c r="FH124" i="12" s="1"/>
  <c r="FI43" i="16"/>
  <c r="FI73" i="16" s="1"/>
  <c r="FI93" i="16"/>
  <c r="FI124" i="16" s="1"/>
  <c r="AQ20" i="15"/>
  <c r="FG51" i="16"/>
  <c r="FG81" i="16" s="1"/>
  <c r="FG101" i="16"/>
  <c r="FG132" i="16" s="1"/>
  <c r="FG58" i="12"/>
  <c r="FG108" i="12"/>
  <c r="AQ27" i="11"/>
  <c r="FI57" i="12"/>
  <c r="FI107" i="12"/>
  <c r="FG96" i="12"/>
  <c r="FG127" i="12" s="1"/>
  <c r="FG46" i="12"/>
  <c r="FG76" i="12" s="1"/>
  <c r="AQ15" i="11"/>
  <c r="FH95" i="12"/>
  <c r="FH126" i="12" s="1"/>
  <c r="FH45" i="12"/>
  <c r="FH75" i="12" s="1"/>
  <c r="FI95" i="12"/>
  <c r="FI126" i="12" s="1"/>
  <c r="FI45" i="12"/>
  <c r="FI75" i="12" s="1"/>
  <c r="FI113" i="12"/>
  <c r="FI63" i="12"/>
  <c r="FJ92" i="12"/>
  <c r="FJ123" i="12" s="1"/>
  <c r="FJ42" i="12"/>
  <c r="FJ72" i="12" s="1"/>
  <c r="FG94" i="12"/>
  <c r="FG125" i="12" s="1"/>
  <c r="FG44" i="12"/>
  <c r="FG74" i="12" s="1"/>
  <c r="AQ13" i="11"/>
  <c r="FJ88" i="12"/>
  <c r="FJ119" i="12" s="1"/>
  <c r="FJ38" i="12"/>
  <c r="FJ68" i="12" s="1"/>
  <c r="FG131" i="16"/>
  <c r="FH114" i="12"/>
  <c r="FH64" i="12"/>
  <c r="FI46" i="16"/>
  <c r="FI76" i="16" s="1"/>
  <c r="FI96" i="16"/>
  <c r="FI127" i="16" s="1"/>
  <c r="FG42" i="12"/>
  <c r="FG72" i="12" s="1"/>
  <c r="FG92" i="12"/>
  <c r="FG123" i="12" s="1"/>
  <c r="FJ103" i="16"/>
  <c r="FJ134" i="16" s="1"/>
  <c r="FJ53" i="16"/>
  <c r="FJ83" i="16" s="1"/>
  <c r="FH47" i="16"/>
  <c r="FH77" i="16" s="1"/>
  <c r="FH97" i="16"/>
  <c r="FH128" i="16" s="1"/>
  <c r="FI44" i="12"/>
  <c r="FI74" i="12" s="1"/>
  <c r="FI94" i="12"/>
  <c r="FI125" i="12" s="1"/>
  <c r="FJ43" i="12"/>
  <c r="FJ73" i="12" s="1"/>
  <c r="FJ93" i="12"/>
  <c r="FJ124" i="12" s="1"/>
  <c r="FJ93" i="16"/>
  <c r="FJ124" i="16" s="1"/>
  <c r="FJ43" i="16"/>
  <c r="FJ73" i="16" s="1"/>
  <c r="FH39" i="16"/>
  <c r="FH69" i="16" s="1"/>
  <c r="FH89" i="16"/>
  <c r="FH120" i="16" s="1"/>
  <c r="FG61" i="12"/>
  <c r="FG111" i="12"/>
  <c r="FJ103" i="12"/>
  <c r="FJ134" i="12" s="1"/>
  <c r="FJ53" i="12"/>
  <c r="FJ83" i="12" s="1"/>
  <c r="FG106" i="16"/>
  <c r="AQ25" i="15"/>
  <c r="FG56" i="16"/>
  <c r="FH48" i="16"/>
  <c r="FH78" i="16" s="1"/>
  <c r="FH98" i="16"/>
  <c r="FH129" i="16" s="1"/>
  <c r="FI91" i="12"/>
  <c r="FI122" i="12" s="1"/>
  <c r="FI41" i="12"/>
  <c r="FI71" i="12" s="1"/>
  <c r="FG88" i="12"/>
  <c r="FG119" i="12" s="1"/>
  <c r="FG38" i="12"/>
  <c r="FG68" i="12" s="1"/>
  <c r="AQ7" i="11"/>
  <c r="AQ33" i="11"/>
  <c r="FG64" i="12"/>
  <c r="FG114" i="12"/>
  <c r="FJ46" i="16"/>
  <c r="FJ76" i="16" s="1"/>
  <c r="FJ96" i="16"/>
  <c r="FJ127" i="16" s="1"/>
  <c r="FI103" i="16"/>
  <c r="FI134" i="16" s="1"/>
  <c r="FI53" i="16"/>
  <c r="FI83" i="16" s="1"/>
  <c r="FG47" i="16"/>
  <c r="FG77" i="16" s="1"/>
  <c r="FG97" i="16"/>
  <c r="FG128" i="16" s="1"/>
  <c r="AQ16" i="15"/>
  <c r="FG43" i="12"/>
  <c r="FG73" i="12" s="1"/>
  <c r="FG93" i="12"/>
  <c r="FG124" i="12" s="1"/>
  <c r="AQ12" i="11"/>
  <c r="FG93" i="16"/>
  <c r="FG124" i="16" s="1"/>
  <c r="AQ12" i="15"/>
  <c r="FG43" i="16"/>
  <c r="FG73" i="16" s="1"/>
  <c r="FH88" i="12"/>
  <c r="FH119" i="12" s="1"/>
  <c r="FH38" i="12"/>
  <c r="FH68" i="12" s="1"/>
  <c r="FG80" i="16"/>
  <c r="FJ114" i="12"/>
  <c r="FJ58" i="16"/>
  <c r="FJ108" i="16"/>
  <c r="AQ11" i="11"/>
  <c r="FH42" i="12"/>
  <c r="FH72" i="12" s="1"/>
  <c r="FH92" i="12"/>
  <c r="FH123" i="12" s="1"/>
  <c r="FH99" i="12"/>
  <c r="FH130" i="12" s="1"/>
  <c r="FH49" i="12"/>
  <c r="FH79" i="12" s="1"/>
  <c r="FI47" i="16"/>
  <c r="FI77" i="16" s="1"/>
  <c r="FI97" i="16"/>
  <c r="FI128" i="16" s="1"/>
  <c r="FJ44" i="12"/>
  <c r="FJ74" i="12" s="1"/>
  <c r="FJ94" i="12"/>
  <c r="FJ125" i="12" s="1"/>
  <c r="FI43" i="12"/>
  <c r="FI73" i="12" s="1"/>
  <c r="FI93" i="12"/>
  <c r="FI124" i="12" s="1"/>
  <c r="FH90" i="12"/>
  <c r="FH121" i="12" s="1"/>
  <c r="FH40" i="12"/>
  <c r="FH70" i="12" s="1"/>
  <c r="FH98" i="12"/>
  <c r="FH129" i="12" s="1"/>
  <c r="FH48" i="12"/>
  <c r="FH78" i="12" s="1"/>
  <c r="FH107" i="12"/>
  <c r="FH57" i="12"/>
  <c r="AQ11" i="15"/>
  <c r="FG42" i="16"/>
  <c r="FG72" i="16" s="1"/>
  <c r="FG92" i="16"/>
  <c r="FG123" i="16" s="1"/>
  <c r="FG91" i="12"/>
  <c r="FG122" i="12" s="1"/>
  <c r="FG41" i="12"/>
  <c r="FG71" i="12" s="1"/>
  <c r="AQ10" i="11"/>
  <c r="FJ107" i="12"/>
  <c r="FJ57" i="12"/>
  <c r="FJ94" i="16"/>
  <c r="FJ125" i="16" s="1"/>
  <c r="FJ44" i="16"/>
  <c r="FJ74" i="16" s="1"/>
  <c r="FH89" i="12"/>
  <c r="FH120" i="12" s="1"/>
  <c r="FH39" i="12"/>
  <c r="FH69" i="12" s="1"/>
  <c r="FI88" i="12"/>
  <c r="FI119" i="12" s="1"/>
  <c r="FI38" i="12"/>
  <c r="FI68" i="12" s="1"/>
  <c r="FJ64" i="12"/>
  <c r="FI114" i="12"/>
  <c r="FI64" i="12"/>
  <c r="AQ27" i="15"/>
  <c r="FG108" i="16"/>
  <c r="FG58" i="16"/>
  <c r="FI42" i="12"/>
  <c r="FI72" i="12" s="1"/>
  <c r="FI92" i="12"/>
  <c r="FI123" i="12" s="1"/>
  <c r="FG49" i="12"/>
  <c r="FG79" i="12" s="1"/>
  <c r="FG99" i="12"/>
  <c r="FG130" i="12" s="1"/>
  <c r="AQ18" i="11"/>
  <c r="FJ47" i="16"/>
  <c r="FJ77" i="16" s="1"/>
  <c r="FJ97" i="16"/>
  <c r="FJ128" i="16" s="1"/>
  <c r="FH80" i="12"/>
  <c r="FG90" i="12"/>
  <c r="FG121" i="12" s="1"/>
  <c r="AQ9" i="11"/>
  <c r="FG40" i="12"/>
  <c r="FG70" i="12" s="1"/>
  <c r="AQ17" i="11"/>
  <c r="FG98" i="12"/>
  <c r="FG129" i="12" s="1"/>
  <c r="FG48" i="12"/>
  <c r="FG78" i="12" s="1"/>
  <c r="FH108" i="12"/>
  <c r="FH58" i="12"/>
  <c r="FI101" i="16"/>
  <c r="FI132" i="16" s="1"/>
  <c r="FI51" i="16"/>
  <c r="FI81" i="16" s="1"/>
  <c r="FG94" i="16"/>
  <c r="FG125" i="16" s="1"/>
  <c r="AQ13" i="15"/>
  <c r="FG44" i="16"/>
  <c r="FG74" i="16" s="1"/>
  <c r="FI44" i="16"/>
  <c r="FI74" i="16" s="1"/>
  <c r="FI94" i="16"/>
  <c r="FI125" i="16" s="1"/>
  <c r="FJ91" i="12"/>
  <c r="FJ122" i="12" s="1"/>
  <c r="FJ41" i="12"/>
  <c r="FJ71" i="12" s="1"/>
  <c r="FI95" i="16"/>
  <c r="FI126" i="16" s="1"/>
  <c r="FI45" i="16"/>
  <c r="FI75" i="16" s="1"/>
  <c r="AQ24" i="15"/>
  <c r="FG105" i="16"/>
  <c r="FG55" i="16"/>
  <c r="FJ58" i="12"/>
  <c r="FI58" i="12"/>
  <c r="FI108" i="12"/>
  <c r="FH42" i="16"/>
  <c r="FH72" i="16" s="1"/>
  <c r="FH92" i="16"/>
  <c r="FH123" i="16" s="1"/>
  <c r="FH58" i="16"/>
  <c r="FH108" i="16"/>
  <c r="FJ101" i="16"/>
  <c r="FJ132" i="16" s="1"/>
  <c r="FJ51" i="16"/>
  <c r="FJ81" i="16" s="1"/>
  <c r="FJ99" i="12"/>
  <c r="FJ130" i="12" s="1"/>
  <c r="FJ49" i="12"/>
  <c r="FJ79" i="12" s="1"/>
  <c r="FJ91" i="16"/>
  <c r="FJ122" i="16" s="1"/>
  <c r="FJ41" i="16"/>
  <c r="FJ71" i="16" s="1"/>
  <c r="FH131" i="12"/>
  <c r="FI90" i="12"/>
  <c r="FI121" i="12" s="1"/>
  <c r="FI40" i="12"/>
  <c r="FI70" i="12" s="1"/>
  <c r="FI48" i="12"/>
  <c r="FI78" i="12" s="1"/>
  <c r="FI98" i="12"/>
  <c r="FI129" i="12" s="1"/>
  <c r="FI92" i="16"/>
  <c r="FI123" i="16" s="1"/>
  <c r="FI42" i="16"/>
  <c r="FI72" i="16" s="1"/>
  <c r="FG107" i="12"/>
  <c r="FG57" i="12"/>
  <c r="AQ26" i="11"/>
  <c r="FJ46" i="12"/>
  <c r="FJ76" i="12" s="1"/>
  <c r="FI96" i="12"/>
  <c r="FI127" i="12" s="1"/>
  <c r="FH41" i="12"/>
  <c r="FH71" i="12" s="1"/>
  <c r="FH91" i="12"/>
  <c r="FH122" i="12" s="1"/>
  <c r="FI46" i="12"/>
  <c r="FI76" i="12" s="1"/>
  <c r="FH96" i="12"/>
  <c r="FH127" i="12" s="1"/>
  <c r="FH46" i="12"/>
  <c r="FH76" i="12" s="1"/>
  <c r="FH44" i="16"/>
  <c r="FH74" i="16" s="1"/>
  <c r="FH94" i="16"/>
  <c r="FH125" i="16" s="1"/>
  <c r="AQ14" i="15"/>
  <c r="FG45" i="16"/>
  <c r="FG75" i="16" s="1"/>
  <c r="FG95" i="16"/>
  <c r="FG126" i="16" s="1"/>
  <c r="FI105" i="16"/>
  <c r="FI55" i="16"/>
  <c r="FJ108" i="12"/>
  <c r="FJ92" i="16"/>
  <c r="FJ123" i="16" s="1"/>
  <c r="FJ42" i="16"/>
  <c r="FJ72" i="16" s="1"/>
  <c r="FI58" i="16"/>
  <c r="FI108" i="16"/>
  <c r="FH101" i="16"/>
  <c r="FH132" i="16" s="1"/>
  <c r="FH51" i="16"/>
  <c r="FH81" i="16" s="1"/>
  <c r="FI99" i="12"/>
  <c r="FI130" i="12" s="1"/>
  <c r="FI49" i="12"/>
  <c r="FI79" i="12" s="1"/>
  <c r="FG91" i="16"/>
  <c r="FG122" i="16" s="1"/>
  <c r="FG41" i="16"/>
  <c r="FG71" i="16" s="1"/>
  <c r="AQ10" i="15"/>
  <c r="FG39" i="16"/>
  <c r="FG69" i="16" s="1"/>
  <c r="AQ8" i="15"/>
  <c r="FG89" i="16"/>
  <c r="FG120" i="16" s="1"/>
  <c r="AQ22" i="11"/>
  <c r="FG103" i="12"/>
  <c r="FG134" i="12" s="1"/>
  <c r="FG53" i="12"/>
  <c r="FG83" i="12" s="1"/>
  <c r="FJ90" i="12"/>
  <c r="FJ121" i="12" s="1"/>
  <c r="FJ40" i="12"/>
  <c r="FJ70" i="12" s="1"/>
  <c r="FJ98" i="12"/>
  <c r="FJ129" i="12" s="1"/>
  <c r="FJ48" i="12"/>
  <c r="FJ78" i="12" s="1"/>
  <c r="BA62" i="12"/>
  <c r="DC62" i="16"/>
  <c r="CT112" i="16"/>
  <c r="CM100" i="16"/>
  <c r="CM131" i="16" s="1"/>
  <c r="BU50" i="16"/>
  <c r="BU80" i="16" s="1"/>
  <c r="DU100" i="12"/>
  <c r="DU131" i="12" s="1"/>
  <c r="AJ100" i="12"/>
  <c r="AJ131" i="12" s="1"/>
  <c r="BD50" i="12"/>
  <c r="BD80" i="12" s="1"/>
  <c r="AW50" i="12"/>
  <c r="AW80" i="12" s="1"/>
  <c r="BM50" i="16"/>
  <c r="BM80" i="16" s="1"/>
  <c r="DI50" i="12"/>
  <c r="DI80" i="12" s="1"/>
  <c r="DY50" i="16"/>
  <c r="DY80" i="16" s="1"/>
  <c r="R50" i="12"/>
  <c r="R80" i="12" s="1"/>
  <c r="AY62" i="12"/>
  <c r="G50" i="12"/>
  <c r="G80" i="12" s="1"/>
  <c r="BY100" i="16"/>
  <c r="BY131" i="16" s="1"/>
  <c r="BP112" i="16"/>
  <c r="CR50" i="16"/>
  <c r="CR80" i="16" s="1"/>
  <c r="EM50" i="12"/>
  <c r="EM80" i="12" s="1"/>
  <c r="EF100" i="16"/>
  <c r="EF131" i="16" s="1"/>
  <c r="EB62" i="12"/>
  <c r="EN50" i="12"/>
  <c r="EN80" i="12" s="1"/>
  <c r="CD50" i="12"/>
  <c r="CD80" i="12" s="1"/>
  <c r="CV62" i="16"/>
  <c r="Z42" i="24"/>
  <c r="CT42" i="24" s="1"/>
  <c r="BF62" i="16"/>
  <c r="BR112" i="16"/>
  <c r="Y33" i="24"/>
  <c r="CS33" i="24" s="1"/>
  <c r="CS26" i="24"/>
  <c r="AI33" i="24"/>
  <c r="DC33" i="24" s="1"/>
  <c r="DC26" i="24"/>
  <c r="EJ100" i="12"/>
  <c r="EJ131" i="12" s="1"/>
  <c r="CE100" i="12"/>
  <c r="CE131" i="12" s="1"/>
  <c r="CQ62" i="16"/>
  <c r="AU62" i="16"/>
  <c r="EQ112" i="12"/>
  <c r="U34" i="24"/>
  <c r="CO34" i="24" s="1"/>
  <c r="CT50" i="16"/>
  <c r="CT80" i="16" s="1"/>
  <c r="EG50" i="16"/>
  <c r="EG80" i="16" s="1"/>
  <c r="BG100" i="12"/>
  <c r="BG131" i="12" s="1"/>
  <c r="EB112" i="16"/>
  <c r="ER62" i="16"/>
  <c r="BC62" i="16"/>
  <c r="DT62" i="12"/>
  <c r="AP100" i="16"/>
  <c r="AP131" i="16" s="1"/>
  <c r="CB50" i="12"/>
  <c r="CB80" i="12" s="1"/>
  <c r="AO112" i="12"/>
  <c r="DH112" i="12"/>
  <c r="BI112" i="16"/>
  <c r="DN112" i="12"/>
  <c r="BK62" i="16"/>
  <c r="W33" i="24"/>
  <c r="CQ33" i="24" s="1"/>
  <c r="S34" i="24"/>
  <c r="CM34" i="24" s="1"/>
  <c r="EX112" i="12"/>
  <c r="O33" i="24"/>
  <c r="CI33" i="24" s="1"/>
  <c r="AG34" i="24"/>
  <c r="DA34" i="24" s="1"/>
  <c r="AW62" i="12"/>
  <c r="BF112" i="16"/>
  <c r="BN62" i="16"/>
  <c r="R34" i="24"/>
  <c r="CL34" i="24" s="1"/>
  <c r="V33" i="24"/>
  <c r="CP33" i="24" s="1"/>
  <c r="BU112" i="12"/>
  <c r="CD112" i="12"/>
  <c r="AF33" i="24"/>
  <c r="CZ33" i="24" s="1"/>
  <c r="Z33" i="24"/>
  <c r="CT33" i="24" s="1"/>
  <c r="CY112" i="12"/>
  <c r="AH33" i="24"/>
  <c r="DB33" i="24" s="1"/>
  <c r="DI62" i="12"/>
  <c r="CH112" i="12"/>
  <c r="CL112" i="12"/>
  <c r="FE112" i="12"/>
  <c r="AM112" i="12"/>
  <c r="AV112" i="12"/>
  <c r="EM112" i="12"/>
  <c r="DI112" i="12"/>
  <c r="DS112" i="12"/>
  <c r="CU62" i="12"/>
  <c r="FF62" i="12"/>
  <c r="DC112" i="12"/>
  <c r="AZ112" i="12"/>
  <c r="DE62" i="12"/>
  <c r="X33" i="24"/>
  <c r="CR33" i="24" s="1"/>
  <c r="EI112" i="12"/>
  <c r="AG33" i="24"/>
  <c r="DA33" i="24" s="1"/>
  <c r="EC112" i="12"/>
  <c r="EG112" i="12"/>
  <c r="EP112" i="12"/>
  <c r="ET112" i="12"/>
  <c r="CP112" i="12"/>
  <c r="CT112" i="12"/>
  <c r="DR112" i="12"/>
  <c r="EQ62" i="12"/>
  <c r="P33" i="24"/>
  <c r="CJ33" i="24" s="1"/>
  <c r="CZ62" i="12"/>
  <c r="DD62" i="12"/>
  <c r="AJ33" i="24"/>
  <c r="DD33" i="24" s="1"/>
  <c r="BO62" i="12"/>
  <c r="AC33" i="24"/>
  <c r="CW33" i="24" s="1"/>
  <c r="AD33" i="24"/>
  <c r="CX33" i="24" s="1"/>
  <c r="Q33" i="24"/>
  <c r="CK33" i="24" s="1"/>
  <c r="S33" i="24"/>
  <c r="CM33" i="24" s="1"/>
  <c r="DV112" i="12"/>
  <c r="AL33" i="24"/>
  <c r="DF33" i="24" s="1"/>
  <c r="AA33" i="24"/>
  <c r="CU33" i="24" s="1"/>
  <c r="AK33" i="24"/>
  <c r="DE33" i="24" s="1"/>
  <c r="U33" i="24"/>
  <c r="CO33" i="24" s="1"/>
  <c r="R33" i="24"/>
  <c r="CL33" i="24" s="1"/>
  <c r="T33" i="24"/>
  <c r="CN33" i="24" s="1"/>
  <c r="BW112" i="12"/>
  <c r="BX62" i="12"/>
  <c r="AE33" i="24"/>
  <c r="CY33" i="24" s="1"/>
  <c r="AB33" i="24"/>
  <c r="CV33" i="24" s="1"/>
  <c r="CK112" i="16"/>
  <c r="DT62" i="16"/>
  <c r="BO112" i="16"/>
  <c r="FF112" i="16"/>
  <c r="DX112" i="16"/>
  <c r="AX112" i="16"/>
  <c r="BB62" i="16"/>
  <c r="BE112" i="16"/>
  <c r="BN112" i="16"/>
  <c r="BJ112" i="16"/>
  <c r="BJ62" i="16"/>
  <c r="FF62" i="16"/>
  <c r="AM112" i="16"/>
  <c r="W35" i="24"/>
  <c r="CQ35" i="24" s="1"/>
  <c r="AG35" i="24"/>
  <c r="DA35" i="24" s="1"/>
  <c r="AE35" i="24"/>
  <c r="CY35" i="24" s="1"/>
  <c r="U35" i="24"/>
  <c r="CO35" i="24" s="1"/>
  <c r="AC35" i="24"/>
  <c r="CW35" i="24" s="1"/>
  <c r="V35" i="24"/>
  <c r="CP35" i="24" s="1"/>
  <c r="P35" i="24"/>
  <c r="CJ35" i="24" s="1"/>
  <c r="R35" i="24"/>
  <c r="CL35" i="24" s="1"/>
  <c r="AK35" i="24"/>
  <c r="DE35" i="24" s="1"/>
  <c r="AD35" i="24"/>
  <c r="CX35" i="24" s="1"/>
  <c r="X35" i="24"/>
  <c r="CR35" i="24" s="1"/>
  <c r="Z35" i="24"/>
  <c r="CT35" i="24" s="1"/>
  <c r="S35" i="24"/>
  <c r="CM35" i="24" s="1"/>
  <c r="T35" i="24"/>
  <c r="CN35" i="24" s="1"/>
  <c r="AL35" i="24"/>
  <c r="DF35" i="24" s="1"/>
  <c r="AF35" i="24"/>
  <c r="CZ35" i="24" s="1"/>
  <c r="AH35" i="24"/>
  <c r="DB35" i="24" s="1"/>
  <c r="AA35" i="24"/>
  <c r="CU35" i="24" s="1"/>
  <c r="AB35" i="24"/>
  <c r="CV35" i="24" s="1"/>
  <c r="Q35" i="24"/>
  <c r="CK35" i="24" s="1"/>
  <c r="AI35" i="24"/>
  <c r="DC35" i="24" s="1"/>
  <c r="AJ35" i="24"/>
  <c r="DD35" i="24" s="1"/>
  <c r="O35" i="24"/>
  <c r="CI35" i="24" s="1"/>
  <c r="Y35" i="24"/>
  <c r="CS35" i="24" s="1"/>
  <c r="AA34" i="24"/>
  <c r="CU34" i="24" s="1"/>
  <c r="AC34" i="24"/>
  <c r="CW34" i="24" s="1"/>
  <c r="T34" i="24"/>
  <c r="CN34" i="24" s="1"/>
  <c r="Q34" i="24"/>
  <c r="CK34" i="24" s="1"/>
  <c r="AK34" i="24"/>
  <c r="DE34" i="24" s="1"/>
  <c r="AH34" i="24"/>
  <c r="DB34" i="24" s="1"/>
  <c r="AI34" i="24"/>
  <c r="DC34" i="24" s="1"/>
  <c r="AJ34" i="24"/>
  <c r="DD34" i="24" s="1"/>
  <c r="AE34" i="24"/>
  <c r="CY34" i="24" s="1"/>
  <c r="AD34" i="24"/>
  <c r="CX34" i="24" s="1"/>
  <c r="W34" i="24"/>
  <c r="CQ34" i="24" s="1"/>
  <c r="O34" i="24"/>
  <c r="CI34" i="24" s="1"/>
  <c r="P34" i="24"/>
  <c r="CJ34" i="24" s="1"/>
  <c r="Y34" i="24"/>
  <c r="CS34" i="24" s="1"/>
  <c r="X34" i="24"/>
  <c r="CR34" i="24" s="1"/>
  <c r="AF34" i="24"/>
  <c r="CZ34" i="24" s="1"/>
  <c r="V34" i="24"/>
  <c r="CP34" i="24" s="1"/>
  <c r="AB34" i="24"/>
  <c r="CV34" i="24" s="1"/>
  <c r="AL34" i="24"/>
  <c r="DF34" i="24" s="1"/>
  <c r="DS62" i="12"/>
  <c r="BT50" i="12"/>
  <c r="BT80" i="12" s="1"/>
  <c r="CE62" i="12"/>
  <c r="BF112" i="12"/>
  <c r="K100" i="12"/>
  <c r="K131" i="12" s="1"/>
  <c r="H50" i="12"/>
  <c r="H80" i="12" s="1"/>
  <c r="EQ100" i="12"/>
  <c r="EQ131" i="12" s="1"/>
  <c r="CT100" i="12"/>
  <c r="CT131" i="12" s="1"/>
  <c r="DC62" i="12"/>
  <c r="DX62" i="12"/>
  <c r="EH62" i="12"/>
  <c r="DX112" i="12"/>
  <c r="DB112" i="12"/>
  <c r="DH62" i="12"/>
  <c r="EC62" i="12"/>
  <c r="EL62" i="12"/>
  <c r="ET62" i="12"/>
  <c r="EA112" i="12"/>
  <c r="DG112" i="12"/>
  <c r="DP112" i="12"/>
  <c r="D31" i="11"/>
  <c r="DL112" i="12"/>
  <c r="DK112" i="12"/>
  <c r="DM62" i="12"/>
  <c r="EL62" i="16"/>
  <c r="DV62" i="16"/>
  <c r="CJ112" i="16"/>
  <c r="CZ62" i="16"/>
  <c r="CC112" i="16"/>
  <c r="DJ112" i="16"/>
  <c r="DU112" i="16"/>
  <c r="R31" i="15"/>
  <c r="BL62" i="16"/>
  <c r="DL50" i="16"/>
  <c r="DL80" i="16" s="1"/>
  <c r="FC62" i="16"/>
  <c r="DQ112" i="16"/>
  <c r="CF112" i="16"/>
  <c r="DA62" i="16"/>
  <c r="DK62" i="16"/>
  <c r="DF112" i="16"/>
  <c r="BP62" i="16"/>
  <c r="CZ112" i="16"/>
  <c r="BT112" i="16"/>
  <c r="BG62" i="16"/>
  <c r="BB112" i="16"/>
  <c r="FB62" i="16"/>
  <c r="DF62" i="16"/>
  <c r="DJ62" i="16"/>
  <c r="EN62" i="16"/>
  <c r="AJ62" i="16"/>
  <c r="EO62" i="16"/>
  <c r="DG112" i="16"/>
  <c r="BL112" i="16"/>
  <c r="ER112" i="16"/>
  <c r="BM112" i="16"/>
  <c r="BM62" i="16"/>
  <c r="DK112" i="16"/>
  <c r="DC112" i="16"/>
  <c r="BQ112" i="16"/>
  <c r="DQ62" i="16"/>
  <c r="CB112" i="16"/>
  <c r="BY62" i="16"/>
  <c r="CG62" i="16"/>
  <c r="CV112" i="16"/>
  <c r="CW62" i="16"/>
  <c r="AN112" i="16"/>
  <c r="CP112" i="16"/>
  <c r="CP62" i="16"/>
  <c r="AT62" i="16"/>
  <c r="AX62" i="16"/>
  <c r="DL62" i="16"/>
  <c r="P31" i="15"/>
  <c r="EJ62" i="16"/>
  <c r="AU112" i="16"/>
  <c r="AT112" i="16"/>
  <c r="DM112" i="16"/>
  <c r="DT112" i="16"/>
  <c r="BX112" i="16"/>
  <c r="BH112" i="16"/>
  <c r="BD62" i="16"/>
  <c r="BA112" i="16"/>
  <c r="BR62" i="16"/>
  <c r="BV112" i="16"/>
  <c r="CL112" i="16"/>
  <c r="D31" i="15"/>
  <c r="CT62" i="16"/>
  <c r="BT62" i="16"/>
  <c r="DM62" i="16"/>
  <c r="BE62" i="16"/>
  <c r="CO50" i="16"/>
  <c r="CO80" i="16" s="1"/>
  <c r="EH112" i="16"/>
  <c r="FE112" i="16"/>
  <c r="AQ112" i="16"/>
  <c r="DY62" i="16"/>
  <c r="BG112" i="16"/>
  <c r="Q31" i="15"/>
  <c r="BS112" i="16"/>
  <c r="Z31" i="15"/>
  <c r="CC62" i="16"/>
  <c r="CO112" i="16"/>
  <c r="EK62" i="16"/>
  <c r="AO62" i="16"/>
  <c r="AW112" i="16"/>
  <c r="DP112" i="16"/>
  <c r="BH62" i="16"/>
  <c r="DI112" i="16"/>
  <c r="AN62" i="16"/>
  <c r="BS62" i="16"/>
  <c r="BI62" i="16"/>
  <c r="CS112" i="16"/>
  <c r="EN112" i="16"/>
  <c r="AS112" i="16"/>
  <c r="BK112" i="16"/>
  <c r="CH112" i="16"/>
  <c r="BV62" i="16"/>
  <c r="H31" i="15"/>
  <c r="EP62" i="16"/>
  <c r="CL62" i="16"/>
  <c r="DA50" i="12"/>
  <c r="DA80" i="12" s="1"/>
  <c r="DP50" i="12"/>
  <c r="DP80" i="12" s="1"/>
  <c r="DY112" i="12"/>
  <c r="EV112" i="12"/>
  <c r="I31" i="11"/>
  <c r="DF62" i="12"/>
  <c r="CS62" i="12"/>
  <c r="DF112" i="12"/>
  <c r="DO62" i="12"/>
  <c r="CP62" i="12"/>
  <c r="EG62" i="12"/>
  <c r="EX62" i="12"/>
  <c r="CH62" i="12"/>
  <c r="FE62" i="12"/>
  <c r="DZ112" i="12"/>
  <c r="EK112" i="12"/>
  <c r="EO112" i="12"/>
  <c r="ES112" i="12"/>
  <c r="CX112" i="12"/>
  <c r="EP62" i="12"/>
  <c r="EF112" i="12"/>
  <c r="EW112" i="12"/>
  <c r="EJ112" i="12"/>
  <c r="Y31" i="11"/>
  <c r="FA112" i="12"/>
  <c r="CT62" i="12"/>
  <c r="CY62" i="12"/>
  <c r="EA62" i="12"/>
  <c r="EB112" i="12"/>
  <c r="CS112" i="12"/>
  <c r="DE112" i="12"/>
  <c r="DQ62" i="12"/>
  <c r="BQ62" i="12"/>
  <c r="BZ62" i="12"/>
  <c r="F31" i="11"/>
  <c r="CO112" i="12"/>
  <c r="FA62" i="12"/>
  <c r="AM62" i="12"/>
  <c r="AQ112" i="12"/>
  <c r="BT112" i="12"/>
  <c r="CC112" i="12"/>
  <c r="CG112" i="12"/>
  <c r="G31" i="11"/>
  <c r="FD112" i="12"/>
  <c r="J31" i="11"/>
  <c r="AP112" i="12"/>
  <c r="AU112" i="12"/>
  <c r="AR62" i="12"/>
  <c r="AV62" i="12"/>
  <c r="CD62" i="12"/>
  <c r="BN112" i="12"/>
  <c r="BP62" i="12"/>
  <c r="CK112" i="12"/>
  <c r="AQ62" i="12"/>
  <c r="CL62" i="12"/>
  <c r="EZ112" i="12"/>
  <c r="AK31" i="15"/>
  <c r="FA62" i="16"/>
  <c r="N31" i="15"/>
  <c r="DD62" i="16"/>
  <c r="CY112" i="16"/>
  <c r="CF62" i="16"/>
  <c r="EQ62" i="16"/>
  <c r="EM62" i="16"/>
  <c r="S31" i="15"/>
  <c r="AV62" i="16"/>
  <c r="BY112" i="16"/>
  <c r="CK62" i="16"/>
  <c r="EP112" i="16"/>
  <c r="DU62" i="16"/>
  <c r="DY112" i="16"/>
  <c r="AL31" i="15"/>
  <c r="CW112" i="16"/>
  <c r="BY50" i="16"/>
  <c r="BY80" i="16" s="1"/>
  <c r="CR62" i="16"/>
  <c r="DD112" i="16"/>
  <c r="FC100" i="16"/>
  <c r="FC131" i="16" s="1"/>
  <c r="AW62" i="16"/>
  <c r="CE112" i="16"/>
  <c r="CU112" i="16"/>
  <c r="DK100" i="16"/>
  <c r="DK131" i="16" s="1"/>
  <c r="DE62" i="16"/>
  <c r="W31" i="15"/>
  <c r="BU112" i="16"/>
  <c r="CU62" i="16"/>
  <c r="BU62" i="16"/>
  <c r="CH62" i="16"/>
  <c r="CG112" i="16"/>
  <c r="AC31" i="15"/>
  <c r="DR50" i="16"/>
  <c r="DR80" i="16" s="1"/>
  <c r="T31" i="15"/>
  <c r="EO50" i="16"/>
  <c r="EO80" i="16" s="1"/>
  <c r="CS62" i="16"/>
  <c r="CY62" i="16"/>
  <c r="EQ112" i="16"/>
  <c r="AY62" i="16"/>
  <c r="DR100" i="16"/>
  <c r="DR131" i="16" s="1"/>
  <c r="BJ50" i="16"/>
  <c r="BJ80" i="16" s="1"/>
  <c r="DV100" i="16"/>
  <c r="DV131" i="16" s="1"/>
  <c r="DK50" i="16"/>
  <c r="DK80" i="16" s="1"/>
  <c r="BK50" i="16"/>
  <c r="BK80" i="16" s="1"/>
  <c r="CJ62" i="16"/>
  <c r="ED62" i="16"/>
  <c r="ET62" i="16"/>
  <c r="EW112" i="16"/>
  <c r="EY62" i="16"/>
  <c r="I31" i="15"/>
  <c r="BW112" i="16"/>
  <c r="DW62" i="16"/>
  <c r="CA112" i="16"/>
  <c r="AG31" i="15"/>
  <c r="ES100" i="16"/>
  <c r="ES131" i="16" s="1"/>
  <c r="CI100" i="16"/>
  <c r="CI131" i="16" s="1"/>
  <c r="CF50" i="16"/>
  <c r="CF80" i="16" s="1"/>
  <c r="BM100" i="16"/>
  <c r="BM131" i="16" s="1"/>
  <c r="CU50" i="12"/>
  <c r="CU80" i="12" s="1"/>
  <c r="H31" i="11"/>
  <c r="EF62" i="12"/>
  <c r="BX50" i="12"/>
  <c r="BX80" i="12" s="1"/>
  <c r="DV62" i="12"/>
  <c r="DZ62" i="12"/>
  <c r="EK62" i="12"/>
  <c r="ES62" i="12"/>
  <c r="CO62" i="12"/>
  <c r="CX62" i="12"/>
  <c r="CM62" i="12"/>
  <c r="FD62" i="12"/>
  <c r="BB112" i="12"/>
  <c r="BK50" i="12"/>
  <c r="BK80" i="12" s="1"/>
  <c r="EN112" i="12"/>
  <c r="C31" i="11"/>
  <c r="CR112" i="12"/>
  <c r="AC31" i="11"/>
  <c r="DJ62" i="12"/>
  <c r="CN62" i="12"/>
  <c r="AK31" i="11"/>
  <c r="EE112" i="12"/>
  <c r="ER112" i="12"/>
  <c r="EO62" i="12"/>
  <c r="CW112" i="12"/>
  <c r="DA112" i="12"/>
  <c r="DP62" i="12"/>
  <c r="AL31" i="11"/>
  <c r="BJ112" i="12"/>
  <c r="EE62" i="12"/>
  <c r="AD31" i="11"/>
  <c r="EW62" i="12"/>
  <c r="DG62" i="12"/>
  <c r="DJ112" i="12"/>
  <c r="EJ62" i="12"/>
  <c r="DB62" i="12"/>
  <c r="CO100" i="12"/>
  <c r="CO131" i="12" s="1"/>
  <c r="E31" i="11"/>
  <c r="BP100" i="12"/>
  <c r="BP131" i="12" s="1"/>
  <c r="FA100" i="12"/>
  <c r="FA131" i="12" s="1"/>
  <c r="BY112" i="12"/>
  <c r="EY50" i="12"/>
  <c r="EY80" i="12" s="1"/>
  <c r="BJ62" i="12"/>
  <c r="BN62" i="12"/>
  <c r="CC62" i="12"/>
  <c r="CG62" i="12"/>
  <c r="CN112" i="12"/>
  <c r="AH31" i="11"/>
  <c r="ED112" i="12"/>
  <c r="EN62" i="12"/>
  <c r="EV62" i="12"/>
  <c r="CR62" i="12"/>
  <c r="CW62" i="12"/>
  <c r="BC62" i="12"/>
  <c r="EZ62" i="12"/>
  <c r="FC112" i="12"/>
  <c r="BF62" i="12"/>
  <c r="AP62" i="12"/>
  <c r="AU62" i="12"/>
  <c r="EH112" i="12"/>
  <c r="BB62" i="12"/>
  <c r="CZ112" i="12"/>
  <c r="CU112" i="12"/>
  <c r="DA62" i="12"/>
  <c r="AT112" i="12"/>
  <c r="EM62" i="12"/>
  <c r="DT112" i="12"/>
  <c r="CF112" i="12"/>
  <c r="AG31" i="11"/>
  <c r="AA31" i="11"/>
  <c r="BY62" i="12"/>
  <c r="EU112" i="12"/>
  <c r="EY112" i="12"/>
  <c r="AX112" i="12"/>
  <c r="CV112" i="12"/>
  <c r="AB31" i="11"/>
  <c r="AI31" i="11"/>
  <c r="DN62" i="12"/>
  <c r="CQ112" i="12"/>
  <c r="AJ50" i="12"/>
  <c r="AJ80" i="12" s="1"/>
  <c r="CV62" i="12"/>
  <c r="BX112" i="12"/>
  <c r="U31" i="11"/>
  <c r="EL112" i="12"/>
  <c r="BE50" i="12"/>
  <c r="BE80" i="12" s="1"/>
  <c r="DD112" i="12"/>
  <c r="EX50" i="12"/>
  <c r="EX80" i="12" s="1"/>
  <c r="BA50" i="12"/>
  <c r="BA80" i="12" s="1"/>
  <c r="AY112" i="12"/>
  <c r="DJ100" i="12"/>
  <c r="DJ131" i="12" s="1"/>
  <c r="EY62" i="12"/>
  <c r="DM112" i="12"/>
  <c r="M100" i="12"/>
  <c r="M131" i="12" s="1"/>
  <c r="U100" i="12"/>
  <c r="U131" i="12" s="1"/>
  <c r="BM112" i="12"/>
  <c r="W31" i="11"/>
  <c r="CJ112" i="12"/>
  <c r="P31" i="11"/>
  <c r="AP31" i="11"/>
  <c r="AQ62" i="11" s="1"/>
  <c r="BE62" i="12"/>
  <c r="ER100" i="12"/>
  <c r="ER131" i="12" s="1"/>
  <c r="BC112" i="12"/>
  <c r="BT62" i="12"/>
  <c r="N100" i="12"/>
  <c r="N131" i="12" s="1"/>
  <c r="CK62" i="12"/>
  <c r="BG50" i="12"/>
  <c r="BG80" i="12" s="1"/>
  <c r="AD50" i="12"/>
  <c r="AD80" i="12" s="1"/>
  <c r="O31" i="11"/>
  <c r="CB112" i="12"/>
  <c r="CF62" i="12"/>
  <c r="I50" i="12"/>
  <c r="I80" i="12" s="1"/>
  <c r="BD112" i="12"/>
  <c r="BI112" i="12"/>
  <c r="BS112" i="12"/>
  <c r="CR50" i="12"/>
  <c r="CR80" i="12" s="1"/>
  <c r="CV100" i="12"/>
  <c r="CV131" i="12" s="1"/>
  <c r="CM50" i="12"/>
  <c r="CM80" i="12" s="1"/>
  <c r="AB50" i="12"/>
  <c r="AB80" i="12" s="1"/>
  <c r="AY50" i="12"/>
  <c r="AY80" i="12" s="1"/>
  <c r="BH112" i="12"/>
  <c r="BR62" i="12"/>
  <c r="X31" i="11"/>
  <c r="DA100" i="12"/>
  <c r="DA131" i="12" s="1"/>
  <c r="N50" i="12"/>
  <c r="N80" i="12" s="1"/>
  <c r="AM31" i="11"/>
  <c r="DU62" i="12"/>
  <c r="DY62" i="12"/>
  <c r="DN50" i="12"/>
  <c r="DN80" i="12" s="1"/>
  <c r="AI50" i="12"/>
  <c r="AI80" i="12" s="1"/>
  <c r="BK62" i="12"/>
  <c r="ED62" i="12"/>
  <c r="AJ31" i="11"/>
  <c r="BJ100" i="12"/>
  <c r="BJ131" i="12" s="1"/>
  <c r="BZ50" i="12"/>
  <c r="BZ80" i="12" s="1"/>
  <c r="BQ112" i="12"/>
  <c r="CX100" i="12"/>
  <c r="CX131" i="12" s="1"/>
  <c r="DM100" i="12"/>
  <c r="DM131" i="12" s="1"/>
  <c r="DW62" i="12"/>
  <c r="EA100" i="12"/>
  <c r="EA131" i="12" s="1"/>
  <c r="DS100" i="12"/>
  <c r="DS131" i="12" s="1"/>
  <c r="AO50" i="12"/>
  <c r="AO80" i="12" s="1"/>
  <c r="O50" i="12"/>
  <c r="O80" i="12" s="1"/>
  <c r="BO100" i="12"/>
  <c r="BO131" i="12" s="1"/>
  <c r="AZ100" i="12"/>
  <c r="AZ131" i="12" s="1"/>
  <c r="FA50" i="12"/>
  <c r="FA80" i="12" s="1"/>
  <c r="R31" i="11"/>
  <c r="CE112" i="12"/>
  <c r="AO31" i="11"/>
  <c r="AJ62" i="12"/>
  <c r="L31" i="11"/>
  <c r="AS62" i="12"/>
  <c r="AK50" i="12"/>
  <c r="AK80" i="12" s="1"/>
  <c r="EU62" i="12"/>
  <c r="AZ62" i="12"/>
  <c r="DW112" i="12"/>
  <c r="CQ62" i="12"/>
  <c r="BV112" i="12"/>
  <c r="Q31" i="11"/>
  <c r="AW112" i="12"/>
  <c r="AO62" i="12"/>
  <c r="BK112" i="12"/>
  <c r="EI62" i="12"/>
  <c r="BO112" i="12"/>
  <c r="ER62" i="12"/>
  <c r="CI62" i="12"/>
  <c r="Z31" i="11"/>
  <c r="DM50" i="12"/>
  <c r="DM80" i="12" s="1"/>
  <c r="DN100" i="12"/>
  <c r="DN131" i="12" s="1"/>
  <c r="BI62" i="12"/>
  <c r="AK100" i="12"/>
  <c r="AK131" i="12" s="1"/>
  <c r="DL62" i="12"/>
  <c r="BE112" i="12"/>
  <c r="BU62" i="12"/>
  <c r="AN31" i="11"/>
  <c r="AL50" i="12"/>
  <c r="AL80" i="12" s="1"/>
  <c r="FB50" i="12"/>
  <c r="FB80" i="12" s="1"/>
  <c r="BJ50" i="12"/>
  <c r="BJ80" i="12" s="1"/>
  <c r="AE31" i="11"/>
  <c r="BG62" i="12"/>
  <c r="CI50" i="12"/>
  <c r="CI80" i="12" s="1"/>
  <c r="FE100" i="12"/>
  <c r="FE131" i="12" s="1"/>
  <c r="DL100" i="12"/>
  <c r="DL131" i="12" s="1"/>
  <c r="DK62" i="12"/>
  <c r="BV62" i="12"/>
  <c r="CB62" i="12"/>
  <c r="DQ50" i="12"/>
  <c r="DQ80" i="12" s="1"/>
  <c r="AR112" i="12"/>
  <c r="BA112" i="12"/>
  <c r="K31" i="11"/>
  <c r="DU112" i="12"/>
  <c r="T31" i="11"/>
  <c r="FC62" i="12"/>
  <c r="DS50" i="12"/>
  <c r="DS80" i="12" s="1"/>
  <c r="BW62" i="12"/>
  <c r="FF112" i="12"/>
  <c r="AT62" i="12"/>
  <c r="CA112" i="12"/>
  <c r="DR62" i="12"/>
  <c r="BM62" i="12"/>
  <c r="CM112" i="12"/>
  <c r="FB112" i="12"/>
  <c r="AA100" i="12"/>
  <c r="AA131" i="12" s="1"/>
  <c r="AR100" i="12"/>
  <c r="AR131" i="12" s="1"/>
  <c r="AK62" i="12"/>
  <c r="AN112" i="12"/>
  <c r="BZ112" i="12"/>
  <c r="V31" i="11"/>
  <c r="BS62" i="12"/>
  <c r="FB62" i="12"/>
  <c r="AV50" i="12"/>
  <c r="AV80" i="12" s="1"/>
  <c r="FD100" i="12"/>
  <c r="FD131" i="12" s="1"/>
  <c r="BH62" i="12"/>
  <c r="AN62" i="12"/>
  <c r="AX62" i="12"/>
  <c r="CA62" i="12"/>
  <c r="DO112" i="12"/>
  <c r="AL62" i="12"/>
  <c r="AS112" i="12"/>
  <c r="AF31" i="11"/>
  <c r="DQ112" i="12"/>
  <c r="BL112" i="12"/>
  <c r="BP112" i="12"/>
  <c r="BR112" i="12"/>
  <c r="CJ62" i="12"/>
  <c r="AZ50" i="12"/>
  <c r="AZ80" i="12" s="1"/>
  <c r="P50" i="12"/>
  <c r="P80" i="12" s="1"/>
  <c r="AN50" i="12"/>
  <c r="AN80" i="12" s="1"/>
  <c r="EZ100" i="12"/>
  <c r="EZ131" i="12" s="1"/>
  <c r="S31" i="11"/>
  <c r="M31" i="11"/>
  <c r="N31" i="11"/>
  <c r="BL62" i="12"/>
  <c r="BG112" i="12"/>
  <c r="CI112" i="12"/>
  <c r="AA50" i="12"/>
  <c r="AA80" i="12" s="1"/>
  <c r="BO50" i="12"/>
  <c r="BO80" i="12" s="1"/>
  <c r="EK50" i="12"/>
  <c r="EK80" i="12" s="1"/>
  <c r="Z50" i="12"/>
  <c r="Z80" i="12" s="1"/>
  <c r="CM100" i="12"/>
  <c r="CM131" i="12" s="1"/>
  <c r="DT50" i="12"/>
  <c r="DT80" i="12" s="1"/>
  <c r="CY50" i="16"/>
  <c r="CY80" i="16" s="1"/>
  <c r="DX100" i="16"/>
  <c r="DX131" i="16" s="1"/>
  <c r="O31" i="15"/>
  <c r="G31" i="15"/>
  <c r="AX100" i="16"/>
  <c r="AX131" i="16" s="1"/>
  <c r="BQ100" i="16"/>
  <c r="BQ131" i="16" s="1"/>
  <c r="BQ62" i="16"/>
  <c r="EF50" i="16"/>
  <c r="EF80" i="16" s="1"/>
  <c r="EJ100" i="16"/>
  <c r="EJ131" i="16" s="1"/>
  <c r="EU100" i="16"/>
  <c r="EU131" i="16" s="1"/>
  <c r="AU50" i="16"/>
  <c r="AU80" i="16" s="1"/>
  <c r="CH50" i="16"/>
  <c r="CH80" i="16" s="1"/>
  <c r="EM112" i="16"/>
  <c r="BI100" i="16"/>
  <c r="BI131" i="16" s="1"/>
  <c r="BU100" i="16"/>
  <c r="BU131" i="16" s="1"/>
  <c r="E31" i="15"/>
  <c r="FA112" i="16"/>
  <c r="EC50" i="16"/>
  <c r="EC80" i="16" s="1"/>
  <c r="FB112" i="16"/>
  <c r="CY100" i="16"/>
  <c r="CY131" i="16" s="1"/>
  <c r="J31" i="15"/>
  <c r="EC62" i="16"/>
  <c r="EK112" i="16"/>
  <c r="AM31" i="15"/>
  <c r="EE62" i="16"/>
  <c r="FC112" i="16"/>
  <c r="AP31" i="15"/>
  <c r="AQ62" i="15" s="1"/>
  <c r="AM62" i="16"/>
  <c r="AD31" i="15"/>
  <c r="BX62" i="16"/>
  <c r="AZ62" i="16"/>
  <c r="DW112" i="16"/>
  <c r="EL112" i="16"/>
  <c r="CB62" i="16"/>
  <c r="DB62" i="16"/>
  <c r="F31" i="15"/>
  <c r="ET112" i="16"/>
  <c r="BE100" i="16"/>
  <c r="BE131" i="16" s="1"/>
  <c r="EB100" i="16"/>
  <c r="EB131" i="16" s="1"/>
  <c r="DE112" i="16"/>
  <c r="DH112" i="16"/>
  <c r="EX112" i="16"/>
  <c r="CX112" i="16"/>
  <c r="ES112" i="16"/>
  <c r="BA100" i="16"/>
  <c r="BA131" i="16" s="1"/>
  <c r="BH100" i="16"/>
  <c r="BH131" i="16" s="1"/>
  <c r="EF62" i="16"/>
  <c r="EZ62" i="16"/>
  <c r="DX62" i="16"/>
  <c r="DH62" i="16"/>
  <c r="BA62" i="16"/>
  <c r="EG112" i="16"/>
  <c r="EI112" i="16"/>
  <c r="EX62" i="16"/>
  <c r="CX62" i="16"/>
  <c r="ES62" i="16"/>
  <c r="BD112" i="16"/>
  <c r="CI112" i="16"/>
  <c r="EI62" i="16"/>
  <c r="FE62" i="16"/>
  <c r="DA112" i="16"/>
  <c r="FD62" i="16"/>
  <c r="AZ112" i="16"/>
  <c r="X31" i="15"/>
  <c r="CI62" i="16"/>
  <c r="BW62" i="16"/>
  <c r="AY112" i="16"/>
  <c r="BC112" i="16"/>
  <c r="DI62" i="16"/>
  <c r="DL112" i="16"/>
  <c r="EH62" i="16"/>
  <c r="AO31" i="15"/>
  <c r="DB112" i="16"/>
  <c r="EC112" i="16"/>
  <c r="AB31" i="15"/>
  <c r="AA31" i="15"/>
  <c r="CM112" i="16"/>
  <c r="C31" i="15"/>
  <c r="AT50" i="16"/>
  <c r="AT80" i="16" s="1"/>
  <c r="CE100" i="16"/>
  <c r="CE131" i="16" s="1"/>
  <c r="BZ112" i="16"/>
  <c r="CO62" i="16"/>
  <c r="EU112" i="16"/>
  <c r="AK62" i="16"/>
  <c r="AV112" i="16"/>
  <c r="DN112" i="16"/>
  <c r="DR62" i="16"/>
  <c r="BS100" i="16"/>
  <c r="BS131" i="16" s="1"/>
  <c r="BV50" i="16"/>
  <c r="BV80" i="16" s="1"/>
  <c r="BB50" i="16"/>
  <c r="BB80" i="16" s="1"/>
  <c r="ED112" i="16"/>
  <c r="AI31" i="15"/>
  <c r="DS112" i="16"/>
  <c r="CN112" i="16"/>
  <c r="AN31" i="15"/>
  <c r="L31" i="15"/>
  <c r="Y31" i="15"/>
  <c r="BZ62" i="16"/>
  <c r="DN62" i="16"/>
  <c r="CM62" i="16"/>
  <c r="DR112" i="16"/>
  <c r="DV112" i="16"/>
  <c r="DS62" i="16"/>
  <c r="V31" i="15"/>
  <c r="EZ112" i="16"/>
  <c r="K31" i="15"/>
  <c r="AL62" i="16"/>
  <c r="CR112" i="16"/>
  <c r="CA62" i="16"/>
  <c r="DP62" i="16"/>
  <c r="U31" i="15"/>
  <c r="AE31" i="15"/>
  <c r="EV112" i="16"/>
  <c r="EY112" i="16"/>
  <c r="AP112" i="16"/>
  <c r="EW62" i="16"/>
  <c r="AM100" i="16"/>
  <c r="AM131" i="16" s="1"/>
  <c r="AE100" i="16"/>
  <c r="AE131" i="16" s="1"/>
  <c r="FD112" i="16"/>
  <c r="CN62" i="16"/>
  <c r="AQ62" i="16"/>
  <c r="DO62" i="16"/>
  <c r="EB62" i="16"/>
  <c r="EG62" i="16"/>
  <c r="AP62" i="16"/>
  <c r="EJ112" i="16"/>
  <c r="EA62" i="16"/>
  <c r="AS62" i="16"/>
  <c r="CD112" i="16"/>
  <c r="EV100" i="16"/>
  <c r="EV131" i="16" s="1"/>
  <c r="DC100" i="16"/>
  <c r="DC131" i="16" s="1"/>
  <c r="BF100" i="16"/>
  <c r="BF131" i="16" s="1"/>
  <c r="DO112" i="16"/>
  <c r="AH31" i="15"/>
  <c r="EE112" i="16"/>
  <c r="DZ112" i="16"/>
  <c r="CD62" i="16"/>
  <c r="CQ112" i="16"/>
  <c r="EU62" i="16"/>
  <c r="AR112" i="16"/>
  <c r="AF31" i="15"/>
  <c r="AJ31" i="15"/>
  <c r="DZ62" i="16"/>
  <c r="EF112" i="16"/>
  <c r="EA112" i="16"/>
  <c r="M31" i="15"/>
  <c r="AO112" i="16"/>
  <c r="BB100" i="16"/>
  <c r="BB131" i="16" s="1"/>
  <c r="CE62" i="16"/>
  <c r="AR62" i="16"/>
  <c r="EO112" i="16"/>
  <c r="C31" i="13"/>
  <c r="G31" i="13"/>
  <c r="I31" i="13"/>
  <c r="E31" i="13"/>
  <c r="J31" i="13"/>
  <c r="H31" i="13"/>
  <c r="F31" i="13"/>
  <c r="D31" i="13"/>
  <c r="K31" i="13"/>
  <c r="BS112" i="14"/>
  <c r="T31" i="13"/>
  <c r="BS62" i="14"/>
  <c r="CB112" i="14"/>
  <c r="CB62" i="14"/>
  <c r="EN112" i="14"/>
  <c r="EN62" i="14"/>
  <c r="DO112" i="14"/>
  <c r="AF31" i="13"/>
  <c r="DO62" i="14"/>
  <c r="CK62" i="14"/>
  <c r="CK112" i="14"/>
  <c r="EW112" i="14"/>
  <c r="EW62" i="14"/>
  <c r="AP62" i="14"/>
  <c r="AP112" i="14"/>
  <c r="DB62" i="14"/>
  <c r="DB112" i="14"/>
  <c r="AQ62" i="14"/>
  <c r="M31" i="13"/>
  <c r="AQ112" i="14"/>
  <c r="DC112" i="14"/>
  <c r="DC62" i="14"/>
  <c r="AC31" i="13"/>
  <c r="AZ62" i="14"/>
  <c r="AZ112" i="14"/>
  <c r="DL62" i="14"/>
  <c r="DL112" i="14"/>
  <c r="BI62" i="14"/>
  <c r="BI112" i="14"/>
  <c r="DU112" i="14"/>
  <c r="DU62" i="14"/>
  <c r="BR112" i="14"/>
  <c r="BR62" i="14"/>
  <c r="ED62" i="14"/>
  <c r="ED112" i="14"/>
  <c r="EE62" i="14"/>
  <c r="AJ31" i="13"/>
  <c r="EE112" i="14"/>
  <c r="CJ62" i="14"/>
  <c r="CJ112" i="14"/>
  <c r="EV62" i="14"/>
  <c r="EV112" i="14"/>
  <c r="CS112" i="14"/>
  <c r="CS62" i="14"/>
  <c r="FE62" i="14"/>
  <c r="FE112" i="14"/>
  <c r="AX112" i="14"/>
  <c r="AX62" i="14"/>
  <c r="DJ112" i="14"/>
  <c r="DJ62" i="14"/>
  <c r="AY112" i="14"/>
  <c r="AY62" i="14"/>
  <c r="O31" i="13"/>
  <c r="DK62" i="14"/>
  <c r="DK112" i="14"/>
  <c r="AE31" i="13"/>
  <c r="BH62" i="14"/>
  <c r="BH112" i="14"/>
  <c r="DT112" i="14"/>
  <c r="DT62" i="14"/>
  <c r="BQ112" i="14"/>
  <c r="BQ62" i="14"/>
  <c r="EC62" i="14"/>
  <c r="EC112" i="14"/>
  <c r="AM62" i="14"/>
  <c r="L31" i="13"/>
  <c r="AM112" i="14"/>
  <c r="BZ62" i="14"/>
  <c r="BZ112" i="14"/>
  <c r="EL112" i="14"/>
  <c r="EL62" i="14"/>
  <c r="FC62" i="14"/>
  <c r="AP31" i="13"/>
  <c r="AQ62" i="13" s="1"/>
  <c r="FC112" i="14"/>
  <c r="CR62" i="14"/>
  <c r="CR112" i="14"/>
  <c r="FD62" i="14"/>
  <c r="FD112" i="14"/>
  <c r="AO62" i="14"/>
  <c r="AO112" i="14"/>
  <c r="DA62" i="14"/>
  <c r="DA112" i="14"/>
  <c r="BF62" i="14"/>
  <c r="BF112" i="14"/>
  <c r="DR62" i="14"/>
  <c r="DR112" i="14"/>
  <c r="BG62" i="14"/>
  <c r="BG112" i="14"/>
  <c r="Q31" i="13"/>
  <c r="DS62" i="14"/>
  <c r="DS112" i="14"/>
  <c r="AG31" i="13"/>
  <c r="BP112" i="14"/>
  <c r="BP62" i="14"/>
  <c r="EB62" i="14"/>
  <c r="EB112" i="14"/>
  <c r="BC62" i="14"/>
  <c r="P31" i="13"/>
  <c r="BC112" i="14"/>
  <c r="BY62" i="14"/>
  <c r="BY112" i="14"/>
  <c r="EK62" i="14"/>
  <c r="EK112" i="14"/>
  <c r="CQ62" i="14"/>
  <c r="Z31" i="13"/>
  <c r="CQ112" i="14"/>
  <c r="CH62" i="14"/>
  <c r="CH112" i="14"/>
  <c r="ET62" i="14"/>
  <c r="ET112" i="14"/>
  <c r="AN62" i="14"/>
  <c r="AN112" i="14"/>
  <c r="CZ62" i="14"/>
  <c r="CZ112" i="14"/>
  <c r="AW112" i="14"/>
  <c r="AW62" i="14"/>
  <c r="DI62" i="14"/>
  <c r="DI112" i="14"/>
  <c r="BN62" i="14"/>
  <c r="BN112" i="14"/>
  <c r="DZ62" i="14"/>
  <c r="DZ112" i="14"/>
  <c r="BO62" i="14"/>
  <c r="BO112" i="14"/>
  <c r="S31" i="13"/>
  <c r="EA62" i="14"/>
  <c r="EA112" i="14"/>
  <c r="AI31" i="13"/>
  <c r="CA112" i="14"/>
  <c r="CA62" i="14"/>
  <c r="V31" i="13"/>
  <c r="BX112" i="14"/>
  <c r="BX62" i="14"/>
  <c r="EJ112" i="14"/>
  <c r="EJ62" i="14"/>
  <c r="DG62" i="14"/>
  <c r="AD31" i="13"/>
  <c r="DG112" i="14"/>
  <c r="CG62" i="14"/>
  <c r="CG112" i="14"/>
  <c r="ES62" i="14"/>
  <c r="ES112" i="14"/>
  <c r="AN31" i="13"/>
  <c r="EU112" i="14"/>
  <c r="EU62" i="14"/>
  <c r="CP112" i="14"/>
  <c r="CP62" i="14"/>
  <c r="FB62" i="14"/>
  <c r="FB112" i="14"/>
  <c r="AV62" i="14"/>
  <c r="AV112" i="14"/>
  <c r="DH62" i="14"/>
  <c r="DH112" i="14"/>
  <c r="BE62" i="14"/>
  <c r="BE112" i="14"/>
  <c r="DQ112" i="14"/>
  <c r="DQ62" i="14"/>
  <c r="BV62" i="14"/>
  <c r="BV112" i="14"/>
  <c r="EH62" i="14"/>
  <c r="EH112" i="14"/>
  <c r="N31" i="13"/>
  <c r="AU62" i="14"/>
  <c r="AU112" i="14"/>
  <c r="BW62" i="14"/>
  <c r="BW112" i="14"/>
  <c r="U31" i="13"/>
  <c r="AK31" i="13"/>
  <c r="EI62" i="14"/>
  <c r="EI112" i="14"/>
  <c r="AH31" i="13"/>
  <c r="DW62" i="14"/>
  <c r="DW112" i="14"/>
  <c r="CF112" i="14"/>
  <c r="CF62" i="14"/>
  <c r="ER112" i="14"/>
  <c r="ER62" i="14"/>
  <c r="CO62" i="14"/>
  <c r="CO112" i="14"/>
  <c r="FA62" i="14"/>
  <c r="FA112" i="14"/>
  <c r="AL62" i="14"/>
  <c r="CX62" i="14"/>
  <c r="CX112" i="14"/>
  <c r="BD112" i="14"/>
  <c r="BD62" i="14"/>
  <c r="DP112" i="14"/>
  <c r="DP62" i="14"/>
  <c r="BM62" i="14"/>
  <c r="BM112" i="14"/>
  <c r="DY62" i="14"/>
  <c r="DY112" i="14"/>
  <c r="CD62" i="14"/>
  <c r="CD112" i="14"/>
  <c r="EP62" i="14"/>
  <c r="EP112" i="14"/>
  <c r="CY62" i="14"/>
  <c r="AB31" i="13"/>
  <c r="CY112" i="14"/>
  <c r="W31" i="13"/>
  <c r="CE62" i="14"/>
  <c r="CE112" i="14"/>
  <c r="EQ62" i="14"/>
  <c r="EQ112" i="14"/>
  <c r="AM31" i="13"/>
  <c r="CN112" i="14"/>
  <c r="CN62" i="14"/>
  <c r="EZ62" i="14"/>
  <c r="EZ112" i="14"/>
  <c r="AK62" i="14"/>
  <c r="CW112" i="14"/>
  <c r="CW62" i="14"/>
  <c r="AT62" i="14"/>
  <c r="AT112" i="14"/>
  <c r="DF112" i="14"/>
  <c r="DF62" i="14"/>
  <c r="BL62" i="14"/>
  <c r="BL112" i="14"/>
  <c r="DX112" i="14"/>
  <c r="DX62" i="14"/>
  <c r="BU62" i="14"/>
  <c r="BU112" i="14"/>
  <c r="EG112" i="14"/>
  <c r="EG62" i="14"/>
  <c r="CI62" i="14"/>
  <c r="X31" i="13"/>
  <c r="CI112" i="14"/>
  <c r="CL112" i="14"/>
  <c r="CL62" i="14"/>
  <c r="EX112" i="14"/>
  <c r="EX62" i="14"/>
  <c r="Y31" i="13"/>
  <c r="CM62" i="14"/>
  <c r="CM112" i="14"/>
  <c r="EY62" i="14"/>
  <c r="EY112" i="14"/>
  <c r="AO31" i="13"/>
  <c r="AJ62" i="14"/>
  <c r="CV112" i="14"/>
  <c r="CV62" i="14"/>
  <c r="AS112" i="14"/>
  <c r="AS62" i="14"/>
  <c r="DE62" i="14"/>
  <c r="DE112" i="14"/>
  <c r="BB112" i="14"/>
  <c r="BB62" i="14"/>
  <c r="DN112" i="14"/>
  <c r="DN62" i="14"/>
  <c r="BT112" i="14"/>
  <c r="BT62" i="14"/>
  <c r="EF112" i="14"/>
  <c r="EF62" i="14"/>
  <c r="BK62" i="14"/>
  <c r="R31" i="13"/>
  <c r="BK112" i="14"/>
  <c r="CC112" i="14"/>
  <c r="CC62" i="14"/>
  <c r="EO62" i="14"/>
  <c r="EO112" i="14"/>
  <c r="EM62" i="14"/>
  <c r="AL31" i="13"/>
  <c r="EM112" i="14"/>
  <c r="CT62" i="14"/>
  <c r="CT112" i="14"/>
  <c r="FF62" i="14"/>
  <c r="FF112" i="14"/>
  <c r="CU112" i="14"/>
  <c r="AA31" i="13"/>
  <c r="CU62" i="14"/>
  <c r="AR62" i="14"/>
  <c r="AR112" i="14"/>
  <c r="DD62" i="14"/>
  <c r="DD112" i="14"/>
  <c r="BA62" i="14"/>
  <c r="BA112" i="14"/>
  <c r="DM112" i="14"/>
  <c r="DM62" i="14"/>
  <c r="BJ112" i="14"/>
  <c r="BJ62" i="14"/>
  <c r="DV62" i="14"/>
  <c r="DV112" i="14"/>
  <c r="DI100" i="12"/>
  <c r="DI131" i="12" s="1"/>
  <c r="BX100" i="12"/>
  <c r="BX131" i="12" s="1"/>
  <c r="AU50" i="12"/>
  <c r="AU80" i="12" s="1"/>
  <c r="BW100" i="12"/>
  <c r="BW131" i="12" s="1"/>
  <c r="DB50" i="12"/>
  <c r="DB80" i="12" s="1"/>
  <c r="CA50" i="12"/>
  <c r="CA80" i="12" s="1"/>
  <c r="DJ50" i="12"/>
  <c r="DJ80" i="12" s="1"/>
  <c r="BA100" i="12"/>
  <c r="BA131" i="12" s="1"/>
  <c r="CL50" i="12"/>
  <c r="CL80" i="12" s="1"/>
  <c r="BY50" i="12"/>
  <c r="BY80" i="12" s="1"/>
  <c r="BZ100" i="12"/>
  <c r="BZ131" i="12" s="1"/>
  <c r="EL50" i="12"/>
  <c r="EL80" i="12" s="1"/>
  <c r="U50" i="12"/>
  <c r="U80" i="12" s="1"/>
  <c r="AE100" i="12"/>
  <c r="AE131" i="12" s="1"/>
  <c r="DF50" i="12"/>
  <c r="DF80" i="12" s="1"/>
  <c r="DE100" i="12"/>
  <c r="DE131" i="12" s="1"/>
  <c r="DO50" i="12"/>
  <c r="DO80" i="12" s="1"/>
  <c r="BF50" i="12"/>
  <c r="BF80" i="12" s="1"/>
  <c r="DC50" i="12"/>
  <c r="DC80" i="12" s="1"/>
  <c r="DF100" i="12"/>
  <c r="DF131" i="12" s="1"/>
  <c r="CA100" i="12"/>
  <c r="CA131" i="12" s="1"/>
  <c r="BS50" i="12"/>
  <c r="BS80" i="12" s="1"/>
  <c r="EF50" i="12"/>
  <c r="EF80" i="12" s="1"/>
  <c r="CF100" i="12"/>
  <c r="CF131" i="12" s="1"/>
  <c r="DU50" i="12"/>
  <c r="DU80" i="12" s="1"/>
  <c r="DT100" i="12"/>
  <c r="DT131" i="12" s="1"/>
  <c r="CY50" i="12"/>
  <c r="CY80" i="12" s="1"/>
  <c r="EL100" i="12"/>
  <c r="EL131" i="12" s="1"/>
  <c r="EI100" i="12"/>
  <c r="EI131" i="12" s="1"/>
  <c r="EU50" i="12"/>
  <c r="EU80" i="12" s="1"/>
  <c r="ER50" i="12"/>
  <c r="ER80" i="12" s="1"/>
  <c r="CN50" i="12"/>
  <c r="CN80" i="12" s="1"/>
  <c r="DW50" i="12"/>
  <c r="DW80" i="12" s="1"/>
  <c r="AP50" i="12"/>
  <c r="AP80" i="12" s="1"/>
  <c r="AD100" i="12"/>
  <c r="AD131" i="12" s="1"/>
  <c r="EE50" i="12"/>
  <c r="EE80" i="12" s="1"/>
  <c r="AX50" i="12"/>
  <c r="AX80" i="12" s="1"/>
  <c r="EP50" i="12"/>
  <c r="EP80" i="12" s="1"/>
  <c r="EJ50" i="12"/>
  <c r="EJ80" i="12" s="1"/>
  <c r="EW50" i="12"/>
  <c r="EW80" i="12" s="1"/>
  <c r="CY100" i="12"/>
  <c r="CY131" i="12" s="1"/>
  <c r="ES50" i="12"/>
  <c r="ES80" i="12" s="1"/>
  <c r="EI50" i="12"/>
  <c r="EI80" i="12" s="1"/>
  <c r="DV50" i="12"/>
  <c r="DV80" i="12" s="1"/>
  <c r="Q50" i="12"/>
  <c r="Q80" i="12" s="1"/>
  <c r="DZ50" i="12"/>
  <c r="DZ80" i="12" s="1"/>
  <c r="CZ50" i="12"/>
  <c r="CZ80" i="12" s="1"/>
  <c r="EV50" i="12"/>
  <c r="EV80" i="12" s="1"/>
  <c r="AT100" i="12"/>
  <c r="AT131" i="12" s="1"/>
  <c r="DV100" i="12"/>
  <c r="DV131" i="12" s="1"/>
  <c r="DK100" i="12"/>
  <c r="DK131" i="12" s="1"/>
  <c r="AF50" i="12"/>
  <c r="AF80" i="12" s="1"/>
  <c r="AQ50" i="12"/>
  <c r="AQ80" i="12" s="1"/>
  <c r="AT50" i="12"/>
  <c r="AT80" i="12" s="1"/>
  <c r="DR50" i="12"/>
  <c r="DR80" i="12" s="1"/>
  <c r="AE50" i="12"/>
  <c r="AE80" i="12" s="1"/>
  <c r="CJ50" i="12"/>
  <c r="CJ80" i="12" s="1"/>
  <c r="P100" i="12"/>
  <c r="P131" i="12" s="1"/>
  <c r="EB50" i="12"/>
  <c r="EB80" i="12" s="1"/>
  <c r="BN50" i="12"/>
  <c r="BN80" i="12" s="1"/>
  <c r="S50" i="12"/>
  <c r="S80" i="12" s="1"/>
  <c r="DL50" i="12"/>
  <c r="DL80" i="12" s="1"/>
  <c r="EH50" i="12"/>
  <c r="EH80" i="12" s="1"/>
  <c r="BH50" i="12"/>
  <c r="BH80" i="12" s="1"/>
  <c r="EC100" i="12"/>
  <c r="EC131" i="12" s="1"/>
  <c r="EO100" i="12"/>
  <c r="EO131" i="12" s="1"/>
  <c r="DC100" i="12"/>
  <c r="DC131" i="12" s="1"/>
  <c r="EC50" i="12"/>
  <c r="EC80" i="12" s="1"/>
  <c r="BH100" i="12"/>
  <c r="BH131" i="12" s="1"/>
  <c r="EQ50" i="12"/>
  <c r="EQ80" i="12" s="1"/>
  <c r="M50" i="12"/>
  <c r="M80" i="12" s="1"/>
  <c r="L50" i="12"/>
  <c r="L80" i="12" s="1"/>
  <c r="ED50" i="12"/>
  <c r="ED80" i="12" s="1"/>
  <c r="EG50" i="12"/>
  <c r="EG80" i="12" s="1"/>
  <c r="CN100" i="12"/>
  <c r="CN131" i="12" s="1"/>
  <c r="CK50" i="12"/>
  <c r="CK80" i="12" s="1"/>
  <c r="CQ50" i="12"/>
  <c r="CQ80" i="12" s="1"/>
  <c r="EO50" i="12"/>
  <c r="EO80" i="12" s="1"/>
  <c r="AS100" i="12"/>
  <c r="AS131" i="12" s="1"/>
  <c r="S100" i="12"/>
  <c r="S131" i="12" s="1"/>
  <c r="ED100" i="12"/>
  <c r="ED131" i="12" s="1"/>
  <c r="DK50" i="12"/>
  <c r="DK80" i="12" s="1"/>
  <c r="BI100" i="12"/>
  <c r="BI131" i="12" s="1"/>
  <c r="EK100" i="12"/>
  <c r="EK131" i="12" s="1"/>
  <c r="EB100" i="12"/>
  <c r="EB131" i="12" s="1"/>
  <c r="AI100" i="12"/>
  <c r="AI131" i="12" s="1"/>
  <c r="AR50" i="12"/>
  <c r="AR80" i="12" s="1"/>
  <c r="EA50" i="12"/>
  <c r="EA80" i="12" s="1"/>
  <c r="CU100" i="12"/>
  <c r="CU131" i="12" s="1"/>
  <c r="AV100" i="12"/>
  <c r="AV131" i="12" s="1"/>
  <c r="FF50" i="12"/>
  <c r="FF80" i="12" s="1"/>
  <c r="DX100" i="12"/>
  <c r="DX131" i="12" s="1"/>
  <c r="CV50" i="12"/>
  <c r="CV80" i="12" s="1"/>
  <c r="BR100" i="12"/>
  <c r="BR131" i="12" s="1"/>
  <c r="AC50" i="12"/>
  <c r="AC80" i="12" s="1"/>
  <c r="AC100" i="12"/>
  <c r="AC131" i="12" s="1"/>
  <c r="ET50" i="12"/>
  <c r="ET80" i="12" s="1"/>
  <c r="CZ100" i="12"/>
  <c r="CZ131" i="12" s="1"/>
  <c r="AM50" i="12"/>
  <c r="AM80" i="12" s="1"/>
  <c r="AL100" i="12"/>
  <c r="AL131" i="12" s="1"/>
  <c r="CW50" i="12"/>
  <c r="CW80" i="12" s="1"/>
  <c r="DX50" i="12"/>
  <c r="DX80" i="12" s="1"/>
  <c r="EX100" i="12"/>
  <c r="EX131" i="12" s="1"/>
  <c r="F50" i="12"/>
  <c r="F80" i="12" s="1"/>
  <c r="BM50" i="12"/>
  <c r="BM80" i="12" s="1"/>
  <c r="CF50" i="12"/>
  <c r="CF80" i="12" s="1"/>
  <c r="DY50" i="12"/>
  <c r="DY80" i="12" s="1"/>
  <c r="T50" i="12"/>
  <c r="T80" i="12" s="1"/>
  <c r="CJ100" i="12"/>
  <c r="CJ131" i="12" s="1"/>
  <c r="CW100" i="12"/>
  <c r="CW131" i="12" s="1"/>
  <c r="ET100" i="12"/>
  <c r="ET131" i="12" s="1"/>
  <c r="L100" i="12"/>
  <c r="L131" i="12" s="1"/>
  <c r="CX50" i="12"/>
  <c r="CX80" i="12" s="1"/>
  <c r="BL50" i="12"/>
  <c r="BL80" i="12" s="1"/>
  <c r="CL100" i="12"/>
  <c r="CL131" i="12" s="1"/>
  <c r="BR50" i="12"/>
  <c r="BR80" i="12" s="1"/>
  <c r="DH50" i="12"/>
  <c r="DH80" i="12" s="1"/>
  <c r="CS50" i="12"/>
  <c r="CS80" i="12" s="1"/>
  <c r="AP100" i="12"/>
  <c r="AP131" i="12" s="1"/>
  <c r="BW50" i="12"/>
  <c r="BW80" i="12" s="1"/>
  <c r="FC50" i="12"/>
  <c r="FC80" i="12" s="1"/>
  <c r="DG50" i="12"/>
  <c r="DG80" i="12" s="1"/>
  <c r="FF100" i="12"/>
  <c r="FF131" i="12" s="1"/>
  <c r="FB100" i="12"/>
  <c r="FB131" i="12" s="1"/>
  <c r="BI50" i="12"/>
  <c r="BI80" i="12" s="1"/>
  <c r="CT50" i="12"/>
  <c r="CT80" i="12" s="1"/>
  <c r="DG100" i="12"/>
  <c r="DG131" i="12" s="1"/>
  <c r="E50" i="12"/>
  <c r="E80" i="12" s="1"/>
  <c r="BQ50" i="12"/>
  <c r="BQ80" i="12" s="1"/>
  <c r="AG100" i="12"/>
  <c r="AG131" i="12" s="1"/>
  <c r="CD100" i="12"/>
  <c r="CD131" i="12" s="1"/>
  <c r="CC100" i="12"/>
  <c r="CC131" i="12" s="1"/>
  <c r="CO50" i="12"/>
  <c r="CO80" i="12" s="1"/>
  <c r="CE50" i="12"/>
  <c r="CE80" i="12" s="1"/>
  <c r="BV50" i="12"/>
  <c r="BV80" i="12" s="1"/>
  <c r="BB100" i="12"/>
  <c r="BB131" i="12" s="1"/>
  <c r="CS100" i="12"/>
  <c r="CS131" i="12" s="1"/>
  <c r="BV100" i="12"/>
  <c r="BV131" i="12" s="1"/>
  <c r="AD19" i="11"/>
  <c r="EP100" i="12"/>
  <c r="EP131" i="12" s="1"/>
  <c r="AS50" i="12"/>
  <c r="AS80" i="12" s="1"/>
  <c r="BM100" i="12"/>
  <c r="BM131" i="12" s="1"/>
  <c r="G19" i="11"/>
  <c r="AE19" i="11"/>
  <c r="EG100" i="12"/>
  <c r="EG131" i="12" s="1"/>
  <c r="N19" i="11"/>
  <c r="C19" i="11"/>
  <c r="AO19" i="11"/>
  <c r="W50" i="12"/>
  <c r="W80" i="12" s="1"/>
  <c r="BC50" i="12"/>
  <c r="BC80" i="12" s="1"/>
  <c r="AH50" i="12"/>
  <c r="AH80" i="12" s="1"/>
  <c r="AG50" i="12"/>
  <c r="AG80" i="12" s="1"/>
  <c r="V100" i="12"/>
  <c r="V131" i="12" s="1"/>
  <c r="DD100" i="12"/>
  <c r="DD131" i="12" s="1"/>
  <c r="EY100" i="12"/>
  <c r="EY131" i="12" s="1"/>
  <c r="J19" i="11"/>
  <c r="AB19" i="11"/>
  <c r="EH100" i="12"/>
  <c r="EH131" i="12" s="1"/>
  <c r="E19" i="11"/>
  <c r="AM100" i="12"/>
  <c r="AM131" i="12" s="1"/>
  <c r="L19" i="11"/>
  <c r="EV100" i="12"/>
  <c r="EV131" i="12" s="1"/>
  <c r="DY100" i="12"/>
  <c r="DY131" i="12" s="1"/>
  <c r="AK19" i="11"/>
  <c r="AX100" i="12"/>
  <c r="AX131" i="12" s="1"/>
  <c r="CG50" i="12"/>
  <c r="CG80" i="12" s="1"/>
  <c r="BP50" i="12"/>
  <c r="BP80" i="12" s="1"/>
  <c r="Y50" i="12"/>
  <c r="Y80" i="12" s="1"/>
  <c r="CG100" i="12"/>
  <c r="CG131" i="12" s="1"/>
  <c r="AU100" i="12"/>
  <c r="AU131" i="12" s="1"/>
  <c r="CH100" i="12"/>
  <c r="CH131" i="12" s="1"/>
  <c r="BN100" i="12"/>
  <c r="BN131" i="12" s="1"/>
  <c r="H100" i="12"/>
  <c r="H131" i="12" s="1"/>
  <c r="W19" i="11"/>
  <c r="AM19" i="11"/>
  <c r="CB100" i="12"/>
  <c r="CB131" i="12" s="1"/>
  <c r="Y100" i="12"/>
  <c r="Y131" i="12" s="1"/>
  <c r="BE100" i="12"/>
  <c r="BE131" i="12" s="1"/>
  <c r="AH100" i="12"/>
  <c r="AH131" i="12" s="1"/>
  <c r="BS100" i="12"/>
  <c r="BS131" i="12" s="1"/>
  <c r="T19" i="11"/>
  <c r="DB100" i="12"/>
  <c r="DB131" i="12" s="1"/>
  <c r="V19" i="11"/>
  <c r="K50" i="12"/>
  <c r="K80" i="12" s="1"/>
  <c r="V50" i="12"/>
  <c r="V80" i="12" s="1"/>
  <c r="X50" i="12"/>
  <c r="X80" i="12" s="1"/>
  <c r="D50" i="12"/>
  <c r="D80" i="12" s="1"/>
  <c r="CC50" i="12"/>
  <c r="CC80" i="12" s="1"/>
  <c r="FE50" i="12"/>
  <c r="FE80" i="12" s="1"/>
  <c r="BY100" i="12"/>
  <c r="BY131" i="12" s="1"/>
  <c r="T100" i="12"/>
  <c r="T131" i="12" s="1"/>
  <c r="EW100" i="12"/>
  <c r="EW131" i="12" s="1"/>
  <c r="CP100" i="12"/>
  <c r="CP131" i="12" s="1"/>
  <c r="CQ100" i="12"/>
  <c r="CQ131" i="12" s="1"/>
  <c r="Z19" i="11"/>
  <c r="DZ100" i="12"/>
  <c r="DZ131" i="12" s="1"/>
  <c r="BT100" i="12"/>
  <c r="BT131" i="12" s="1"/>
  <c r="EN100" i="12"/>
  <c r="EN131" i="12" s="1"/>
  <c r="U19" i="11"/>
  <c r="DQ100" i="12"/>
  <c r="DQ131" i="12" s="1"/>
  <c r="BK100" i="12"/>
  <c r="BK131" i="12" s="1"/>
  <c r="R19" i="11"/>
  <c r="D19" i="11"/>
  <c r="EE100" i="12"/>
  <c r="EE131" i="12" s="1"/>
  <c r="AJ19" i="11"/>
  <c r="K19" i="11"/>
  <c r="EM100" i="12"/>
  <c r="EM131" i="12" s="1"/>
  <c r="AL19" i="11"/>
  <c r="BB50" i="12"/>
  <c r="BB80" i="12" s="1"/>
  <c r="BU100" i="12"/>
  <c r="BU131" i="12" s="1"/>
  <c r="AB100" i="12"/>
  <c r="AB131" i="12" s="1"/>
  <c r="ES100" i="12"/>
  <c r="ES131" i="12" s="1"/>
  <c r="BF100" i="12"/>
  <c r="BF131" i="12" s="1"/>
  <c r="FC100" i="12"/>
  <c r="FC131" i="12" s="1"/>
  <c r="AP19" i="11"/>
  <c r="EU100" i="12"/>
  <c r="EU131" i="12" s="1"/>
  <c r="AN19" i="11"/>
  <c r="AC19" i="11"/>
  <c r="EF100" i="12"/>
  <c r="EF131" i="12" s="1"/>
  <c r="CK100" i="12"/>
  <c r="CK131" i="12" s="1"/>
  <c r="Y19" i="11"/>
  <c r="AW100" i="12"/>
  <c r="AW131" i="12" s="1"/>
  <c r="I19" i="11"/>
  <c r="Z100" i="12"/>
  <c r="Z131" i="12" s="1"/>
  <c r="DW100" i="12"/>
  <c r="DW131" i="12" s="1"/>
  <c r="AH19" i="11"/>
  <c r="AG19" i="11"/>
  <c r="O19" i="11"/>
  <c r="AN100" i="12"/>
  <c r="AN131" i="12" s="1"/>
  <c r="O100" i="12"/>
  <c r="O131" i="12" s="1"/>
  <c r="F19" i="11"/>
  <c r="S19" i="11"/>
  <c r="BU50" i="12"/>
  <c r="BU80" i="12" s="1"/>
  <c r="CP50" i="12"/>
  <c r="CP80" i="12" s="1"/>
  <c r="EZ50" i="12"/>
  <c r="EZ80" i="12" s="1"/>
  <c r="CH50" i="12"/>
  <c r="CH80" i="12" s="1"/>
  <c r="G100" i="12"/>
  <c r="G131" i="12" s="1"/>
  <c r="X100" i="12"/>
  <c r="X131" i="12" s="1"/>
  <c r="BQ100" i="12"/>
  <c r="BQ131" i="12" s="1"/>
  <c r="BL100" i="12"/>
  <c r="BL131" i="12" s="1"/>
  <c r="DR100" i="12"/>
  <c r="DR131" i="12" s="1"/>
  <c r="AO100" i="12"/>
  <c r="AO131" i="12" s="1"/>
  <c r="Q19" i="11"/>
  <c r="BC100" i="12"/>
  <c r="BC131" i="12" s="1"/>
  <c r="P19" i="11"/>
  <c r="AF100" i="12"/>
  <c r="AF131" i="12" s="1"/>
  <c r="CI100" i="12"/>
  <c r="CI131" i="12" s="1"/>
  <c r="X19" i="11"/>
  <c r="BD100" i="12"/>
  <c r="BD131" i="12" s="1"/>
  <c r="DH100" i="12"/>
  <c r="DH131" i="12" s="1"/>
  <c r="DP100" i="12"/>
  <c r="DP131" i="12" s="1"/>
  <c r="DD50" i="12"/>
  <c r="DD80" i="12" s="1"/>
  <c r="DE50" i="12"/>
  <c r="DE80" i="12" s="1"/>
  <c r="FD50" i="12"/>
  <c r="FD80" i="12" s="1"/>
  <c r="J50" i="12"/>
  <c r="J80" i="12" s="1"/>
  <c r="AY100" i="12"/>
  <c r="AY131" i="12" s="1"/>
  <c r="J100" i="12"/>
  <c r="J131" i="12" s="1"/>
  <c r="AQ100" i="12"/>
  <c r="AQ131" i="12" s="1"/>
  <c r="M19" i="11"/>
  <c r="AI19" i="11"/>
  <c r="R100" i="12"/>
  <c r="R131" i="12" s="1"/>
  <c r="AA19" i="11"/>
  <c r="DO100" i="12"/>
  <c r="DO131" i="12" s="1"/>
  <c r="AF19" i="11"/>
  <c r="W100" i="12"/>
  <c r="W131" i="12" s="1"/>
  <c r="H19" i="11"/>
  <c r="CR100" i="12"/>
  <c r="CR131" i="12" s="1"/>
  <c r="I100" i="12"/>
  <c r="I131" i="12" s="1"/>
  <c r="Q100" i="12"/>
  <c r="Q131" i="12" s="1"/>
  <c r="FD100" i="16"/>
  <c r="FD131" i="16" s="1"/>
  <c r="X50" i="16"/>
  <c r="X80" i="16" s="1"/>
  <c r="DH100" i="16"/>
  <c r="DH131" i="16" s="1"/>
  <c r="BJ100" i="16"/>
  <c r="BJ131" i="16" s="1"/>
  <c r="CK100" i="16"/>
  <c r="CK131" i="16" s="1"/>
  <c r="CG100" i="16"/>
  <c r="CG131" i="16" s="1"/>
  <c r="CA50" i="16"/>
  <c r="CA80" i="16" s="1"/>
  <c r="AT100" i="16"/>
  <c r="AT131" i="16" s="1"/>
  <c r="CA100" i="16"/>
  <c r="CA131" i="16" s="1"/>
  <c r="AM50" i="16"/>
  <c r="AM80" i="16" s="1"/>
  <c r="H50" i="16"/>
  <c r="H80" i="16" s="1"/>
  <c r="DN100" i="16"/>
  <c r="DN131" i="16" s="1"/>
  <c r="T100" i="16"/>
  <c r="T131" i="16" s="1"/>
  <c r="CB50" i="16"/>
  <c r="CB80" i="16" s="1"/>
  <c r="DJ50" i="16"/>
  <c r="DJ80" i="16" s="1"/>
  <c r="DW50" i="16"/>
  <c r="DW80" i="16" s="1"/>
  <c r="U50" i="16"/>
  <c r="U80" i="16" s="1"/>
  <c r="AN50" i="16"/>
  <c r="AN80" i="16" s="1"/>
  <c r="G50" i="16"/>
  <c r="G80" i="16" s="1"/>
  <c r="DJ100" i="16"/>
  <c r="DJ131" i="16" s="1"/>
  <c r="DS50" i="16"/>
  <c r="DS80" i="16" s="1"/>
  <c r="DE50" i="16"/>
  <c r="DE80" i="16" s="1"/>
  <c r="FF50" i="16"/>
  <c r="FF80" i="16" s="1"/>
  <c r="EC100" i="16"/>
  <c r="EC131" i="16" s="1"/>
  <c r="BD100" i="16"/>
  <c r="BD131" i="16" s="1"/>
  <c r="AJ50" i="16"/>
  <c r="AJ80" i="16" s="1"/>
  <c r="DX50" i="16"/>
  <c r="DX80" i="16" s="1"/>
  <c r="J50" i="16"/>
  <c r="J80" i="16" s="1"/>
  <c r="DD50" i="16"/>
  <c r="DD80" i="16" s="1"/>
  <c r="CU100" i="16"/>
  <c r="CU131" i="16" s="1"/>
  <c r="DZ100" i="16"/>
  <c r="DZ131" i="16" s="1"/>
  <c r="DF50" i="16"/>
  <c r="DF80" i="16" s="1"/>
  <c r="AN100" i="16"/>
  <c r="AN131" i="16" s="1"/>
  <c r="BA50" i="16"/>
  <c r="BA80" i="16" s="1"/>
  <c r="N100" i="16"/>
  <c r="N131" i="16" s="1"/>
  <c r="F50" i="16"/>
  <c r="F80" i="16" s="1"/>
  <c r="AJ100" i="16"/>
  <c r="AJ131" i="16" s="1"/>
  <c r="DD100" i="16"/>
  <c r="DD131" i="16" s="1"/>
  <c r="ED100" i="16"/>
  <c r="ED131" i="16" s="1"/>
  <c r="DW100" i="16"/>
  <c r="DW131" i="16" s="1"/>
  <c r="BZ50" i="16"/>
  <c r="BZ80" i="16" s="1"/>
  <c r="CC100" i="16"/>
  <c r="CC131" i="16" s="1"/>
  <c r="EA100" i="16"/>
  <c r="EA131" i="16" s="1"/>
  <c r="BG50" i="16"/>
  <c r="BG80" i="16" s="1"/>
  <c r="FE50" i="16"/>
  <c r="FE80" i="16" s="1"/>
  <c r="J100" i="16"/>
  <c r="J131" i="16" s="1"/>
  <c r="AA100" i="16"/>
  <c r="AA131" i="16" s="1"/>
  <c r="DA100" i="16"/>
  <c r="DA131" i="16" s="1"/>
  <c r="DE100" i="16"/>
  <c r="DE131" i="16" s="1"/>
  <c r="AR100" i="16"/>
  <c r="AR131" i="16" s="1"/>
  <c r="FE100" i="16"/>
  <c r="FE131" i="16" s="1"/>
  <c r="DZ50" i="16"/>
  <c r="DZ80" i="16" s="1"/>
  <c r="AA50" i="16"/>
  <c r="AA80" i="16" s="1"/>
  <c r="ED50" i="16"/>
  <c r="ED80" i="16" s="1"/>
  <c r="H100" i="16"/>
  <c r="H131" i="16" s="1"/>
  <c r="EV50" i="16"/>
  <c r="EV80" i="16" s="1"/>
  <c r="EG100" i="16"/>
  <c r="EG131" i="16" s="1"/>
  <c r="DO50" i="16"/>
  <c r="DO80" i="16" s="1"/>
  <c r="I50" i="16"/>
  <c r="I80" i="16" s="1"/>
  <c r="CI50" i="16"/>
  <c r="CI80" i="16" s="1"/>
  <c r="L100" i="16"/>
  <c r="L131" i="16" s="1"/>
  <c r="FA50" i="16"/>
  <c r="FA80" i="16" s="1"/>
  <c r="EZ100" i="16"/>
  <c r="EZ131" i="16" s="1"/>
  <c r="X100" i="16"/>
  <c r="X131" i="16" s="1"/>
  <c r="AS50" i="16"/>
  <c r="AS80" i="16" s="1"/>
  <c r="DQ100" i="16"/>
  <c r="DQ131" i="16" s="1"/>
  <c r="CO100" i="16"/>
  <c r="CO131" i="16" s="1"/>
  <c r="DH50" i="16"/>
  <c r="DH80" i="16" s="1"/>
  <c r="DY100" i="16"/>
  <c r="DY131" i="16" s="1"/>
  <c r="R50" i="16"/>
  <c r="R80" i="16" s="1"/>
  <c r="CR100" i="16"/>
  <c r="CR131" i="16" s="1"/>
  <c r="EW100" i="16"/>
  <c r="EW131" i="16" s="1"/>
  <c r="CQ50" i="16"/>
  <c r="CQ80" i="16" s="1"/>
  <c r="AI100" i="16"/>
  <c r="AI131" i="16" s="1"/>
  <c r="BN100" i="16"/>
  <c r="BN131" i="16" s="1"/>
  <c r="U100" i="16"/>
  <c r="U131" i="16" s="1"/>
  <c r="I100" i="16"/>
  <c r="I131" i="16" s="1"/>
  <c r="BN50" i="16"/>
  <c r="BN80" i="16" s="1"/>
  <c r="CP50" i="16"/>
  <c r="CP80" i="16" s="1"/>
  <c r="CZ50" i="16"/>
  <c r="CZ80" i="16" s="1"/>
  <c r="EY100" i="16"/>
  <c r="EY131" i="16" s="1"/>
  <c r="EH100" i="16"/>
  <c r="EH131" i="16" s="1"/>
  <c r="CN50" i="16"/>
  <c r="CN80" i="16" s="1"/>
  <c r="DA50" i="16"/>
  <c r="DA80" i="16" s="1"/>
  <c r="AE50" i="16"/>
  <c r="AE80" i="16" s="1"/>
  <c r="EW50" i="16"/>
  <c r="EW80" i="16" s="1"/>
  <c r="FA100" i="16"/>
  <c r="FA131" i="16" s="1"/>
  <c r="AF100" i="16"/>
  <c r="AF131" i="16" s="1"/>
  <c r="BR100" i="16"/>
  <c r="BR131" i="16" s="1"/>
  <c r="CP100" i="16"/>
  <c r="CP131" i="16" s="1"/>
  <c r="E50" i="16"/>
  <c r="E80" i="16" s="1"/>
  <c r="AD100" i="16"/>
  <c r="AD131" i="16" s="1"/>
  <c r="AC50" i="16"/>
  <c r="AC80" i="16" s="1"/>
  <c r="AD50" i="16"/>
  <c r="AD80" i="16" s="1"/>
  <c r="BF50" i="16"/>
  <c r="BF80" i="16" s="1"/>
  <c r="CQ100" i="16"/>
  <c r="CQ131" i="16" s="1"/>
  <c r="EH50" i="16"/>
  <c r="EH80" i="16" s="1"/>
  <c r="AB50" i="16"/>
  <c r="AB80" i="16" s="1"/>
  <c r="EP50" i="16"/>
  <c r="EP80" i="16" s="1"/>
  <c r="BE50" i="16"/>
  <c r="BE80" i="16" s="1"/>
  <c r="FD50" i="16"/>
  <c r="FD80" i="16" s="1"/>
  <c r="DT50" i="16"/>
  <c r="DT80" i="16" s="1"/>
  <c r="AP50" i="16"/>
  <c r="AP80" i="16" s="1"/>
  <c r="Y50" i="16"/>
  <c r="Y80" i="16" s="1"/>
  <c r="P100" i="16"/>
  <c r="P131" i="16" s="1"/>
  <c r="S50" i="16"/>
  <c r="S80" i="16" s="1"/>
  <c r="AK50" i="16"/>
  <c r="AK80" i="16" s="1"/>
  <c r="CH100" i="16"/>
  <c r="CH131" i="16" s="1"/>
  <c r="N50" i="16"/>
  <c r="N80" i="16" s="1"/>
  <c r="DM100" i="16"/>
  <c r="DM131" i="16" s="1"/>
  <c r="EY50" i="16"/>
  <c r="EY80" i="16" s="1"/>
  <c r="CV100" i="16"/>
  <c r="CV131" i="16" s="1"/>
  <c r="O50" i="16"/>
  <c r="O80" i="16" s="1"/>
  <c r="AY100" i="16"/>
  <c r="AY131" i="16" s="1"/>
  <c r="AV100" i="16"/>
  <c r="AV131" i="16" s="1"/>
  <c r="AO50" i="16"/>
  <c r="AO80" i="16" s="1"/>
  <c r="ET50" i="16"/>
  <c r="ET80" i="16" s="1"/>
  <c r="AC100" i="16"/>
  <c r="AC131" i="16" s="1"/>
  <c r="BP100" i="16"/>
  <c r="BP131" i="16" s="1"/>
  <c r="EI50" i="16"/>
  <c r="EI80" i="16" s="1"/>
  <c r="CS50" i="16"/>
  <c r="CS80" i="16" s="1"/>
  <c r="DM50" i="16"/>
  <c r="DM80" i="16" s="1"/>
  <c r="DU50" i="16"/>
  <c r="DU80" i="16" s="1"/>
  <c r="EZ50" i="16"/>
  <c r="EZ80" i="16" s="1"/>
  <c r="EA50" i="16"/>
  <c r="EA80" i="16" s="1"/>
  <c r="BR50" i="16"/>
  <c r="BR80" i="16" s="1"/>
  <c r="AR50" i="16"/>
  <c r="AR80" i="16" s="1"/>
  <c r="W50" i="16"/>
  <c r="W80" i="16" s="1"/>
  <c r="DV50" i="16"/>
  <c r="DV80" i="16" s="1"/>
  <c r="CK50" i="16"/>
  <c r="CK80" i="16" s="1"/>
  <c r="P50" i="16"/>
  <c r="P80" i="16" s="1"/>
  <c r="Z50" i="16"/>
  <c r="Z80" i="16" s="1"/>
  <c r="AF50" i="16"/>
  <c r="AF80" i="16" s="1"/>
  <c r="EU50" i="16"/>
  <c r="EU80" i="16" s="1"/>
  <c r="BQ50" i="16"/>
  <c r="BQ80" i="16" s="1"/>
  <c r="BL50" i="16"/>
  <c r="BL80" i="16" s="1"/>
  <c r="AY50" i="16"/>
  <c r="AY80" i="16" s="1"/>
  <c r="AZ100" i="16"/>
  <c r="AZ131" i="16" s="1"/>
  <c r="AL50" i="16"/>
  <c r="AL80" i="16" s="1"/>
  <c r="DN50" i="16"/>
  <c r="DN80" i="16" s="1"/>
  <c r="CD100" i="16"/>
  <c r="CD131" i="16" s="1"/>
  <c r="CJ50" i="16"/>
  <c r="CJ80" i="16" s="1"/>
  <c r="AS100" i="16"/>
  <c r="AS131" i="16" s="1"/>
  <c r="DU100" i="16"/>
  <c r="DU131" i="16" s="1"/>
  <c r="Y100" i="16"/>
  <c r="Y131" i="16" s="1"/>
  <c r="AO100" i="16"/>
  <c r="AO131" i="16" s="1"/>
  <c r="CS100" i="16"/>
  <c r="CS131" i="16" s="1"/>
  <c r="AV50" i="16"/>
  <c r="AV80" i="16" s="1"/>
  <c r="CE50" i="16"/>
  <c r="CE80" i="16" s="1"/>
  <c r="CD50" i="16"/>
  <c r="CD80" i="16" s="1"/>
  <c r="EJ50" i="16"/>
  <c r="EJ80" i="16" s="1"/>
  <c r="CC50" i="16"/>
  <c r="CC80" i="16" s="1"/>
  <c r="BT100" i="16"/>
  <c r="BT131" i="16" s="1"/>
  <c r="CV50" i="16"/>
  <c r="CV80" i="16" s="1"/>
  <c r="EE50" i="16"/>
  <c r="EE80" i="16" s="1"/>
  <c r="EN100" i="16"/>
  <c r="EN131" i="16" s="1"/>
  <c r="T50" i="16"/>
  <c r="T80" i="16" s="1"/>
  <c r="CW100" i="16"/>
  <c r="CW131" i="16" s="1"/>
  <c r="EX100" i="16"/>
  <c r="EX131" i="16" s="1"/>
  <c r="DS100" i="16"/>
  <c r="DS131" i="16" s="1"/>
  <c r="EI100" i="16"/>
  <c r="EI131" i="16" s="1"/>
  <c r="EK50" i="16"/>
  <c r="EK80" i="16" s="1"/>
  <c r="R100" i="16"/>
  <c r="R131" i="16" s="1"/>
  <c r="DI100" i="16"/>
  <c r="DI131" i="16" s="1"/>
  <c r="EX50" i="16"/>
  <c r="EX80" i="16" s="1"/>
  <c r="AZ50" i="16"/>
  <c r="AZ80" i="16" s="1"/>
  <c r="CU50" i="16"/>
  <c r="CU80" i="16" s="1"/>
  <c r="DI50" i="16"/>
  <c r="DI80" i="16" s="1"/>
  <c r="Q100" i="16"/>
  <c r="Q131" i="16" s="1"/>
  <c r="M100" i="16"/>
  <c r="M131" i="16" s="1"/>
  <c r="W100" i="16"/>
  <c r="W131" i="16" s="1"/>
  <c r="M50" i="16"/>
  <c r="M80" i="16" s="1"/>
  <c r="S100" i="16"/>
  <c r="S131" i="16" s="1"/>
  <c r="CX100" i="16"/>
  <c r="CX131" i="16" s="1"/>
  <c r="CT100" i="16"/>
  <c r="CT131" i="16" s="1"/>
  <c r="DO100" i="16"/>
  <c r="DO131" i="16" s="1"/>
  <c r="CZ100" i="16"/>
  <c r="CZ131" i="16" s="1"/>
  <c r="BC100" i="16"/>
  <c r="BC131" i="16" s="1"/>
  <c r="Q50" i="16"/>
  <c r="Q80" i="16" s="1"/>
  <c r="EE100" i="16"/>
  <c r="EE131" i="16" s="1"/>
  <c r="EB50" i="16"/>
  <c r="EB80" i="16" s="1"/>
  <c r="BK100" i="16"/>
  <c r="BK131" i="16" s="1"/>
  <c r="CB100" i="16"/>
  <c r="CB131" i="16" s="1"/>
  <c r="EO100" i="16"/>
  <c r="EO131" i="16" s="1"/>
  <c r="EK100" i="16"/>
  <c r="EK131" i="16" s="1"/>
  <c r="CX50" i="16"/>
  <c r="CX80" i="16" s="1"/>
  <c r="EQ50" i="16"/>
  <c r="EQ80" i="16" s="1"/>
  <c r="CW50" i="16"/>
  <c r="CW80" i="16" s="1"/>
  <c r="DG100" i="16"/>
  <c r="DG131" i="16" s="1"/>
  <c r="ET100" i="16"/>
  <c r="ET131" i="16" s="1"/>
  <c r="DT100" i="16"/>
  <c r="DT131" i="16" s="1"/>
  <c r="BZ100" i="16"/>
  <c r="BZ131" i="16" s="1"/>
  <c r="CG50" i="16"/>
  <c r="CG80" i="16" s="1"/>
  <c r="CL100" i="16"/>
  <c r="CL131" i="16" s="1"/>
  <c r="M19" i="15"/>
  <c r="P19" i="15"/>
  <c r="BI50" i="16"/>
  <c r="BI80" i="16" s="1"/>
  <c r="DB50" i="16"/>
  <c r="DB80" i="16" s="1"/>
  <c r="ER50" i="16"/>
  <c r="ER80" i="16" s="1"/>
  <c r="BH50" i="16"/>
  <c r="BH80" i="16" s="1"/>
  <c r="BC50" i="16"/>
  <c r="BC80" i="16" s="1"/>
  <c r="CL50" i="16"/>
  <c r="CL80" i="16" s="1"/>
  <c r="DB100" i="16"/>
  <c r="DB131" i="16" s="1"/>
  <c r="AL100" i="16"/>
  <c r="AL131" i="16" s="1"/>
  <c r="AG100" i="16"/>
  <c r="AG131" i="16" s="1"/>
  <c r="G19" i="15"/>
  <c r="AF19" i="15"/>
  <c r="R19" i="15"/>
  <c r="O19" i="15"/>
  <c r="AJ19" i="15"/>
  <c r="AK19" i="15"/>
  <c r="FF100" i="16"/>
  <c r="FF131" i="16" s="1"/>
  <c r="T19" i="15"/>
  <c r="S19" i="15"/>
  <c r="E19" i="15"/>
  <c r="BS50" i="16"/>
  <c r="BS80" i="16" s="1"/>
  <c r="BD50" i="16"/>
  <c r="BD80" i="16" s="1"/>
  <c r="BT50" i="16"/>
  <c r="BT80" i="16" s="1"/>
  <c r="BG100" i="16"/>
  <c r="BG131" i="16" s="1"/>
  <c r="CF100" i="16"/>
  <c r="CF131" i="16" s="1"/>
  <c r="BO100" i="16"/>
  <c r="BO131" i="16" s="1"/>
  <c r="V100" i="16"/>
  <c r="V131" i="16" s="1"/>
  <c r="AG50" i="16"/>
  <c r="AG80" i="16" s="1"/>
  <c r="AM19" i="15"/>
  <c r="AB100" i="16"/>
  <c r="AB131" i="16" s="1"/>
  <c r="K19" i="15"/>
  <c r="AH19" i="15"/>
  <c r="I19" i="15"/>
  <c r="DL100" i="16"/>
  <c r="DL131" i="16" s="1"/>
  <c r="AG19" i="15"/>
  <c r="CM50" i="16"/>
  <c r="CM80" i="16" s="1"/>
  <c r="AL19" i="15"/>
  <c r="AI50" i="16"/>
  <c r="AI80" i="16" s="1"/>
  <c r="DP50" i="16"/>
  <c r="DP80" i="16" s="1"/>
  <c r="AU100" i="16"/>
  <c r="AU131" i="16" s="1"/>
  <c r="BW100" i="16"/>
  <c r="BW131" i="16" s="1"/>
  <c r="AK100" i="16"/>
  <c r="AK131" i="16" s="1"/>
  <c r="O100" i="16"/>
  <c r="O131" i="16" s="1"/>
  <c r="V50" i="16"/>
  <c r="V80" i="16" s="1"/>
  <c r="K100" i="16"/>
  <c r="K131" i="16" s="1"/>
  <c r="N19" i="15"/>
  <c r="CN131" i="16"/>
  <c r="AO19" i="15"/>
  <c r="L19" i="15"/>
  <c r="J19" i="15"/>
  <c r="EL50" i="16"/>
  <c r="EL80" i="16" s="1"/>
  <c r="L50" i="16"/>
  <c r="L80" i="16" s="1"/>
  <c r="EN50" i="16"/>
  <c r="EN80" i="16" s="1"/>
  <c r="EQ100" i="16"/>
  <c r="EQ131" i="16" s="1"/>
  <c r="ER100" i="16"/>
  <c r="ER131" i="16" s="1"/>
  <c r="BP50" i="16"/>
  <c r="BP80" i="16" s="1"/>
  <c r="FC50" i="16"/>
  <c r="FC80" i="16" s="1"/>
  <c r="C19" i="15"/>
  <c r="AD19" i="15"/>
  <c r="AC19" i="15"/>
  <c r="H19" i="15"/>
  <c r="Z19" i="15"/>
  <c r="BW50" i="16"/>
  <c r="BW80" i="16" s="1"/>
  <c r="AQ100" i="16"/>
  <c r="AQ131" i="16" s="1"/>
  <c r="AW100" i="16"/>
  <c r="AW131" i="16" s="1"/>
  <c r="EP100" i="16"/>
  <c r="EP131" i="16" s="1"/>
  <c r="DQ50" i="16"/>
  <c r="DQ80" i="16" s="1"/>
  <c r="AH100" i="16"/>
  <c r="AH131" i="16" s="1"/>
  <c r="EM100" i="16"/>
  <c r="EM131" i="16" s="1"/>
  <c r="BL100" i="16"/>
  <c r="BL131" i="16" s="1"/>
  <c r="AI19" i="15"/>
  <c r="BX100" i="16"/>
  <c r="BX131" i="16" s="1"/>
  <c r="Q19" i="15"/>
  <c r="Y19" i="15"/>
  <c r="X19" i="15"/>
  <c r="AA19" i="15"/>
  <c r="AP19" i="15"/>
  <c r="AE19" i="15"/>
  <c r="ES50" i="16"/>
  <c r="ES80" i="16" s="1"/>
  <c r="BO50" i="16"/>
  <c r="BO80" i="16" s="1"/>
  <c r="D50" i="16"/>
  <c r="D80" i="16" s="1"/>
  <c r="AQ50" i="16"/>
  <c r="AQ80" i="16" s="1"/>
  <c r="DG50" i="16"/>
  <c r="DG80" i="16" s="1"/>
  <c r="AW50" i="16"/>
  <c r="AW80" i="16" s="1"/>
  <c r="DF100" i="16"/>
  <c r="DF131" i="16" s="1"/>
  <c r="CJ100" i="16"/>
  <c r="CJ131" i="16" s="1"/>
  <c r="Z100" i="16"/>
  <c r="Z131" i="16" s="1"/>
  <c r="FB100" i="16"/>
  <c r="FB131" i="16" s="1"/>
  <c r="AH50" i="16"/>
  <c r="AH80" i="16" s="1"/>
  <c r="EL100" i="16"/>
  <c r="EL131" i="16" s="1"/>
  <c r="G100" i="16"/>
  <c r="G131" i="16" s="1"/>
  <c r="EM50" i="16"/>
  <c r="EM80" i="16" s="1"/>
  <c r="DP100" i="16"/>
  <c r="DP131" i="16" s="1"/>
  <c r="BX50" i="16"/>
  <c r="BX80" i="16" s="1"/>
  <c r="U19" i="15"/>
  <c r="F19" i="15"/>
  <c r="W19" i="15"/>
  <c r="AN19" i="15"/>
  <c r="FB50" i="16"/>
  <c r="FB80" i="16" s="1"/>
  <c r="DC50" i="16"/>
  <c r="DC80" i="16" s="1"/>
  <c r="AX50" i="16"/>
  <c r="AX80" i="16" s="1"/>
  <c r="K50" i="16"/>
  <c r="K80" i="16" s="1"/>
  <c r="BV100" i="16"/>
  <c r="BV131" i="16" s="1"/>
  <c r="D19" i="15"/>
  <c r="V19" i="15"/>
  <c r="AB19" i="15"/>
  <c r="I50" i="14"/>
  <c r="I80" i="14" s="1"/>
  <c r="I100" i="14"/>
  <c r="I131" i="14" s="1"/>
  <c r="BU100" i="14"/>
  <c r="BU131" i="14" s="1"/>
  <c r="BU50" i="14"/>
  <c r="BU80" i="14" s="1"/>
  <c r="EG100" i="14"/>
  <c r="EG131" i="14" s="1"/>
  <c r="EG50" i="14"/>
  <c r="EG80" i="14" s="1"/>
  <c r="AP50" i="14"/>
  <c r="AP80" i="14" s="1"/>
  <c r="AP100" i="14"/>
  <c r="AP131" i="14" s="1"/>
  <c r="DB50" i="14"/>
  <c r="DB80" i="14" s="1"/>
  <c r="DB100" i="14"/>
  <c r="DB131" i="14" s="1"/>
  <c r="C19" i="13"/>
  <c r="S19" i="13"/>
  <c r="BO100" i="14"/>
  <c r="BO131" i="14" s="1"/>
  <c r="BO50" i="14"/>
  <c r="BO80" i="14" s="1"/>
  <c r="AI19" i="13"/>
  <c r="EA100" i="14"/>
  <c r="EA131" i="14" s="1"/>
  <c r="EA50" i="14"/>
  <c r="EA80" i="14" s="1"/>
  <c r="AJ50" i="14"/>
  <c r="AJ80" i="14" s="1"/>
  <c r="AJ100" i="14"/>
  <c r="AJ131" i="14" s="1"/>
  <c r="CV50" i="14"/>
  <c r="CV80" i="14" s="1"/>
  <c r="CV100" i="14"/>
  <c r="CV131" i="14" s="1"/>
  <c r="E50" i="14"/>
  <c r="E80" i="14" s="1"/>
  <c r="BQ100" i="14"/>
  <c r="BQ131" i="14" s="1"/>
  <c r="BQ50" i="14"/>
  <c r="BQ80" i="14" s="1"/>
  <c r="EC100" i="14"/>
  <c r="EC131" i="14" s="1"/>
  <c r="EC50" i="14"/>
  <c r="EC80" i="14" s="1"/>
  <c r="AL50" i="14"/>
  <c r="AL80" i="14" s="1"/>
  <c r="AL100" i="14"/>
  <c r="AL131" i="14" s="1"/>
  <c r="CX100" i="14"/>
  <c r="CX131" i="14" s="1"/>
  <c r="CX50" i="14"/>
  <c r="CX80" i="14" s="1"/>
  <c r="G100" i="14"/>
  <c r="G131" i="14" s="1"/>
  <c r="D19" i="13"/>
  <c r="G50" i="14"/>
  <c r="G80" i="14" s="1"/>
  <c r="BS100" i="14"/>
  <c r="BS131" i="14" s="1"/>
  <c r="T19" i="13"/>
  <c r="BS50" i="14"/>
  <c r="BS80" i="14" s="1"/>
  <c r="EE100" i="14"/>
  <c r="EE131" i="14" s="1"/>
  <c r="AJ19" i="13"/>
  <c r="EE50" i="14"/>
  <c r="EE80" i="14" s="1"/>
  <c r="AN50" i="14"/>
  <c r="AN80" i="14" s="1"/>
  <c r="AN100" i="14"/>
  <c r="AN131" i="14" s="1"/>
  <c r="CZ50" i="14"/>
  <c r="CZ80" i="14" s="1"/>
  <c r="CZ100" i="14"/>
  <c r="CZ131" i="14" s="1"/>
  <c r="Q50" i="14"/>
  <c r="Q80" i="14" s="1"/>
  <c r="Q100" i="14"/>
  <c r="Q131" i="14" s="1"/>
  <c r="CC50" i="14"/>
  <c r="CC80" i="14" s="1"/>
  <c r="CC100" i="14"/>
  <c r="CC131" i="14" s="1"/>
  <c r="EO100" i="14"/>
  <c r="EO131" i="14" s="1"/>
  <c r="EO50" i="14"/>
  <c r="EO80" i="14" s="1"/>
  <c r="AX50" i="14"/>
  <c r="AX80" i="14" s="1"/>
  <c r="AX100" i="14"/>
  <c r="AX131" i="14" s="1"/>
  <c r="DJ50" i="14"/>
  <c r="DJ80" i="14" s="1"/>
  <c r="DJ100" i="14"/>
  <c r="DJ131" i="14" s="1"/>
  <c r="E19" i="13"/>
  <c r="K100" i="14"/>
  <c r="K131" i="14" s="1"/>
  <c r="K50" i="14"/>
  <c r="K80" i="14" s="1"/>
  <c r="U19" i="13"/>
  <c r="BW100" i="14"/>
  <c r="BW131" i="14" s="1"/>
  <c r="BW50" i="14"/>
  <c r="BW80" i="14" s="1"/>
  <c r="AK19" i="13"/>
  <c r="EI100" i="14"/>
  <c r="EI131" i="14" s="1"/>
  <c r="EI50" i="14"/>
  <c r="EI80" i="14" s="1"/>
  <c r="AR50" i="14"/>
  <c r="AR80" i="14" s="1"/>
  <c r="AR100" i="14"/>
  <c r="AR131" i="14" s="1"/>
  <c r="DD50" i="14"/>
  <c r="DD80" i="14" s="1"/>
  <c r="DD100" i="14"/>
  <c r="DD131" i="14" s="1"/>
  <c r="M100" i="14"/>
  <c r="M131" i="14" s="1"/>
  <c r="M50" i="14"/>
  <c r="M80" i="14" s="1"/>
  <c r="BY100" i="14"/>
  <c r="BY131" i="14" s="1"/>
  <c r="BY50" i="14"/>
  <c r="BY80" i="14" s="1"/>
  <c r="EK100" i="14"/>
  <c r="EK131" i="14" s="1"/>
  <c r="EK50" i="14"/>
  <c r="EK80" i="14" s="1"/>
  <c r="AT100" i="14"/>
  <c r="AT131" i="14" s="1"/>
  <c r="AT50" i="14"/>
  <c r="AT80" i="14" s="1"/>
  <c r="DF100" i="14"/>
  <c r="DF131" i="14" s="1"/>
  <c r="DF50" i="14"/>
  <c r="DF80" i="14" s="1"/>
  <c r="O100" i="14"/>
  <c r="O131" i="14" s="1"/>
  <c r="F19" i="13"/>
  <c r="O50" i="14"/>
  <c r="O80" i="14" s="1"/>
  <c r="CA100" i="14"/>
  <c r="CA131" i="14" s="1"/>
  <c r="V19" i="13"/>
  <c r="CA50" i="14"/>
  <c r="CA80" i="14" s="1"/>
  <c r="EM100" i="14"/>
  <c r="EM131" i="14" s="1"/>
  <c r="AL19" i="13"/>
  <c r="EM50" i="14"/>
  <c r="EM80" i="14" s="1"/>
  <c r="AV50" i="14"/>
  <c r="AV80" i="14" s="1"/>
  <c r="AV100" i="14"/>
  <c r="AV131" i="14" s="1"/>
  <c r="DH50" i="14"/>
  <c r="DH80" i="14" s="1"/>
  <c r="DH100" i="14"/>
  <c r="DH131" i="14" s="1"/>
  <c r="Y50" i="14"/>
  <c r="Y80" i="14" s="1"/>
  <c r="Y100" i="14"/>
  <c r="Y131" i="14" s="1"/>
  <c r="CK100" i="14"/>
  <c r="CK131" i="14" s="1"/>
  <c r="CK50" i="14"/>
  <c r="CK80" i="14" s="1"/>
  <c r="EW50" i="14"/>
  <c r="EW80" i="14" s="1"/>
  <c r="EW100" i="14"/>
  <c r="EW131" i="14" s="1"/>
  <c r="BF50" i="14"/>
  <c r="BF80" i="14" s="1"/>
  <c r="BF100" i="14"/>
  <c r="BF131" i="14" s="1"/>
  <c r="DR50" i="14"/>
  <c r="DR80" i="14" s="1"/>
  <c r="DR100" i="14"/>
  <c r="DR131" i="14" s="1"/>
  <c r="S100" i="14"/>
  <c r="S131" i="14" s="1"/>
  <c r="G19" i="13"/>
  <c r="S50" i="14"/>
  <c r="S80" i="14" s="1"/>
  <c r="CE100" i="14"/>
  <c r="CE131" i="14" s="1"/>
  <c r="W19" i="13"/>
  <c r="CE50" i="14"/>
  <c r="CE80" i="14" s="1"/>
  <c r="EQ100" i="14"/>
  <c r="EQ131" i="14" s="1"/>
  <c r="AM19" i="13"/>
  <c r="EQ50" i="14"/>
  <c r="EQ80" i="14" s="1"/>
  <c r="AZ50" i="14"/>
  <c r="AZ80" i="14" s="1"/>
  <c r="AZ100" i="14"/>
  <c r="AZ131" i="14" s="1"/>
  <c r="DL50" i="14"/>
  <c r="DL80" i="14" s="1"/>
  <c r="DL100" i="14"/>
  <c r="DL131" i="14" s="1"/>
  <c r="U100" i="14"/>
  <c r="U131" i="14" s="1"/>
  <c r="U50" i="14"/>
  <c r="U80" i="14" s="1"/>
  <c r="CG100" i="14"/>
  <c r="CG131" i="14" s="1"/>
  <c r="CG50" i="14"/>
  <c r="CG80" i="14" s="1"/>
  <c r="ES100" i="14"/>
  <c r="ES131" i="14" s="1"/>
  <c r="ES50" i="14"/>
  <c r="ES80" i="14" s="1"/>
  <c r="BB100" i="14"/>
  <c r="BB131" i="14" s="1"/>
  <c r="BB50" i="14"/>
  <c r="BB80" i="14" s="1"/>
  <c r="DN100" i="14"/>
  <c r="DN131" i="14" s="1"/>
  <c r="DN50" i="14"/>
  <c r="DN80" i="14" s="1"/>
  <c r="W100" i="14"/>
  <c r="W131" i="14" s="1"/>
  <c r="H19" i="13"/>
  <c r="W50" i="14"/>
  <c r="W80" i="14" s="1"/>
  <c r="CI100" i="14"/>
  <c r="CI131" i="14" s="1"/>
  <c r="X19" i="13"/>
  <c r="CI50" i="14"/>
  <c r="CI80" i="14" s="1"/>
  <c r="EU100" i="14"/>
  <c r="EU131" i="14" s="1"/>
  <c r="AN19" i="13"/>
  <c r="EU50" i="14"/>
  <c r="EU80" i="14" s="1"/>
  <c r="BD50" i="14"/>
  <c r="BD80" i="14" s="1"/>
  <c r="BD100" i="14"/>
  <c r="BD131" i="14" s="1"/>
  <c r="DP50" i="14"/>
  <c r="DP80" i="14" s="1"/>
  <c r="DP100" i="14"/>
  <c r="DP131" i="14" s="1"/>
  <c r="AG50" i="14"/>
  <c r="AG80" i="14" s="1"/>
  <c r="AG100" i="14"/>
  <c r="AG131" i="14" s="1"/>
  <c r="CS100" i="14"/>
  <c r="CS131" i="14" s="1"/>
  <c r="CS50" i="14"/>
  <c r="CS80" i="14" s="1"/>
  <c r="FE50" i="14"/>
  <c r="FE80" i="14" s="1"/>
  <c r="FE100" i="14"/>
  <c r="FE131" i="14" s="1"/>
  <c r="BN50" i="14"/>
  <c r="BN80" i="14" s="1"/>
  <c r="BN100" i="14"/>
  <c r="BN131" i="14" s="1"/>
  <c r="DZ50" i="14"/>
  <c r="DZ80" i="14" s="1"/>
  <c r="DZ100" i="14"/>
  <c r="DZ131" i="14" s="1"/>
  <c r="AA100" i="14"/>
  <c r="AA131" i="14" s="1"/>
  <c r="I19" i="13"/>
  <c r="AA50" i="14"/>
  <c r="AA80" i="14" s="1"/>
  <c r="CM100" i="14"/>
  <c r="CM131" i="14" s="1"/>
  <c r="Y19" i="13"/>
  <c r="CM50" i="14"/>
  <c r="CM80" i="14" s="1"/>
  <c r="EY100" i="14"/>
  <c r="EY131" i="14" s="1"/>
  <c r="AO19" i="13"/>
  <c r="EY50" i="14"/>
  <c r="EY80" i="14" s="1"/>
  <c r="BH50" i="14"/>
  <c r="BH80" i="14" s="1"/>
  <c r="BH100" i="14"/>
  <c r="BH131" i="14" s="1"/>
  <c r="DT50" i="14"/>
  <c r="DT80" i="14" s="1"/>
  <c r="DT100" i="14"/>
  <c r="DT131" i="14" s="1"/>
  <c r="AC100" i="14"/>
  <c r="AC131" i="14" s="1"/>
  <c r="AC50" i="14"/>
  <c r="AC80" i="14" s="1"/>
  <c r="CO100" i="14"/>
  <c r="CO131" i="14" s="1"/>
  <c r="CO50" i="14"/>
  <c r="CO80" i="14" s="1"/>
  <c r="FA100" i="14"/>
  <c r="FA131" i="14" s="1"/>
  <c r="FA50" i="14"/>
  <c r="FA80" i="14" s="1"/>
  <c r="BJ100" i="14"/>
  <c r="BJ131" i="14" s="1"/>
  <c r="BJ50" i="14"/>
  <c r="BJ80" i="14" s="1"/>
  <c r="DV100" i="14"/>
  <c r="DV131" i="14" s="1"/>
  <c r="DV50" i="14"/>
  <c r="DV80" i="14" s="1"/>
  <c r="AE100" i="14"/>
  <c r="AE131" i="14" s="1"/>
  <c r="J19" i="13"/>
  <c r="AE50" i="14"/>
  <c r="AE80" i="14" s="1"/>
  <c r="CQ100" i="14"/>
  <c r="CQ131" i="14" s="1"/>
  <c r="Z19" i="13"/>
  <c r="CQ50" i="14"/>
  <c r="CQ80" i="14" s="1"/>
  <c r="FC50" i="14"/>
  <c r="FC80" i="14" s="1"/>
  <c r="AP19" i="13"/>
  <c r="FC100" i="14"/>
  <c r="FC131" i="14" s="1"/>
  <c r="BL50" i="14"/>
  <c r="BL80" i="14" s="1"/>
  <c r="BL100" i="14"/>
  <c r="BL131" i="14" s="1"/>
  <c r="DX50" i="14"/>
  <c r="DX80" i="14" s="1"/>
  <c r="DX100" i="14"/>
  <c r="DX131" i="14" s="1"/>
  <c r="AO100" i="14"/>
  <c r="AO131" i="14" s="1"/>
  <c r="AO50" i="14"/>
  <c r="AO80" i="14" s="1"/>
  <c r="DA100" i="14"/>
  <c r="DA131" i="14" s="1"/>
  <c r="DA50" i="14"/>
  <c r="DA80" i="14" s="1"/>
  <c r="J50" i="14"/>
  <c r="J80" i="14" s="1"/>
  <c r="J100" i="14"/>
  <c r="J131" i="14" s="1"/>
  <c r="BV50" i="14"/>
  <c r="BV80" i="14" s="1"/>
  <c r="BV100" i="14"/>
  <c r="BV131" i="14" s="1"/>
  <c r="EH50" i="14"/>
  <c r="EH80" i="14" s="1"/>
  <c r="EH100" i="14"/>
  <c r="EH131" i="14" s="1"/>
  <c r="AI100" i="14"/>
  <c r="AI131" i="14" s="1"/>
  <c r="K19" i="13"/>
  <c r="AI50" i="14"/>
  <c r="AI80" i="14" s="1"/>
  <c r="CU100" i="14"/>
  <c r="CU131" i="14" s="1"/>
  <c r="AA19" i="13"/>
  <c r="CU50" i="14"/>
  <c r="CU80" i="14" s="1"/>
  <c r="D50" i="14"/>
  <c r="D80" i="14" s="1"/>
  <c r="BP50" i="14"/>
  <c r="BP80" i="14" s="1"/>
  <c r="BP100" i="14"/>
  <c r="BP131" i="14" s="1"/>
  <c r="EB50" i="14"/>
  <c r="EB80" i="14" s="1"/>
  <c r="EB100" i="14"/>
  <c r="EB131" i="14" s="1"/>
  <c r="AK100" i="14"/>
  <c r="AK131" i="14" s="1"/>
  <c r="AK50" i="14"/>
  <c r="AK80" i="14" s="1"/>
  <c r="CW100" i="14"/>
  <c r="CW131" i="14" s="1"/>
  <c r="CW50" i="14"/>
  <c r="CW80" i="14" s="1"/>
  <c r="F50" i="14"/>
  <c r="F80" i="14" s="1"/>
  <c r="BR100" i="14"/>
  <c r="BR131" i="14" s="1"/>
  <c r="BR50" i="14"/>
  <c r="BR80" i="14" s="1"/>
  <c r="ED100" i="14"/>
  <c r="ED131" i="14" s="1"/>
  <c r="ED50" i="14"/>
  <c r="ED80" i="14" s="1"/>
  <c r="AM100" i="14"/>
  <c r="AM131" i="14" s="1"/>
  <c r="L19" i="13"/>
  <c r="AM50" i="14"/>
  <c r="AM80" i="14" s="1"/>
  <c r="CY100" i="14"/>
  <c r="CY131" i="14" s="1"/>
  <c r="AB19" i="13"/>
  <c r="CY50" i="14"/>
  <c r="CY80" i="14" s="1"/>
  <c r="H50" i="14"/>
  <c r="H80" i="14" s="1"/>
  <c r="H100" i="14"/>
  <c r="H131" i="14" s="1"/>
  <c r="BT50" i="14"/>
  <c r="BT80" i="14" s="1"/>
  <c r="BT100" i="14"/>
  <c r="BT131" i="14" s="1"/>
  <c r="EF50" i="14"/>
  <c r="EF80" i="14" s="1"/>
  <c r="EF100" i="14"/>
  <c r="EF131" i="14" s="1"/>
  <c r="AW100" i="14"/>
  <c r="AW131" i="14" s="1"/>
  <c r="AW50" i="14"/>
  <c r="AW80" i="14" s="1"/>
  <c r="DI50" i="14"/>
  <c r="DI80" i="14" s="1"/>
  <c r="DI100" i="14"/>
  <c r="DI131" i="14" s="1"/>
  <c r="R50" i="14"/>
  <c r="R80" i="14" s="1"/>
  <c r="R100" i="14"/>
  <c r="R131" i="14" s="1"/>
  <c r="CD50" i="14"/>
  <c r="CD80" i="14" s="1"/>
  <c r="CD100" i="14"/>
  <c r="CD131" i="14" s="1"/>
  <c r="EP100" i="14"/>
  <c r="EP131" i="14" s="1"/>
  <c r="EP50" i="14"/>
  <c r="EP80" i="14" s="1"/>
  <c r="M19" i="13"/>
  <c r="AQ100" i="14"/>
  <c r="AQ131" i="14" s="1"/>
  <c r="AQ50" i="14"/>
  <c r="AQ80" i="14" s="1"/>
  <c r="AC19" i="13"/>
  <c r="DC100" i="14"/>
  <c r="DC131" i="14" s="1"/>
  <c r="DC50" i="14"/>
  <c r="DC80" i="14" s="1"/>
  <c r="L50" i="14"/>
  <c r="L80" i="14" s="1"/>
  <c r="L100" i="14"/>
  <c r="L131" i="14" s="1"/>
  <c r="BX50" i="14"/>
  <c r="BX80" i="14" s="1"/>
  <c r="BX100" i="14"/>
  <c r="BX131" i="14" s="1"/>
  <c r="EJ50" i="14"/>
  <c r="EJ80" i="14" s="1"/>
  <c r="EJ100" i="14"/>
  <c r="EJ131" i="14" s="1"/>
  <c r="AS100" i="14"/>
  <c r="AS131" i="14" s="1"/>
  <c r="AS50" i="14"/>
  <c r="AS80" i="14" s="1"/>
  <c r="DE100" i="14"/>
  <c r="DE131" i="14" s="1"/>
  <c r="DE50" i="14"/>
  <c r="DE80" i="14" s="1"/>
  <c r="N50" i="14"/>
  <c r="N80" i="14" s="1"/>
  <c r="N100" i="14"/>
  <c r="N131" i="14" s="1"/>
  <c r="BZ100" i="14"/>
  <c r="BZ131" i="14" s="1"/>
  <c r="BZ50" i="14"/>
  <c r="BZ80" i="14" s="1"/>
  <c r="EL100" i="14"/>
  <c r="EL131" i="14" s="1"/>
  <c r="EL50" i="14"/>
  <c r="EL80" i="14" s="1"/>
  <c r="AU100" i="14"/>
  <c r="AU131" i="14" s="1"/>
  <c r="N19" i="13"/>
  <c r="AU50" i="14"/>
  <c r="AU80" i="14" s="1"/>
  <c r="DG100" i="14"/>
  <c r="DG131" i="14" s="1"/>
  <c r="AD19" i="13"/>
  <c r="DG50" i="14"/>
  <c r="DG80" i="14" s="1"/>
  <c r="P50" i="14"/>
  <c r="P80" i="14" s="1"/>
  <c r="P100" i="14"/>
  <c r="P131" i="14" s="1"/>
  <c r="CB50" i="14"/>
  <c r="CB80" i="14" s="1"/>
  <c r="CB100" i="14"/>
  <c r="CB131" i="14" s="1"/>
  <c r="EN50" i="14"/>
  <c r="EN80" i="14" s="1"/>
  <c r="EN100" i="14"/>
  <c r="EN131" i="14" s="1"/>
  <c r="BE100" i="14"/>
  <c r="BE131" i="14" s="1"/>
  <c r="BE50" i="14"/>
  <c r="BE80" i="14" s="1"/>
  <c r="DQ50" i="14"/>
  <c r="DQ80" i="14" s="1"/>
  <c r="DQ100" i="14"/>
  <c r="DQ131" i="14" s="1"/>
  <c r="Z50" i="14"/>
  <c r="Z80" i="14" s="1"/>
  <c r="Z100" i="14"/>
  <c r="Z131" i="14" s="1"/>
  <c r="CL50" i="14"/>
  <c r="CL80" i="14" s="1"/>
  <c r="CL100" i="14"/>
  <c r="CL131" i="14" s="1"/>
  <c r="EX100" i="14"/>
  <c r="EX131" i="14" s="1"/>
  <c r="EX50" i="14"/>
  <c r="EX80" i="14" s="1"/>
  <c r="O19" i="13"/>
  <c r="AY100" i="14"/>
  <c r="AY131" i="14" s="1"/>
  <c r="AY50" i="14"/>
  <c r="AY80" i="14" s="1"/>
  <c r="AE19" i="13"/>
  <c r="DK100" i="14"/>
  <c r="DK131" i="14" s="1"/>
  <c r="DK50" i="14"/>
  <c r="DK80" i="14" s="1"/>
  <c r="T50" i="14"/>
  <c r="T80" i="14" s="1"/>
  <c r="T100" i="14"/>
  <c r="T131" i="14" s="1"/>
  <c r="CF50" i="14"/>
  <c r="CF80" i="14" s="1"/>
  <c r="CF100" i="14"/>
  <c r="CF131" i="14" s="1"/>
  <c r="ER50" i="14"/>
  <c r="ER80" i="14" s="1"/>
  <c r="ER100" i="14"/>
  <c r="ER131" i="14" s="1"/>
  <c r="BA100" i="14"/>
  <c r="BA131" i="14" s="1"/>
  <c r="BA50" i="14"/>
  <c r="BA80" i="14" s="1"/>
  <c r="DM100" i="14"/>
  <c r="DM131" i="14" s="1"/>
  <c r="DM50" i="14"/>
  <c r="DM80" i="14" s="1"/>
  <c r="V50" i="14"/>
  <c r="V80" i="14" s="1"/>
  <c r="V100" i="14"/>
  <c r="V131" i="14" s="1"/>
  <c r="CH100" i="14"/>
  <c r="CH131" i="14" s="1"/>
  <c r="CH50" i="14"/>
  <c r="CH80" i="14" s="1"/>
  <c r="ET100" i="14"/>
  <c r="ET131" i="14" s="1"/>
  <c r="ET50" i="14"/>
  <c r="ET80" i="14" s="1"/>
  <c r="BC100" i="14"/>
  <c r="BC131" i="14" s="1"/>
  <c r="P19" i="13"/>
  <c r="BC50" i="14"/>
  <c r="BC80" i="14" s="1"/>
  <c r="DO100" i="14"/>
  <c r="DO131" i="14" s="1"/>
  <c r="AF19" i="13"/>
  <c r="DO50" i="14"/>
  <c r="DO80" i="14" s="1"/>
  <c r="X50" i="14"/>
  <c r="X80" i="14" s="1"/>
  <c r="X100" i="14"/>
  <c r="X131" i="14" s="1"/>
  <c r="CJ50" i="14"/>
  <c r="CJ80" i="14" s="1"/>
  <c r="CJ100" i="14"/>
  <c r="CJ131" i="14" s="1"/>
  <c r="EV50" i="14"/>
  <c r="EV80" i="14" s="1"/>
  <c r="EV100" i="14"/>
  <c r="EV131" i="14" s="1"/>
  <c r="BM100" i="14"/>
  <c r="BM131" i="14" s="1"/>
  <c r="BM50" i="14"/>
  <c r="BM80" i="14" s="1"/>
  <c r="DY50" i="14"/>
  <c r="DY80" i="14" s="1"/>
  <c r="DY100" i="14"/>
  <c r="DY131" i="14" s="1"/>
  <c r="AH50" i="14"/>
  <c r="AH80" i="14" s="1"/>
  <c r="AH100" i="14"/>
  <c r="AH131" i="14" s="1"/>
  <c r="CT50" i="14"/>
  <c r="CT80" i="14" s="1"/>
  <c r="CT100" i="14"/>
  <c r="CT131" i="14" s="1"/>
  <c r="FF50" i="14"/>
  <c r="FF80" i="14" s="1"/>
  <c r="FF100" i="14"/>
  <c r="FF131" i="14" s="1"/>
  <c r="Q19" i="13"/>
  <c r="BG100" i="14"/>
  <c r="BG131" i="14" s="1"/>
  <c r="BG50" i="14"/>
  <c r="BG80" i="14" s="1"/>
  <c r="AG19" i="13"/>
  <c r="DS100" i="14"/>
  <c r="DS131" i="14" s="1"/>
  <c r="DS50" i="14"/>
  <c r="DS80" i="14" s="1"/>
  <c r="AB50" i="14"/>
  <c r="AB80" i="14" s="1"/>
  <c r="AB100" i="14"/>
  <c r="AB131" i="14" s="1"/>
  <c r="CN50" i="14"/>
  <c r="CN80" i="14" s="1"/>
  <c r="CN100" i="14"/>
  <c r="CN131" i="14" s="1"/>
  <c r="EZ50" i="14"/>
  <c r="EZ80" i="14" s="1"/>
  <c r="EZ100" i="14"/>
  <c r="EZ131" i="14" s="1"/>
  <c r="BI100" i="14"/>
  <c r="BI131" i="14" s="1"/>
  <c r="BI50" i="14"/>
  <c r="BI80" i="14" s="1"/>
  <c r="DU100" i="14"/>
  <c r="DU131" i="14" s="1"/>
  <c r="DU50" i="14"/>
  <c r="DU80" i="14" s="1"/>
  <c r="AD50" i="14"/>
  <c r="AD80" i="14" s="1"/>
  <c r="AD100" i="14"/>
  <c r="AD131" i="14" s="1"/>
  <c r="CP100" i="14"/>
  <c r="CP131" i="14" s="1"/>
  <c r="CP50" i="14"/>
  <c r="CP80" i="14" s="1"/>
  <c r="FB100" i="14"/>
  <c r="FB131" i="14" s="1"/>
  <c r="FB50" i="14"/>
  <c r="FB80" i="14" s="1"/>
  <c r="BK100" i="14"/>
  <c r="BK131" i="14" s="1"/>
  <c r="R19" i="13"/>
  <c r="BK50" i="14"/>
  <c r="BK80" i="14" s="1"/>
  <c r="DW100" i="14"/>
  <c r="DW131" i="14" s="1"/>
  <c r="AH19" i="13"/>
  <c r="DW50" i="14"/>
  <c r="DW80" i="14" s="1"/>
  <c r="AF50" i="14"/>
  <c r="AF80" i="14" s="1"/>
  <c r="AF100" i="14"/>
  <c r="AF131" i="14" s="1"/>
  <c r="CR50" i="14"/>
  <c r="CR80" i="14" s="1"/>
  <c r="CR100" i="14"/>
  <c r="CR131" i="14" s="1"/>
  <c r="FD50" i="14"/>
  <c r="FD80" i="14" s="1"/>
  <c r="FD100" i="14"/>
  <c r="FD131" i="14" s="1"/>
  <c r="AL8" i="13"/>
  <c r="AO17" i="11"/>
  <c r="G17" i="13"/>
  <c r="I9" i="11"/>
  <c r="AQ60" i="13"/>
  <c r="AJ8" i="13"/>
  <c r="AQ61" i="13"/>
  <c r="AC9" i="11"/>
  <c r="W10" i="11"/>
  <c r="O27" i="11"/>
  <c r="G18" i="13"/>
  <c r="AM8" i="11"/>
  <c r="C10" i="11"/>
  <c r="U7" i="11"/>
  <c r="M9" i="11"/>
  <c r="AE22" i="11"/>
  <c r="AC7" i="11"/>
  <c r="AO21" i="11"/>
  <c r="Q9" i="11"/>
  <c r="AG27" i="11"/>
  <c r="N26" i="15"/>
  <c r="M18" i="11"/>
  <c r="AK17" i="11"/>
  <c r="C13" i="11"/>
  <c r="D27" i="11"/>
  <c r="C27" i="11"/>
  <c r="AG21" i="11"/>
  <c r="AK21" i="11"/>
  <c r="X16" i="11"/>
  <c r="M32" i="11"/>
  <c r="AC32" i="11"/>
  <c r="E33" i="11"/>
  <c r="U33" i="11"/>
  <c r="AK33" i="11"/>
  <c r="I14" i="11"/>
  <c r="Z32" i="11"/>
  <c r="G10" i="11"/>
  <c r="AI17" i="11"/>
  <c r="AK9" i="11"/>
  <c r="Y9" i="11"/>
  <c r="Q10" i="11"/>
  <c r="AG26" i="11"/>
  <c r="P33" i="11"/>
  <c r="AG18" i="11"/>
  <c r="N33" i="11"/>
  <c r="O15" i="11"/>
  <c r="C16" i="11"/>
  <c r="AC22" i="11"/>
  <c r="K26" i="11"/>
  <c r="Z7" i="11"/>
  <c r="AC26" i="11"/>
  <c r="F33" i="11"/>
  <c r="AP7" i="11"/>
  <c r="L16" i="11"/>
  <c r="Z32" i="15"/>
  <c r="R33" i="15"/>
  <c r="AH33" i="15"/>
  <c r="AD32" i="15"/>
  <c r="J33" i="15"/>
  <c r="Z33" i="15"/>
  <c r="AP33" i="15"/>
  <c r="AG33" i="15"/>
  <c r="AL32" i="15"/>
  <c r="N33" i="15"/>
  <c r="AD33" i="15"/>
  <c r="J26" i="15"/>
  <c r="AP32" i="15"/>
  <c r="F33" i="15"/>
  <c r="V33" i="15"/>
  <c r="AL33" i="15"/>
  <c r="S26" i="15"/>
  <c r="AI26" i="15"/>
  <c r="K27" i="15"/>
  <c r="AA27" i="15"/>
  <c r="AO32" i="15"/>
  <c r="Q33" i="15"/>
  <c r="X32" i="13"/>
  <c r="AN8" i="13"/>
  <c r="C27" i="13"/>
  <c r="AN32" i="13"/>
  <c r="L33" i="13"/>
  <c r="P33" i="13"/>
  <c r="K15" i="13"/>
  <c r="AF33" i="13"/>
  <c r="H32" i="13"/>
  <c r="AD33" i="13"/>
  <c r="Q32" i="11"/>
  <c r="AG32" i="11"/>
  <c r="I33" i="11"/>
  <c r="Y33" i="11"/>
  <c r="AO33" i="11"/>
  <c r="AC21" i="11"/>
  <c r="L33" i="11"/>
  <c r="F25" i="11"/>
  <c r="R7" i="11"/>
  <c r="Z12" i="11"/>
  <c r="AP12" i="11"/>
  <c r="I27" i="11"/>
  <c r="O32" i="11"/>
  <c r="AE32" i="11"/>
  <c r="G33" i="11"/>
  <c r="W33" i="11"/>
  <c r="AM33" i="11"/>
  <c r="AO15" i="11"/>
  <c r="AJ33" i="11"/>
  <c r="K18" i="11"/>
  <c r="Q21" i="11"/>
  <c r="T27" i="11"/>
  <c r="K27" i="11"/>
  <c r="D33" i="11"/>
  <c r="I21" i="11"/>
  <c r="T33" i="11"/>
  <c r="AF8" i="11"/>
  <c r="C24" i="11"/>
  <c r="AA26" i="11"/>
  <c r="K22" i="11"/>
  <c r="AP32" i="11"/>
  <c r="AJ16" i="11"/>
  <c r="AO22" i="11"/>
  <c r="AN32" i="11"/>
  <c r="R10" i="11"/>
  <c r="AH10" i="11"/>
  <c r="AA13" i="11"/>
  <c r="AF24" i="11"/>
  <c r="G15" i="11"/>
  <c r="AG22" i="11"/>
  <c r="Q26" i="11"/>
  <c r="V33" i="11"/>
  <c r="R27" i="11"/>
  <c r="H32" i="11"/>
  <c r="N32" i="11"/>
  <c r="C32" i="11"/>
  <c r="S32" i="11"/>
  <c r="AI32" i="11"/>
  <c r="K33" i="11"/>
  <c r="AA33" i="11"/>
  <c r="AI14" i="11"/>
  <c r="AP33" i="11"/>
  <c r="AE26" i="11"/>
  <c r="F32" i="11"/>
  <c r="AD33" i="11"/>
  <c r="AH7" i="11"/>
  <c r="M7" i="11"/>
  <c r="H16" i="11"/>
  <c r="K10" i="11"/>
  <c r="AB32" i="11"/>
  <c r="O26" i="11"/>
  <c r="AN16" i="11"/>
  <c r="V17" i="11"/>
  <c r="E9" i="11"/>
  <c r="U9" i="11"/>
  <c r="X13" i="11"/>
  <c r="AB27" i="11"/>
  <c r="AJ27" i="11"/>
  <c r="R32" i="11"/>
  <c r="X32" i="11"/>
  <c r="Z17" i="11"/>
  <c r="G26" i="11"/>
  <c r="AH32" i="11"/>
  <c r="S27" i="11"/>
  <c r="AM27" i="11"/>
  <c r="G8" i="11"/>
  <c r="Z33" i="11"/>
  <c r="AL32" i="11"/>
  <c r="I32" i="11"/>
  <c r="Y32" i="11"/>
  <c r="AO32" i="11"/>
  <c r="Q33" i="11"/>
  <c r="Y15" i="11"/>
  <c r="R16" i="11"/>
  <c r="K24" i="11"/>
  <c r="W27" i="11"/>
  <c r="AL8" i="11"/>
  <c r="AN14" i="11"/>
  <c r="P15" i="11"/>
  <c r="AF15" i="11"/>
  <c r="E18" i="11"/>
  <c r="AC17" i="11"/>
  <c r="H24" i="11"/>
  <c r="X24" i="11"/>
  <c r="AN24" i="11"/>
  <c r="W15" i="11"/>
  <c r="AG33" i="11"/>
  <c r="P8" i="11"/>
  <c r="M11" i="11"/>
  <c r="AB8" i="11"/>
  <c r="O18" i="11"/>
  <c r="AM26" i="11"/>
  <c r="U11" i="11"/>
  <c r="AH17" i="11"/>
  <c r="Q18" i="11"/>
  <c r="AB16" i="11"/>
  <c r="V25" i="11"/>
  <c r="AL25" i="11"/>
  <c r="W8" i="11"/>
  <c r="AM10" i="11"/>
  <c r="AA22" i="11"/>
  <c r="P24" i="11"/>
  <c r="AK7" i="11"/>
  <c r="AG9" i="11"/>
  <c r="O22" i="11"/>
  <c r="AN33" i="11"/>
  <c r="AO27" i="11"/>
  <c r="AB33" i="11"/>
  <c r="X33" i="11"/>
  <c r="AD14" i="11"/>
  <c r="F15" i="11"/>
  <c r="V15" i="11"/>
  <c r="AL15" i="11"/>
  <c r="X17" i="11"/>
  <c r="AE17" i="11"/>
  <c r="AJ32" i="11"/>
  <c r="I15" i="11"/>
  <c r="AF16" i="11"/>
  <c r="W18" i="11"/>
  <c r="AK22" i="11"/>
  <c r="H33" i="11"/>
  <c r="U21" i="11"/>
  <c r="O24" i="11"/>
  <c r="U18" i="11"/>
  <c r="Y21" i="11"/>
  <c r="M22" i="11"/>
  <c r="Q22" i="11"/>
  <c r="J32" i="11"/>
  <c r="M26" i="11"/>
  <c r="AO9" i="11"/>
  <c r="AG10" i="11"/>
  <c r="E22" i="11"/>
  <c r="Y27" i="11"/>
  <c r="P10" i="11"/>
  <c r="AF10" i="11"/>
  <c r="M24" i="11"/>
  <c r="H17" i="11"/>
  <c r="S26" i="11"/>
  <c r="AF33" i="11"/>
  <c r="U22" i="11"/>
  <c r="P25" i="11"/>
  <c r="J24" i="11"/>
  <c r="Z24" i="11"/>
  <c r="AP24" i="11"/>
  <c r="AP17" i="11"/>
  <c r="AC18" i="11"/>
  <c r="S12" i="11"/>
  <c r="R25" i="11"/>
  <c r="AH25" i="11"/>
  <c r="V16" i="11"/>
  <c r="L17" i="11"/>
  <c r="J18" i="11"/>
  <c r="U5" i="11"/>
  <c r="M5" i="11"/>
  <c r="AI5" i="11"/>
  <c r="AA14" i="11"/>
  <c r="T10" i="11"/>
  <c r="AJ10" i="11"/>
  <c r="Y14" i="11"/>
  <c r="R17" i="11"/>
  <c r="D18" i="11"/>
  <c r="Z16" i="11"/>
  <c r="F8" i="11"/>
  <c r="AC12" i="11"/>
  <c r="F17" i="11"/>
  <c r="T11" i="11"/>
  <c r="L12" i="11"/>
  <c r="AG14" i="11"/>
  <c r="AA15" i="11"/>
  <c r="L25" i="11"/>
  <c r="AB25" i="11"/>
  <c r="T24" i="11"/>
  <c r="AJ24" i="11"/>
  <c r="L8" i="11"/>
  <c r="J10" i="11"/>
  <c r="Z10" i="11"/>
  <c r="AP10" i="11"/>
  <c r="S15" i="11"/>
  <c r="Y13" i="11"/>
  <c r="G14" i="11"/>
  <c r="AK14" i="11"/>
  <c r="AD17" i="11"/>
  <c r="E16" i="11"/>
  <c r="P12" i="11"/>
  <c r="H13" i="11"/>
  <c r="P14" i="11"/>
  <c r="AF14" i="11"/>
  <c r="H15" i="11"/>
  <c r="X15" i="11"/>
  <c r="AN15" i="11"/>
  <c r="F16" i="11"/>
  <c r="AL16" i="11"/>
  <c r="AB17" i="11"/>
  <c r="V8" i="11"/>
  <c r="E11" i="11"/>
  <c r="M12" i="11"/>
  <c r="S13" i="11"/>
  <c r="N17" i="11"/>
  <c r="AK15" i="11"/>
  <c r="J25" i="11"/>
  <c r="AF25" i="11"/>
  <c r="AE11" i="11"/>
  <c r="N10" i="11"/>
  <c r="AD10" i="11"/>
  <c r="AC11" i="11"/>
  <c r="C11" i="11"/>
  <c r="AE14" i="11"/>
  <c r="U14" i="11"/>
  <c r="AA12" i="11"/>
  <c r="I13" i="11"/>
  <c r="L11" i="11"/>
  <c r="AB11" i="11"/>
  <c r="AJ14" i="11"/>
  <c r="L15" i="11"/>
  <c r="AB15" i="11"/>
  <c r="N16" i="11"/>
  <c r="D17" i="11"/>
  <c r="AM17" i="11"/>
  <c r="Y18" i="11"/>
  <c r="P20" i="11"/>
  <c r="AF20" i="11"/>
  <c r="D25" i="11"/>
  <c r="T25" i="11"/>
  <c r="AJ25" i="11"/>
  <c r="L24" i="11"/>
  <c r="AB24" i="11"/>
  <c r="M8" i="11"/>
  <c r="T7" i="11"/>
  <c r="AP5" i="11"/>
  <c r="Z5" i="11"/>
  <c r="J5" i="11"/>
  <c r="AA11" i="11"/>
  <c r="N24" i="11"/>
  <c r="AD24" i="11"/>
  <c r="AM7" i="11"/>
  <c r="J41" i="24" s="1"/>
  <c r="AN5" i="11"/>
  <c r="K48" i="24" s="1"/>
  <c r="X5" i="11"/>
  <c r="H5" i="11"/>
  <c r="H25" i="11"/>
  <c r="X25" i="11"/>
  <c r="AN25" i="11"/>
  <c r="AI15" i="11"/>
  <c r="S8" i="11"/>
  <c r="AJ7" i="11"/>
  <c r="O7" i="11"/>
  <c r="AL5" i="11"/>
  <c r="V5" i="11"/>
  <c r="F5" i="11"/>
  <c r="V10" i="11"/>
  <c r="AL10" i="11"/>
  <c r="Z25" i="11"/>
  <c r="AP25" i="11"/>
  <c r="R24" i="11"/>
  <c r="AH24" i="11"/>
  <c r="U12" i="11"/>
  <c r="AC8" i="11"/>
  <c r="W11" i="11"/>
  <c r="L7" i="11"/>
  <c r="AJ5" i="11"/>
  <c r="T5" i="11"/>
  <c r="D5" i="11"/>
  <c r="X10" i="11"/>
  <c r="AN10" i="11"/>
  <c r="AI11" i="11"/>
  <c r="AE7" i="11"/>
  <c r="J7" i="11"/>
  <c r="AH5" i="11"/>
  <c r="R5" i="11"/>
  <c r="M10" i="11"/>
  <c r="AC10" i="11"/>
  <c r="I12" i="11"/>
  <c r="N25" i="11"/>
  <c r="AD25" i="11"/>
  <c r="F24" i="11"/>
  <c r="V24" i="11"/>
  <c r="AL24" i="11"/>
  <c r="AK12" i="11"/>
  <c r="D11" i="11"/>
  <c r="AM11" i="11"/>
  <c r="K13" i="11"/>
  <c r="AI8" i="11"/>
  <c r="AB7" i="11"/>
  <c r="H7" i="11"/>
  <c r="AF5" i="11"/>
  <c r="P5" i="11"/>
  <c r="L10" i="11"/>
  <c r="AB10" i="11"/>
  <c r="E12" i="11"/>
  <c r="F7" i="11"/>
  <c r="AD5" i="11"/>
  <c r="N5" i="11"/>
  <c r="AG11" i="11"/>
  <c r="C8" i="11"/>
  <c r="W7" i="11"/>
  <c r="D7" i="11"/>
  <c r="AB5" i="11"/>
  <c r="L5" i="11"/>
  <c r="E15" i="11"/>
  <c r="E10" i="11"/>
  <c r="U10" i="11"/>
  <c r="AK10" i="11"/>
  <c r="Q11" i="11"/>
  <c r="K12" i="11"/>
  <c r="K15" i="11"/>
  <c r="AO12" i="11"/>
  <c r="W13" i="11"/>
  <c r="E14" i="11"/>
  <c r="C14" i="11"/>
  <c r="P11" i="11"/>
  <c r="AF11" i="11"/>
  <c r="H12" i="11"/>
  <c r="X12" i="11"/>
  <c r="AN12" i="11"/>
  <c r="P13" i="11"/>
  <c r="AF13" i="11"/>
  <c r="H14" i="11"/>
  <c r="X14" i="11"/>
  <c r="AL17" i="11"/>
  <c r="Y22" i="11"/>
  <c r="N18" i="11"/>
  <c r="M16" i="11"/>
  <c r="AC16" i="11"/>
  <c r="E17" i="11"/>
  <c r="U17" i="11"/>
  <c r="AN17" i="11"/>
  <c r="AB18" i="11"/>
  <c r="D20" i="11"/>
  <c r="T20" i="11"/>
  <c r="AJ20" i="11"/>
  <c r="C22" i="11"/>
  <c r="G24" i="11"/>
  <c r="K20" i="11"/>
  <c r="AA20" i="11"/>
  <c r="C21" i="11"/>
  <c r="AI21" i="11"/>
  <c r="AM22" i="11"/>
  <c r="J27" i="11"/>
  <c r="W26" i="11"/>
  <c r="L21" i="11"/>
  <c r="AB21" i="11"/>
  <c r="D22" i="11"/>
  <c r="T22" i="11"/>
  <c r="AJ22" i="11"/>
  <c r="AK24" i="11"/>
  <c r="AH33" i="11"/>
  <c r="AI27" i="11"/>
  <c r="M25" i="11"/>
  <c r="Z27" i="11"/>
  <c r="D26" i="11"/>
  <c r="T26" i="11"/>
  <c r="AJ26" i="11"/>
  <c r="N27" i="11"/>
  <c r="U27" i="11"/>
  <c r="O11" i="11"/>
  <c r="H10" i="11"/>
  <c r="R9" i="11"/>
  <c r="P7" i="11"/>
  <c r="Y7" i="11"/>
  <c r="K7" i="11"/>
  <c r="G11" i="11"/>
  <c r="O8" i="11"/>
  <c r="AN7" i="11"/>
  <c r="K41" i="24" s="1"/>
  <c r="AB9" i="11"/>
  <c r="O12" i="11"/>
  <c r="O9" i="11"/>
  <c r="AE9" i="11"/>
  <c r="AI12" i="11"/>
  <c r="Q13" i="11"/>
  <c r="AM15" i="11"/>
  <c r="L18" i="11"/>
  <c r="W12" i="11"/>
  <c r="E13" i="11"/>
  <c r="J17" i="11"/>
  <c r="R11" i="11"/>
  <c r="AH11" i="11"/>
  <c r="J12" i="11"/>
  <c r="R13" i="11"/>
  <c r="AH13" i="11"/>
  <c r="J14" i="11"/>
  <c r="Z14" i="11"/>
  <c r="AP14" i="11"/>
  <c r="R15" i="11"/>
  <c r="AH15" i="11"/>
  <c r="P17" i="11"/>
  <c r="H18" i="11"/>
  <c r="AK18" i="11"/>
  <c r="O16" i="11"/>
  <c r="AE16" i="11"/>
  <c r="G17" i="11"/>
  <c r="W17" i="11"/>
  <c r="AD18" i="11"/>
  <c r="F20" i="11"/>
  <c r="V20" i="11"/>
  <c r="AL20" i="11"/>
  <c r="M20" i="11"/>
  <c r="AC20" i="11"/>
  <c r="E21" i="11"/>
  <c r="G25" i="11"/>
  <c r="AM21" i="11"/>
  <c r="E24" i="11"/>
  <c r="AG24" i="11"/>
  <c r="R33" i="11"/>
  <c r="S25" i="11"/>
  <c r="N21" i="11"/>
  <c r="AD21" i="11"/>
  <c r="F22" i="11"/>
  <c r="V22" i="11"/>
  <c r="AL22" i="11"/>
  <c r="Q24" i="11"/>
  <c r="Y26" i="11"/>
  <c r="Q27" i="11"/>
  <c r="AL27" i="11"/>
  <c r="Q25" i="11"/>
  <c r="F26" i="11"/>
  <c r="V26" i="11"/>
  <c r="AL26" i="11"/>
  <c r="E27" i="11"/>
  <c r="X27" i="11"/>
  <c r="D10" i="11"/>
  <c r="N9" i="11"/>
  <c r="AH8" i="11"/>
  <c r="I8" i="11"/>
  <c r="U8" i="11"/>
  <c r="E5" i="11"/>
  <c r="S5" i="11"/>
  <c r="AA7" i="11"/>
  <c r="S7" i="11"/>
  <c r="AL7" i="11"/>
  <c r="X7" i="11"/>
  <c r="X8" i="11"/>
  <c r="H8" i="11"/>
  <c r="Z8" i="11"/>
  <c r="AF9" i="11"/>
  <c r="K11" i="11"/>
  <c r="AI13" i="11"/>
  <c r="I10" i="11"/>
  <c r="Y10" i="11"/>
  <c r="AO10" i="11"/>
  <c r="G12" i="11"/>
  <c r="AK11" i="11"/>
  <c r="AO13" i="11"/>
  <c r="U15" i="11"/>
  <c r="AC14" i="11"/>
  <c r="Y12" i="11"/>
  <c r="G13" i="11"/>
  <c r="AG15" i="11"/>
  <c r="AC13" i="11"/>
  <c r="AC15" i="11"/>
  <c r="AJ11" i="11"/>
  <c r="AB12" i="11"/>
  <c r="D13" i="11"/>
  <c r="T13" i="11"/>
  <c r="AJ13" i="11"/>
  <c r="L14" i="11"/>
  <c r="AB14" i="11"/>
  <c r="D15" i="11"/>
  <c r="T15" i="11"/>
  <c r="AJ15" i="11"/>
  <c r="I18" i="11"/>
  <c r="AD16" i="11"/>
  <c r="T17" i="11"/>
  <c r="AO18" i="11"/>
  <c r="Q16" i="11"/>
  <c r="AG16" i="11"/>
  <c r="I17" i="11"/>
  <c r="Y17" i="11"/>
  <c r="C18" i="11"/>
  <c r="P18" i="11"/>
  <c r="AF18" i="11"/>
  <c r="H20" i="11"/>
  <c r="X20" i="11"/>
  <c r="AN20" i="11"/>
  <c r="O20" i="11"/>
  <c r="AE20" i="11"/>
  <c r="G21" i="11"/>
  <c r="AA25" i="11"/>
  <c r="M21" i="11"/>
  <c r="G22" i="11"/>
  <c r="AM24" i="11"/>
  <c r="U26" i="11"/>
  <c r="S24" i="11"/>
  <c r="P21" i="11"/>
  <c r="AF21" i="11"/>
  <c r="H22" i="11"/>
  <c r="X22" i="11"/>
  <c r="AN22" i="11"/>
  <c r="AE25" i="11"/>
  <c r="AI26" i="11"/>
  <c r="AE27" i="11"/>
  <c r="AI24" i="11"/>
  <c r="U25" i="11"/>
  <c r="H26" i="11"/>
  <c r="X26" i="11"/>
  <c r="AN26" i="11"/>
  <c r="AP9" i="11"/>
  <c r="J9" i="11"/>
  <c r="K5" i="11"/>
  <c r="AA5" i="11"/>
  <c r="AF7" i="11"/>
  <c r="AJ17" i="11"/>
  <c r="T8" i="11"/>
  <c r="D9" i="11"/>
  <c r="AJ9" i="11"/>
  <c r="C9" i="11"/>
  <c r="S9" i="11"/>
  <c r="AI9" i="11"/>
  <c r="AA10" i="11"/>
  <c r="Y11" i="11"/>
  <c r="AE13" i="11"/>
  <c r="M14" i="11"/>
  <c r="G18" i="11"/>
  <c r="P16" i="11"/>
  <c r="K14" i="11"/>
  <c r="F11" i="11"/>
  <c r="V11" i="11"/>
  <c r="AL11" i="11"/>
  <c r="N12" i="11"/>
  <c r="AD12" i="11"/>
  <c r="F13" i="11"/>
  <c r="V13" i="11"/>
  <c r="AL13" i="11"/>
  <c r="N14" i="11"/>
  <c r="AH16" i="11"/>
  <c r="S16" i="11"/>
  <c r="AI16" i="11"/>
  <c r="K17" i="11"/>
  <c r="AA17" i="11"/>
  <c r="F18" i="11"/>
  <c r="R18" i="11"/>
  <c r="AH18" i="11"/>
  <c r="J20" i="11"/>
  <c r="Z20" i="11"/>
  <c r="AP20" i="11"/>
  <c r="S22" i="11"/>
  <c r="C25" i="11"/>
  <c r="Q20" i="11"/>
  <c r="AG20" i="11"/>
  <c r="R21" i="11"/>
  <c r="AH21" i="11"/>
  <c r="J22" i="11"/>
  <c r="Z22" i="11"/>
  <c r="AP22" i="11"/>
  <c r="W24" i="11"/>
  <c r="V27" i="11"/>
  <c r="AH27" i="11"/>
  <c r="Y25" i="11"/>
  <c r="J26" i="11"/>
  <c r="Z26" i="11"/>
  <c r="AP26" i="11"/>
  <c r="P32" i="11"/>
  <c r="AL33" i="11"/>
  <c r="AC27" i="11"/>
  <c r="AL9" i="11"/>
  <c r="F9" i="11"/>
  <c r="N8" i="11"/>
  <c r="AO5" i="11"/>
  <c r="D8" i="11"/>
  <c r="V7" i="11"/>
  <c r="AJ8" i="11"/>
  <c r="AE8" i="11"/>
  <c r="AG8" i="11"/>
  <c r="H9" i="11"/>
  <c r="AN9" i="11"/>
  <c r="E7" i="11"/>
  <c r="AE12" i="11"/>
  <c r="M13" i="11"/>
  <c r="H11" i="11"/>
  <c r="X11" i="11"/>
  <c r="AN11" i="11"/>
  <c r="AF12" i="11"/>
  <c r="AN13" i="11"/>
  <c r="U16" i="11"/>
  <c r="AK16" i="11"/>
  <c r="M17" i="11"/>
  <c r="T18" i="11"/>
  <c r="AJ18" i="11"/>
  <c r="L20" i="11"/>
  <c r="AB20" i="11"/>
  <c r="D21" i="11"/>
  <c r="C20" i="11"/>
  <c r="S20" i="11"/>
  <c r="AI20" i="11"/>
  <c r="S21" i="11"/>
  <c r="AM25" i="11"/>
  <c r="F27" i="11"/>
  <c r="L32" i="11"/>
  <c r="T21" i="11"/>
  <c r="AJ21" i="11"/>
  <c r="L22" i="11"/>
  <c r="AB22" i="11"/>
  <c r="D24" i="11"/>
  <c r="AA24" i="11"/>
  <c r="C26" i="11"/>
  <c r="AO26" i="11"/>
  <c r="V32" i="11"/>
  <c r="P27" i="11"/>
  <c r="AC25" i="11"/>
  <c r="L26" i="11"/>
  <c r="AB26" i="11"/>
  <c r="K25" i="11"/>
  <c r="L27" i="11"/>
  <c r="AF27" i="11"/>
  <c r="E32" i="11"/>
  <c r="U32" i="11"/>
  <c r="AK32" i="11"/>
  <c r="M33" i="11"/>
  <c r="AC33" i="11"/>
  <c r="S18" i="11"/>
  <c r="AH9" i="11"/>
  <c r="Y8" i="11"/>
  <c r="AK8" i="11"/>
  <c r="J8" i="11"/>
  <c r="Y5" i="11"/>
  <c r="G7" i="11"/>
  <c r="AG7" i="11"/>
  <c r="Q14" i="11"/>
  <c r="AN8" i="11"/>
  <c r="L9" i="11"/>
  <c r="F10" i="11"/>
  <c r="AM5" i="11"/>
  <c r="J48" i="24" s="1"/>
  <c r="S11" i="11"/>
  <c r="AO11" i="11"/>
  <c r="G9" i="11"/>
  <c r="W9" i="11"/>
  <c r="AM9" i="11"/>
  <c r="O10" i="11"/>
  <c r="AE10" i="11"/>
  <c r="I11" i="11"/>
  <c r="AE15" i="11"/>
  <c r="C12" i="11"/>
  <c r="AO14" i="11"/>
  <c r="AG12" i="11"/>
  <c r="O13" i="11"/>
  <c r="S14" i="11"/>
  <c r="AK13" i="11"/>
  <c r="AI18" i="11"/>
  <c r="J11" i="11"/>
  <c r="Z11" i="11"/>
  <c r="AP11" i="11"/>
  <c r="R12" i="11"/>
  <c r="AH12" i="11"/>
  <c r="J13" i="11"/>
  <c r="Z13" i="11"/>
  <c r="AP13" i="11"/>
  <c r="R14" i="11"/>
  <c r="AH14" i="11"/>
  <c r="J15" i="11"/>
  <c r="Z15" i="11"/>
  <c r="AP15" i="11"/>
  <c r="AE18" i="11"/>
  <c r="J16" i="11"/>
  <c r="AP16" i="11"/>
  <c r="AG17" i="11"/>
  <c r="I22" i="11"/>
  <c r="W16" i="11"/>
  <c r="AM16" i="11"/>
  <c r="O17" i="11"/>
  <c r="AF17" i="11"/>
  <c r="V18" i="11"/>
  <c r="AL18" i="11"/>
  <c r="N20" i="11"/>
  <c r="AD20" i="11"/>
  <c r="F21" i="11"/>
  <c r="E20" i="11"/>
  <c r="U20" i="11"/>
  <c r="AK20" i="11"/>
  <c r="O21" i="11"/>
  <c r="W21" i="11"/>
  <c r="W22" i="11"/>
  <c r="AK26" i="11"/>
  <c r="V21" i="11"/>
  <c r="AL21" i="11"/>
  <c r="N22" i="11"/>
  <c r="AD22" i="11"/>
  <c r="AE24" i="11"/>
  <c r="M27" i="11"/>
  <c r="T32" i="11"/>
  <c r="H27" i="11"/>
  <c r="AA27" i="11"/>
  <c r="AD32" i="11"/>
  <c r="AG25" i="11"/>
  <c r="N26" i="11"/>
  <c r="AD26" i="11"/>
  <c r="G27" i="11"/>
  <c r="AF32" i="11"/>
  <c r="AC24" i="11"/>
  <c r="G32" i="11"/>
  <c r="W32" i="11"/>
  <c r="AM32" i="11"/>
  <c r="O33" i="11"/>
  <c r="AE33" i="11"/>
  <c r="AD9" i="11"/>
  <c r="O5" i="11"/>
  <c r="AG5" i="11"/>
  <c r="I5" i="11"/>
  <c r="K8" i="11"/>
  <c r="T16" i="11"/>
  <c r="P9" i="11"/>
  <c r="AK5" i="11"/>
  <c r="C15" i="11"/>
  <c r="AM13" i="11"/>
  <c r="D12" i="11"/>
  <c r="T12" i="11"/>
  <c r="AJ12" i="11"/>
  <c r="L13" i="11"/>
  <c r="AB13" i="11"/>
  <c r="D14" i="11"/>
  <c r="T14" i="11"/>
  <c r="AM18" i="11"/>
  <c r="G16" i="11"/>
  <c r="I16" i="11"/>
  <c r="Y16" i="11"/>
  <c r="AO16" i="11"/>
  <c r="Q17" i="11"/>
  <c r="X18" i="11"/>
  <c r="AN18" i="11"/>
  <c r="AI22" i="11"/>
  <c r="G20" i="11"/>
  <c r="W20" i="11"/>
  <c r="AM20" i="11"/>
  <c r="AA21" i="11"/>
  <c r="U24" i="11"/>
  <c r="AI25" i="11"/>
  <c r="H21" i="11"/>
  <c r="X21" i="11"/>
  <c r="AN21" i="11"/>
  <c r="P22" i="11"/>
  <c r="AF22" i="11"/>
  <c r="I24" i="11"/>
  <c r="J33" i="11"/>
  <c r="I26" i="11"/>
  <c r="AD27" i="11"/>
  <c r="AP27" i="11"/>
  <c r="AK25" i="11"/>
  <c r="P26" i="11"/>
  <c r="AF26" i="11"/>
  <c r="AK27" i="11"/>
  <c r="Z9" i="11"/>
  <c r="R8" i="11"/>
  <c r="AD8" i="11"/>
  <c r="E8" i="11"/>
  <c r="Q5" i="11"/>
  <c r="W5" i="11"/>
  <c r="AA8" i="11"/>
  <c r="AD7" i="11"/>
  <c r="N7" i="11"/>
  <c r="AP8" i="11"/>
  <c r="T9" i="11"/>
  <c r="AE5" i="11"/>
  <c r="K9" i="11"/>
  <c r="AA9" i="11"/>
  <c r="S10" i="11"/>
  <c r="AI10" i="11"/>
  <c r="AG13" i="11"/>
  <c r="O14" i="11"/>
  <c r="D16" i="11"/>
  <c r="AA18" i="11"/>
  <c r="Q12" i="11"/>
  <c r="Q15" i="11"/>
  <c r="AM12" i="11"/>
  <c r="U13" i="11"/>
  <c r="W14" i="11"/>
  <c r="M15" i="11"/>
  <c r="N11" i="11"/>
  <c r="AD11" i="11"/>
  <c r="F12" i="11"/>
  <c r="V12" i="11"/>
  <c r="AL12" i="11"/>
  <c r="N13" i="11"/>
  <c r="AD13" i="11"/>
  <c r="F14" i="11"/>
  <c r="V14" i="11"/>
  <c r="AL14" i="11"/>
  <c r="N15" i="11"/>
  <c r="AD15" i="11"/>
  <c r="K16" i="11"/>
  <c r="AA16" i="11"/>
  <c r="C17" i="11"/>
  <c r="S17" i="11"/>
  <c r="W25" i="11"/>
  <c r="Z18" i="11"/>
  <c r="AP18" i="11"/>
  <c r="R20" i="11"/>
  <c r="AH20" i="11"/>
  <c r="K21" i="11"/>
  <c r="I20" i="11"/>
  <c r="Y20" i="11"/>
  <c r="AO20" i="11"/>
  <c r="Y24" i="11"/>
  <c r="I25" i="11"/>
  <c r="AE21" i="11"/>
  <c r="E26" i="11"/>
  <c r="D32" i="11"/>
  <c r="AO24" i="11"/>
  <c r="E25" i="11"/>
  <c r="J21" i="11"/>
  <c r="Z21" i="11"/>
  <c r="AP21" i="11"/>
  <c r="R22" i="11"/>
  <c r="AH22" i="11"/>
  <c r="O25" i="11"/>
  <c r="AO25" i="11"/>
  <c r="R26" i="11"/>
  <c r="AH26" i="11"/>
  <c r="AN27" i="11"/>
  <c r="K32" i="11"/>
  <c r="AA32" i="11"/>
  <c r="C33" i="11"/>
  <c r="S33" i="11"/>
  <c r="AI33" i="11"/>
  <c r="V9" i="11"/>
  <c r="AO8" i="11"/>
  <c r="C7" i="11"/>
  <c r="AC5" i="11"/>
  <c r="I7" i="11"/>
  <c r="C5" i="11"/>
  <c r="Q8" i="11"/>
  <c r="Q7" i="11"/>
  <c r="AO7" i="11"/>
  <c r="AI7" i="11"/>
  <c r="AM14" i="11"/>
  <c r="X9" i="11"/>
  <c r="G5" i="11"/>
  <c r="AO20" i="15"/>
  <c r="W26" i="15"/>
  <c r="AM26" i="15"/>
  <c r="O27" i="15"/>
  <c r="AE27" i="15"/>
  <c r="O32" i="15"/>
  <c r="Q26" i="15"/>
  <c r="AG26" i="15"/>
  <c r="I27" i="15"/>
  <c r="Y27" i="15"/>
  <c r="AO27" i="15"/>
  <c r="I32" i="15"/>
  <c r="K32" i="15"/>
  <c r="E21" i="15"/>
  <c r="AH32" i="15"/>
  <c r="H26" i="15"/>
  <c r="M26" i="15"/>
  <c r="AC26" i="15"/>
  <c r="E27" i="15"/>
  <c r="U27" i="15"/>
  <c r="AK27" i="15"/>
  <c r="E32" i="15"/>
  <c r="U32" i="15"/>
  <c r="F16" i="15"/>
  <c r="V16" i="15"/>
  <c r="AL16" i="15"/>
  <c r="N17" i="15"/>
  <c r="AD17" i="15"/>
  <c r="F18" i="15"/>
  <c r="V18" i="15"/>
  <c r="AL18" i="15"/>
  <c r="N20" i="15"/>
  <c r="AD20" i="15"/>
  <c r="AI33" i="15"/>
  <c r="AP15" i="15"/>
  <c r="R16" i="15"/>
  <c r="AH16" i="15"/>
  <c r="J17" i="15"/>
  <c r="Z17" i="15"/>
  <c r="AP17" i="15"/>
  <c r="R18" i="15"/>
  <c r="AH18" i="15"/>
  <c r="J20" i="15"/>
  <c r="Z20" i="15"/>
  <c r="V15" i="15"/>
  <c r="AH15" i="15"/>
  <c r="J16" i="15"/>
  <c r="Z16" i="15"/>
  <c r="AP16" i="15"/>
  <c r="R17" i="15"/>
  <c r="AH17" i="15"/>
  <c r="J18" i="15"/>
  <c r="Z18" i="15"/>
  <c r="AP18" i="15"/>
  <c r="R20" i="15"/>
  <c r="AH20" i="15"/>
  <c r="I21" i="15"/>
  <c r="AL15" i="15"/>
  <c r="N16" i="15"/>
  <c r="AD16" i="15"/>
  <c r="F17" i="15"/>
  <c r="G21" i="15"/>
  <c r="Y26" i="15"/>
  <c r="AO26" i="15"/>
  <c r="Q27" i="15"/>
  <c r="AG27" i="15"/>
  <c r="Q32" i="15"/>
  <c r="AO11" i="15"/>
  <c r="Q12" i="15"/>
  <c r="AG12" i="15"/>
  <c r="I13" i="15"/>
  <c r="Y13" i="15"/>
  <c r="S21" i="15"/>
  <c r="AI21" i="15"/>
  <c r="K22" i="15"/>
  <c r="AA22" i="15"/>
  <c r="C24" i="15"/>
  <c r="S24" i="15"/>
  <c r="AI24" i="15"/>
  <c r="K25" i="15"/>
  <c r="AA25" i="15"/>
  <c r="C26" i="15"/>
  <c r="C32" i="15"/>
  <c r="S32" i="15"/>
  <c r="AE32" i="15"/>
  <c r="G33" i="15"/>
  <c r="W33" i="15"/>
  <c r="AM33" i="15"/>
  <c r="AB32" i="15"/>
  <c r="D33" i="15"/>
  <c r="T33" i="15"/>
  <c r="AJ33" i="15"/>
  <c r="AN7" i="15"/>
  <c r="K43" i="24" s="1"/>
  <c r="AL8" i="15"/>
  <c r="F9" i="15"/>
  <c r="V9" i="15"/>
  <c r="AL9" i="15"/>
  <c r="N10" i="15"/>
  <c r="AD10" i="15"/>
  <c r="F11" i="15"/>
  <c r="V11" i="15"/>
  <c r="H16" i="15"/>
  <c r="X16" i="15"/>
  <c r="AN16" i="15"/>
  <c r="P17" i="15"/>
  <c r="AF17" i="15"/>
  <c r="H18" i="15"/>
  <c r="X18" i="15"/>
  <c r="AN18" i="15"/>
  <c r="P20" i="15"/>
  <c r="AF20" i="15"/>
  <c r="U21" i="15"/>
  <c r="AK21" i="15"/>
  <c r="M22" i="15"/>
  <c r="AC22" i="15"/>
  <c r="E24" i="15"/>
  <c r="U24" i="15"/>
  <c r="AK24" i="15"/>
  <c r="M25" i="15"/>
  <c r="AC25" i="15"/>
  <c r="E26" i="15"/>
  <c r="AG32" i="15"/>
  <c r="I33" i="15"/>
  <c r="Y33" i="15"/>
  <c r="AO33" i="15"/>
  <c r="O26" i="15"/>
  <c r="AE26" i="15"/>
  <c r="G27" i="15"/>
  <c r="W27" i="15"/>
  <c r="AM27" i="15"/>
  <c r="G32" i="15"/>
  <c r="W32" i="15"/>
  <c r="X33" i="15"/>
  <c r="AG11" i="15"/>
  <c r="I12" i="15"/>
  <c r="Y12" i="15"/>
  <c r="AO12" i="15"/>
  <c r="Q13" i="15"/>
  <c r="AG13" i="15"/>
  <c r="I14" i="15"/>
  <c r="Y14" i="15"/>
  <c r="AO14" i="15"/>
  <c r="Q15" i="15"/>
  <c r="K21" i="15"/>
  <c r="AA21" i="15"/>
  <c r="C22" i="15"/>
  <c r="S22" i="15"/>
  <c r="AI22" i="15"/>
  <c r="K24" i="15"/>
  <c r="AA24" i="15"/>
  <c r="C25" i="15"/>
  <c r="S25" i="15"/>
  <c r="AI25" i="15"/>
  <c r="AM32" i="15"/>
  <c r="O33" i="15"/>
  <c r="AE33" i="15"/>
  <c r="AJ32" i="15"/>
  <c r="L33" i="15"/>
  <c r="AB33" i="15"/>
  <c r="AN15" i="15"/>
  <c r="P16" i="15"/>
  <c r="AF16" i="15"/>
  <c r="H17" i="15"/>
  <c r="X17" i="15"/>
  <c r="AN17" i="15"/>
  <c r="P18" i="15"/>
  <c r="AF18" i="15"/>
  <c r="H20" i="15"/>
  <c r="X20" i="15"/>
  <c r="AN20" i="15"/>
  <c r="M21" i="15"/>
  <c r="AC21" i="15"/>
  <c r="E22" i="15"/>
  <c r="U22" i="15"/>
  <c r="AK22" i="15"/>
  <c r="M24" i="15"/>
  <c r="AC24" i="15"/>
  <c r="E25" i="15"/>
  <c r="U25" i="15"/>
  <c r="AK25" i="15"/>
  <c r="AO26" i="13"/>
  <c r="G5" i="15"/>
  <c r="K5" i="15"/>
  <c r="AA5" i="15"/>
  <c r="AM5" i="15"/>
  <c r="J50" i="24" s="1"/>
  <c r="M5" i="15"/>
  <c r="AC5" i="15"/>
  <c r="C12" i="15"/>
  <c r="S12" i="15"/>
  <c r="AI12" i="15"/>
  <c r="K13" i="15"/>
  <c r="AA13" i="15"/>
  <c r="C14" i="15"/>
  <c r="S14" i="15"/>
  <c r="AI14" i="15"/>
  <c r="K15" i="15"/>
  <c r="AF32" i="15"/>
  <c r="H33" i="15"/>
  <c r="AB8" i="15"/>
  <c r="L9" i="15"/>
  <c r="AB9" i="15"/>
  <c r="D10" i="15"/>
  <c r="T10" i="15"/>
  <c r="AJ10" i="15"/>
  <c r="L11" i="15"/>
  <c r="V17" i="15"/>
  <c r="AL17" i="15"/>
  <c r="N18" i="15"/>
  <c r="AD18" i="15"/>
  <c r="F20" i="15"/>
  <c r="V20" i="15"/>
  <c r="AL20" i="15"/>
  <c r="W5" i="15"/>
  <c r="I5" i="15"/>
  <c r="Y5" i="15"/>
  <c r="AO5" i="15"/>
  <c r="Q8" i="15"/>
  <c r="AD8" i="15"/>
  <c r="N9" i="15"/>
  <c r="AD9" i="15"/>
  <c r="F10" i="15"/>
  <c r="V10" i="15"/>
  <c r="AL10" i="15"/>
  <c r="N11" i="15"/>
  <c r="AI11" i="15"/>
  <c r="K12" i="15"/>
  <c r="AA12" i="15"/>
  <c r="C13" i="15"/>
  <c r="S13" i="15"/>
  <c r="AI13" i="15"/>
  <c r="K14" i="15"/>
  <c r="AA14" i="15"/>
  <c r="C15" i="15"/>
  <c r="S15" i="15"/>
  <c r="N7" i="15"/>
  <c r="M7" i="15"/>
  <c r="AC7" i="15"/>
  <c r="E8" i="15"/>
  <c r="H8" i="15"/>
  <c r="AF8" i="15"/>
  <c r="P9" i="15"/>
  <c r="AF9" i="15"/>
  <c r="H10" i="15"/>
  <c r="X10" i="15"/>
  <c r="AN10" i="15"/>
  <c r="P11" i="15"/>
  <c r="Z15" i="15"/>
  <c r="AK11" i="15"/>
  <c r="M12" i="15"/>
  <c r="AC12" i="15"/>
  <c r="E13" i="15"/>
  <c r="U13" i="15"/>
  <c r="AK13" i="15"/>
  <c r="M14" i="15"/>
  <c r="AC14" i="15"/>
  <c r="E15" i="15"/>
  <c r="O21" i="15"/>
  <c r="AE21" i="15"/>
  <c r="G22" i="15"/>
  <c r="W22" i="15"/>
  <c r="AM22" i="15"/>
  <c r="O24" i="15"/>
  <c r="AE24" i="15"/>
  <c r="G25" i="15"/>
  <c r="W25" i="15"/>
  <c r="AM25" i="15"/>
  <c r="C33" i="15"/>
  <c r="S33" i="15"/>
  <c r="X32" i="15"/>
  <c r="AN32" i="15"/>
  <c r="P33" i="15"/>
  <c r="AF33" i="15"/>
  <c r="Z7" i="15"/>
  <c r="O7" i="15"/>
  <c r="AE7" i="15"/>
  <c r="G8" i="15"/>
  <c r="AH8" i="15"/>
  <c r="R9" i="15"/>
  <c r="AH9" i="15"/>
  <c r="J10" i="15"/>
  <c r="Z10" i="15"/>
  <c r="AP10" i="15"/>
  <c r="R11" i="15"/>
  <c r="AM11" i="15"/>
  <c r="O12" i="15"/>
  <c r="AE12" i="15"/>
  <c r="G13" i="15"/>
  <c r="W13" i="15"/>
  <c r="AM13" i="15"/>
  <c r="O14" i="15"/>
  <c r="AE14" i="15"/>
  <c r="G15" i="15"/>
  <c r="X15" i="15"/>
  <c r="D16" i="15"/>
  <c r="T16" i="15"/>
  <c r="AJ16" i="15"/>
  <c r="L17" i="15"/>
  <c r="AB17" i="15"/>
  <c r="D18" i="15"/>
  <c r="T18" i="15"/>
  <c r="AJ18" i="15"/>
  <c r="L20" i="15"/>
  <c r="AB20" i="15"/>
  <c r="Q21" i="15"/>
  <c r="AG21" i="15"/>
  <c r="I22" i="15"/>
  <c r="Y22" i="15"/>
  <c r="AO22" i="15"/>
  <c r="Q24" i="15"/>
  <c r="AG24" i="15"/>
  <c r="I25" i="15"/>
  <c r="Y25" i="15"/>
  <c r="AO25" i="15"/>
  <c r="AC32" i="15"/>
  <c r="E33" i="15"/>
  <c r="U33" i="15"/>
  <c r="AK33" i="15"/>
  <c r="I8" i="15"/>
  <c r="K26" i="15"/>
  <c r="AA26" i="15"/>
  <c r="C27" i="15"/>
  <c r="S27" i="15"/>
  <c r="AI27" i="15"/>
  <c r="T7" i="15"/>
  <c r="AB7" i="15"/>
  <c r="O5" i="15"/>
  <c r="AG7" i="15"/>
  <c r="AF7" i="15"/>
  <c r="AN8" i="15"/>
  <c r="H9" i="15"/>
  <c r="X9" i="15"/>
  <c r="AN9" i="15"/>
  <c r="P10" i="15"/>
  <c r="AF10" i="15"/>
  <c r="H11" i="15"/>
  <c r="X11" i="15"/>
  <c r="E12" i="15"/>
  <c r="U12" i="15"/>
  <c r="AK12" i="15"/>
  <c r="M13" i="15"/>
  <c r="AC13" i="15"/>
  <c r="E14" i="15"/>
  <c r="U14" i="15"/>
  <c r="AK14" i="15"/>
  <c r="M15" i="15"/>
  <c r="W21" i="15"/>
  <c r="AM21" i="15"/>
  <c r="O22" i="15"/>
  <c r="AE22" i="15"/>
  <c r="G24" i="15"/>
  <c r="W24" i="15"/>
  <c r="AM24" i="15"/>
  <c r="O25" i="15"/>
  <c r="AE25" i="15"/>
  <c r="AI32" i="15"/>
  <c r="K33" i="15"/>
  <c r="AA33" i="15"/>
  <c r="AN33" i="15"/>
  <c r="AE5" i="15"/>
  <c r="Q7" i="15"/>
  <c r="Z8" i="15"/>
  <c r="AP8" i="15"/>
  <c r="J9" i="15"/>
  <c r="Z9" i="15"/>
  <c r="AP9" i="15"/>
  <c r="R10" i="15"/>
  <c r="AH10" i="15"/>
  <c r="J11" i="15"/>
  <c r="Z11" i="15"/>
  <c r="AE11" i="15"/>
  <c r="G12" i="15"/>
  <c r="W12" i="15"/>
  <c r="AM12" i="15"/>
  <c r="O13" i="15"/>
  <c r="AE13" i="15"/>
  <c r="G14" i="15"/>
  <c r="W14" i="15"/>
  <c r="AM14" i="15"/>
  <c r="O15" i="15"/>
  <c r="AJ15" i="15"/>
  <c r="L16" i="15"/>
  <c r="AB16" i="15"/>
  <c r="D17" i="15"/>
  <c r="T17" i="15"/>
  <c r="AJ17" i="15"/>
  <c r="L18" i="15"/>
  <c r="AB18" i="15"/>
  <c r="D20" i="15"/>
  <c r="T20" i="15"/>
  <c r="AJ20" i="15"/>
  <c r="Y21" i="15"/>
  <c r="AO21" i="15"/>
  <c r="Q22" i="15"/>
  <c r="AG22" i="15"/>
  <c r="I24" i="15"/>
  <c r="Y24" i="15"/>
  <c r="AO24" i="15"/>
  <c r="Q25" i="15"/>
  <c r="AG25" i="15"/>
  <c r="L26" i="15"/>
  <c r="AK32" i="15"/>
  <c r="M33" i="15"/>
  <c r="AC33" i="15"/>
  <c r="K7" i="15"/>
  <c r="AA7" i="15"/>
  <c r="C8" i="15"/>
  <c r="F8" i="15"/>
  <c r="U26" i="15"/>
  <c r="AK26" i="15"/>
  <c r="M27" i="15"/>
  <c r="AC27" i="15"/>
  <c r="M32" i="15"/>
  <c r="L5" i="15"/>
  <c r="AB5" i="15"/>
  <c r="AA8" i="15"/>
  <c r="K9" i="15"/>
  <c r="AA9" i="15"/>
  <c r="C10" i="15"/>
  <c r="S10" i="15"/>
  <c r="AI10" i="15"/>
  <c r="K11" i="15"/>
  <c r="AH11" i="15"/>
  <c r="J12" i="15"/>
  <c r="Z12" i="15"/>
  <c r="AP12" i="15"/>
  <c r="R13" i="15"/>
  <c r="AH13" i="15"/>
  <c r="J14" i="15"/>
  <c r="Z14" i="15"/>
  <c r="AP14" i="15"/>
  <c r="R15" i="15"/>
  <c r="AG15" i="15"/>
  <c r="I16" i="15"/>
  <c r="Y16" i="15"/>
  <c r="AO16" i="15"/>
  <c r="Q17" i="15"/>
  <c r="AG17" i="15"/>
  <c r="I18" i="15"/>
  <c r="Y18" i="15"/>
  <c r="AO18" i="15"/>
  <c r="Q20" i="15"/>
  <c r="AG20" i="15"/>
  <c r="C21" i="15"/>
  <c r="AP20" i="15"/>
  <c r="R21" i="15"/>
  <c r="AH21" i="15"/>
  <c r="J22" i="15"/>
  <c r="Z22" i="15"/>
  <c r="AP22" i="15"/>
  <c r="R24" i="15"/>
  <c r="AH24" i="15"/>
  <c r="J25" i="15"/>
  <c r="Z25" i="15"/>
  <c r="AP25" i="15"/>
  <c r="G26" i="15"/>
  <c r="AD26" i="15"/>
  <c r="F27" i="15"/>
  <c r="V27" i="15"/>
  <c r="AL27" i="15"/>
  <c r="F32" i="15"/>
  <c r="V32" i="15"/>
  <c r="AA32" i="15"/>
  <c r="N5" i="15"/>
  <c r="AD5" i="15"/>
  <c r="P8" i="15"/>
  <c r="F7" i="15"/>
  <c r="J8" i="15"/>
  <c r="D7" i="15"/>
  <c r="R8" i="15"/>
  <c r="AC8" i="15"/>
  <c r="M9" i="15"/>
  <c r="AC9" i="15"/>
  <c r="E10" i="15"/>
  <c r="U10" i="15"/>
  <c r="AK10" i="15"/>
  <c r="M11" i="15"/>
  <c r="AJ11" i="15"/>
  <c r="L12" i="15"/>
  <c r="AB12" i="15"/>
  <c r="D13" i="15"/>
  <c r="T13" i="15"/>
  <c r="AJ13" i="15"/>
  <c r="L14" i="15"/>
  <c r="AB14" i="15"/>
  <c r="D15" i="15"/>
  <c r="T15" i="15"/>
  <c r="AB15" i="15"/>
  <c r="AI15" i="15"/>
  <c r="K16" i="15"/>
  <c r="AA16" i="15"/>
  <c r="C17" i="15"/>
  <c r="S17" i="15"/>
  <c r="AI17" i="15"/>
  <c r="K18" i="15"/>
  <c r="AA18" i="15"/>
  <c r="C20" i="15"/>
  <c r="S20" i="15"/>
  <c r="AI20" i="15"/>
  <c r="D21" i="15"/>
  <c r="T21" i="15"/>
  <c r="AJ21" i="15"/>
  <c r="L22" i="15"/>
  <c r="AB22" i="15"/>
  <c r="D24" i="15"/>
  <c r="T24" i="15"/>
  <c r="AJ24" i="15"/>
  <c r="L25" i="15"/>
  <c r="AB25" i="15"/>
  <c r="D26" i="15"/>
  <c r="I26" i="15"/>
  <c r="P26" i="15"/>
  <c r="AF26" i="15"/>
  <c r="H27" i="15"/>
  <c r="X27" i="15"/>
  <c r="AN27" i="15"/>
  <c r="H32" i="15"/>
  <c r="P5" i="15"/>
  <c r="AF5" i="15"/>
  <c r="H7" i="15"/>
  <c r="R7" i="15"/>
  <c r="L8" i="15"/>
  <c r="P7" i="15"/>
  <c r="T8" i="15"/>
  <c r="AJ8" i="15"/>
  <c r="D9" i="15"/>
  <c r="T9" i="15"/>
  <c r="AJ9" i="15"/>
  <c r="L10" i="15"/>
  <c r="AB10" i="15"/>
  <c r="D11" i="15"/>
  <c r="T11" i="15"/>
  <c r="AE8" i="15"/>
  <c r="O9" i="15"/>
  <c r="AE9" i="15"/>
  <c r="G10" i="15"/>
  <c r="W10" i="15"/>
  <c r="AM10" i="15"/>
  <c r="O11" i="15"/>
  <c r="AO13" i="15"/>
  <c r="Q14" i="15"/>
  <c r="AG14" i="15"/>
  <c r="I15" i="15"/>
  <c r="AL11" i="15"/>
  <c r="N12" i="15"/>
  <c r="AD12" i="15"/>
  <c r="F13" i="15"/>
  <c r="V13" i="15"/>
  <c r="AL13" i="15"/>
  <c r="N14" i="15"/>
  <c r="AD14" i="15"/>
  <c r="F15" i="15"/>
  <c r="AD15" i="15"/>
  <c r="U15" i="15"/>
  <c r="AK15" i="15"/>
  <c r="M16" i="15"/>
  <c r="AC16" i="15"/>
  <c r="E17" i="15"/>
  <c r="U17" i="15"/>
  <c r="AK17" i="15"/>
  <c r="M18" i="15"/>
  <c r="AC18" i="15"/>
  <c r="E20" i="15"/>
  <c r="U20" i="15"/>
  <c r="AK20" i="15"/>
  <c r="F21" i="15"/>
  <c r="V21" i="15"/>
  <c r="AL21" i="15"/>
  <c r="N22" i="15"/>
  <c r="AD22" i="15"/>
  <c r="F24" i="15"/>
  <c r="V24" i="15"/>
  <c r="AL24" i="15"/>
  <c r="N25" i="15"/>
  <c r="AD25" i="15"/>
  <c r="F26" i="15"/>
  <c r="R26" i="15"/>
  <c r="AH26" i="15"/>
  <c r="J27" i="15"/>
  <c r="Z27" i="15"/>
  <c r="AP27" i="15"/>
  <c r="J32" i="15"/>
  <c r="Q5" i="15"/>
  <c r="AG5" i="15"/>
  <c r="R5" i="15"/>
  <c r="AH5" i="15"/>
  <c r="C7" i="15"/>
  <c r="S7" i="15"/>
  <c r="AI7" i="15"/>
  <c r="K8" i="15"/>
  <c r="J7" i="15"/>
  <c r="AD7" i="15"/>
  <c r="V8" i="15"/>
  <c r="AG8" i="15"/>
  <c r="Q9" i="15"/>
  <c r="AG9" i="15"/>
  <c r="I10" i="15"/>
  <c r="Y10" i="15"/>
  <c r="AO10" i="15"/>
  <c r="Q11" i="15"/>
  <c r="AA11" i="15"/>
  <c r="AN11" i="15"/>
  <c r="P12" i="15"/>
  <c r="AF12" i="15"/>
  <c r="H13" i="15"/>
  <c r="X13" i="15"/>
  <c r="AN13" i="15"/>
  <c r="P14" i="15"/>
  <c r="AF14" i="15"/>
  <c r="H15" i="15"/>
  <c r="AF15" i="15"/>
  <c r="W15" i="15"/>
  <c r="AM15" i="15"/>
  <c r="O16" i="15"/>
  <c r="AE16" i="15"/>
  <c r="G17" i="15"/>
  <c r="W17" i="15"/>
  <c r="AM17" i="15"/>
  <c r="O18" i="15"/>
  <c r="AE18" i="15"/>
  <c r="G20" i="15"/>
  <c r="W20" i="15"/>
  <c r="AM20" i="15"/>
  <c r="H21" i="15"/>
  <c r="X21" i="15"/>
  <c r="AN21" i="15"/>
  <c r="P22" i="15"/>
  <c r="AF22" i="15"/>
  <c r="H24" i="15"/>
  <c r="X24" i="15"/>
  <c r="AN24" i="15"/>
  <c r="P25" i="15"/>
  <c r="AF25" i="15"/>
  <c r="T26" i="15"/>
  <c r="AJ26" i="15"/>
  <c r="L27" i="15"/>
  <c r="AB27" i="15"/>
  <c r="L32" i="15"/>
  <c r="C5" i="15"/>
  <c r="S5" i="15"/>
  <c r="AI5" i="15"/>
  <c r="D5" i="15"/>
  <c r="T5" i="15"/>
  <c r="AJ5" i="15"/>
  <c r="E7" i="15"/>
  <c r="U7" i="15"/>
  <c r="AK7" i="15"/>
  <c r="M8" i="15"/>
  <c r="AL7" i="15"/>
  <c r="V7" i="15"/>
  <c r="AP7" i="15"/>
  <c r="X8" i="15"/>
  <c r="S8" i="15"/>
  <c r="AI8" i="15"/>
  <c r="C9" i="15"/>
  <c r="S9" i="15"/>
  <c r="AI9" i="15"/>
  <c r="K10" i="15"/>
  <c r="AA10" i="15"/>
  <c r="C11" i="15"/>
  <c r="S11" i="15"/>
  <c r="AC11" i="15"/>
  <c r="AP11" i="15"/>
  <c r="R12" i="15"/>
  <c r="AH12" i="15"/>
  <c r="J13" i="15"/>
  <c r="Z13" i="15"/>
  <c r="AP13" i="15"/>
  <c r="R14" i="15"/>
  <c r="AH14" i="15"/>
  <c r="J15" i="15"/>
  <c r="Y15" i="15"/>
  <c r="AO15" i="15"/>
  <c r="Q16" i="15"/>
  <c r="AG16" i="15"/>
  <c r="I17" i="15"/>
  <c r="Y17" i="15"/>
  <c r="AO17" i="15"/>
  <c r="Q18" i="15"/>
  <c r="AG18" i="15"/>
  <c r="I20" i="15"/>
  <c r="Y20" i="15"/>
  <c r="J21" i="15"/>
  <c r="Z21" i="15"/>
  <c r="AP21" i="15"/>
  <c r="R22" i="15"/>
  <c r="AH22" i="15"/>
  <c r="J24" i="15"/>
  <c r="Z24" i="15"/>
  <c r="AP24" i="15"/>
  <c r="R25" i="15"/>
  <c r="AH25" i="15"/>
  <c r="V26" i="15"/>
  <c r="AL26" i="15"/>
  <c r="N27" i="15"/>
  <c r="AD27" i="15"/>
  <c r="N32" i="15"/>
  <c r="E5" i="15"/>
  <c r="U5" i="15"/>
  <c r="AK5" i="15"/>
  <c r="F5" i="15"/>
  <c r="V5" i="15"/>
  <c r="AL5" i="15"/>
  <c r="G7" i="15"/>
  <c r="W7" i="15"/>
  <c r="AM7" i="15"/>
  <c r="J43" i="24" s="1"/>
  <c r="AH7" i="15"/>
  <c r="L7" i="15"/>
  <c r="D8" i="15"/>
  <c r="U8" i="15"/>
  <c r="AK8" i="15"/>
  <c r="E9" i="15"/>
  <c r="U9" i="15"/>
  <c r="AK9" i="15"/>
  <c r="M10" i="15"/>
  <c r="AC10" i="15"/>
  <c r="E11" i="15"/>
  <c r="U11" i="15"/>
  <c r="AB11" i="15"/>
  <c r="D12" i="15"/>
  <c r="T12" i="15"/>
  <c r="AJ12" i="15"/>
  <c r="L13" i="15"/>
  <c r="AB13" i="15"/>
  <c r="D14" i="15"/>
  <c r="T14" i="15"/>
  <c r="AJ14" i="15"/>
  <c r="L15" i="15"/>
  <c r="AA15" i="15"/>
  <c r="C16" i="15"/>
  <c r="S16" i="15"/>
  <c r="AI16" i="15"/>
  <c r="K17" i="15"/>
  <c r="AA17" i="15"/>
  <c r="C18" i="15"/>
  <c r="S18" i="15"/>
  <c r="AI18" i="15"/>
  <c r="K20" i="15"/>
  <c r="AA20" i="15"/>
  <c r="L21" i="15"/>
  <c r="AB21" i="15"/>
  <c r="D22" i="15"/>
  <c r="T22" i="15"/>
  <c r="AJ22" i="15"/>
  <c r="L24" i="15"/>
  <c r="AB24" i="15"/>
  <c r="D25" i="15"/>
  <c r="T25" i="15"/>
  <c r="AJ25" i="15"/>
  <c r="X26" i="15"/>
  <c r="AN26" i="15"/>
  <c r="P27" i="15"/>
  <c r="AF27" i="15"/>
  <c r="P32" i="15"/>
  <c r="H5" i="15"/>
  <c r="X5" i="15"/>
  <c r="AN5" i="15"/>
  <c r="K50" i="24" s="1"/>
  <c r="I7" i="15"/>
  <c r="Y7" i="15"/>
  <c r="AO7" i="15"/>
  <c r="AJ7" i="15"/>
  <c r="N8" i="15"/>
  <c r="X7" i="15"/>
  <c r="W8" i="15"/>
  <c r="AM8" i="15"/>
  <c r="G9" i="15"/>
  <c r="W9" i="15"/>
  <c r="AM9" i="15"/>
  <c r="O10" i="15"/>
  <c r="AE10" i="15"/>
  <c r="G11" i="15"/>
  <c r="W11" i="15"/>
  <c r="AD11" i="15"/>
  <c r="F12" i="15"/>
  <c r="V12" i="15"/>
  <c r="AL12" i="15"/>
  <c r="N13" i="15"/>
  <c r="AD13" i="15"/>
  <c r="F14" i="15"/>
  <c r="V14" i="15"/>
  <c r="AL14" i="15"/>
  <c r="N15" i="15"/>
  <c r="AC15" i="15"/>
  <c r="E16" i="15"/>
  <c r="U16" i="15"/>
  <c r="AK16" i="15"/>
  <c r="M17" i="15"/>
  <c r="AC17" i="15"/>
  <c r="E18" i="15"/>
  <c r="U18" i="15"/>
  <c r="AK18" i="15"/>
  <c r="M20" i="15"/>
  <c r="AC20" i="15"/>
  <c r="N21" i="15"/>
  <c r="AD21" i="15"/>
  <c r="F22" i="15"/>
  <c r="V22" i="15"/>
  <c r="AL22" i="15"/>
  <c r="N24" i="15"/>
  <c r="AD24" i="15"/>
  <c r="F25" i="15"/>
  <c r="V25" i="15"/>
  <c r="AL25" i="15"/>
  <c r="Z26" i="15"/>
  <c r="AP26" i="15"/>
  <c r="R27" i="15"/>
  <c r="AH27" i="15"/>
  <c r="R32" i="15"/>
  <c r="J5" i="15"/>
  <c r="Z5" i="15"/>
  <c r="AP5" i="15"/>
  <c r="O8" i="15"/>
  <c r="Y8" i="15"/>
  <c r="AO8" i="15"/>
  <c r="I9" i="15"/>
  <c r="Y9" i="15"/>
  <c r="AO9" i="15"/>
  <c r="Q10" i="15"/>
  <c r="AG10" i="15"/>
  <c r="I11" i="15"/>
  <c r="Y11" i="15"/>
  <c r="AF11" i="15"/>
  <c r="H12" i="15"/>
  <c r="X12" i="15"/>
  <c r="AN12" i="15"/>
  <c r="P13" i="15"/>
  <c r="AF13" i="15"/>
  <c r="H14" i="15"/>
  <c r="X14" i="15"/>
  <c r="AN14" i="15"/>
  <c r="P15" i="15"/>
  <c r="AE15" i="15"/>
  <c r="G16" i="15"/>
  <c r="W16" i="15"/>
  <c r="AM16" i="15"/>
  <c r="O17" i="15"/>
  <c r="AE17" i="15"/>
  <c r="G18" i="15"/>
  <c r="W18" i="15"/>
  <c r="AM18" i="15"/>
  <c r="O20" i="15"/>
  <c r="AE20" i="15"/>
  <c r="P21" i="15"/>
  <c r="AF21" i="15"/>
  <c r="H22" i="15"/>
  <c r="X22" i="15"/>
  <c r="AN22" i="15"/>
  <c r="P24" i="15"/>
  <c r="AF24" i="15"/>
  <c r="H25" i="15"/>
  <c r="X25" i="15"/>
  <c r="AN25" i="15"/>
  <c r="AB26" i="15"/>
  <c r="D27" i="15"/>
  <c r="T27" i="15"/>
  <c r="AJ27" i="15"/>
  <c r="D32" i="15"/>
  <c r="T32" i="15"/>
  <c r="Y32" i="15"/>
  <c r="K21" i="13"/>
  <c r="T33" i="13"/>
  <c r="AH26" i="13"/>
  <c r="N33" i="13"/>
  <c r="V32" i="13"/>
  <c r="AG26" i="13"/>
  <c r="AL32" i="13"/>
  <c r="W33" i="13"/>
  <c r="F32" i="13"/>
  <c r="AL33" i="13"/>
  <c r="E32" i="13"/>
  <c r="W27" i="13"/>
  <c r="AH32" i="13"/>
  <c r="J20" i="13"/>
  <c r="L26" i="13"/>
  <c r="M33" i="13"/>
  <c r="AB32" i="13"/>
  <c r="I14" i="13"/>
  <c r="K27" i="13"/>
  <c r="S26" i="13"/>
  <c r="AI21" i="13"/>
  <c r="AM15" i="13"/>
  <c r="AG15" i="13"/>
  <c r="N17" i="13"/>
  <c r="AO14" i="13"/>
  <c r="AM33" i="13"/>
  <c r="C15" i="13"/>
  <c r="W17" i="13"/>
  <c r="AA27" i="13"/>
  <c r="S25" i="13"/>
  <c r="AC15" i="13"/>
  <c r="AI26" i="13"/>
  <c r="N16" i="13"/>
  <c r="AA20" i="13"/>
  <c r="C33" i="13"/>
  <c r="I33" i="13"/>
  <c r="L25" i="13"/>
  <c r="AB25" i="13"/>
  <c r="D26" i="13"/>
  <c r="M15" i="13"/>
  <c r="W15" i="13"/>
  <c r="U15" i="13"/>
  <c r="M32" i="13"/>
  <c r="AK26" i="13"/>
  <c r="W26" i="13"/>
  <c r="O27" i="13"/>
  <c r="AO20" i="13"/>
  <c r="AP26" i="13"/>
  <c r="AQ57" i="13" s="1"/>
  <c r="M27" i="13"/>
  <c r="AE27" i="13"/>
  <c r="AN21" i="13"/>
  <c r="AC27" i="13"/>
  <c r="AB21" i="13"/>
  <c r="U32" i="13"/>
  <c r="AO17" i="13"/>
  <c r="AE32" i="13"/>
  <c r="AI33" i="13"/>
  <c r="AO33" i="13"/>
  <c r="AC32" i="13"/>
  <c r="AA26" i="13"/>
  <c r="C18" i="13"/>
  <c r="L17" i="13"/>
  <c r="AL20" i="13"/>
  <c r="AC18" i="13"/>
  <c r="AJ20" i="13"/>
  <c r="AG18" i="13"/>
  <c r="Q33" i="13"/>
  <c r="AL26" i="13"/>
  <c r="AO32" i="13"/>
  <c r="AE15" i="13"/>
  <c r="V17" i="13"/>
  <c r="G27" i="13"/>
  <c r="AO27" i="13"/>
  <c r="D32" i="13"/>
  <c r="H33" i="13"/>
  <c r="S18" i="13"/>
  <c r="O24" i="13"/>
  <c r="I27" i="13"/>
  <c r="Y27" i="13"/>
  <c r="P32" i="13"/>
  <c r="W14" i="13"/>
  <c r="AD17" i="13"/>
  <c r="G21" i="13"/>
  <c r="AJ17" i="13"/>
  <c r="Q21" i="13"/>
  <c r="AD26" i="13"/>
  <c r="T32" i="13"/>
  <c r="X33" i="13"/>
  <c r="AJ33" i="13"/>
  <c r="U14" i="13"/>
  <c r="AE14" i="13"/>
  <c r="AL17" i="13"/>
  <c r="AB33" i="13"/>
  <c r="AC33" i="13"/>
  <c r="AF32" i="13"/>
  <c r="AM14" i="13"/>
  <c r="G15" i="13"/>
  <c r="AE20" i="13"/>
  <c r="M18" i="13"/>
  <c r="AG33" i="13"/>
  <c r="AK32" i="13"/>
  <c r="D33" i="13"/>
  <c r="AK14" i="13"/>
  <c r="O15" i="13"/>
  <c r="W20" i="13"/>
  <c r="Y32" i="13"/>
  <c r="AJ32" i="13"/>
  <c r="AN33" i="13"/>
  <c r="L32" i="13"/>
  <c r="J9" i="13"/>
  <c r="Z9" i="13"/>
  <c r="O21" i="13"/>
  <c r="C22" i="13"/>
  <c r="AA15" i="13"/>
  <c r="AK15" i="13"/>
  <c r="AG17" i="13"/>
  <c r="G20" i="13"/>
  <c r="P25" i="13"/>
  <c r="AF25" i="13"/>
  <c r="H26" i="13"/>
  <c r="AM26" i="13"/>
  <c r="AP9" i="13"/>
  <c r="R10" i="13"/>
  <c r="AH10" i="13"/>
  <c r="J11" i="13"/>
  <c r="Z11" i="13"/>
  <c r="AP11" i="13"/>
  <c r="R12" i="13"/>
  <c r="AH12" i="13"/>
  <c r="J13" i="13"/>
  <c r="S14" i="13"/>
  <c r="L21" i="13"/>
  <c r="E21" i="13"/>
  <c r="E16" i="13"/>
  <c r="AA25" i="13"/>
  <c r="G33" i="13"/>
  <c r="AC14" i="13"/>
  <c r="U17" i="13"/>
  <c r="Q26" i="13"/>
  <c r="U26" i="13"/>
  <c r="N13" i="13"/>
  <c r="E15" i="13"/>
  <c r="AM20" i="13"/>
  <c r="C25" i="13"/>
  <c r="S13" i="13"/>
  <c r="Y15" i="13"/>
  <c r="X20" i="13"/>
  <c r="F33" i="13"/>
  <c r="J32" i="13"/>
  <c r="K32" i="13"/>
  <c r="Q32" i="13"/>
  <c r="AF16" i="13"/>
  <c r="Q14" i="13"/>
  <c r="AE22" i="13"/>
  <c r="AM18" i="13"/>
  <c r="AK20" i="13"/>
  <c r="AN18" i="13"/>
  <c r="E18" i="13"/>
  <c r="Q22" i="13"/>
  <c r="G24" i="13"/>
  <c r="Q25" i="13"/>
  <c r="N25" i="13"/>
  <c r="AD25" i="13"/>
  <c r="F26" i="13"/>
  <c r="J27" i="13"/>
  <c r="Z27" i="13"/>
  <c r="AN9" i="13"/>
  <c r="P10" i="13"/>
  <c r="AF10" i="13"/>
  <c r="H11" i="13"/>
  <c r="X11" i="13"/>
  <c r="AN11" i="13"/>
  <c r="P12" i="13"/>
  <c r="AF12" i="13"/>
  <c r="H13" i="13"/>
  <c r="AB13" i="13"/>
  <c r="P16" i="13"/>
  <c r="Y22" i="13"/>
  <c r="AO15" i="13"/>
  <c r="AI27" i="13"/>
  <c r="N32" i="13"/>
  <c r="M26" i="13"/>
  <c r="C32" i="13"/>
  <c r="R33" i="13"/>
  <c r="AI15" i="13"/>
  <c r="AP8" i="13"/>
  <c r="AG14" i="13"/>
  <c r="U16" i="13"/>
  <c r="K22" i="13"/>
  <c r="C21" i="13"/>
  <c r="Q17" i="13"/>
  <c r="K20" i="13"/>
  <c r="AK18" i="13"/>
  <c r="AF21" i="13"/>
  <c r="D18" i="13"/>
  <c r="AJ18" i="13"/>
  <c r="L20" i="13"/>
  <c r="Y24" i="13"/>
  <c r="Q27" i="13"/>
  <c r="Z32" i="13"/>
  <c r="S15" i="13"/>
  <c r="Y13" i="13"/>
  <c r="AG13" i="13"/>
  <c r="O13" i="13"/>
  <c r="W18" i="13"/>
  <c r="S27" i="13"/>
  <c r="T25" i="13"/>
  <c r="AJ25" i="13"/>
  <c r="AD32" i="13"/>
  <c r="M21" i="13"/>
  <c r="Y21" i="13"/>
  <c r="AI25" i="13"/>
  <c r="AO24" i="13"/>
  <c r="K26" i="13"/>
  <c r="T26" i="13"/>
  <c r="Y26" i="13"/>
  <c r="V33" i="13"/>
  <c r="K33" i="13"/>
  <c r="AB26" i="13"/>
  <c r="AH33" i="13"/>
  <c r="AI13" i="13"/>
  <c r="Q13" i="13"/>
  <c r="I15" i="13"/>
  <c r="Y17" i="13"/>
  <c r="T16" i="13"/>
  <c r="R20" i="13"/>
  <c r="I26" i="13"/>
  <c r="AI32" i="13"/>
  <c r="AG27" i="13"/>
  <c r="AP32" i="13"/>
  <c r="AQ63" i="13" s="1"/>
  <c r="E7" i="13"/>
  <c r="W8" i="13"/>
  <c r="G8" i="13"/>
  <c r="O7" i="13"/>
  <c r="W5" i="13"/>
  <c r="AF9" i="13"/>
  <c r="H10" i="13"/>
  <c r="X10" i="13"/>
  <c r="P11" i="13"/>
  <c r="H12" i="13"/>
  <c r="X12" i="13"/>
  <c r="AN12" i="13"/>
  <c r="U8" i="13"/>
  <c r="E8" i="13"/>
  <c r="AC7" i="13"/>
  <c r="M7" i="13"/>
  <c r="AK5" i="13"/>
  <c r="U5" i="13"/>
  <c r="E5" i="13"/>
  <c r="AK8" i="13"/>
  <c r="AL13" i="13"/>
  <c r="R9" i="13"/>
  <c r="AH9" i="13"/>
  <c r="M8" i="13"/>
  <c r="AI8" i="13"/>
  <c r="C8" i="13"/>
  <c r="K7" i="13"/>
  <c r="C5" i="13"/>
  <c r="D9" i="13"/>
  <c r="T9" i="13"/>
  <c r="AJ9" i="13"/>
  <c r="L10" i="13"/>
  <c r="AB10" i="13"/>
  <c r="D11" i="13"/>
  <c r="T11" i="13"/>
  <c r="AJ11" i="13"/>
  <c r="L12" i="13"/>
  <c r="AB12" i="13"/>
  <c r="D13" i="13"/>
  <c r="E14" i="13"/>
  <c r="Z13" i="13"/>
  <c r="E9" i="13"/>
  <c r="U9" i="13"/>
  <c r="AK9" i="13"/>
  <c r="M10" i="13"/>
  <c r="AC10" i="13"/>
  <c r="E11" i="13"/>
  <c r="U11" i="13"/>
  <c r="AK11" i="13"/>
  <c r="M12" i="13"/>
  <c r="AC12" i="13"/>
  <c r="E13" i="13"/>
  <c r="X13" i="13"/>
  <c r="C14" i="13"/>
  <c r="AC5" i="13"/>
  <c r="S8" i="13"/>
  <c r="AI5" i="13"/>
  <c r="AG8" i="13"/>
  <c r="AO7" i="13"/>
  <c r="AG5" i="13"/>
  <c r="Q5" i="13"/>
  <c r="V13" i="13"/>
  <c r="D14" i="13"/>
  <c r="F9" i="13"/>
  <c r="V9" i="13"/>
  <c r="AL9" i="13"/>
  <c r="N10" i="13"/>
  <c r="AD10" i="13"/>
  <c r="F11" i="13"/>
  <c r="V11" i="13"/>
  <c r="AL11" i="13"/>
  <c r="N12" i="13"/>
  <c r="AD12" i="13"/>
  <c r="F13" i="13"/>
  <c r="AK7" i="13"/>
  <c r="AA13" i="13"/>
  <c r="AA7" i="13"/>
  <c r="S5" i="13"/>
  <c r="Q8" i="13"/>
  <c r="Y7" i="13"/>
  <c r="I7" i="13"/>
  <c r="AE8" i="13"/>
  <c r="O8" i="13"/>
  <c r="AM7" i="13"/>
  <c r="W7" i="13"/>
  <c r="G7" i="13"/>
  <c r="AE5" i="13"/>
  <c r="O5" i="13"/>
  <c r="H9" i="13"/>
  <c r="X9" i="13"/>
  <c r="K9" i="13"/>
  <c r="AA9" i="13"/>
  <c r="C10" i="13"/>
  <c r="S10" i="13"/>
  <c r="AI10" i="13"/>
  <c r="K11" i="13"/>
  <c r="AA11" i="13"/>
  <c r="C12" i="13"/>
  <c r="S12" i="13"/>
  <c r="AI12" i="13"/>
  <c r="K13" i="13"/>
  <c r="AF13" i="13"/>
  <c r="AC8" i="13"/>
  <c r="AA8" i="13"/>
  <c r="AI7" i="13"/>
  <c r="C7" i="13"/>
  <c r="AA5" i="13"/>
  <c r="K5" i="13"/>
  <c r="AD13" i="13"/>
  <c r="L9" i="13"/>
  <c r="AB9" i="13"/>
  <c r="D10" i="13"/>
  <c r="T10" i="13"/>
  <c r="AJ10" i="13"/>
  <c r="L11" i="13"/>
  <c r="AB11" i="13"/>
  <c r="D12" i="13"/>
  <c r="T12" i="13"/>
  <c r="AJ12" i="13"/>
  <c r="L13" i="13"/>
  <c r="K14" i="13"/>
  <c r="M5" i="13"/>
  <c r="AH13" i="13"/>
  <c r="K8" i="13"/>
  <c r="S7" i="13"/>
  <c r="Y8" i="13"/>
  <c r="I8" i="13"/>
  <c r="AG7" i="13"/>
  <c r="Q7" i="13"/>
  <c r="AO5" i="13"/>
  <c r="Y5" i="13"/>
  <c r="I5" i="13"/>
  <c r="N9" i="13"/>
  <c r="AD9" i="13"/>
  <c r="F10" i="13"/>
  <c r="V10" i="13"/>
  <c r="AL10" i="13"/>
  <c r="N11" i="13"/>
  <c r="AD11" i="13"/>
  <c r="F12" i="13"/>
  <c r="V12" i="13"/>
  <c r="AL12" i="13"/>
  <c r="AJ13" i="13"/>
  <c r="U7" i="13"/>
  <c r="AE7" i="13"/>
  <c r="AM5" i="13"/>
  <c r="J49" i="24" s="1"/>
  <c r="G5" i="13"/>
  <c r="P9" i="13"/>
  <c r="AN10" i="13"/>
  <c r="AF11" i="13"/>
  <c r="AP13" i="13"/>
  <c r="J10" i="13"/>
  <c r="Z10" i="13"/>
  <c r="AP10" i="13"/>
  <c r="R11" i="13"/>
  <c r="AH11" i="13"/>
  <c r="J12" i="13"/>
  <c r="Z12" i="13"/>
  <c r="AP12" i="13"/>
  <c r="T13" i="13"/>
  <c r="AO13" i="13"/>
  <c r="W13" i="13"/>
  <c r="C9" i="13"/>
  <c r="S9" i="13"/>
  <c r="AI9" i="13"/>
  <c r="K10" i="13"/>
  <c r="AA10" i="13"/>
  <c r="C11" i="13"/>
  <c r="S11" i="13"/>
  <c r="AI11" i="13"/>
  <c r="K12" i="13"/>
  <c r="AA12" i="13"/>
  <c r="C13" i="13"/>
  <c r="U13" i="13"/>
  <c r="Q15" i="13"/>
  <c r="AB16" i="13"/>
  <c r="C16" i="13"/>
  <c r="Z16" i="13"/>
  <c r="X16" i="13"/>
  <c r="L14" i="13"/>
  <c r="AB14" i="13"/>
  <c r="D15" i="13"/>
  <c r="T15" i="13"/>
  <c r="AJ15" i="13"/>
  <c r="F17" i="13"/>
  <c r="AK17" i="13"/>
  <c r="M16" i="13"/>
  <c r="AC16" i="13"/>
  <c r="I18" i="13"/>
  <c r="Z20" i="13"/>
  <c r="X21" i="13"/>
  <c r="Z17" i="13"/>
  <c r="J21" i="13"/>
  <c r="U20" i="13"/>
  <c r="AC22" i="13"/>
  <c r="L18" i="13"/>
  <c r="AB18" i="13"/>
  <c r="AK21" i="13"/>
  <c r="I21" i="13"/>
  <c r="AL21" i="13"/>
  <c r="AA21" i="13"/>
  <c r="C24" i="13"/>
  <c r="G25" i="13"/>
  <c r="W25" i="13"/>
  <c r="Z26" i="13"/>
  <c r="P22" i="13"/>
  <c r="AF22" i="13"/>
  <c r="H24" i="13"/>
  <c r="AA24" i="13"/>
  <c r="Y25" i="13"/>
  <c r="R24" i="13"/>
  <c r="AH24" i="13"/>
  <c r="J25" i="13"/>
  <c r="Z25" i="13"/>
  <c r="AP25" i="13"/>
  <c r="AQ56" i="13" s="1"/>
  <c r="AJ26" i="13"/>
  <c r="F27" i="13"/>
  <c r="V27" i="13"/>
  <c r="AL27" i="13"/>
  <c r="O33" i="13"/>
  <c r="U33" i="13"/>
  <c r="Z8" i="13"/>
  <c r="J8" i="13"/>
  <c r="AH7" i="13"/>
  <c r="R7" i="13"/>
  <c r="AP5" i="13"/>
  <c r="Z5" i="13"/>
  <c r="J5" i="13"/>
  <c r="D16" i="13"/>
  <c r="N14" i="13"/>
  <c r="AD14" i="13"/>
  <c r="F15" i="13"/>
  <c r="V15" i="13"/>
  <c r="AL15" i="13"/>
  <c r="R16" i="13"/>
  <c r="O16" i="13"/>
  <c r="AE16" i="13"/>
  <c r="AA17" i="13"/>
  <c r="AD20" i="13"/>
  <c r="AF20" i="13"/>
  <c r="S24" i="13"/>
  <c r="AB17" i="13"/>
  <c r="J17" i="13"/>
  <c r="K18" i="13"/>
  <c r="AP18" i="13"/>
  <c r="H21" i="13"/>
  <c r="N18" i="13"/>
  <c r="AD18" i="13"/>
  <c r="AO21" i="13"/>
  <c r="D20" i="13"/>
  <c r="Y20" i="13"/>
  <c r="V21" i="13"/>
  <c r="AK25" i="13"/>
  <c r="E24" i="13"/>
  <c r="AP21" i="13"/>
  <c r="R22" i="13"/>
  <c r="AH22" i="13"/>
  <c r="J24" i="13"/>
  <c r="AE24" i="13"/>
  <c r="T24" i="13"/>
  <c r="AJ24" i="13"/>
  <c r="AK27" i="13"/>
  <c r="AE26" i="13"/>
  <c r="AN26" i="13"/>
  <c r="H27" i="13"/>
  <c r="X27" i="13"/>
  <c r="AN27" i="13"/>
  <c r="W32" i="13"/>
  <c r="Z33" i="13"/>
  <c r="AO8" i="13"/>
  <c r="X8" i="13"/>
  <c r="H8" i="13"/>
  <c r="AF7" i="13"/>
  <c r="P7" i="13"/>
  <c r="AN5" i="13"/>
  <c r="K49" i="24" s="1"/>
  <c r="X5" i="13"/>
  <c r="H5" i="13"/>
  <c r="G9" i="13"/>
  <c r="W9" i="13"/>
  <c r="AM9" i="13"/>
  <c r="O10" i="13"/>
  <c r="AE10" i="13"/>
  <c r="G11" i="13"/>
  <c r="W11" i="13"/>
  <c r="AM11" i="13"/>
  <c r="O12" i="13"/>
  <c r="AE12" i="13"/>
  <c r="G13" i="13"/>
  <c r="I16" i="13"/>
  <c r="V16" i="13"/>
  <c r="P14" i="13"/>
  <c r="AF14" i="13"/>
  <c r="H15" i="13"/>
  <c r="X15" i="13"/>
  <c r="AN15" i="13"/>
  <c r="R17" i="13"/>
  <c r="Q16" i="13"/>
  <c r="AG16" i="13"/>
  <c r="K17" i="13"/>
  <c r="AM21" i="13"/>
  <c r="AE17" i="13"/>
  <c r="X17" i="13"/>
  <c r="E20" i="13"/>
  <c r="P18" i="13"/>
  <c r="AF18" i="13"/>
  <c r="AB20" i="13"/>
  <c r="P21" i="13"/>
  <c r="W22" i="13"/>
  <c r="AJ21" i="13"/>
  <c r="AC25" i="13"/>
  <c r="D22" i="13"/>
  <c r="T22" i="13"/>
  <c r="AJ22" i="13"/>
  <c r="L24" i="13"/>
  <c r="AI24" i="13"/>
  <c r="V24" i="13"/>
  <c r="AL24" i="13"/>
  <c r="S32" i="13"/>
  <c r="AP27" i="13"/>
  <c r="AQ58" i="13" s="1"/>
  <c r="AM8" i="13"/>
  <c r="V8" i="13"/>
  <c r="F8" i="13"/>
  <c r="AD7" i="13"/>
  <c r="N7" i="13"/>
  <c r="AL5" i="13"/>
  <c r="V5" i="13"/>
  <c r="F5" i="13"/>
  <c r="AE13" i="13"/>
  <c r="Y14" i="13"/>
  <c r="I9" i="13"/>
  <c r="Y9" i="13"/>
  <c r="AO9" i="13"/>
  <c r="Q10" i="13"/>
  <c r="AG10" i="13"/>
  <c r="I11" i="13"/>
  <c r="Y11" i="13"/>
  <c r="AO11" i="13"/>
  <c r="Q12" i="13"/>
  <c r="AG12" i="13"/>
  <c r="I13" i="13"/>
  <c r="AC13" i="13"/>
  <c r="M14" i="13"/>
  <c r="L16" i="13"/>
  <c r="J16" i="13"/>
  <c r="AJ16" i="13"/>
  <c r="H16" i="13"/>
  <c r="AI17" i="13"/>
  <c r="P17" i="13"/>
  <c r="R14" i="13"/>
  <c r="AH14" i="13"/>
  <c r="J15" i="13"/>
  <c r="Z15" i="13"/>
  <c r="AP15" i="13"/>
  <c r="AE18" i="13"/>
  <c r="S16" i="13"/>
  <c r="AI16" i="13"/>
  <c r="AF17" i="13"/>
  <c r="F20" i="13"/>
  <c r="E22" i="13"/>
  <c r="AL16" i="13"/>
  <c r="Q18" i="13"/>
  <c r="D21" i="13"/>
  <c r="G22" i="13"/>
  <c r="H17" i="13"/>
  <c r="H20" i="13"/>
  <c r="AC20" i="13"/>
  <c r="AP17" i="13"/>
  <c r="R18" i="13"/>
  <c r="AH18" i="13"/>
  <c r="AG20" i="13"/>
  <c r="I20" i="13"/>
  <c r="S21" i="13"/>
  <c r="T21" i="13"/>
  <c r="AH21" i="13"/>
  <c r="K25" i="13"/>
  <c r="AG22" i="13"/>
  <c r="I24" i="13"/>
  <c r="AC24" i="13"/>
  <c r="AM25" i="13"/>
  <c r="F22" i="13"/>
  <c r="V22" i="13"/>
  <c r="AL22" i="13"/>
  <c r="AM24" i="13"/>
  <c r="AO25" i="13"/>
  <c r="N26" i="13"/>
  <c r="X24" i="13"/>
  <c r="AN24" i="13"/>
  <c r="E27" i="13"/>
  <c r="O32" i="13"/>
  <c r="S33" i="13"/>
  <c r="Y33" i="13"/>
  <c r="L27" i="13"/>
  <c r="AB27" i="13"/>
  <c r="AE33" i="13"/>
  <c r="AK33" i="13"/>
  <c r="T8" i="13"/>
  <c r="D8" i="13"/>
  <c r="AB7" i="13"/>
  <c r="L7" i="13"/>
  <c r="AJ5" i="13"/>
  <c r="T5" i="13"/>
  <c r="D5" i="13"/>
  <c r="T14" i="13"/>
  <c r="AJ14" i="13"/>
  <c r="L15" i="13"/>
  <c r="AB15" i="13"/>
  <c r="AK16" i="13"/>
  <c r="AN16" i="13"/>
  <c r="T18" i="13"/>
  <c r="AH20" i="13"/>
  <c r="W21" i="13"/>
  <c r="R21" i="13"/>
  <c r="AI22" i="13"/>
  <c r="K24" i="13"/>
  <c r="AG24" i="13"/>
  <c r="E26" i="13"/>
  <c r="AM27" i="13"/>
  <c r="H22" i="13"/>
  <c r="X22" i="13"/>
  <c r="AN22" i="13"/>
  <c r="E25" i="13"/>
  <c r="G26" i="13"/>
  <c r="O25" i="13"/>
  <c r="Z24" i="13"/>
  <c r="AP24" i="13"/>
  <c r="AQ55" i="13" s="1"/>
  <c r="R25" i="13"/>
  <c r="AH25" i="13"/>
  <c r="J26" i="13"/>
  <c r="P26" i="13"/>
  <c r="R32" i="13"/>
  <c r="AA32" i="13"/>
  <c r="N27" i="13"/>
  <c r="AD27" i="13"/>
  <c r="AG32" i="13"/>
  <c r="AM32" i="13"/>
  <c r="AP33" i="13"/>
  <c r="AQ64" i="13" s="1"/>
  <c r="AH8" i="13"/>
  <c r="R8" i="13"/>
  <c r="AP7" i="13"/>
  <c r="Z7" i="13"/>
  <c r="J7" i="13"/>
  <c r="AH5" i="13"/>
  <c r="R5" i="13"/>
  <c r="M9" i="13"/>
  <c r="AC9" i="13"/>
  <c r="E10" i="13"/>
  <c r="U10" i="13"/>
  <c r="AK10" i="13"/>
  <c r="M11" i="13"/>
  <c r="AC11" i="13"/>
  <c r="E12" i="13"/>
  <c r="U12" i="13"/>
  <c r="AK12" i="13"/>
  <c r="M13" i="13"/>
  <c r="AA14" i="13"/>
  <c r="M17" i="13"/>
  <c r="G16" i="13"/>
  <c r="I17" i="13"/>
  <c r="N20" i="13"/>
  <c r="F16" i="13"/>
  <c r="AD16" i="13"/>
  <c r="AC17" i="13"/>
  <c r="F14" i="13"/>
  <c r="V14" i="13"/>
  <c r="AL14" i="13"/>
  <c r="N15" i="13"/>
  <c r="AD15" i="13"/>
  <c r="W16" i="13"/>
  <c r="AM16" i="13"/>
  <c r="Y18" i="13"/>
  <c r="AP16" i="13"/>
  <c r="S17" i="13"/>
  <c r="O20" i="13"/>
  <c r="M22" i="13"/>
  <c r="AM17" i="13"/>
  <c r="N21" i="13"/>
  <c r="U22" i="13"/>
  <c r="M20" i="13"/>
  <c r="AI20" i="13"/>
  <c r="U21" i="13"/>
  <c r="O22" i="13"/>
  <c r="F18" i="13"/>
  <c r="V18" i="13"/>
  <c r="AL18" i="13"/>
  <c r="AN20" i="13"/>
  <c r="Z21" i="13"/>
  <c r="U25" i="13"/>
  <c r="AE21" i="13"/>
  <c r="C26" i="13"/>
  <c r="AK22" i="13"/>
  <c r="M24" i="13"/>
  <c r="AK24" i="13"/>
  <c r="AG25" i="13"/>
  <c r="J22" i="13"/>
  <c r="Z22" i="13"/>
  <c r="AP22" i="13"/>
  <c r="I25" i="13"/>
  <c r="AC26" i="13"/>
  <c r="I32" i="13"/>
  <c r="AB24" i="13"/>
  <c r="D25" i="13"/>
  <c r="X26" i="13"/>
  <c r="AA33" i="13"/>
  <c r="P27" i="13"/>
  <c r="AF27" i="13"/>
  <c r="E33" i="13"/>
  <c r="AF8" i="13"/>
  <c r="P8" i="13"/>
  <c r="AN7" i="13"/>
  <c r="X7" i="13"/>
  <c r="H7" i="13"/>
  <c r="AF5" i="13"/>
  <c r="P5" i="13"/>
  <c r="O14" i="13"/>
  <c r="R13" i="13"/>
  <c r="AM13" i="13"/>
  <c r="G14" i="13"/>
  <c r="O9" i="13"/>
  <c r="AE9" i="13"/>
  <c r="G10" i="13"/>
  <c r="W10" i="13"/>
  <c r="AM10" i="13"/>
  <c r="O11" i="13"/>
  <c r="AE11" i="13"/>
  <c r="G12" i="13"/>
  <c r="W12" i="13"/>
  <c r="AM12" i="13"/>
  <c r="P13" i="13"/>
  <c r="AK13" i="13"/>
  <c r="AI14" i="13"/>
  <c r="AI18" i="13"/>
  <c r="H14" i="13"/>
  <c r="X14" i="13"/>
  <c r="AN14" i="13"/>
  <c r="P15" i="13"/>
  <c r="AF15" i="13"/>
  <c r="AH16" i="13"/>
  <c r="O18" i="13"/>
  <c r="AO18" i="13"/>
  <c r="Y16" i="13"/>
  <c r="AO16" i="13"/>
  <c r="T17" i="13"/>
  <c r="AN17" i="13"/>
  <c r="C17" i="13"/>
  <c r="S20" i="13"/>
  <c r="AA18" i="13"/>
  <c r="O17" i="13"/>
  <c r="AH17" i="13"/>
  <c r="C20" i="13"/>
  <c r="P20" i="13"/>
  <c r="S22" i="13"/>
  <c r="H18" i="13"/>
  <c r="X18" i="13"/>
  <c r="AD21" i="13"/>
  <c r="Q20" i="13"/>
  <c r="Q24" i="13"/>
  <c r="AM22" i="13"/>
  <c r="L22" i="13"/>
  <c r="AB22" i="13"/>
  <c r="D24" i="13"/>
  <c r="U24" i="13"/>
  <c r="N24" i="13"/>
  <c r="AD24" i="13"/>
  <c r="F25" i="13"/>
  <c r="V25" i="13"/>
  <c r="AL25" i="13"/>
  <c r="O26" i="13"/>
  <c r="U27" i="13"/>
  <c r="R27" i="13"/>
  <c r="AH27" i="13"/>
  <c r="G32" i="13"/>
  <c r="J33" i="13"/>
  <c r="AD8" i="13"/>
  <c r="N8" i="13"/>
  <c r="AL7" i="13"/>
  <c r="V7" i="13"/>
  <c r="F7" i="13"/>
  <c r="AD5" i="13"/>
  <c r="N5" i="13"/>
  <c r="Q9" i="13"/>
  <c r="AG9" i="13"/>
  <c r="I10" i="13"/>
  <c r="Y10" i="13"/>
  <c r="AO10" i="13"/>
  <c r="Q11" i="13"/>
  <c r="AG11" i="13"/>
  <c r="I12" i="13"/>
  <c r="Y12" i="13"/>
  <c r="AO12" i="13"/>
  <c r="AN13" i="13"/>
  <c r="V20" i="13"/>
  <c r="J14" i="13"/>
  <c r="Z14" i="13"/>
  <c r="AP14" i="13"/>
  <c r="R15" i="13"/>
  <c r="AH15" i="13"/>
  <c r="K16" i="13"/>
  <c r="AA16" i="13"/>
  <c r="D17" i="13"/>
  <c r="E17" i="13"/>
  <c r="U18" i="13"/>
  <c r="AP20" i="13"/>
  <c r="J18" i="13"/>
  <c r="Z18" i="13"/>
  <c r="F21" i="13"/>
  <c r="AG21" i="13"/>
  <c r="T20" i="13"/>
  <c r="AC21" i="13"/>
  <c r="I22" i="13"/>
  <c r="AA22" i="13"/>
  <c r="V26" i="13"/>
  <c r="AO22" i="13"/>
  <c r="W24" i="13"/>
  <c r="M25" i="13"/>
  <c r="N22" i="13"/>
  <c r="AD22" i="13"/>
  <c r="F24" i="13"/>
  <c r="AE25" i="13"/>
  <c r="P24" i="13"/>
  <c r="AF24" i="13"/>
  <c r="H25" i="13"/>
  <c r="X25" i="13"/>
  <c r="AN25" i="13"/>
  <c r="R26" i="13"/>
  <c r="AF26" i="13"/>
  <c r="D27" i="13"/>
  <c r="T27" i="13"/>
  <c r="AJ27" i="13"/>
  <c r="AB8" i="13"/>
  <c r="L8" i="13"/>
  <c r="AJ7" i="13"/>
  <c r="T7" i="13"/>
  <c r="D7" i="13"/>
  <c r="AB5" i="13"/>
  <c r="L5" i="13"/>
  <c r="AR64" i="11" l="1"/>
  <c r="AR56" i="15"/>
  <c r="AR61" i="15"/>
  <c r="AR55" i="15"/>
  <c r="AR57" i="11"/>
  <c r="AR63" i="11"/>
  <c r="AR63" i="15"/>
  <c r="AR58" i="11"/>
  <c r="AR61" i="11"/>
  <c r="AR60" i="11"/>
  <c r="AR57" i="15"/>
  <c r="AR55" i="11"/>
  <c r="AR64" i="15"/>
  <c r="AR56" i="11"/>
  <c r="AR58" i="15"/>
  <c r="AR52" i="15"/>
  <c r="AR82" i="15" s="1"/>
  <c r="AR51" i="15"/>
  <c r="AR81" i="15" s="1"/>
  <c r="AR40" i="15"/>
  <c r="AR70" i="15" s="1"/>
  <c r="AR45" i="15"/>
  <c r="AR75" i="15" s="1"/>
  <c r="AR39" i="15"/>
  <c r="AR69" i="15" s="1"/>
  <c r="AR42" i="15"/>
  <c r="AR72" i="15" s="1"/>
  <c r="AR38" i="15"/>
  <c r="AR68" i="15" s="1"/>
  <c r="AR44" i="15"/>
  <c r="AR74" i="15" s="1"/>
  <c r="AR41" i="15"/>
  <c r="AR71" i="15" s="1"/>
  <c r="AR48" i="15"/>
  <c r="AR78" i="15" s="1"/>
  <c r="AR43" i="15"/>
  <c r="AR73" i="15" s="1"/>
  <c r="AR53" i="15"/>
  <c r="AR83" i="15" s="1"/>
  <c r="AR46" i="15"/>
  <c r="AR76" i="15" s="1"/>
  <c r="AR49" i="15"/>
  <c r="AR79" i="15" s="1"/>
  <c r="AR47" i="15"/>
  <c r="AR77" i="15" s="1"/>
  <c r="AR80" i="15"/>
  <c r="AR40" i="11"/>
  <c r="AR70" i="11" s="1"/>
  <c r="AR39" i="11"/>
  <c r="AR69" i="11" s="1"/>
  <c r="AR44" i="11"/>
  <c r="AR74" i="11" s="1"/>
  <c r="AR49" i="11"/>
  <c r="AR79" i="11" s="1"/>
  <c r="AR42" i="11"/>
  <c r="AR72" i="11" s="1"/>
  <c r="AR41" i="11"/>
  <c r="AR71" i="11" s="1"/>
  <c r="AR53" i="11"/>
  <c r="AR83" i="11" s="1"/>
  <c r="AR38" i="11"/>
  <c r="AR68" i="11" s="1"/>
  <c r="AR46" i="11"/>
  <c r="AR76" i="11" s="1"/>
  <c r="AR47" i="11"/>
  <c r="AR77" i="11" s="1"/>
  <c r="AR43" i="11"/>
  <c r="AR73" i="11" s="1"/>
  <c r="AR52" i="11"/>
  <c r="AR82" i="11" s="1"/>
  <c r="AR51" i="11"/>
  <c r="AR81" i="11" s="1"/>
  <c r="AR48" i="11"/>
  <c r="AR78" i="11" s="1"/>
  <c r="AR45" i="11"/>
  <c r="AR75" i="11" s="1"/>
  <c r="AR80" i="11"/>
  <c r="K42" i="24"/>
  <c r="AQ58" i="15"/>
  <c r="AQ61" i="15"/>
  <c r="AQ55" i="15"/>
  <c r="AQ55" i="11"/>
  <c r="AQ61" i="11"/>
  <c r="J42" i="24"/>
  <c r="AQ64" i="15"/>
  <c r="AQ57" i="15"/>
  <c r="AQ63" i="11"/>
  <c r="AQ64" i="11"/>
  <c r="AQ60" i="11"/>
  <c r="AQ58" i="11"/>
  <c r="AQ56" i="11"/>
  <c r="AQ56" i="15"/>
  <c r="AQ63" i="15"/>
  <c r="AQ57" i="11"/>
  <c r="AQ60" i="15"/>
  <c r="AQ42" i="15"/>
  <c r="AQ72" i="15" s="1"/>
  <c r="AQ46" i="15"/>
  <c r="AQ76" i="15" s="1"/>
  <c r="AQ49" i="15"/>
  <c r="AQ79" i="15" s="1"/>
  <c r="AQ45" i="15"/>
  <c r="AQ75" i="15" s="1"/>
  <c r="AQ43" i="15"/>
  <c r="AQ73" i="15" s="1"/>
  <c r="AQ51" i="15"/>
  <c r="AQ81" i="15" s="1"/>
  <c r="AQ40" i="15"/>
  <c r="AQ70" i="15" s="1"/>
  <c r="AQ44" i="15"/>
  <c r="AQ74" i="15" s="1"/>
  <c r="AQ48" i="15"/>
  <c r="AQ78" i="15" s="1"/>
  <c r="AQ52" i="15"/>
  <c r="AQ82" i="15" s="1"/>
  <c r="AQ39" i="15"/>
  <c r="AQ69" i="15" s="1"/>
  <c r="AQ41" i="15"/>
  <c r="AQ71" i="15" s="1"/>
  <c r="AQ50" i="15"/>
  <c r="AQ80" i="15" s="1"/>
  <c r="AQ53" i="15"/>
  <c r="AQ83" i="15" s="1"/>
  <c r="AQ47" i="15"/>
  <c r="AQ77" i="15" s="1"/>
  <c r="AQ38" i="15"/>
  <c r="AQ68" i="15" s="1"/>
  <c r="AQ50" i="13"/>
  <c r="AQ80" i="13" s="1"/>
  <c r="AQ48" i="13"/>
  <c r="AQ78" i="13" s="1"/>
  <c r="AQ44" i="13"/>
  <c r="AQ74" i="13" s="1"/>
  <c r="AQ53" i="13"/>
  <c r="AQ83" i="13" s="1"/>
  <c r="AQ38" i="13"/>
  <c r="AQ68" i="13" s="1"/>
  <c r="AQ40" i="13"/>
  <c r="AQ70" i="13" s="1"/>
  <c r="AQ49" i="13"/>
  <c r="AQ79" i="13" s="1"/>
  <c r="AQ45" i="13"/>
  <c r="AQ75" i="13" s="1"/>
  <c r="AQ52" i="13"/>
  <c r="AQ82" i="13" s="1"/>
  <c r="AQ39" i="13"/>
  <c r="AQ69" i="13" s="1"/>
  <c r="AQ42" i="13"/>
  <c r="AQ72" i="13" s="1"/>
  <c r="AQ46" i="13"/>
  <c r="AQ76" i="13" s="1"/>
  <c r="AQ47" i="13"/>
  <c r="AQ77" i="13" s="1"/>
  <c r="AQ43" i="13"/>
  <c r="AQ73" i="13" s="1"/>
  <c r="AQ51" i="13"/>
  <c r="AQ81" i="13" s="1"/>
  <c r="AQ41" i="13"/>
  <c r="AQ71" i="13" s="1"/>
  <c r="AQ47" i="11"/>
  <c r="AQ77" i="11" s="1"/>
  <c r="AQ39" i="11"/>
  <c r="AQ69" i="11" s="1"/>
  <c r="AQ51" i="11"/>
  <c r="AQ81" i="11" s="1"/>
  <c r="AQ45" i="11"/>
  <c r="AQ75" i="11" s="1"/>
  <c r="AQ40" i="11"/>
  <c r="AQ70" i="11" s="1"/>
  <c r="AQ52" i="11"/>
  <c r="AQ82" i="11" s="1"/>
  <c r="AQ48" i="11"/>
  <c r="AQ78" i="11" s="1"/>
  <c r="AQ49" i="11"/>
  <c r="AQ79" i="11" s="1"/>
  <c r="AQ44" i="11"/>
  <c r="AQ74" i="11" s="1"/>
  <c r="AQ53" i="11"/>
  <c r="AQ83" i="11" s="1"/>
  <c r="AQ41" i="11"/>
  <c r="AQ71" i="11" s="1"/>
  <c r="AQ46" i="11"/>
  <c r="AQ76" i="11" s="1"/>
  <c r="AQ38" i="11"/>
  <c r="AQ68" i="11" s="1"/>
  <c r="AQ50" i="11"/>
  <c r="AQ80" i="11" s="1"/>
  <c r="AQ42" i="11"/>
  <c r="AQ72" i="11" s="1"/>
  <c r="AQ43" i="11"/>
  <c r="AQ73" i="11" s="1"/>
  <c r="Z34" i="24"/>
  <c r="CT34" i="24" s="1"/>
  <c r="I60" i="11"/>
  <c r="K60" i="11"/>
  <c r="G62" i="11"/>
  <c r="AM62" i="15"/>
  <c r="D62" i="11"/>
  <c r="E62" i="11"/>
  <c r="Q62" i="15"/>
  <c r="AA62" i="15"/>
  <c r="H62" i="15"/>
  <c r="D62" i="15"/>
  <c r="E62" i="15"/>
  <c r="P62" i="15"/>
  <c r="Z62" i="15"/>
  <c r="R62" i="15"/>
  <c r="I62" i="15"/>
  <c r="I62" i="11"/>
  <c r="J62" i="11"/>
  <c r="N62" i="15"/>
  <c r="K62" i="11"/>
  <c r="Z62" i="11"/>
  <c r="T62" i="15"/>
  <c r="S62" i="15"/>
  <c r="AK62" i="15"/>
  <c r="AL62" i="15"/>
  <c r="W62" i="15"/>
  <c r="X62" i="15"/>
  <c r="U62" i="15"/>
  <c r="AD62" i="15"/>
  <c r="AH62" i="15"/>
  <c r="J62" i="15"/>
  <c r="V62" i="11"/>
  <c r="AG62" i="15"/>
  <c r="U62" i="11"/>
  <c r="H62" i="11"/>
  <c r="W62" i="11"/>
  <c r="Q62" i="11"/>
  <c r="AC62" i="11"/>
  <c r="M62" i="11"/>
  <c r="AL62" i="11"/>
  <c r="F62" i="11"/>
  <c r="AM62" i="11"/>
  <c r="G62" i="15"/>
  <c r="L62" i="11"/>
  <c r="AG62" i="11"/>
  <c r="AJ62" i="11"/>
  <c r="P62" i="11"/>
  <c r="AI62" i="11"/>
  <c r="AP62" i="11"/>
  <c r="AE62" i="11"/>
  <c r="Y62" i="15"/>
  <c r="AD62" i="11"/>
  <c r="O62" i="15"/>
  <c r="AK62" i="11"/>
  <c r="T62" i="11"/>
  <c r="S62" i="11"/>
  <c r="X62" i="11"/>
  <c r="AH62" i="11"/>
  <c r="AO62" i="11"/>
  <c r="Y62" i="11"/>
  <c r="R62" i="11"/>
  <c r="AB62" i="11"/>
  <c r="AN62" i="11"/>
  <c r="AA62" i="11"/>
  <c r="O62" i="11"/>
  <c r="F62" i="15"/>
  <c r="AN62" i="15"/>
  <c r="AF62" i="11"/>
  <c r="N62" i="11"/>
  <c r="K62" i="15"/>
  <c r="AE62" i="15"/>
  <c r="AB62" i="15"/>
  <c r="AC62" i="15"/>
  <c r="AP62" i="15"/>
  <c r="AI62" i="15"/>
  <c r="AO62" i="15"/>
  <c r="AJ62" i="15"/>
  <c r="AF62" i="15"/>
  <c r="V62" i="15"/>
  <c r="M62" i="15"/>
  <c r="L62" i="15"/>
  <c r="H62" i="13"/>
  <c r="D62" i="13"/>
  <c r="J62" i="13"/>
  <c r="K62" i="13"/>
  <c r="F62" i="13"/>
  <c r="I62" i="13"/>
  <c r="G62" i="13"/>
  <c r="E62" i="13"/>
  <c r="R62" i="13"/>
  <c r="U62" i="13"/>
  <c r="L62" i="13"/>
  <c r="N62" i="13"/>
  <c r="Y62" i="13"/>
  <c r="W62" i="13"/>
  <c r="P62" i="13"/>
  <c r="AK62" i="13"/>
  <c r="AL62" i="13"/>
  <c r="AG62" i="13"/>
  <c r="AB62" i="13"/>
  <c r="AN62" i="13"/>
  <c r="AH62" i="13"/>
  <c r="M62" i="13"/>
  <c r="Q62" i="13"/>
  <c r="T62" i="13"/>
  <c r="AC62" i="13"/>
  <c r="AO62" i="13"/>
  <c r="AM62" i="13"/>
  <c r="AA62" i="13"/>
  <c r="S62" i="13"/>
  <c r="O62" i="13"/>
  <c r="AJ62" i="13"/>
  <c r="X62" i="13"/>
  <c r="V62" i="13"/>
  <c r="AD62" i="13"/>
  <c r="Z62" i="13"/>
  <c r="AP62" i="13"/>
  <c r="AI62" i="13"/>
  <c r="AE62" i="13"/>
  <c r="AF62" i="13"/>
  <c r="P50" i="11"/>
  <c r="P80" i="11" s="1"/>
  <c r="AE50" i="11"/>
  <c r="AE80" i="11" s="1"/>
  <c r="U50" i="11"/>
  <c r="U80" i="11" s="1"/>
  <c r="M50" i="11"/>
  <c r="M80" i="11" s="1"/>
  <c r="O50" i="11"/>
  <c r="O80" i="11" s="1"/>
  <c r="AL50" i="11"/>
  <c r="AL80" i="11" s="1"/>
  <c r="D50" i="11"/>
  <c r="D80" i="11" s="1"/>
  <c r="AI50" i="11"/>
  <c r="AI80" i="11" s="1"/>
  <c r="S50" i="11"/>
  <c r="S80" i="11" s="1"/>
  <c r="Z50" i="11"/>
  <c r="Z80" i="11" s="1"/>
  <c r="AF50" i="11"/>
  <c r="AF80" i="11" s="1"/>
  <c r="X50" i="11"/>
  <c r="X80" i="11" s="1"/>
  <c r="AN50" i="11"/>
  <c r="AN80" i="11" s="1"/>
  <c r="K50" i="11"/>
  <c r="K80" i="11" s="1"/>
  <c r="I50" i="11"/>
  <c r="I80" i="11" s="1"/>
  <c r="AC50" i="11"/>
  <c r="AC80" i="11" s="1"/>
  <c r="AH50" i="11"/>
  <c r="AH80" i="11" s="1"/>
  <c r="G50" i="11"/>
  <c r="G80" i="11" s="1"/>
  <c r="E50" i="11"/>
  <c r="E80" i="11" s="1"/>
  <c r="AP50" i="11"/>
  <c r="AP80" i="11" s="1"/>
  <c r="W50" i="11"/>
  <c r="W80" i="11" s="1"/>
  <c r="AK50" i="11"/>
  <c r="AK80" i="11" s="1"/>
  <c r="V50" i="11"/>
  <c r="V80" i="11" s="1"/>
  <c r="L50" i="11"/>
  <c r="L80" i="11" s="1"/>
  <c r="AB50" i="11"/>
  <c r="AB80" i="11" s="1"/>
  <c r="AD50" i="11"/>
  <c r="AD80" i="11" s="1"/>
  <c r="Q50" i="11"/>
  <c r="Q80" i="11" s="1"/>
  <c r="R50" i="11"/>
  <c r="R80" i="11" s="1"/>
  <c r="H50" i="11"/>
  <c r="H80" i="11" s="1"/>
  <c r="AA50" i="11"/>
  <c r="AA80" i="11" s="1"/>
  <c r="Y50" i="11"/>
  <c r="Y80" i="11" s="1"/>
  <c r="AJ50" i="11"/>
  <c r="AJ80" i="11" s="1"/>
  <c r="N50" i="11"/>
  <c r="N80" i="11" s="1"/>
  <c r="J50" i="11"/>
  <c r="J80" i="11" s="1"/>
  <c r="F50" i="11"/>
  <c r="F80" i="11" s="1"/>
  <c r="AG50" i="11"/>
  <c r="AG80" i="11" s="1"/>
  <c r="T50" i="11"/>
  <c r="T80" i="11" s="1"/>
  <c r="AM50" i="11"/>
  <c r="AM80" i="11" s="1"/>
  <c r="AO50" i="11"/>
  <c r="AO80" i="11" s="1"/>
  <c r="G60" i="15"/>
  <c r="U50" i="15"/>
  <c r="U80" i="15" s="1"/>
  <c r="Q50" i="15"/>
  <c r="Q80" i="15" s="1"/>
  <c r="F50" i="15"/>
  <c r="F80" i="15" s="1"/>
  <c r="AP50" i="15"/>
  <c r="AP80" i="15" s="1"/>
  <c r="AN50" i="15"/>
  <c r="AN80" i="15" s="1"/>
  <c r="AB50" i="15"/>
  <c r="AB80" i="15" s="1"/>
  <c r="AE50" i="15"/>
  <c r="AE80" i="15" s="1"/>
  <c r="J50" i="15"/>
  <c r="J80" i="15" s="1"/>
  <c r="K50" i="15"/>
  <c r="K80" i="15" s="1"/>
  <c r="N50" i="15"/>
  <c r="N80" i="15" s="1"/>
  <c r="V50" i="15"/>
  <c r="V80" i="15" s="1"/>
  <c r="D50" i="15"/>
  <c r="D80" i="15" s="1"/>
  <c r="H50" i="15"/>
  <c r="H80" i="15" s="1"/>
  <c r="Y50" i="15"/>
  <c r="Y80" i="15" s="1"/>
  <c r="AI50" i="15"/>
  <c r="AI80" i="15" s="1"/>
  <c r="AF50" i="15"/>
  <c r="AF80" i="15" s="1"/>
  <c r="AJ50" i="15"/>
  <c r="AJ80" i="15" s="1"/>
  <c r="AL50" i="15"/>
  <c r="AL80" i="15" s="1"/>
  <c r="T50" i="15"/>
  <c r="T80" i="15" s="1"/>
  <c r="AA50" i="15"/>
  <c r="AA80" i="15" s="1"/>
  <c r="AD50" i="15"/>
  <c r="AD80" i="15" s="1"/>
  <c r="I50" i="15"/>
  <c r="I80" i="15" s="1"/>
  <c r="O50" i="15"/>
  <c r="O80" i="15" s="1"/>
  <c r="W50" i="15"/>
  <c r="W80" i="15" s="1"/>
  <c r="G50" i="15"/>
  <c r="G80" i="15" s="1"/>
  <c r="AO50" i="15"/>
  <c r="AO80" i="15" s="1"/>
  <c r="AG50" i="15"/>
  <c r="AG80" i="15" s="1"/>
  <c r="E50" i="15"/>
  <c r="E80" i="15" s="1"/>
  <c r="R50" i="15"/>
  <c r="R80" i="15" s="1"/>
  <c r="P50" i="15"/>
  <c r="P80" i="15" s="1"/>
  <c r="Z50" i="15"/>
  <c r="Z80" i="15" s="1"/>
  <c r="X50" i="15"/>
  <c r="X80" i="15" s="1"/>
  <c r="AC50" i="15"/>
  <c r="AC80" i="15" s="1"/>
  <c r="S50" i="15"/>
  <c r="S80" i="15" s="1"/>
  <c r="M50" i="15"/>
  <c r="M80" i="15" s="1"/>
  <c r="L50" i="15"/>
  <c r="L80" i="15" s="1"/>
  <c r="AH50" i="15"/>
  <c r="AH80" i="15" s="1"/>
  <c r="AM50" i="15"/>
  <c r="AM80" i="15" s="1"/>
  <c r="AK50" i="15"/>
  <c r="AK80" i="15" s="1"/>
  <c r="AD50" i="13"/>
  <c r="AD80" i="13" s="1"/>
  <c r="Y50" i="13"/>
  <c r="Y80" i="13" s="1"/>
  <c r="D50" i="13"/>
  <c r="D80" i="13" s="1"/>
  <c r="AB50" i="13"/>
  <c r="AB80" i="13" s="1"/>
  <c r="AP50" i="13"/>
  <c r="O50" i="13"/>
  <c r="O80" i="13" s="1"/>
  <c r="AG50" i="13"/>
  <c r="AG80" i="13" s="1"/>
  <c r="AL50" i="13"/>
  <c r="U50" i="13"/>
  <c r="U80" i="13" s="1"/>
  <c r="R50" i="13"/>
  <c r="R80" i="13" s="1"/>
  <c r="X50" i="13"/>
  <c r="X80" i="13" s="1"/>
  <c r="J50" i="13"/>
  <c r="J80" i="13" s="1"/>
  <c r="K50" i="13"/>
  <c r="K80" i="13" s="1"/>
  <c r="M50" i="13"/>
  <c r="M80" i="13" s="1"/>
  <c r="F50" i="13"/>
  <c r="F80" i="13" s="1"/>
  <c r="AJ50" i="13"/>
  <c r="N50" i="13"/>
  <c r="N80" i="13" s="1"/>
  <c r="AF50" i="13"/>
  <c r="AF80" i="13" s="1"/>
  <c r="G50" i="13"/>
  <c r="G80" i="13" s="1"/>
  <c r="AM50" i="13"/>
  <c r="P50" i="13"/>
  <c r="P80" i="13" s="1"/>
  <c r="AN50" i="13"/>
  <c r="H50" i="13"/>
  <c r="H80" i="13" s="1"/>
  <c r="Q50" i="13"/>
  <c r="Q80" i="13" s="1"/>
  <c r="AI50" i="13"/>
  <c r="AI80" i="13" s="1"/>
  <c r="AH50" i="13"/>
  <c r="AH80" i="13" s="1"/>
  <c r="L50" i="13"/>
  <c r="L80" i="13" s="1"/>
  <c r="AO50" i="13"/>
  <c r="I50" i="13"/>
  <c r="I80" i="13" s="1"/>
  <c r="AE50" i="13"/>
  <c r="AE80" i="13" s="1"/>
  <c r="AA50" i="13"/>
  <c r="AA80" i="13" s="1"/>
  <c r="W50" i="13"/>
  <c r="W80" i="13" s="1"/>
  <c r="AK50" i="13"/>
  <c r="E50" i="13"/>
  <c r="E80" i="13" s="1"/>
  <c r="T50" i="13"/>
  <c r="T80" i="13" s="1"/>
  <c r="AC50" i="13"/>
  <c r="AC80" i="13" s="1"/>
  <c r="Z50" i="13"/>
  <c r="Z80" i="13" s="1"/>
  <c r="V50" i="13"/>
  <c r="V80" i="13" s="1"/>
  <c r="S50" i="13"/>
  <c r="S80" i="13" s="1"/>
  <c r="H60" i="15"/>
  <c r="F60" i="11"/>
  <c r="E60" i="15"/>
  <c r="H60" i="13"/>
  <c r="K60" i="15"/>
  <c r="E60" i="13"/>
  <c r="G60" i="13"/>
  <c r="F60" i="15"/>
  <c r="D60" i="11"/>
  <c r="H60" i="11"/>
  <c r="J60" i="15"/>
  <c r="E60" i="11"/>
  <c r="J60" i="11"/>
  <c r="D60" i="15"/>
  <c r="I60" i="15"/>
  <c r="G60" i="11"/>
  <c r="D60" i="13"/>
  <c r="F60" i="13"/>
  <c r="J60" i="13"/>
  <c r="K60" i="13"/>
  <c r="I60" i="13"/>
  <c r="B2" i="24"/>
  <c r="B3" i="24"/>
  <c r="B4" i="24"/>
  <c r="B16" i="24"/>
  <c r="B17" i="24"/>
  <c r="B18" i="24"/>
  <c r="B19" i="24"/>
  <c r="B20" i="24"/>
  <c r="B21" i="24"/>
  <c r="B23" i="24"/>
  <c r="B30" i="24" s="1"/>
  <c r="B24" i="24"/>
  <c r="B31" i="24" s="1"/>
  <c r="B25" i="24"/>
  <c r="B32" i="24" s="1"/>
  <c r="B26" i="24"/>
  <c r="B33" i="24" s="1"/>
  <c r="B27" i="24"/>
  <c r="B34" i="24" s="1"/>
  <c r="B28" i="24"/>
  <c r="B35" i="24" s="1"/>
  <c r="B45" i="24"/>
  <c r="B46" i="24"/>
  <c r="B47" i="24"/>
  <c r="B48" i="24"/>
  <c r="B49" i="24"/>
  <c r="B50" i="24"/>
  <c r="B38" i="24"/>
  <c r="B39" i="24"/>
  <c r="B40" i="24"/>
  <c r="B41" i="24"/>
  <c r="B42" i="24"/>
  <c r="B43" i="24"/>
  <c r="B53" i="24"/>
  <c r="B54" i="24"/>
  <c r="B55" i="24"/>
  <c r="B56" i="24"/>
  <c r="B57" i="24"/>
  <c r="B58" i="24"/>
  <c r="B61" i="24"/>
  <c r="B62" i="24"/>
  <c r="B63" i="24"/>
  <c r="B64" i="24"/>
  <c r="B65" i="24"/>
  <c r="B66" i="24"/>
  <c r="B68" i="24"/>
  <c r="B69" i="24"/>
  <c r="B70" i="24"/>
  <c r="B71" i="24"/>
  <c r="B72" i="24"/>
  <c r="B73" i="24"/>
  <c r="AN80" i="13" l="1"/>
  <c r="AO80" i="13"/>
  <c r="AL80" i="13"/>
  <c r="AP80" i="13"/>
  <c r="AM80" i="13"/>
  <c r="AJ80" i="13"/>
  <c r="AK80" i="13"/>
  <c r="N30" i="24"/>
  <c r="N31" i="24"/>
  <c r="N32" i="24"/>
  <c r="I43" i="24"/>
  <c r="D43" i="24"/>
  <c r="C43" i="24"/>
  <c r="I50" i="24"/>
  <c r="D50" i="24"/>
  <c r="C50" i="24"/>
  <c r="I41" i="24"/>
  <c r="H41" i="24"/>
  <c r="G41" i="24"/>
  <c r="F41" i="24"/>
  <c r="E41" i="24"/>
  <c r="D41" i="24"/>
  <c r="C41" i="24"/>
  <c r="I48" i="24"/>
  <c r="H48" i="24"/>
  <c r="G48" i="24"/>
  <c r="F48" i="24"/>
  <c r="E48" i="24"/>
  <c r="D48" i="24"/>
  <c r="C48" i="24"/>
  <c r="I42" i="24"/>
  <c r="H42" i="24"/>
  <c r="G42" i="24"/>
  <c r="D42" i="24"/>
  <c r="C42" i="24"/>
  <c r="I49" i="24"/>
  <c r="H49" i="24"/>
  <c r="G49" i="24"/>
  <c r="D49" i="24"/>
  <c r="C49" i="24"/>
  <c r="CD31" i="24" l="1"/>
  <c r="CC31" i="24"/>
  <c r="CE31" i="24"/>
  <c r="CB31" i="24"/>
  <c r="CD32" i="24"/>
  <c r="CB32" i="24"/>
  <c r="CC32" i="24"/>
  <c r="CE32" i="24"/>
  <c r="CE30" i="24"/>
  <c r="CC30" i="24"/>
  <c r="CB30" i="24"/>
  <c r="CD30" i="24"/>
  <c r="AY32" i="24"/>
  <c r="BX32" i="24"/>
  <c r="BY32" i="24"/>
  <c r="BZ32" i="24"/>
  <c r="CA32" i="24"/>
  <c r="AY31" i="24"/>
  <c r="BX31" i="24"/>
  <c r="CA31" i="24"/>
  <c r="BZ31" i="24"/>
  <c r="BY31" i="24"/>
  <c r="AY30" i="24"/>
  <c r="BY30" i="24"/>
  <c r="CA30" i="24"/>
  <c r="BZ30" i="24"/>
  <c r="BX30" i="24"/>
  <c r="BV31" i="24"/>
  <c r="BQ31" i="24"/>
  <c r="BW31" i="24"/>
  <c r="AZ31" i="24"/>
  <c r="BH31" i="24"/>
  <c r="BO31" i="24"/>
  <c r="BM31" i="24"/>
  <c r="BR30" i="24"/>
  <c r="H50" i="24"/>
  <c r="G50" i="24"/>
  <c r="E43" i="24"/>
  <c r="H43" i="24"/>
  <c r="F43" i="24"/>
  <c r="E50" i="24"/>
  <c r="G43" i="24"/>
  <c r="F50" i="24"/>
  <c r="E49" i="24"/>
  <c r="F49" i="24"/>
  <c r="E42" i="24"/>
  <c r="F42" i="24"/>
  <c r="BK31" i="24"/>
  <c r="BR31" i="24"/>
  <c r="BF30" i="24"/>
  <c r="BG31" i="24"/>
  <c r="BF31" i="24"/>
  <c r="BI30" i="24"/>
  <c r="BS31" i="24"/>
  <c r="BP31" i="24"/>
  <c r="BC31" i="24"/>
  <c r="BJ31" i="24"/>
  <c r="BU31" i="24"/>
  <c r="BJ32" i="24"/>
  <c r="BA30" i="24"/>
  <c r="BN30" i="24"/>
  <c r="BH32" i="24"/>
  <c r="BC30" i="24"/>
  <c r="BJ30" i="24"/>
  <c r="BE32" i="24"/>
  <c r="BT32" i="24"/>
  <c r="BQ32" i="24"/>
  <c r="AZ32" i="24"/>
  <c r="BB30" i="24"/>
  <c r="BT30" i="24"/>
  <c r="BL30" i="24"/>
  <c r="BI32" i="24"/>
  <c r="BG30" i="24"/>
  <c r="BA32" i="24"/>
  <c r="BK30" i="24"/>
  <c r="BD30" i="24"/>
  <c r="BV32" i="24"/>
  <c r="BB32" i="24"/>
  <c r="BS32" i="24"/>
  <c r="BP30" i="24"/>
  <c r="BN32" i="24"/>
  <c r="BU30" i="24"/>
  <c r="BL32" i="24"/>
  <c r="BW32" i="24"/>
  <c r="BW30" i="24"/>
  <c r="BG32" i="24"/>
  <c r="BV30" i="24"/>
  <c r="BK32" i="24"/>
  <c r="BH30" i="24"/>
  <c r="BF32" i="24"/>
  <c r="BM30" i="24"/>
  <c r="BD32" i="24"/>
  <c r="BO32" i="24"/>
  <c r="BO30" i="24"/>
  <c r="BR32" i="24"/>
  <c r="BP32" i="24"/>
  <c r="BC32" i="24"/>
  <c r="BQ30" i="24"/>
  <c r="AZ30" i="24"/>
  <c r="BE30" i="24"/>
  <c r="BS30" i="24"/>
  <c r="BI31" i="24"/>
  <c r="BN31" i="24"/>
  <c r="BB31" i="24"/>
  <c r="BT31" i="24"/>
  <c r="BA31" i="24"/>
  <c r="BL31" i="24"/>
  <c r="BD31" i="24"/>
  <c r="BU32" i="24"/>
  <c r="BM32" i="24"/>
  <c r="BE31" i="24"/>
  <c r="AF60" i="11" l="1"/>
  <c r="C56" i="24" s="1"/>
  <c r="AN60" i="11"/>
  <c r="K56" i="24" s="1"/>
  <c r="T60" i="11"/>
  <c r="N60" i="11"/>
  <c r="AP60" i="11"/>
  <c r="R60" i="11"/>
  <c r="AJ60" i="11"/>
  <c r="L60" i="11"/>
  <c r="V60" i="11"/>
  <c r="Z60" i="11"/>
  <c r="AB60" i="11"/>
  <c r="AH60" i="11"/>
  <c r="E56" i="24" s="1"/>
  <c r="X60" i="11"/>
  <c r="P60" i="11"/>
  <c r="AD60" i="11"/>
  <c r="AL60" i="11"/>
  <c r="AC60" i="11"/>
  <c r="M60" i="11"/>
  <c r="AA60" i="11"/>
  <c r="AO60" i="11"/>
  <c r="Y60" i="11"/>
  <c r="AM60" i="11"/>
  <c r="W60" i="11"/>
  <c r="AK60" i="11"/>
  <c r="U60" i="11"/>
  <c r="AI60" i="11"/>
  <c r="S60" i="11"/>
  <c r="AG60" i="11"/>
  <c r="D56" i="24" s="1"/>
  <c r="Q60" i="11"/>
  <c r="AE60" i="11"/>
  <c r="O60" i="11"/>
  <c r="BW7" i="24"/>
  <c r="BV7" i="24"/>
  <c r="BU7" i="24"/>
  <c r="BT7" i="24"/>
  <c r="BS7" i="24"/>
  <c r="BR7" i="24"/>
  <c r="BQ7" i="24"/>
  <c r="BP7" i="24"/>
  <c r="BO7" i="24"/>
  <c r="BN7" i="24"/>
  <c r="BM7" i="24"/>
  <c r="BL7" i="24"/>
  <c r="BK7" i="24"/>
  <c r="BJ7" i="24"/>
  <c r="BI7" i="24"/>
  <c r="BH7" i="24"/>
  <c r="BG7" i="24"/>
  <c r="BF7" i="24"/>
  <c r="BE7" i="24"/>
  <c r="BD7" i="24"/>
  <c r="BC7" i="24"/>
  <c r="BB7" i="24"/>
  <c r="BA7" i="24"/>
  <c r="AZ7" i="24"/>
  <c r="AY7" i="24"/>
  <c r="J56" i="24" l="1"/>
  <c r="G56" i="24"/>
  <c r="F56" i="24"/>
  <c r="H56" i="24"/>
  <c r="I56" i="24"/>
  <c r="AY40" i="24"/>
  <c r="AY39" i="24"/>
  <c r="AY38" i="24"/>
  <c r="AY25" i="24"/>
  <c r="AY24" i="24"/>
  <c r="AY23" i="24"/>
  <c r="AY18" i="24"/>
  <c r="AY17" i="24"/>
  <c r="AY16" i="24"/>
  <c r="AY11" i="24"/>
  <c r="AY10" i="24"/>
  <c r="AY9" i="24"/>
  <c r="N48" i="24" l="1"/>
  <c r="N41" i="24"/>
  <c r="AY12" i="24"/>
  <c r="N26" i="24"/>
  <c r="AY19" i="24"/>
  <c r="N14" i="24"/>
  <c r="N28" i="24"/>
  <c r="N21" i="24"/>
  <c r="N50" i="24"/>
  <c r="N43" i="24"/>
  <c r="N49" i="24"/>
  <c r="N42" i="24"/>
  <c r="N13" i="24"/>
  <c r="N27" i="24"/>
  <c r="N20" i="24"/>
  <c r="BW25" i="24"/>
  <c r="BV25" i="24"/>
  <c r="BU25" i="24"/>
  <c r="BT25" i="24"/>
  <c r="BS25" i="24"/>
  <c r="BR25" i="24"/>
  <c r="BQ25" i="24"/>
  <c r="BP25" i="24"/>
  <c r="BO25" i="24"/>
  <c r="BN25" i="24"/>
  <c r="BM25" i="24"/>
  <c r="BL25" i="24"/>
  <c r="BK25" i="24"/>
  <c r="BJ25" i="24"/>
  <c r="BI25" i="24"/>
  <c r="BH25" i="24"/>
  <c r="BG25" i="24"/>
  <c r="BF25" i="24"/>
  <c r="BE25" i="24"/>
  <c r="BD25" i="24"/>
  <c r="BC25" i="24"/>
  <c r="BB25" i="24"/>
  <c r="BA25" i="24"/>
  <c r="BW24" i="24"/>
  <c r="BV24" i="24"/>
  <c r="BU24" i="24"/>
  <c r="BT24" i="24"/>
  <c r="BS24" i="24"/>
  <c r="BR24" i="24"/>
  <c r="BQ24" i="24"/>
  <c r="BP24" i="24"/>
  <c r="BO24" i="24"/>
  <c r="BN24" i="24"/>
  <c r="BM24" i="24"/>
  <c r="BL24" i="24"/>
  <c r="BK24" i="24"/>
  <c r="BJ24" i="24"/>
  <c r="BI24" i="24"/>
  <c r="BH24" i="24"/>
  <c r="BG24" i="24"/>
  <c r="BF24" i="24"/>
  <c r="BE24" i="24"/>
  <c r="BD24" i="24"/>
  <c r="BC24" i="24"/>
  <c r="BB24" i="24"/>
  <c r="BA24" i="24"/>
  <c r="BW23" i="24"/>
  <c r="BV23" i="24"/>
  <c r="BU23" i="24"/>
  <c r="BT23" i="24"/>
  <c r="BS23" i="24"/>
  <c r="BR23" i="24"/>
  <c r="BQ23" i="24"/>
  <c r="BP23" i="24"/>
  <c r="BO23" i="24"/>
  <c r="BN23" i="24"/>
  <c r="BM23" i="24"/>
  <c r="BL23" i="24"/>
  <c r="BK23" i="24"/>
  <c r="BJ23" i="24"/>
  <c r="BI23" i="24"/>
  <c r="BH23" i="24"/>
  <c r="BG23" i="24"/>
  <c r="BF23" i="24"/>
  <c r="BE23" i="24"/>
  <c r="BD23" i="24"/>
  <c r="BC23" i="24"/>
  <c r="BB23" i="24"/>
  <c r="BA23" i="24"/>
  <c r="AZ25" i="24"/>
  <c r="AZ24" i="24"/>
  <c r="AZ23" i="24"/>
  <c r="M28" i="24"/>
  <c r="CG28" i="24" s="1"/>
  <c r="M27" i="24"/>
  <c r="CG27" i="24" s="1"/>
  <c r="M26" i="24"/>
  <c r="CG26" i="24" s="1"/>
  <c r="M25" i="24"/>
  <c r="CG25" i="24" s="1"/>
  <c r="M24" i="24"/>
  <c r="CG24" i="24" s="1"/>
  <c r="M23" i="24"/>
  <c r="CG23" i="24" s="1"/>
  <c r="CE43" i="24" l="1"/>
  <c r="CD43" i="24"/>
  <c r="CB43" i="24"/>
  <c r="CC43" i="24"/>
  <c r="CD28" i="24"/>
  <c r="CB28" i="24"/>
  <c r="CE28" i="24"/>
  <c r="CC28" i="24"/>
  <c r="CE21" i="24"/>
  <c r="CD21" i="24"/>
  <c r="CB21" i="24"/>
  <c r="CC21" i="24"/>
  <c r="CD14" i="24"/>
  <c r="CB14" i="24"/>
  <c r="CC14" i="24"/>
  <c r="CE14" i="24"/>
  <c r="CD20" i="24"/>
  <c r="CE20" i="24"/>
  <c r="CB20" i="24"/>
  <c r="CC20" i="24"/>
  <c r="CC27" i="24"/>
  <c r="CD27" i="24"/>
  <c r="CE27" i="24"/>
  <c r="CB27" i="24"/>
  <c r="CB13" i="24"/>
  <c r="CC13" i="24"/>
  <c r="CE13" i="24"/>
  <c r="CD13" i="24"/>
  <c r="CD42" i="24"/>
  <c r="CC42" i="24"/>
  <c r="CE42" i="24"/>
  <c r="CB42" i="24"/>
  <c r="CB26" i="24"/>
  <c r="CD26" i="24"/>
  <c r="CE26" i="24"/>
  <c r="CC26" i="24"/>
  <c r="CE41" i="24"/>
  <c r="CC41" i="24"/>
  <c r="CB41" i="24"/>
  <c r="CD41" i="24"/>
  <c r="BX43" i="24"/>
  <c r="BY43" i="24"/>
  <c r="CA43" i="24"/>
  <c r="BZ43" i="24"/>
  <c r="CH28" i="24"/>
  <c r="BX28" i="24"/>
  <c r="BY28" i="24"/>
  <c r="BZ28" i="24"/>
  <c r="CA28" i="24"/>
  <c r="BY14" i="24"/>
  <c r="BZ14" i="24"/>
  <c r="BX14" i="24"/>
  <c r="CA14" i="24"/>
  <c r="CH42" i="24"/>
  <c r="BX42" i="24"/>
  <c r="BY42" i="24"/>
  <c r="BZ42" i="24"/>
  <c r="CA42" i="24"/>
  <c r="CH27" i="24"/>
  <c r="BZ27" i="24"/>
  <c r="BY27" i="24"/>
  <c r="BX27" i="24"/>
  <c r="CA27" i="24"/>
  <c r="CA21" i="24"/>
  <c r="BX21" i="24"/>
  <c r="BY21" i="24"/>
  <c r="BZ21" i="24"/>
  <c r="BZ41" i="24"/>
  <c r="BX41" i="24"/>
  <c r="BY41" i="24"/>
  <c r="CA41" i="24"/>
  <c r="CA20" i="24"/>
  <c r="BY20" i="24"/>
  <c r="BZ20" i="24"/>
  <c r="BX20" i="24"/>
  <c r="CH13" i="24"/>
  <c r="CA13" i="24"/>
  <c r="BZ13" i="24"/>
  <c r="BY13" i="24"/>
  <c r="BX13" i="24"/>
  <c r="CH26" i="24"/>
  <c r="BY26" i="24"/>
  <c r="BZ26" i="24"/>
  <c r="CA26" i="24"/>
  <c r="BX26" i="24"/>
  <c r="AY14" i="24"/>
  <c r="CH14" i="24"/>
  <c r="AY43" i="24"/>
  <c r="CH43" i="24"/>
  <c r="AY21" i="24"/>
  <c r="CH21" i="24"/>
  <c r="AY20" i="24"/>
  <c r="CH20" i="24"/>
  <c r="AY41" i="24"/>
  <c r="CH41" i="24"/>
  <c r="AY13" i="24"/>
  <c r="AY42" i="24"/>
  <c r="AY27" i="24"/>
  <c r="N34" i="24"/>
  <c r="AX23" i="24"/>
  <c r="M30" i="24"/>
  <c r="AY26" i="24"/>
  <c r="N33" i="24"/>
  <c r="AX25" i="24"/>
  <c r="M32" i="24"/>
  <c r="AX26" i="24"/>
  <c r="M33" i="24"/>
  <c r="AX28" i="24"/>
  <c r="M35" i="24"/>
  <c r="AX24" i="24"/>
  <c r="M31" i="24"/>
  <c r="AX27" i="24"/>
  <c r="M34" i="24"/>
  <c r="AY28" i="24"/>
  <c r="N35" i="24"/>
  <c r="BH28" i="24"/>
  <c r="BP28" i="24"/>
  <c r="BB28" i="24"/>
  <c r="BJ28" i="24"/>
  <c r="BA28" i="24"/>
  <c r="BI28" i="24"/>
  <c r="BQ28" i="24"/>
  <c r="BR28" i="24"/>
  <c r="BS28" i="24"/>
  <c r="BK28" i="24"/>
  <c r="AZ28" i="24"/>
  <c r="BD28" i="24"/>
  <c r="BL28" i="24"/>
  <c r="BT28" i="24"/>
  <c r="BE28" i="24"/>
  <c r="BM28" i="24"/>
  <c r="BU28" i="24"/>
  <c r="BC28" i="24"/>
  <c r="BF28" i="24"/>
  <c r="BN28" i="24"/>
  <c r="BV28" i="24"/>
  <c r="BG28" i="24"/>
  <c r="BO28" i="24"/>
  <c r="BW28" i="24"/>
  <c r="BB26" i="24"/>
  <c r="BJ26" i="24"/>
  <c r="BR26" i="24"/>
  <c r="BC26" i="24"/>
  <c r="BK26" i="24"/>
  <c r="BS26" i="24"/>
  <c r="BT26" i="24"/>
  <c r="BL26" i="24"/>
  <c r="BE26" i="24"/>
  <c r="BM26" i="24"/>
  <c r="BU26" i="24"/>
  <c r="BN26" i="24"/>
  <c r="BV26" i="24"/>
  <c r="BF26" i="24"/>
  <c r="BG26" i="24"/>
  <c r="BO26" i="24"/>
  <c r="BW26" i="24"/>
  <c r="AZ26" i="24"/>
  <c r="BH26" i="24"/>
  <c r="BP26" i="24"/>
  <c r="BD26" i="24"/>
  <c r="BA26" i="24"/>
  <c r="BI26" i="24"/>
  <c r="BQ26" i="24"/>
  <c r="BH27" i="24"/>
  <c r="AZ27" i="24"/>
  <c r="BA27" i="24"/>
  <c r="BC27" i="24"/>
  <c r="BE27" i="24"/>
  <c r="BF27" i="24"/>
  <c r="BN27" i="24"/>
  <c r="BG27" i="24"/>
  <c r="BO27" i="24"/>
  <c r="BW27" i="24"/>
  <c r="BK27" i="24"/>
  <c r="BS27" i="24"/>
  <c r="BD27" i="24"/>
  <c r="BL27" i="24"/>
  <c r="BT27" i="24"/>
  <c r="BM27" i="24"/>
  <c r="BU27" i="24"/>
  <c r="BV27" i="24"/>
  <c r="BP27" i="24"/>
  <c r="BI27" i="24"/>
  <c r="BQ27" i="24"/>
  <c r="BB27" i="24"/>
  <c r="BJ27" i="24"/>
  <c r="BR27" i="24"/>
  <c r="B92" i="16"/>
  <c r="B123" i="16" s="1"/>
  <c r="B42" i="16"/>
  <c r="B72" i="16" s="1"/>
  <c r="B42" i="15"/>
  <c r="B72" i="15" s="1"/>
  <c r="B92" i="14"/>
  <c r="B123" i="14" s="1"/>
  <c r="B42" i="14"/>
  <c r="B72" i="14" s="1"/>
  <c r="B42" i="13"/>
  <c r="B72" i="13" s="1"/>
  <c r="B42" i="11"/>
  <c r="B72" i="11" s="1"/>
  <c r="B92" i="12"/>
  <c r="B123" i="12" s="1"/>
  <c r="B42" i="12"/>
  <c r="B72" i="12" s="1"/>
  <c r="CC35" i="24" l="1"/>
  <c r="CE35" i="24"/>
  <c r="CB35" i="24"/>
  <c r="CD35" i="24"/>
  <c r="CE34" i="24"/>
  <c r="CB34" i="24"/>
  <c r="CD34" i="24"/>
  <c r="CC34" i="24"/>
  <c r="CE33" i="24"/>
  <c r="CD33" i="24"/>
  <c r="CC33" i="24"/>
  <c r="CB33" i="24"/>
  <c r="BY33" i="24"/>
  <c r="CA33" i="24"/>
  <c r="BX33" i="24"/>
  <c r="BZ33" i="24"/>
  <c r="BZ35" i="24"/>
  <c r="CA35" i="24"/>
  <c r="BX35" i="24"/>
  <c r="BY35" i="24"/>
  <c r="BY34" i="24"/>
  <c r="BX34" i="24"/>
  <c r="CA34" i="24"/>
  <c r="BZ34" i="24"/>
  <c r="AY35" i="24"/>
  <c r="CH35" i="24"/>
  <c r="AX35" i="24"/>
  <c r="CG35" i="24"/>
  <c r="AY34" i="24"/>
  <c r="CH34" i="24"/>
  <c r="AX34" i="24"/>
  <c r="CG34" i="24"/>
  <c r="AX31" i="24"/>
  <c r="CG31" i="24"/>
  <c r="AX33" i="24"/>
  <c r="CG33" i="24"/>
  <c r="AX32" i="24"/>
  <c r="CG32" i="24"/>
  <c r="AX30" i="24"/>
  <c r="CG30" i="24"/>
  <c r="AY33" i="24"/>
  <c r="CH33" i="24"/>
  <c r="BM92" i="16"/>
  <c r="BU92" i="16"/>
  <c r="CS92" i="16"/>
  <c r="BE42" i="12"/>
  <c r="CS42" i="12"/>
  <c r="DA42" i="12"/>
  <c r="DI42" i="12"/>
  <c r="FE42" i="12"/>
  <c r="AW42" i="12"/>
  <c r="Q42" i="12"/>
  <c r="AG92" i="16"/>
  <c r="AE92" i="16"/>
  <c r="BK92" i="16"/>
  <c r="CA92" i="16"/>
  <c r="CY92" i="16"/>
  <c r="DO92" i="16"/>
  <c r="EE92" i="16"/>
  <c r="AH92" i="12"/>
  <c r="W92" i="16"/>
  <c r="AM92" i="16"/>
  <c r="BS92" i="16"/>
  <c r="CI92" i="16"/>
  <c r="AP42" i="11"/>
  <c r="BM92" i="12"/>
  <c r="EH42" i="12"/>
  <c r="DY42" i="12"/>
  <c r="EG42" i="12"/>
  <c r="EP42" i="12"/>
  <c r="EX42" i="12"/>
  <c r="BU42" i="12"/>
  <c r="AH42" i="15"/>
  <c r="AP42" i="15"/>
  <c r="AK42" i="15"/>
  <c r="FC42" i="16"/>
  <c r="EU42" i="16"/>
  <c r="AD42" i="16"/>
  <c r="EJ42" i="12"/>
  <c r="ER42" i="12"/>
  <c r="EZ42" i="12"/>
  <c r="FC92" i="12"/>
  <c r="DO92" i="12"/>
  <c r="FF42" i="12"/>
  <c r="DL42" i="12"/>
  <c r="DT42" i="12"/>
  <c r="DQ42" i="12"/>
  <c r="CV42" i="12"/>
  <c r="DD42" i="12"/>
  <c r="CY92" i="12"/>
  <c r="CC42" i="12"/>
  <c r="CF42" i="12"/>
  <c r="BX42" i="12"/>
  <c r="CI92" i="12"/>
  <c r="CK42" i="12"/>
  <c r="Y42" i="12"/>
  <c r="AG42" i="12"/>
  <c r="W92" i="12"/>
  <c r="F42" i="12"/>
  <c r="AI42" i="15"/>
  <c r="DA92" i="16"/>
  <c r="DI92" i="16"/>
  <c r="DQ92" i="16"/>
  <c r="CK92" i="16"/>
  <c r="F42" i="16"/>
  <c r="AY92" i="12"/>
  <c r="EO42" i="12"/>
  <c r="EW42" i="12"/>
  <c r="EM92" i="12"/>
  <c r="AE92" i="12"/>
  <c r="AL42" i="11"/>
  <c r="L42" i="12"/>
  <c r="AJ42" i="12"/>
  <c r="D42" i="12"/>
  <c r="AB42" i="12"/>
  <c r="H42" i="11"/>
  <c r="X42" i="11"/>
  <c r="AF42" i="11"/>
  <c r="AN42" i="11"/>
  <c r="T42" i="12"/>
  <c r="R42" i="15"/>
  <c r="Z42" i="15"/>
  <c r="J42" i="15"/>
  <c r="K42" i="15"/>
  <c r="E42" i="15"/>
  <c r="N42" i="16"/>
  <c r="V42" i="16"/>
  <c r="H42" i="16"/>
  <c r="AF42" i="16"/>
  <c r="AN42" i="16"/>
  <c r="AV42" i="16"/>
  <c r="D42" i="15"/>
  <c r="L42" i="15"/>
  <c r="AB42" i="15"/>
  <c r="AJ42" i="15"/>
  <c r="M42" i="15"/>
  <c r="P42" i="11"/>
  <c r="CM92" i="12"/>
  <c r="EA92" i="12"/>
  <c r="EY92" i="12"/>
  <c r="FA92" i="12"/>
  <c r="AM92" i="12"/>
  <c r="EU92" i="12"/>
  <c r="H42" i="12"/>
  <c r="K42" i="11"/>
  <c r="S42" i="11"/>
  <c r="AA42" i="11"/>
  <c r="AI42" i="11"/>
  <c r="EQ92" i="12"/>
  <c r="EB42" i="12"/>
  <c r="EE92" i="12"/>
  <c r="EI92" i="12"/>
  <c r="DW92" i="12"/>
  <c r="DK92" i="12"/>
  <c r="DS92" i="12"/>
  <c r="DG92" i="12"/>
  <c r="CA92" i="12"/>
  <c r="CQ92" i="12"/>
  <c r="CE92" i="12"/>
  <c r="CN42" i="12"/>
  <c r="BK92" i="12"/>
  <c r="BS92" i="12"/>
  <c r="BO92" i="12"/>
  <c r="BW92" i="12"/>
  <c r="BH42" i="12"/>
  <c r="BP42" i="12"/>
  <c r="AR42" i="12"/>
  <c r="AU92" i="12"/>
  <c r="BC92" i="12"/>
  <c r="BG92" i="12"/>
  <c r="AZ42" i="12"/>
  <c r="AO42" i="12"/>
  <c r="AP92" i="12"/>
  <c r="O92" i="12"/>
  <c r="P42" i="12"/>
  <c r="Z92" i="12"/>
  <c r="K92" i="12"/>
  <c r="S92" i="12"/>
  <c r="AA92" i="12"/>
  <c r="G92" i="12"/>
  <c r="M92" i="12"/>
  <c r="U92" i="12"/>
  <c r="AC92" i="12"/>
  <c r="AK92" i="12"/>
  <c r="AS92" i="12"/>
  <c r="BA92" i="12"/>
  <c r="BI92" i="12"/>
  <c r="BQ92" i="12"/>
  <c r="BY92" i="12"/>
  <c r="CG92" i="12"/>
  <c r="CO92" i="12"/>
  <c r="CW92" i="12"/>
  <c r="DE92" i="12"/>
  <c r="DM92" i="12"/>
  <c r="DU92" i="12"/>
  <c r="EC92" i="12"/>
  <c r="EK92" i="12"/>
  <c r="ES92" i="12"/>
  <c r="AI92" i="12"/>
  <c r="CU92" i="12"/>
  <c r="D42" i="11"/>
  <c r="L42" i="11"/>
  <c r="T42" i="11"/>
  <c r="AB42" i="11"/>
  <c r="AJ42" i="11"/>
  <c r="N42" i="12"/>
  <c r="V42" i="12"/>
  <c r="AD42" i="12"/>
  <c r="AL42" i="12"/>
  <c r="AT42" i="12"/>
  <c r="BB42" i="12"/>
  <c r="BJ42" i="12"/>
  <c r="BR42" i="12"/>
  <c r="BZ42" i="12"/>
  <c r="CH42" i="12"/>
  <c r="CP42" i="12"/>
  <c r="CX42" i="12"/>
  <c r="DF42" i="12"/>
  <c r="DN42" i="12"/>
  <c r="DV42" i="12"/>
  <c r="ED42" i="12"/>
  <c r="EL42" i="12"/>
  <c r="ET42" i="12"/>
  <c r="FB42" i="12"/>
  <c r="AQ92" i="12"/>
  <c r="DC92" i="12"/>
  <c r="F42" i="11"/>
  <c r="N42" i="11"/>
  <c r="V42" i="11"/>
  <c r="AD42" i="11"/>
  <c r="AK42" i="11"/>
  <c r="G42" i="11"/>
  <c r="O42" i="11"/>
  <c r="X42" i="12"/>
  <c r="AF42" i="12"/>
  <c r="AN42" i="12"/>
  <c r="AV42" i="12"/>
  <c r="BD42" i="12"/>
  <c r="BL42" i="12"/>
  <c r="BT42" i="12"/>
  <c r="CB92" i="12"/>
  <c r="CJ92" i="12"/>
  <c r="CR92" i="12"/>
  <c r="CZ92" i="12"/>
  <c r="DH92" i="12"/>
  <c r="DP92" i="12"/>
  <c r="DX92" i="12"/>
  <c r="EF92" i="12"/>
  <c r="EN92" i="12"/>
  <c r="EV92" i="12"/>
  <c r="FD92" i="12"/>
  <c r="W42" i="11"/>
  <c r="I42" i="12"/>
  <c r="AE42" i="11"/>
  <c r="J92" i="12"/>
  <c r="AX42" i="12"/>
  <c r="BF42" i="12"/>
  <c r="BV42" i="12"/>
  <c r="CD42" i="12"/>
  <c r="CL42" i="12"/>
  <c r="CT42" i="12"/>
  <c r="DB42" i="12"/>
  <c r="DJ42" i="12"/>
  <c r="DR42" i="12"/>
  <c r="DZ42" i="12"/>
  <c r="J42" i="11"/>
  <c r="R42" i="11"/>
  <c r="Z42" i="11"/>
  <c r="AH42" i="11"/>
  <c r="AO42" i="11"/>
  <c r="AM42" i="11"/>
  <c r="R92" i="12"/>
  <c r="BN42" i="12"/>
  <c r="U42" i="15"/>
  <c r="AC42" i="15"/>
  <c r="BD42" i="16"/>
  <c r="BL42" i="16"/>
  <c r="BT42" i="16"/>
  <c r="CB42" i="16"/>
  <c r="CJ42" i="16"/>
  <c r="CR42" i="16"/>
  <c r="DH42" i="16"/>
  <c r="DP42" i="16"/>
  <c r="DX42" i="16"/>
  <c r="EF42" i="16"/>
  <c r="AA42" i="15"/>
  <c r="K92" i="16"/>
  <c r="AY92" i="16"/>
  <c r="DC92" i="16"/>
  <c r="EI92" i="16"/>
  <c r="D42" i="16"/>
  <c r="L42" i="16"/>
  <c r="T42" i="16"/>
  <c r="BA92" i="16"/>
  <c r="AL42" i="16"/>
  <c r="EN42" i="16"/>
  <c r="EV42" i="16"/>
  <c r="FD42" i="16"/>
  <c r="EQ92" i="16"/>
  <c r="ES92" i="16"/>
  <c r="EM92" i="16"/>
  <c r="DK92" i="16"/>
  <c r="DM92" i="16"/>
  <c r="DU92" i="16"/>
  <c r="DW92" i="16"/>
  <c r="DG92" i="16"/>
  <c r="CZ42" i="16"/>
  <c r="CC92" i="16"/>
  <c r="CE92" i="16"/>
  <c r="CG92" i="16"/>
  <c r="CO92" i="16"/>
  <c r="CQ92" i="16"/>
  <c r="BW92" i="16"/>
  <c r="BI92" i="16"/>
  <c r="AU92" i="16"/>
  <c r="BC92" i="16"/>
  <c r="AW92" i="16"/>
  <c r="BE92" i="16"/>
  <c r="AC92" i="16"/>
  <c r="AQ92" i="16"/>
  <c r="AO92" i="16"/>
  <c r="U92" i="16"/>
  <c r="O92" i="16"/>
  <c r="P42" i="16"/>
  <c r="X42" i="16"/>
  <c r="Q92" i="16"/>
  <c r="Y92" i="16"/>
  <c r="S92" i="16"/>
  <c r="G92" i="16"/>
  <c r="H42" i="15"/>
  <c r="DY42" i="16"/>
  <c r="M92" i="16"/>
  <c r="S42" i="15"/>
  <c r="T42" i="15"/>
  <c r="AB42" i="16"/>
  <c r="AJ42" i="16"/>
  <c r="AR42" i="16"/>
  <c r="AZ42" i="16"/>
  <c r="BH42" i="16"/>
  <c r="BP42" i="16"/>
  <c r="BX42" i="16"/>
  <c r="CF42" i="16"/>
  <c r="CN42" i="16"/>
  <c r="CV42" i="16"/>
  <c r="DD42" i="16"/>
  <c r="DL42" i="16"/>
  <c r="DT42" i="16"/>
  <c r="EB42" i="16"/>
  <c r="EJ42" i="16"/>
  <c r="ER42" i="16"/>
  <c r="EZ42" i="16"/>
  <c r="AA92" i="16"/>
  <c r="BG92" i="16"/>
  <c r="CM92" i="16"/>
  <c r="DS92" i="16"/>
  <c r="EY92" i="16"/>
  <c r="P42" i="15"/>
  <c r="EG42" i="16"/>
  <c r="AS92" i="16"/>
  <c r="FA92" i="16"/>
  <c r="AN42" i="15"/>
  <c r="I42" i="16"/>
  <c r="FE42" i="16"/>
  <c r="EK92" i="16"/>
  <c r="AT42" i="16"/>
  <c r="BB42" i="16"/>
  <c r="BJ42" i="16"/>
  <c r="BR42" i="16"/>
  <c r="BZ42" i="16"/>
  <c r="CH42" i="16"/>
  <c r="CP42" i="16"/>
  <c r="CX42" i="16"/>
  <c r="DF42" i="16"/>
  <c r="DN42" i="16"/>
  <c r="DV42" i="16"/>
  <c r="ED42" i="16"/>
  <c r="EL42" i="16"/>
  <c r="ET42" i="16"/>
  <c r="FB42" i="16"/>
  <c r="AI92" i="16"/>
  <c r="BO92" i="16"/>
  <c r="CU92" i="16"/>
  <c r="EA92" i="16"/>
  <c r="AF42" i="15"/>
  <c r="EO42" i="16"/>
  <c r="DE92" i="16"/>
  <c r="G42" i="15"/>
  <c r="O42" i="15"/>
  <c r="W42" i="15"/>
  <c r="AE42" i="15"/>
  <c r="AM42" i="15"/>
  <c r="AK92" i="16"/>
  <c r="BQ92" i="16"/>
  <c r="CW92" i="16"/>
  <c r="EC92" i="16"/>
  <c r="X42" i="15"/>
  <c r="EW42" i="16"/>
  <c r="BY92" i="16"/>
  <c r="J42" i="16"/>
  <c r="R42" i="16"/>
  <c r="Z42" i="16"/>
  <c r="AH42" i="16"/>
  <c r="AP42" i="16"/>
  <c r="AX42" i="16"/>
  <c r="BF42" i="16"/>
  <c r="BN42" i="16"/>
  <c r="BV42" i="16"/>
  <c r="CD42" i="16"/>
  <c r="CL42" i="16"/>
  <c r="CT42" i="16"/>
  <c r="DB42" i="16"/>
  <c r="DJ42" i="16"/>
  <c r="DR42" i="16"/>
  <c r="DZ42" i="16"/>
  <c r="EH42" i="16"/>
  <c r="EP42" i="16"/>
  <c r="EX42" i="16"/>
  <c r="FF42" i="16"/>
  <c r="AN92" i="14"/>
  <c r="EK92" i="14"/>
  <c r="BL92" i="14"/>
  <c r="BN92" i="14"/>
  <c r="BV92" i="14"/>
  <c r="CD92" i="14"/>
  <c r="CL92" i="14"/>
  <c r="CT92" i="14"/>
  <c r="DB92" i="14"/>
  <c r="R92" i="14"/>
  <c r="DJ92" i="14"/>
  <c r="AX92" i="14"/>
  <c r="H42" i="13"/>
  <c r="AH92" i="14"/>
  <c r="O92" i="14"/>
  <c r="W92" i="14"/>
  <c r="AE92" i="14"/>
  <c r="AU92" i="14"/>
  <c r="BK92" i="14"/>
  <c r="BS92" i="14"/>
  <c r="EU92" i="14"/>
  <c r="FC92" i="14"/>
  <c r="S42" i="13"/>
  <c r="FE42" i="14"/>
  <c r="DR92" i="14"/>
  <c r="DZ92" i="14"/>
  <c r="EH92" i="14"/>
  <c r="E42" i="13"/>
  <c r="CQ92" i="14"/>
  <c r="DX92" i="14"/>
  <c r="FD92" i="14"/>
  <c r="EX92" i="14"/>
  <c r="EM92" i="14"/>
  <c r="EE92" i="14"/>
  <c r="CA92" i="14"/>
  <c r="FF42" i="14"/>
  <c r="M42" i="13"/>
  <c r="U42" i="13"/>
  <c r="AC42" i="13"/>
  <c r="AK42" i="13"/>
  <c r="G92" i="14"/>
  <c r="EA92" i="14"/>
  <c r="EQ92" i="14"/>
  <c r="H92" i="14"/>
  <c r="M92" i="14"/>
  <c r="U92" i="14"/>
  <c r="AS92" i="14"/>
  <c r="BA92" i="14"/>
  <c r="BQ92" i="14"/>
  <c r="CG92" i="14"/>
  <c r="DM92" i="14"/>
  <c r="EC92" i="14"/>
  <c r="ES92" i="14"/>
  <c r="FA92" i="14"/>
  <c r="P42" i="13"/>
  <c r="X42" i="13"/>
  <c r="AF42" i="13"/>
  <c r="AN42" i="13"/>
  <c r="CI92" i="14"/>
  <c r="AP42" i="13"/>
  <c r="CZ92" i="14"/>
  <c r="EY92" i="14"/>
  <c r="EP92" i="14"/>
  <c r="EI92" i="14"/>
  <c r="EF92" i="14"/>
  <c r="DG92" i="14"/>
  <c r="DS92" i="14"/>
  <c r="DW92" i="14"/>
  <c r="DE92" i="14"/>
  <c r="BF92" i="14"/>
  <c r="AP92" i="14"/>
  <c r="AF92" i="14"/>
  <c r="AC92" i="14"/>
  <c r="AK92" i="14"/>
  <c r="Z92" i="14"/>
  <c r="J92" i="14"/>
  <c r="R42" i="13"/>
  <c r="T42" i="14"/>
  <c r="T92" i="14"/>
  <c r="AR42" i="14"/>
  <c r="AR92" i="14"/>
  <c r="BP42" i="14"/>
  <c r="BP92" i="14"/>
  <c r="CN42" i="14"/>
  <c r="CN92" i="14"/>
  <c r="DL42" i="14"/>
  <c r="DL92" i="14"/>
  <c r="EJ42" i="14"/>
  <c r="EJ92" i="14"/>
  <c r="X92" i="14"/>
  <c r="K42" i="13"/>
  <c r="U42" i="14"/>
  <c r="BI42" i="14"/>
  <c r="BY42" i="14"/>
  <c r="CW42" i="14"/>
  <c r="DU42" i="14"/>
  <c r="AV92" i="14"/>
  <c r="F42" i="13"/>
  <c r="V42" i="13"/>
  <c r="AL42" i="13"/>
  <c r="N42" i="14"/>
  <c r="N92" i="14"/>
  <c r="AD42" i="14"/>
  <c r="AD92" i="14"/>
  <c r="AT42" i="14"/>
  <c r="AT92" i="14"/>
  <c r="BJ42" i="14"/>
  <c r="BJ92" i="14"/>
  <c r="BZ42" i="14"/>
  <c r="BZ92" i="14"/>
  <c r="CH42" i="14"/>
  <c r="CH92" i="14"/>
  <c r="CP42" i="14"/>
  <c r="CP92" i="14"/>
  <c r="CX42" i="14"/>
  <c r="CX92" i="14"/>
  <c r="DF42" i="14"/>
  <c r="DF92" i="14"/>
  <c r="DN42" i="14"/>
  <c r="DN92" i="14"/>
  <c r="DV42" i="14"/>
  <c r="DV92" i="14"/>
  <c r="ED42" i="14"/>
  <c r="ED92" i="14"/>
  <c r="EL42" i="14"/>
  <c r="EL92" i="14"/>
  <c r="FB42" i="14"/>
  <c r="FB92" i="14"/>
  <c r="BT92" i="14"/>
  <c r="J42" i="13"/>
  <c r="Z42" i="13"/>
  <c r="AI42" i="13"/>
  <c r="L42" i="14"/>
  <c r="L92" i="14"/>
  <c r="AJ42" i="14"/>
  <c r="AJ92" i="14"/>
  <c r="AZ42" i="14"/>
  <c r="AZ92" i="14"/>
  <c r="CF42" i="14"/>
  <c r="CF92" i="14"/>
  <c r="DD42" i="14"/>
  <c r="DD92" i="14"/>
  <c r="EB42" i="14"/>
  <c r="EB92" i="14"/>
  <c r="ER42" i="14"/>
  <c r="ER92" i="14"/>
  <c r="E42" i="14"/>
  <c r="AC42" i="14"/>
  <c r="BA42" i="14"/>
  <c r="BQ42" i="14"/>
  <c r="CO42" i="14"/>
  <c r="DM42" i="14"/>
  <c r="DH92" i="14"/>
  <c r="N42" i="13"/>
  <c r="AD42" i="13"/>
  <c r="F42" i="14"/>
  <c r="V42" i="14"/>
  <c r="V92" i="14"/>
  <c r="AL42" i="14"/>
  <c r="AL92" i="14"/>
  <c r="BB42" i="14"/>
  <c r="BB92" i="14"/>
  <c r="BR42" i="14"/>
  <c r="BR92" i="14"/>
  <c r="ET42" i="14"/>
  <c r="ET92" i="14"/>
  <c r="G42" i="13"/>
  <c r="O42" i="13"/>
  <c r="W42" i="13"/>
  <c r="AE42" i="13"/>
  <c r="AM42" i="13"/>
  <c r="AA42" i="13"/>
  <c r="G42" i="14"/>
  <c r="K92" i="14"/>
  <c r="O42" i="14"/>
  <c r="S92" i="14"/>
  <c r="W42" i="14"/>
  <c r="AA92" i="14"/>
  <c r="AE42" i="14"/>
  <c r="AI92" i="14"/>
  <c r="AM42" i="14"/>
  <c r="AQ92" i="14"/>
  <c r="AU42" i="14"/>
  <c r="AY92" i="14"/>
  <c r="BC42" i="14"/>
  <c r="BG92" i="14"/>
  <c r="BK42" i="14"/>
  <c r="BO92" i="14"/>
  <c r="BS42" i="14"/>
  <c r="BW92" i="14"/>
  <c r="CA42" i="14"/>
  <c r="CE92" i="14"/>
  <c r="CI42" i="14"/>
  <c r="CM92" i="14"/>
  <c r="CQ42" i="14"/>
  <c r="CU92" i="14"/>
  <c r="CY42" i="14"/>
  <c r="DC92" i="14"/>
  <c r="DG42" i="14"/>
  <c r="DK92" i="14"/>
  <c r="DO42" i="14"/>
  <c r="DW42" i="14"/>
  <c r="EE42" i="14"/>
  <c r="EM42" i="14"/>
  <c r="EU42" i="14"/>
  <c r="FC42" i="14"/>
  <c r="BC92" i="14"/>
  <c r="BY92" i="14"/>
  <c r="CR92" i="14"/>
  <c r="DO92" i="14"/>
  <c r="AH42" i="13"/>
  <c r="AB42" i="14"/>
  <c r="AB92" i="14"/>
  <c r="BX42" i="14"/>
  <c r="BX92" i="14"/>
  <c r="DT42" i="14"/>
  <c r="DT92" i="14"/>
  <c r="CJ92" i="14"/>
  <c r="M42" i="14"/>
  <c r="AS42" i="14"/>
  <c r="DE42" i="14"/>
  <c r="CO92" i="14"/>
  <c r="BD92" i="14"/>
  <c r="DP92" i="14"/>
  <c r="D42" i="14"/>
  <c r="BH42" i="14"/>
  <c r="BH92" i="14"/>
  <c r="CV42" i="14"/>
  <c r="CV92" i="14"/>
  <c r="EZ42" i="14"/>
  <c r="EZ92" i="14"/>
  <c r="EV92" i="14"/>
  <c r="AK42" i="14"/>
  <c r="CG42" i="14"/>
  <c r="CW92" i="14"/>
  <c r="I42" i="14"/>
  <c r="I92" i="14"/>
  <c r="Q42" i="14"/>
  <c r="Q92" i="14"/>
  <c r="Y42" i="14"/>
  <c r="Y92" i="14"/>
  <c r="AG42" i="14"/>
  <c r="AG92" i="14"/>
  <c r="AO42" i="14"/>
  <c r="AO92" i="14"/>
  <c r="AW42" i="14"/>
  <c r="AW92" i="14"/>
  <c r="BE42" i="14"/>
  <c r="BE92" i="14"/>
  <c r="BM42" i="14"/>
  <c r="BM92" i="14"/>
  <c r="BU42" i="14"/>
  <c r="BU92" i="14"/>
  <c r="CC42" i="14"/>
  <c r="CC92" i="14"/>
  <c r="CK42" i="14"/>
  <c r="CK92" i="14"/>
  <c r="CS42" i="14"/>
  <c r="CS92" i="14"/>
  <c r="DA42" i="14"/>
  <c r="DA92" i="14"/>
  <c r="DI42" i="14"/>
  <c r="DI92" i="14"/>
  <c r="DQ42" i="14"/>
  <c r="DQ92" i="14"/>
  <c r="DY42" i="14"/>
  <c r="DY92" i="14"/>
  <c r="EG42" i="14"/>
  <c r="EG92" i="14"/>
  <c r="EO42" i="14"/>
  <c r="EO92" i="14"/>
  <c r="EW42" i="14"/>
  <c r="EW92" i="14"/>
  <c r="P92" i="14"/>
  <c r="AM92" i="14"/>
  <c r="BI92" i="14"/>
  <c r="CB92" i="14"/>
  <c r="CY92" i="14"/>
  <c r="DU92" i="14"/>
  <c r="EN92" i="14"/>
  <c r="EC42" i="14"/>
  <c r="EK42" i="14"/>
  <c r="ES42" i="14"/>
  <c r="FA42" i="14"/>
  <c r="I42" i="13"/>
  <c r="Q42" i="13"/>
  <c r="Y42" i="13"/>
  <c r="AG42" i="13"/>
  <c r="AO42" i="13"/>
  <c r="H42" i="14"/>
  <c r="P42" i="14"/>
  <c r="X42" i="14"/>
  <c r="AF42" i="14"/>
  <c r="AN42" i="14"/>
  <c r="AV42" i="14"/>
  <c r="BD42" i="14"/>
  <c r="BL42" i="14"/>
  <c r="BT42" i="14"/>
  <c r="CB42" i="14"/>
  <c r="CJ42" i="14"/>
  <c r="CR42" i="14"/>
  <c r="CZ42" i="14"/>
  <c r="DH42" i="14"/>
  <c r="DP42" i="14"/>
  <c r="DX42" i="14"/>
  <c r="EF42" i="14"/>
  <c r="EN42" i="14"/>
  <c r="EV42" i="14"/>
  <c r="FD42" i="14"/>
  <c r="FE92" i="14"/>
  <c r="FF92" i="14"/>
  <c r="J42" i="14"/>
  <c r="Z42" i="14"/>
  <c r="AP42" i="14"/>
  <c r="BF42" i="14"/>
  <c r="BV42" i="14"/>
  <c r="CL42" i="14"/>
  <c r="DB42" i="14"/>
  <c r="DZ42" i="14"/>
  <c r="R42" i="14"/>
  <c r="AH42" i="14"/>
  <c r="AX42" i="14"/>
  <c r="BN42" i="14"/>
  <c r="CD42" i="14"/>
  <c r="CT42" i="14"/>
  <c r="DJ42" i="14"/>
  <c r="DR42" i="14"/>
  <c r="EH42" i="14"/>
  <c r="EP42" i="14"/>
  <c r="EX42" i="14"/>
  <c r="D42" i="13"/>
  <c r="L42" i="13"/>
  <c r="T42" i="13"/>
  <c r="AB42" i="13"/>
  <c r="AJ42" i="13"/>
  <c r="K42" i="14"/>
  <c r="S42" i="14"/>
  <c r="AA42" i="14"/>
  <c r="AI42" i="14"/>
  <c r="AQ42" i="14"/>
  <c r="AY42" i="14"/>
  <c r="BG42" i="14"/>
  <c r="BO42" i="14"/>
  <c r="BW42" i="14"/>
  <c r="CE42" i="14"/>
  <c r="CM42" i="14"/>
  <c r="CU42" i="14"/>
  <c r="DC42" i="14"/>
  <c r="DK42" i="14"/>
  <c r="DS42" i="14"/>
  <c r="EA42" i="14"/>
  <c r="EI42" i="14"/>
  <c r="EQ42" i="14"/>
  <c r="EY42" i="14"/>
  <c r="L92" i="16"/>
  <c r="T92" i="16"/>
  <c r="AB92" i="16"/>
  <c r="AJ92" i="16"/>
  <c r="AR92" i="16"/>
  <c r="AZ92" i="16"/>
  <c r="BH92" i="16"/>
  <c r="BP92" i="16"/>
  <c r="BX92" i="16"/>
  <c r="CF92" i="16"/>
  <c r="CN92" i="16"/>
  <c r="CV92" i="16"/>
  <c r="DD92" i="16"/>
  <c r="DL92" i="16"/>
  <c r="DT92" i="16"/>
  <c r="EB92" i="16"/>
  <c r="EJ92" i="16"/>
  <c r="ER92" i="16"/>
  <c r="EZ92" i="16"/>
  <c r="N92" i="16"/>
  <c r="V92" i="16"/>
  <c r="AD92" i="16"/>
  <c r="AL92" i="16"/>
  <c r="AT92" i="16"/>
  <c r="BB92" i="16"/>
  <c r="BJ92" i="16"/>
  <c r="BR92" i="16"/>
  <c r="BZ92" i="16"/>
  <c r="CH92" i="16"/>
  <c r="CP92" i="16"/>
  <c r="CX92" i="16"/>
  <c r="DF92" i="16"/>
  <c r="DN92" i="16"/>
  <c r="DV92" i="16"/>
  <c r="ED92" i="16"/>
  <c r="EL92" i="16"/>
  <c r="ET92" i="16"/>
  <c r="FB92" i="16"/>
  <c r="EU92" i="16"/>
  <c r="FC92" i="16"/>
  <c r="H92" i="16"/>
  <c r="P92" i="16"/>
  <c r="X92" i="16"/>
  <c r="AF92" i="16"/>
  <c r="AN92" i="16"/>
  <c r="AV92" i="16"/>
  <c r="BD92" i="16"/>
  <c r="BL92" i="16"/>
  <c r="BT92" i="16"/>
  <c r="CB92" i="16"/>
  <c r="CJ92" i="16"/>
  <c r="CR92" i="16"/>
  <c r="CZ92" i="16"/>
  <c r="DH92" i="16"/>
  <c r="DP92" i="16"/>
  <c r="DX92" i="16"/>
  <c r="EF92" i="16"/>
  <c r="EN92" i="16"/>
  <c r="EV92" i="16"/>
  <c r="FD92" i="16"/>
  <c r="I92" i="16"/>
  <c r="DY92" i="16"/>
  <c r="EG92" i="16"/>
  <c r="EO92" i="16"/>
  <c r="EW92" i="16"/>
  <c r="FE92" i="16"/>
  <c r="Q42" i="16"/>
  <c r="Y42" i="16"/>
  <c r="AG42" i="16"/>
  <c r="AO42" i="16"/>
  <c r="AW42" i="16"/>
  <c r="BE42" i="16"/>
  <c r="BM42" i="16"/>
  <c r="BU42" i="16"/>
  <c r="CC42" i="16"/>
  <c r="CK42" i="16"/>
  <c r="CS42" i="16"/>
  <c r="DA42" i="16"/>
  <c r="DI42" i="16"/>
  <c r="DQ42" i="16"/>
  <c r="J92" i="16"/>
  <c r="R92" i="16"/>
  <c r="Z92" i="16"/>
  <c r="AH92" i="16"/>
  <c r="AP92" i="16"/>
  <c r="AX92" i="16"/>
  <c r="BF92" i="16"/>
  <c r="BN92" i="16"/>
  <c r="BV92" i="16"/>
  <c r="CD92" i="16"/>
  <c r="CL92" i="16"/>
  <c r="CT92" i="16"/>
  <c r="DB92" i="16"/>
  <c r="DJ92" i="16"/>
  <c r="DR92" i="16"/>
  <c r="DZ92" i="16"/>
  <c r="EH92" i="16"/>
  <c r="EP92" i="16"/>
  <c r="EX92" i="16"/>
  <c r="FF92" i="16"/>
  <c r="E42" i="16"/>
  <c r="M42" i="16"/>
  <c r="U42" i="16"/>
  <c r="AC42" i="16"/>
  <c r="AK42" i="16"/>
  <c r="AS42" i="16"/>
  <c r="BA42" i="16"/>
  <c r="BI42" i="16"/>
  <c r="BQ42" i="16"/>
  <c r="BY42" i="16"/>
  <c r="CG42" i="16"/>
  <c r="CO42" i="16"/>
  <c r="CW42" i="16"/>
  <c r="DE42" i="16"/>
  <c r="DM42" i="16"/>
  <c r="DU42" i="16"/>
  <c r="EC42" i="16"/>
  <c r="EK42" i="16"/>
  <c r="ES42" i="16"/>
  <c r="FA42" i="16"/>
  <c r="G42" i="16"/>
  <c r="O42" i="16"/>
  <c r="W42" i="16"/>
  <c r="AE42" i="16"/>
  <c r="AM42" i="16"/>
  <c r="AU42" i="16"/>
  <c r="BC42" i="16"/>
  <c r="BK42" i="16"/>
  <c r="BS42" i="16"/>
  <c r="CA42" i="16"/>
  <c r="CI42" i="16"/>
  <c r="CQ42" i="16"/>
  <c r="CY42" i="16"/>
  <c r="DG42" i="16"/>
  <c r="DO42" i="16"/>
  <c r="DW42" i="16"/>
  <c r="EE42" i="16"/>
  <c r="EM42" i="16"/>
  <c r="K42" i="16"/>
  <c r="S42" i="16"/>
  <c r="AA42" i="16"/>
  <c r="AI42" i="16"/>
  <c r="AQ42" i="16"/>
  <c r="AY42" i="16"/>
  <c r="BG42" i="16"/>
  <c r="BO42" i="16"/>
  <c r="BW42" i="16"/>
  <c r="CE42" i="16"/>
  <c r="CM42" i="16"/>
  <c r="CU42" i="16"/>
  <c r="DC42" i="16"/>
  <c r="DK42" i="16"/>
  <c r="DS42" i="16"/>
  <c r="EA42" i="16"/>
  <c r="EI42" i="16"/>
  <c r="EQ42" i="16"/>
  <c r="EY42" i="16"/>
  <c r="F42" i="15"/>
  <c r="N42" i="15"/>
  <c r="V42" i="15"/>
  <c r="AD42" i="15"/>
  <c r="AL42" i="15"/>
  <c r="I42" i="15"/>
  <c r="Q42" i="15"/>
  <c r="Y42" i="15"/>
  <c r="AG42" i="15"/>
  <c r="AO42" i="15"/>
  <c r="E42" i="11"/>
  <c r="M42" i="11"/>
  <c r="U42" i="11"/>
  <c r="AC42" i="11"/>
  <c r="I42" i="11"/>
  <c r="Q42" i="11"/>
  <c r="Y42" i="11"/>
  <c r="AG42" i="11"/>
  <c r="K42" i="12"/>
  <c r="S42" i="12"/>
  <c r="AA42" i="12"/>
  <c r="AI42" i="12"/>
  <c r="AQ42" i="12"/>
  <c r="AY42" i="12"/>
  <c r="BO42" i="12"/>
  <c r="BW42" i="12"/>
  <c r="CE42" i="12"/>
  <c r="L92" i="12"/>
  <c r="T92" i="12"/>
  <c r="AB92" i="12"/>
  <c r="AJ92" i="12"/>
  <c r="AR92" i="12"/>
  <c r="AZ92" i="12"/>
  <c r="BH92" i="12"/>
  <c r="BP92" i="12"/>
  <c r="BX92" i="12"/>
  <c r="CF92" i="12"/>
  <c r="CN92" i="12"/>
  <c r="CV92" i="12"/>
  <c r="DD92" i="12"/>
  <c r="DL92" i="12"/>
  <c r="DT92" i="12"/>
  <c r="EB92" i="12"/>
  <c r="EJ92" i="12"/>
  <c r="ER92" i="12"/>
  <c r="EZ92" i="12"/>
  <c r="N92" i="12"/>
  <c r="V92" i="12"/>
  <c r="AD92" i="12"/>
  <c r="AL92" i="12"/>
  <c r="AT92" i="12"/>
  <c r="BB92" i="12"/>
  <c r="BJ92" i="12"/>
  <c r="BR92" i="12"/>
  <c r="BZ92" i="12"/>
  <c r="CH92" i="12"/>
  <c r="CP92" i="12"/>
  <c r="CX92" i="12"/>
  <c r="DF92" i="12"/>
  <c r="DN92" i="12"/>
  <c r="DV92" i="12"/>
  <c r="ED92" i="12"/>
  <c r="EL92" i="12"/>
  <c r="ET92" i="12"/>
  <c r="FB92" i="12"/>
  <c r="H92" i="12"/>
  <c r="P92" i="12"/>
  <c r="X92" i="12"/>
  <c r="AF92" i="12"/>
  <c r="AN92" i="12"/>
  <c r="AV92" i="12"/>
  <c r="BD92" i="12"/>
  <c r="BL92" i="12"/>
  <c r="BT92" i="12"/>
  <c r="I92" i="12"/>
  <c r="Q92" i="12"/>
  <c r="Y92" i="12"/>
  <c r="AG92" i="12"/>
  <c r="AO92" i="12"/>
  <c r="AW92" i="12"/>
  <c r="BE92" i="12"/>
  <c r="BU92" i="12"/>
  <c r="CC92" i="12"/>
  <c r="CK92" i="12"/>
  <c r="CS92" i="12"/>
  <c r="DA92" i="12"/>
  <c r="DI92" i="12"/>
  <c r="DQ92" i="12"/>
  <c r="DY92" i="12"/>
  <c r="EG92" i="12"/>
  <c r="EO92" i="12"/>
  <c r="EW92" i="12"/>
  <c r="FE92" i="12"/>
  <c r="AX92" i="12"/>
  <c r="BF92" i="12"/>
  <c r="BN92" i="12"/>
  <c r="BV92" i="12"/>
  <c r="CD92" i="12"/>
  <c r="CL92" i="12"/>
  <c r="CT92" i="12"/>
  <c r="DB92" i="12"/>
  <c r="DJ92" i="12"/>
  <c r="DR92" i="12"/>
  <c r="DZ92" i="12"/>
  <c r="EH92" i="12"/>
  <c r="EP92" i="12"/>
  <c r="EX92" i="12"/>
  <c r="FF92" i="12"/>
  <c r="E42" i="12"/>
  <c r="M42" i="12"/>
  <c r="U42" i="12"/>
  <c r="AC42" i="12"/>
  <c r="AK42" i="12"/>
  <c r="AS42" i="12"/>
  <c r="BA42" i="12"/>
  <c r="BI42" i="12"/>
  <c r="BQ42" i="12"/>
  <c r="BY42" i="12"/>
  <c r="CG42" i="12"/>
  <c r="CO42" i="12"/>
  <c r="CW42" i="12"/>
  <c r="DE42" i="12"/>
  <c r="DM42" i="12"/>
  <c r="DU42" i="12"/>
  <c r="EC42" i="12"/>
  <c r="EK42" i="12"/>
  <c r="ES42" i="12"/>
  <c r="FA42" i="12"/>
  <c r="G42" i="12"/>
  <c r="O42" i="12"/>
  <c r="W42" i="12"/>
  <c r="AE42" i="12"/>
  <c r="AM42" i="12"/>
  <c r="AU42" i="12"/>
  <c r="BC42" i="12"/>
  <c r="BK42" i="12"/>
  <c r="BS42" i="12"/>
  <c r="CA42" i="12"/>
  <c r="CI42" i="12"/>
  <c r="CQ42" i="12"/>
  <c r="CY42" i="12"/>
  <c r="DG42" i="12"/>
  <c r="DO42" i="12"/>
  <c r="DW42" i="12"/>
  <c r="EE42" i="12"/>
  <c r="EM42" i="12"/>
  <c r="EU42" i="12"/>
  <c r="FC42" i="12"/>
  <c r="CB42" i="12"/>
  <c r="CJ42" i="12"/>
  <c r="CR42" i="12"/>
  <c r="CZ42" i="12"/>
  <c r="DH42" i="12"/>
  <c r="DP42" i="12"/>
  <c r="DX42" i="12"/>
  <c r="EF42" i="12"/>
  <c r="EN42" i="12"/>
  <c r="EV42" i="12"/>
  <c r="FD42" i="12"/>
  <c r="BM42" i="12"/>
  <c r="J42" i="12"/>
  <c r="R42" i="12"/>
  <c r="Z42" i="12"/>
  <c r="AH42" i="12"/>
  <c r="AP42" i="12"/>
  <c r="BG42" i="12"/>
  <c r="CM42" i="12"/>
  <c r="CU42" i="12"/>
  <c r="DC42" i="12"/>
  <c r="DK42" i="12"/>
  <c r="DS42" i="12"/>
  <c r="EA42" i="12"/>
  <c r="EI42" i="12"/>
  <c r="EQ42" i="12"/>
  <c r="EY42" i="12"/>
  <c r="BW40" i="24"/>
  <c r="BV40" i="24"/>
  <c r="BU40" i="24"/>
  <c r="BT40" i="24"/>
  <c r="BS40" i="24"/>
  <c r="BR40" i="24"/>
  <c r="BQ40" i="24"/>
  <c r="BP40" i="24"/>
  <c r="BO40" i="24"/>
  <c r="BN40" i="24"/>
  <c r="BM40" i="24"/>
  <c r="BL40" i="24"/>
  <c r="BK40" i="24"/>
  <c r="BJ40" i="24"/>
  <c r="BI40" i="24"/>
  <c r="BH40" i="24"/>
  <c r="BG40" i="24"/>
  <c r="BF40" i="24"/>
  <c r="BE40" i="24"/>
  <c r="BD40" i="24"/>
  <c r="BC40" i="24"/>
  <c r="BB40" i="24"/>
  <c r="BA40" i="24"/>
  <c r="AZ40" i="24"/>
  <c r="BW39" i="24"/>
  <c r="BV39" i="24"/>
  <c r="BU39" i="24"/>
  <c r="BT39" i="24"/>
  <c r="BS39" i="24"/>
  <c r="BR39" i="24"/>
  <c r="BQ39" i="24"/>
  <c r="BP39" i="24"/>
  <c r="BO39" i="24"/>
  <c r="BN39" i="24"/>
  <c r="BM39" i="24"/>
  <c r="BL39" i="24"/>
  <c r="BK39" i="24"/>
  <c r="BJ39" i="24"/>
  <c r="BI39" i="24"/>
  <c r="BH39" i="24"/>
  <c r="BG39" i="24"/>
  <c r="BF39" i="24"/>
  <c r="BE39" i="24"/>
  <c r="BD39" i="24"/>
  <c r="BC39" i="24"/>
  <c r="BB39" i="24"/>
  <c r="BA39" i="24"/>
  <c r="AZ39" i="24"/>
  <c r="BW38" i="24"/>
  <c r="BV38" i="24"/>
  <c r="BU38" i="24"/>
  <c r="BT38" i="24"/>
  <c r="BS38" i="24"/>
  <c r="BR38" i="24"/>
  <c r="BQ38" i="24"/>
  <c r="BP38" i="24"/>
  <c r="BO38" i="24"/>
  <c r="BN38" i="24"/>
  <c r="BM38" i="24"/>
  <c r="BL38" i="24"/>
  <c r="BK38" i="24"/>
  <c r="BJ38" i="24"/>
  <c r="BI38" i="24"/>
  <c r="BH38" i="24"/>
  <c r="BG38" i="24"/>
  <c r="BF38" i="24"/>
  <c r="BE38" i="24"/>
  <c r="BD38" i="24"/>
  <c r="BC38" i="24"/>
  <c r="BB38" i="24"/>
  <c r="BA38" i="24"/>
  <c r="AZ38" i="24"/>
  <c r="BW18" i="24"/>
  <c r="BV18" i="24"/>
  <c r="BU18" i="24"/>
  <c r="BT18" i="24"/>
  <c r="BS18" i="24"/>
  <c r="BR18" i="24"/>
  <c r="BQ18" i="24"/>
  <c r="BP18" i="24"/>
  <c r="BO18" i="24"/>
  <c r="BN18" i="24"/>
  <c r="BM18" i="24"/>
  <c r="BL18" i="24"/>
  <c r="BK18" i="24"/>
  <c r="BJ18" i="24"/>
  <c r="BI18" i="24"/>
  <c r="BH18" i="24"/>
  <c r="BG18" i="24"/>
  <c r="BF18" i="24"/>
  <c r="BE18" i="24"/>
  <c r="BD18" i="24"/>
  <c r="BC18" i="24"/>
  <c r="BB18" i="24"/>
  <c r="BA18" i="24"/>
  <c r="AZ18" i="24"/>
  <c r="BW17" i="24"/>
  <c r="BV17" i="24"/>
  <c r="BU17" i="24"/>
  <c r="BT17" i="24"/>
  <c r="BS17" i="24"/>
  <c r="BR17" i="24"/>
  <c r="BQ17" i="24"/>
  <c r="BP17" i="24"/>
  <c r="BO17" i="24"/>
  <c r="BN17" i="24"/>
  <c r="BM17" i="24"/>
  <c r="BL17" i="24"/>
  <c r="BK17" i="24"/>
  <c r="BJ17" i="24"/>
  <c r="BI17" i="24"/>
  <c r="BH17" i="24"/>
  <c r="BG17" i="24"/>
  <c r="BF17" i="24"/>
  <c r="BE17" i="24"/>
  <c r="BD17" i="24"/>
  <c r="BC17" i="24"/>
  <c r="BB17" i="24"/>
  <c r="BA17" i="24"/>
  <c r="AZ17" i="24"/>
  <c r="BW16" i="24"/>
  <c r="BV16" i="24"/>
  <c r="BU16" i="24"/>
  <c r="BT16" i="24"/>
  <c r="BS16" i="24"/>
  <c r="BR16" i="24"/>
  <c r="BQ16" i="24"/>
  <c r="BP16" i="24"/>
  <c r="BO16" i="24"/>
  <c r="BN16" i="24"/>
  <c r="BM16" i="24"/>
  <c r="BL16" i="24"/>
  <c r="BK16" i="24"/>
  <c r="BJ16" i="24"/>
  <c r="BI16" i="24"/>
  <c r="BH16" i="24"/>
  <c r="BG16" i="24"/>
  <c r="BF16" i="24"/>
  <c r="BE16" i="24"/>
  <c r="BD16" i="24"/>
  <c r="BC16" i="24"/>
  <c r="BB16" i="24"/>
  <c r="BA16" i="24"/>
  <c r="AZ16" i="24"/>
  <c r="BW11" i="24"/>
  <c r="BV11" i="24"/>
  <c r="BU11" i="24"/>
  <c r="BT11" i="24"/>
  <c r="BS11" i="24"/>
  <c r="BR11" i="24"/>
  <c r="BQ11" i="24"/>
  <c r="BP11" i="24"/>
  <c r="BO11" i="24"/>
  <c r="BN11" i="24"/>
  <c r="BM11" i="24"/>
  <c r="BL11" i="24"/>
  <c r="BK11" i="24"/>
  <c r="BJ11" i="24"/>
  <c r="BI11" i="24"/>
  <c r="BH11" i="24"/>
  <c r="BG11" i="24"/>
  <c r="BF11" i="24"/>
  <c r="BE11" i="24"/>
  <c r="BD11" i="24"/>
  <c r="BC11" i="24"/>
  <c r="BB11" i="24"/>
  <c r="BA11" i="24"/>
  <c r="AZ11" i="24"/>
  <c r="BW10" i="24"/>
  <c r="BV10" i="24"/>
  <c r="BU10" i="24"/>
  <c r="BT10" i="24"/>
  <c r="BS10" i="24"/>
  <c r="BR10" i="24"/>
  <c r="BQ10" i="24"/>
  <c r="BP10" i="24"/>
  <c r="BO10" i="24"/>
  <c r="BN10" i="24"/>
  <c r="BM10" i="24"/>
  <c r="BL10" i="24"/>
  <c r="BK10" i="24"/>
  <c r="BJ10" i="24"/>
  <c r="BI10" i="24"/>
  <c r="BH10" i="24"/>
  <c r="BG10" i="24"/>
  <c r="BF10" i="24"/>
  <c r="BE10" i="24"/>
  <c r="BD10" i="24"/>
  <c r="BC10" i="24"/>
  <c r="BB10" i="24"/>
  <c r="BA10" i="24"/>
  <c r="AZ10" i="24"/>
  <c r="BW9" i="24"/>
  <c r="BV9" i="24"/>
  <c r="BU9" i="24"/>
  <c r="BT9" i="24"/>
  <c r="BS9" i="24"/>
  <c r="BR9" i="24"/>
  <c r="BQ9" i="24"/>
  <c r="BP9" i="24"/>
  <c r="BO9" i="24"/>
  <c r="BN9" i="24"/>
  <c r="BM9" i="24"/>
  <c r="BL9" i="24"/>
  <c r="BK9" i="24"/>
  <c r="BJ9" i="24"/>
  <c r="BI9" i="24"/>
  <c r="BH9" i="24"/>
  <c r="BG9" i="24"/>
  <c r="BF9" i="24"/>
  <c r="BE9" i="24"/>
  <c r="BD9" i="24"/>
  <c r="BC9" i="24"/>
  <c r="BB9" i="24"/>
  <c r="BA9" i="24"/>
  <c r="AZ9" i="24"/>
  <c r="M73" i="24" l="1"/>
  <c r="M72" i="24"/>
  <c r="M71" i="24"/>
  <c r="M70" i="24"/>
  <c r="M69" i="24"/>
  <c r="M68" i="24"/>
  <c r="M66" i="24"/>
  <c r="M65" i="24"/>
  <c r="M64" i="24"/>
  <c r="M63" i="24"/>
  <c r="M62" i="24"/>
  <c r="M61" i="24"/>
  <c r="M58" i="24"/>
  <c r="M57" i="24"/>
  <c r="M56" i="24"/>
  <c r="M55" i="24"/>
  <c r="M54" i="24"/>
  <c r="M53" i="24"/>
  <c r="M43" i="24"/>
  <c r="M42" i="24"/>
  <c r="M41" i="24"/>
  <c r="M40" i="24"/>
  <c r="M39" i="24"/>
  <c r="M38" i="24"/>
  <c r="M50" i="24"/>
  <c r="M49" i="24"/>
  <c r="M48" i="24"/>
  <c r="M47" i="24"/>
  <c r="M46" i="24"/>
  <c r="M45" i="24"/>
  <c r="M21" i="24"/>
  <c r="M20" i="24"/>
  <c r="M19" i="24"/>
  <c r="M18" i="24"/>
  <c r="M17" i="24"/>
  <c r="M16" i="24"/>
  <c r="M14" i="24"/>
  <c r="M13" i="24"/>
  <c r="M12" i="24"/>
  <c r="M11" i="24"/>
  <c r="M10" i="24"/>
  <c r="M9" i="24"/>
  <c r="BV19" i="24"/>
  <c r="BU19" i="24"/>
  <c r="BT19" i="24"/>
  <c r="BS19" i="24"/>
  <c r="BR19" i="24"/>
  <c r="BQ19" i="24"/>
  <c r="BP19" i="24"/>
  <c r="BO19" i="24"/>
  <c r="BN19" i="24"/>
  <c r="BM19" i="24"/>
  <c r="BL19" i="24"/>
  <c r="BK19" i="24"/>
  <c r="BJ19" i="24"/>
  <c r="BI19" i="24"/>
  <c r="BH19" i="24"/>
  <c r="BG19" i="24"/>
  <c r="BF19" i="24"/>
  <c r="BE19" i="24"/>
  <c r="BD19" i="24"/>
  <c r="BC19" i="24"/>
  <c r="BB19" i="24"/>
  <c r="BA19" i="24"/>
  <c r="AZ19" i="24"/>
  <c r="BV12" i="24"/>
  <c r="BU12" i="24"/>
  <c r="BT12" i="24"/>
  <c r="BS12" i="24"/>
  <c r="BR12" i="24"/>
  <c r="BQ12" i="24"/>
  <c r="BP12" i="24"/>
  <c r="BO12" i="24"/>
  <c r="BN12" i="24"/>
  <c r="BM12" i="24"/>
  <c r="BL12" i="24"/>
  <c r="BK12" i="24"/>
  <c r="BJ12" i="24"/>
  <c r="BI12" i="24"/>
  <c r="BH12" i="24"/>
  <c r="BG12" i="24"/>
  <c r="BF12" i="24"/>
  <c r="BE12" i="24"/>
  <c r="BD12" i="24"/>
  <c r="BC12" i="24"/>
  <c r="BB12" i="24"/>
  <c r="BA12" i="24"/>
  <c r="AZ12" i="24"/>
  <c r="FF72" i="12"/>
  <c r="FE72" i="12"/>
  <c r="FD72" i="12"/>
  <c r="ET123" i="12"/>
  <c r="ES123" i="12"/>
  <c r="ER123" i="12"/>
  <c r="EQ123" i="12"/>
  <c r="EP123" i="12"/>
  <c r="EO123" i="12"/>
  <c r="EN123" i="12"/>
  <c r="EM123" i="12"/>
  <c r="EL123" i="12"/>
  <c r="EK123" i="12"/>
  <c r="EJ123" i="12"/>
  <c r="EI123" i="12"/>
  <c r="EH123" i="12"/>
  <c r="EG123" i="12"/>
  <c r="EF123" i="12"/>
  <c r="EE123" i="12"/>
  <c r="ED123" i="12"/>
  <c r="EC123" i="12"/>
  <c r="EB123" i="12"/>
  <c r="EA123" i="12"/>
  <c r="DZ123" i="12"/>
  <c r="DY123" i="12"/>
  <c r="DX123" i="12"/>
  <c r="DW123" i="12"/>
  <c r="AP72" i="11"/>
  <c r="AO72" i="11"/>
  <c r="AN72" i="11"/>
  <c r="AF72" i="11"/>
  <c r="AE72" i="11"/>
  <c r="AD72" i="11"/>
  <c r="AC72" i="11"/>
  <c r="AB72" i="11"/>
  <c r="AA72" i="11"/>
  <c r="Z72" i="11"/>
  <c r="Y72" i="11"/>
  <c r="X72" i="11"/>
  <c r="W72" i="11"/>
  <c r="V72" i="11"/>
  <c r="U72" i="11"/>
  <c r="T72" i="11"/>
  <c r="S72" i="11"/>
  <c r="R72" i="11"/>
  <c r="Q72" i="11"/>
  <c r="P72" i="11"/>
  <c r="O72" i="11"/>
  <c r="N72" i="11"/>
  <c r="M72" i="11"/>
  <c r="L72" i="11"/>
  <c r="K72" i="11"/>
  <c r="J72" i="11"/>
  <c r="I72" i="11"/>
  <c r="H72" i="11"/>
  <c r="G72" i="11"/>
  <c r="F72" i="11"/>
  <c r="E72" i="11"/>
  <c r="D72" i="11"/>
  <c r="BV21" i="24"/>
  <c r="BU21" i="24"/>
  <c r="BT21" i="24"/>
  <c r="BS21" i="24"/>
  <c r="BR21" i="24"/>
  <c r="BQ21" i="24"/>
  <c r="BP21" i="24"/>
  <c r="BO21" i="24"/>
  <c r="BN21" i="24"/>
  <c r="BM21" i="24"/>
  <c r="BL21" i="24"/>
  <c r="BK21" i="24"/>
  <c r="BJ21" i="24"/>
  <c r="BI21" i="24"/>
  <c r="BH21" i="24"/>
  <c r="BG21" i="24"/>
  <c r="BF21" i="24"/>
  <c r="BE21" i="24"/>
  <c r="BD21" i="24"/>
  <c r="BC21" i="24"/>
  <c r="BB21" i="24"/>
  <c r="BA21" i="24"/>
  <c r="AZ21" i="24"/>
  <c r="BV14" i="24"/>
  <c r="BU14" i="24"/>
  <c r="BT14" i="24"/>
  <c r="BS14" i="24"/>
  <c r="BR14" i="24"/>
  <c r="BQ14" i="24"/>
  <c r="BP14" i="24"/>
  <c r="BO14" i="24"/>
  <c r="BN14" i="24"/>
  <c r="BM14" i="24"/>
  <c r="BL14" i="24"/>
  <c r="BK14" i="24"/>
  <c r="BJ14" i="24"/>
  <c r="BI14" i="24"/>
  <c r="BH14" i="24"/>
  <c r="BG14" i="24"/>
  <c r="BF14" i="24"/>
  <c r="BE14" i="24"/>
  <c r="BD14" i="24"/>
  <c r="BC14" i="24"/>
  <c r="BB14" i="24"/>
  <c r="BA14" i="24"/>
  <c r="AZ14" i="24"/>
  <c r="FF72" i="16"/>
  <c r="FE72" i="16"/>
  <c r="FD72" i="16"/>
  <c r="ET123" i="16"/>
  <c r="ES123" i="16"/>
  <c r="ER123" i="16"/>
  <c r="EQ123" i="16"/>
  <c r="EP123" i="16"/>
  <c r="EO123" i="16"/>
  <c r="EN123" i="16"/>
  <c r="EM123" i="16"/>
  <c r="EL123" i="16"/>
  <c r="EK123" i="16"/>
  <c r="EJ123" i="16"/>
  <c r="EI123" i="16"/>
  <c r="EH123" i="16"/>
  <c r="EG123" i="16"/>
  <c r="EF123" i="16"/>
  <c r="EE123" i="16"/>
  <c r="ED123" i="16"/>
  <c r="EC123" i="16"/>
  <c r="EB123" i="16"/>
  <c r="EA123" i="16"/>
  <c r="DZ123" i="16"/>
  <c r="DY123" i="16"/>
  <c r="DX123" i="16"/>
  <c r="DW123" i="16"/>
  <c r="AP72" i="15"/>
  <c r="AO72" i="15"/>
  <c r="AN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BV20" i="24"/>
  <c r="BU20" i="24"/>
  <c r="BT20" i="24"/>
  <c r="BS20" i="24"/>
  <c r="BR20" i="24"/>
  <c r="BQ20" i="24"/>
  <c r="BP20" i="24"/>
  <c r="BO20" i="24"/>
  <c r="BN20" i="24"/>
  <c r="BM20" i="24"/>
  <c r="BL20" i="24"/>
  <c r="BK20" i="24"/>
  <c r="BJ20" i="24"/>
  <c r="BI20" i="24"/>
  <c r="BH20" i="24"/>
  <c r="BG20" i="24"/>
  <c r="BF20" i="24"/>
  <c r="BE20" i="24"/>
  <c r="BD20" i="24"/>
  <c r="BC20" i="24"/>
  <c r="BB20" i="24"/>
  <c r="BA20" i="24"/>
  <c r="AZ20" i="24"/>
  <c r="BV13" i="24"/>
  <c r="BU13" i="24"/>
  <c r="BT13" i="24"/>
  <c r="BS13" i="24"/>
  <c r="BR13" i="24"/>
  <c r="BQ13" i="24"/>
  <c r="BP13" i="24"/>
  <c r="BO13" i="24"/>
  <c r="BN13" i="24"/>
  <c r="BM13" i="24"/>
  <c r="BL13" i="24"/>
  <c r="BK13" i="24"/>
  <c r="BJ13" i="24"/>
  <c r="BI13" i="24"/>
  <c r="BH13" i="24"/>
  <c r="BG13" i="24"/>
  <c r="BF13" i="24"/>
  <c r="BE13" i="24"/>
  <c r="BD13" i="24"/>
  <c r="BC13" i="24"/>
  <c r="BB13" i="24"/>
  <c r="BA13" i="24"/>
  <c r="AZ13" i="24"/>
  <c r="FF72" i="14"/>
  <c r="FE72" i="14"/>
  <c r="FD72" i="14"/>
  <c r="AP72" i="13"/>
  <c r="AO72" i="13"/>
  <c r="AN72" i="13"/>
  <c r="AF72" i="13"/>
  <c r="AE72" i="13"/>
  <c r="AD72" i="13"/>
  <c r="AC72" i="13"/>
  <c r="AB72" i="13"/>
  <c r="AA72" i="13"/>
  <c r="Z72" i="13"/>
  <c r="Y72" i="13"/>
  <c r="X72" i="13"/>
  <c r="W72" i="13"/>
  <c r="V72" i="13"/>
  <c r="U72" i="13"/>
  <c r="T72" i="13"/>
  <c r="S72" i="13"/>
  <c r="R72" i="13"/>
  <c r="Q72" i="13"/>
  <c r="P72" i="13"/>
  <c r="O72" i="13"/>
  <c r="N72" i="13"/>
  <c r="M72" i="13"/>
  <c r="L72" i="13"/>
  <c r="K72" i="13"/>
  <c r="J72" i="13"/>
  <c r="I72" i="13"/>
  <c r="H72" i="13"/>
  <c r="G72" i="13"/>
  <c r="F72" i="13"/>
  <c r="E72" i="13"/>
  <c r="D72" i="13"/>
  <c r="AX9" i="24" l="1"/>
  <c r="CG9" i="24"/>
  <c r="AX17" i="24"/>
  <c r="CG17" i="24"/>
  <c r="AX41" i="24"/>
  <c r="CG41" i="24"/>
  <c r="AX10" i="24"/>
  <c r="CG10" i="24"/>
  <c r="AX18" i="24"/>
  <c r="CG18" i="24"/>
  <c r="AX42" i="24"/>
  <c r="CG42" i="24"/>
  <c r="AX40" i="24"/>
  <c r="CG40" i="24"/>
  <c r="AX11" i="24"/>
  <c r="CG11" i="24"/>
  <c r="AX19" i="24"/>
  <c r="CG19" i="24"/>
  <c r="AX43" i="24"/>
  <c r="CG43" i="24"/>
  <c r="AX12" i="24"/>
  <c r="CG12" i="24"/>
  <c r="AX20" i="24"/>
  <c r="CG20" i="24"/>
  <c r="CG13" i="24"/>
  <c r="AX13" i="24"/>
  <c r="AX21" i="24"/>
  <c r="CG21" i="24"/>
  <c r="AX14" i="24"/>
  <c r="CG14" i="24"/>
  <c r="AX38" i="24"/>
  <c r="CG38" i="24"/>
  <c r="AX16" i="24"/>
  <c r="CG16" i="24"/>
  <c r="AX39" i="24"/>
  <c r="CG39" i="24"/>
  <c r="BW12" i="24"/>
  <c r="BW19" i="24"/>
  <c r="BW14" i="24"/>
  <c r="BW21" i="24"/>
  <c r="BW13" i="24"/>
  <c r="BW20" i="24"/>
  <c r="DW123" i="14"/>
  <c r="EE123" i="14"/>
  <c r="EM123" i="14"/>
  <c r="DX123" i="14"/>
  <c r="EF123" i="14"/>
  <c r="EN123" i="14"/>
  <c r="DY123" i="14"/>
  <c r="EG123" i="14"/>
  <c r="EO123" i="14"/>
  <c r="DZ123" i="14"/>
  <c r="EH123" i="14"/>
  <c r="EP123" i="14"/>
  <c r="EA123" i="14"/>
  <c r="EI123" i="14"/>
  <c r="EQ123" i="14"/>
  <c r="EB123" i="14"/>
  <c r="EJ123" i="14"/>
  <c r="ER123" i="14"/>
  <c r="EC123" i="14"/>
  <c r="EK123" i="14"/>
  <c r="ES123" i="14"/>
  <c r="ED123" i="14"/>
  <c r="EL123" i="14"/>
  <c r="ET123" i="14"/>
  <c r="AL72" i="11"/>
  <c r="AN72" i="12"/>
  <c r="AQ123" i="12"/>
  <c r="EV72" i="12"/>
  <c r="EY123" i="12"/>
  <c r="AM72" i="11"/>
  <c r="I72" i="12"/>
  <c r="L123" i="12"/>
  <c r="Q72" i="12"/>
  <c r="T123" i="12"/>
  <c r="Y72" i="12"/>
  <c r="AB123" i="12"/>
  <c r="AG72" i="12"/>
  <c r="AJ123" i="12"/>
  <c r="AO72" i="12"/>
  <c r="AR123" i="12"/>
  <c r="AW72" i="12"/>
  <c r="AZ123" i="12"/>
  <c r="BE72" i="12"/>
  <c r="BH123" i="12"/>
  <c r="BM72" i="12"/>
  <c r="BP123" i="12"/>
  <c r="BU72" i="12"/>
  <c r="BX123" i="12"/>
  <c r="CC72" i="12"/>
  <c r="CF123" i="12"/>
  <c r="CK72" i="12"/>
  <c r="CN123" i="12"/>
  <c r="CS72" i="12"/>
  <c r="CV123" i="12"/>
  <c r="DA72" i="12"/>
  <c r="DD123" i="12"/>
  <c r="DI72" i="12"/>
  <c r="DL123" i="12"/>
  <c r="DQ72" i="12"/>
  <c r="DT123" i="12"/>
  <c r="EW72" i="12"/>
  <c r="EZ123" i="12"/>
  <c r="J72" i="12"/>
  <c r="M123" i="12"/>
  <c r="R72" i="12"/>
  <c r="U123" i="12"/>
  <c r="Z72" i="12"/>
  <c r="AC123" i="12"/>
  <c r="AH72" i="12"/>
  <c r="AK123" i="12"/>
  <c r="AP72" i="12"/>
  <c r="AS123" i="12"/>
  <c r="AX72" i="12"/>
  <c r="BA123" i="12"/>
  <c r="BF72" i="12"/>
  <c r="BI123" i="12"/>
  <c r="BN72" i="12"/>
  <c r="BQ123" i="12"/>
  <c r="BV72" i="12"/>
  <c r="BY123" i="12"/>
  <c r="CD72" i="12"/>
  <c r="CG123" i="12"/>
  <c r="CL72" i="12"/>
  <c r="CO123" i="12"/>
  <c r="CT72" i="12"/>
  <c r="CW123" i="12"/>
  <c r="DB72" i="12"/>
  <c r="DE123" i="12"/>
  <c r="DJ72" i="12"/>
  <c r="DM123" i="12"/>
  <c r="DR72" i="12"/>
  <c r="DU123" i="12"/>
  <c r="EX72" i="12"/>
  <c r="FA123" i="12"/>
  <c r="P72" i="12"/>
  <c r="S123" i="12"/>
  <c r="AG72" i="11"/>
  <c r="K72" i="12"/>
  <c r="N123" i="12"/>
  <c r="S72" i="12"/>
  <c r="V123" i="12"/>
  <c r="AA72" i="12"/>
  <c r="AD123" i="12"/>
  <c r="AI72" i="12"/>
  <c r="AL123" i="12"/>
  <c r="AQ72" i="12"/>
  <c r="AT123" i="12"/>
  <c r="AY72" i="12"/>
  <c r="BB123" i="12"/>
  <c r="BG72" i="12"/>
  <c r="BJ123" i="12"/>
  <c r="BO72" i="12"/>
  <c r="BR123" i="12"/>
  <c r="BW72" i="12"/>
  <c r="BZ123" i="12"/>
  <c r="CE72" i="12"/>
  <c r="CH123" i="12"/>
  <c r="CM72" i="12"/>
  <c r="CP123" i="12"/>
  <c r="CU72" i="12"/>
  <c r="CX123" i="12"/>
  <c r="DC72" i="12"/>
  <c r="DF123" i="12"/>
  <c r="DK72" i="12"/>
  <c r="DN123" i="12"/>
  <c r="DS72" i="12"/>
  <c r="DV123" i="12"/>
  <c r="EY72" i="12"/>
  <c r="FB123" i="12"/>
  <c r="H72" i="12"/>
  <c r="K123" i="12"/>
  <c r="AF72" i="12"/>
  <c r="AI123" i="12"/>
  <c r="BD72" i="12"/>
  <c r="BG123" i="12"/>
  <c r="BL72" i="12"/>
  <c r="BO123" i="12"/>
  <c r="CB72" i="12"/>
  <c r="CE123" i="12"/>
  <c r="AH72" i="11"/>
  <c r="D72" i="12"/>
  <c r="G123" i="12"/>
  <c r="L72" i="12"/>
  <c r="O123" i="12"/>
  <c r="T72" i="12"/>
  <c r="W123" i="12"/>
  <c r="AB72" i="12"/>
  <c r="AE123" i="12"/>
  <c r="AJ72" i="12"/>
  <c r="AM123" i="12"/>
  <c r="AR72" i="12"/>
  <c r="AU123" i="12"/>
  <c r="AZ72" i="12"/>
  <c r="BC123" i="12"/>
  <c r="BH72" i="12"/>
  <c r="BK123" i="12"/>
  <c r="BP72" i="12"/>
  <c r="BS123" i="12"/>
  <c r="BX72" i="12"/>
  <c r="CA123" i="12"/>
  <c r="CF72" i="12"/>
  <c r="CI123" i="12"/>
  <c r="CN72" i="12"/>
  <c r="CQ123" i="12"/>
  <c r="CV72" i="12"/>
  <c r="CY123" i="12"/>
  <c r="DD72" i="12"/>
  <c r="DG123" i="12"/>
  <c r="DL72" i="12"/>
  <c r="DO123" i="12"/>
  <c r="ER72" i="12"/>
  <c r="EU123" i="12"/>
  <c r="EZ72" i="12"/>
  <c r="FC123" i="12"/>
  <c r="DH72" i="12"/>
  <c r="DK123" i="12"/>
  <c r="AI72" i="11"/>
  <c r="E72" i="12"/>
  <c r="H123" i="12"/>
  <c r="M72" i="12"/>
  <c r="P123" i="12"/>
  <c r="U72" i="12"/>
  <c r="X123" i="12"/>
  <c r="AC72" i="12"/>
  <c r="AF123" i="12"/>
  <c r="AK72" i="12"/>
  <c r="AN123" i="12"/>
  <c r="AS72" i="12"/>
  <c r="AV123" i="12"/>
  <c r="BA72" i="12"/>
  <c r="BD123" i="12"/>
  <c r="BI72" i="12"/>
  <c r="BL123" i="12"/>
  <c r="BQ72" i="12"/>
  <c r="BT123" i="12"/>
  <c r="BY72" i="12"/>
  <c r="CB123" i="12"/>
  <c r="CG72" i="12"/>
  <c r="CJ123" i="12"/>
  <c r="CO72" i="12"/>
  <c r="CR123" i="12"/>
  <c r="CW72" i="12"/>
  <c r="CZ123" i="12"/>
  <c r="DE72" i="12"/>
  <c r="DH123" i="12"/>
  <c r="DM72" i="12"/>
  <c r="DP123" i="12"/>
  <c r="ES72" i="12"/>
  <c r="EV123" i="12"/>
  <c r="FA72" i="12"/>
  <c r="FD123" i="12"/>
  <c r="CZ72" i="12"/>
  <c r="DC123" i="12"/>
  <c r="AJ72" i="11"/>
  <c r="F72" i="12"/>
  <c r="I123" i="12"/>
  <c r="N72" i="12"/>
  <c r="Q123" i="12"/>
  <c r="V72" i="12"/>
  <c r="Y123" i="12"/>
  <c r="AD72" i="12"/>
  <c r="AG123" i="12"/>
  <c r="AL72" i="12"/>
  <c r="AO123" i="12"/>
  <c r="AT72" i="12"/>
  <c r="AW123" i="12"/>
  <c r="BB72" i="12"/>
  <c r="BE123" i="12"/>
  <c r="BJ72" i="12"/>
  <c r="BM123" i="12"/>
  <c r="BR72" i="12"/>
  <c r="BU123" i="12"/>
  <c r="BZ72" i="12"/>
  <c r="CC123" i="12"/>
  <c r="CH72" i="12"/>
  <c r="CK123" i="12"/>
  <c r="CP72" i="12"/>
  <c r="CS123" i="12"/>
  <c r="CX72" i="12"/>
  <c r="DA123" i="12"/>
  <c r="DF72" i="12"/>
  <c r="DI123" i="12"/>
  <c r="DN72" i="12"/>
  <c r="DQ123" i="12"/>
  <c r="ET72" i="12"/>
  <c r="EW123" i="12"/>
  <c r="FB72" i="12"/>
  <c r="FE123" i="12"/>
  <c r="X72" i="12"/>
  <c r="AA123" i="12"/>
  <c r="AV72" i="12"/>
  <c r="AY123" i="12"/>
  <c r="BT72" i="12"/>
  <c r="BW123" i="12"/>
  <c r="CJ72" i="12"/>
  <c r="CM123" i="12"/>
  <c r="CR72" i="12"/>
  <c r="CU123" i="12"/>
  <c r="DP72" i="12"/>
  <c r="DS123" i="12"/>
  <c r="AK72" i="11"/>
  <c r="G72" i="12"/>
  <c r="J123" i="12"/>
  <c r="O72" i="12"/>
  <c r="R123" i="12"/>
  <c r="W72" i="12"/>
  <c r="Z123" i="12"/>
  <c r="AE72" i="12"/>
  <c r="AH123" i="12"/>
  <c r="AM72" i="12"/>
  <c r="AP123" i="12"/>
  <c r="AU72" i="12"/>
  <c r="AX123" i="12"/>
  <c r="BC72" i="12"/>
  <c r="BF123" i="12"/>
  <c r="BK72" i="12"/>
  <c r="BN123" i="12"/>
  <c r="BS72" i="12"/>
  <c r="BV123" i="12"/>
  <c r="CA72" i="12"/>
  <c r="CD123" i="12"/>
  <c r="CI72" i="12"/>
  <c r="CL123" i="12"/>
  <c r="CQ72" i="12"/>
  <c r="CT123" i="12"/>
  <c r="CY72" i="12"/>
  <c r="DB123" i="12"/>
  <c r="DG72" i="12"/>
  <c r="DJ123" i="12"/>
  <c r="DO72" i="12"/>
  <c r="DR123" i="12"/>
  <c r="EU72" i="12"/>
  <c r="EX123" i="12"/>
  <c r="FC72" i="12"/>
  <c r="FF123" i="12"/>
  <c r="X72" i="16"/>
  <c r="AA123" i="16"/>
  <c r="BL72" i="16"/>
  <c r="BO123" i="16"/>
  <c r="CR72" i="16"/>
  <c r="CU123" i="16"/>
  <c r="EV72" i="16"/>
  <c r="EY123" i="16"/>
  <c r="AM72" i="15"/>
  <c r="Q72" i="16"/>
  <c r="T123" i="16"/>
  <c r="Y72" i="16"/>
  <c r="AB123" i="16"/>
  <c r="AG72" i="16"/>
  <c r="AJ123" i="16"/>
  <c r="BE72" i="16"/>
  <c r="BH123" i="16"/>
  <c r="CC72" i="16"/>
  <c r="CF123" i="16"/>
  <c r="CS72" i="16"/>
  <c r="CV123" i="16"/>
  <c r="DA72" i="16"/>
  <c r="DD123" i="16"/>
  <c r="EW72" i="16"/>
  <c r="EZ123" i="16"/>
  <c r="J72" i="16"/>
  <c r="M123" i="16"/>
  <c r="R72" i="16"/>
  <c r="U123" i="16"/>
  <c r="BF72" i="16"/>
  <c r="BI123" i="16"/>
  <c r="BN72" i="16"/>
  <c r="BQ123" i="16"/>
  <c r="CD72" i="16"/>
  <c r="CG123" i="16"/>
  <c r="DB72" i="16"/>
  <c r="DE123" i="16"/>
  <c r="DJ72" i="16"/>
  <c r="DM123" i="16"/>
  <c r="DR72" i="16"/>
  <c r="DU123" i="16"/>
  <c r="EX72" i="16"/>
  <c r="FA123" i="16"/>
  <c r="AI72" i="15"/>
  <c r="E72" i="16"/>
  <c r="H123" i="16"/>
  <c r="M72" i="16"/>
  <c r="P123" i="16"/>
  <c r="U72" i="16"/>
  <c r="X123" i="16"/>
  <c r="AC72" i="16"/>
  <c r="AF123" i="16"/>
  <c r="AK72" i="16"/>
  <c r="AN123" i="16"/>
  <c r="AS72" i="16"/>
  <c r="AV123" i="16"/>
  <c r="BA72" i="16"/>
  <c r="BD123" i="16"/>
  <c r="BI72" i="16"/>
  <c r="BL123" i="16"/>
  <c r="BQ72" i="16"/>
  <c r="BT123" i="16"/>
  <c r="BY72" i="16"/>
  <c r="CB123" i="16"/>
  <c r="CG72" i="16"/>
  <c r="CJ123" i="16"/>
  <c r="CO72" i="16"/>
  <c r="CR123" i="16"/>
  <c r="CW72" i="16"/>
  <c r="CZ123" i="16"/>
  <c r="DE72" i="16"/>
  <c r="DH123" i="16"/>
  <c r="DM72" i="16"/>
  <c r="DP123" i="16"/>
  <c r="ES72" i="16"/>
  <c r="EV123" i="16"/>
  <c r="FA72" i="16"/>
  <c r="FD123" i="16"/>
  <c r="AF72" i="16"/>
  <c r="AI123" i="16"/>
  <c r="CJ72" i="16"/>
  <c r="CM123" i="16"/>
  <c r="I72" i="16"/>
  <c r="L123" i="16"/>
  <c r="BM72" i="16"/>
  <c r="BP123" i="16"/>
  <c r="AH72" i="16"/>
  <c r="AK123" i="16"/>
  <c r="BV72" i="16"/>
  <c r="BY123" i="16"/>
  <c r="AJ72" i="15"/>
  <c r="F72" i="16"/>
  <c r="I123" i="16"/>
  <c r="N72" i="16"/>
  <c r="Q123" i="16"/>
  <c r="V72" i="16"/>
  <c r="Y123" i="16"/>
  <c r="AD72" i="16"/>
  <c r="AG123" i="16"/>
  <c r="AL72" i="16"/>
  <c r="AO123" i="16"/>
  <c r="AT72" i="16"/>
  <c r="AW123" i="16"/>
  <c r="BB72" i="16"/>
  <c r="BE123" i="16"/>
  <c r="BJ72" i="16"/>
  <c r="BM123" i="16"/>
  <c r="BR72" i="16"/>
  <c r="BU123" i="16"/>
  <c r="BZ72" i="16"/>
  <c r="CC123" i="16"/>
  <c r="CH72" i="16"/>
  <c r="CK123" i="16"/>
  <c r="CP72" i="16"/>
  <c r="CS123" i="16"/>
  <c r="CX72" i="16"/>
  <c r="DA123" i="16"/>
  <c r="DF72" i="16"/>
  <c r="DI123" i="16"/>
  <c r="DN72" i="16"/>
  <c r="DQ123" i="16"/>
  <c r="ET72" i="16"/>
  <c r="EW123" i="16"/>
  <c r="FB72" i="16"/>
  <c r="FE123" i="16"/>
  <c r="H72" i="16"/>
  <c r="K123" i="16"/>
  <c r="BD72" i="16"/>
  <c r="BG123" i="16"/>
  <c r="CB72" i="16"/>
  <c r="CE123" i="16"/>
  <c r="CZ72" i="16"/>
  <c r="DC123" i="16"/>
  <c r="DP72" i="16"/>
  <c r="DS123" i="16"/>
  <c r="AW72" i="16"/>
  <c r="AZ123" i="16"/>
  <c r="CK72" i="16"/>
  <c r="CN123" i="16"/>
  <c r="DI72" i="16"/>
  <c r="DL123" i="16"/>
  <c r="AX72" i="16"/>
  <c r="BA123" i="16"/>
  <c r="CT72" i="16"/>
  <c r="CW123" i="16"/>
  <c r="AK72" i="15"/>
  <c r="G72" i="16"/>
  <c r="J123" i="16"/>
  <c r="O72" i="16"/>
  <c r="R123" i="16"/>
  <c r="W72" i="16"/>
  <c r="Z123" i="16"/>
  <c r="AE72" i="16"/>
  <c r="AH123" i="16"/>
  <c r="AM72" i="16"/>
  <c r="AP123" i="16"/>
  <c r="AU72" i="16"/>
  <c r="AX123" i="16"/>
  <c r="BC72" i="16"/>
  <c r="BF123" i="16"/>
  <c r="BK72" i="16"/>
  <c r="BN123" i="16"/>
  <c r="BS72" i="16"/>
  <c r="BV123" i="16"/>
  <c r="CA72" i="16"/>
  <c r="CD123" i="16"/>
  <c r="CI72" i="16"/>
  <c r="CL123" i="16"/>
  <c r="CQ72" i="16"/>
  <c r="CT123" i="16"/>
  <c r="CY72" i="16"/>
  <c r="DB123" i="16"/>
  <c r="DG72" i="16"/>
  <c r="DJ123" i="16"/>
  <c r="DO72" i="16"/>
  <c r="DR123" i="16"/>
  <c r="EU72" i="16"/>
  <c r="EX123" i="16"/>
  <c r="FC72" i="16"/>
  <c r="FF123" i="16"/>
  <c r="AV72" i="16"/>
  <c r="AY123" i="16"/>
  <c r="AO72" i="16"/>
  <c r="AR123" i="16"/>
  <c r="BU72" i="16"/>
  <c r="BX123" i="16"/>
  <c r="DQ72" i="16"/>
  <c r="DT123" i="16"/>
  <c r="Z72" i="16"/>
  <c r="AC123" i="16"/>
  <c r="AG72" i="15"/>
  <c r="K72" i="16"/>
  <c r="N123" i="16"/>
  <c r="S72" i="16"/>
  <c r="V123" i="16"/>
  <c r="AA72" i="16"/>
  <c r="AD123" i="16"/>
  <c r="AI72" i="16"/>
  <c r="AL123" i="16"/>
  <c r="AQ72" i="16"/>
  <c r="AT123" i="16"/>
  <c r="AY72" i="16"/>
  <c r="BB123" i="16"/>
  <c r="BG72" i="16"/>
  <c r="BJ123" i="16"/>
  <c r="BO72" i="16"/>
  <c r="BR123" i="16"/>
  <c r="BW72" i="16"/>
  <c r="BZ123" i="16"/>
  <c r="CE72" i="16"/>
  <c r="CH123" i="16"/>
  <c r="CM72" i="16"/>
  <c r="CP123" i="16"/>
  <c r="CU72" i="16"/>
  <c r="CX123" i="16"/>
  <c r="DC72" i="16"/>
  <c r="DF123" i="16"/>
  <c r="DK72" i="16"/>
  <c r="DN123" i="16"/>
  <c r="DS72" i="16"/>
  <c r="DV123" i="16"/>
  <c r="EY72" i="16"/>
  <c r="FB123" i="16"/>
  <c r="AL72" i="15"/>
  <c r="P72" i="16"/>
  <c r="S123" i="16"/>
  <c r="AN72" i="16"/>
  <c r="AQ123" i="16"/>
  <c r="BT72" i="16"/>
  <c r="BW123" i="16"/>
  <c r="DH72" i="16"/>
  <c r="DK123" i="16"/>
  <c r="AP72" i="16"/>
  <c r="AS123" i="16"/>
  <c r="CL72" i="16"/>
  <c r="CO123" i="16"/>
  <c r="AH72" i="15"/>
  <c r="D72" i="16"/>
  <c r="G123" i="16"/>
  <c r="L72" i="16"/>
  <c r="O123" i="16"/>
  <c r="T72" i="16"/>
  <c r="W123" i="16"/>
  <c r="AB72" i="16"/>
  <c r="AE123" i="16"/>
  <c r="AJ72" i="16"/>
  <c r="AM123" i="16"/>
  <c r="AR72" i="16"/>
  <c r="AU123" i="16"/>
  <c r="AZ72" i="16"/>
  <c r="BC123" i="16"/>
  <c r="BH72" i="16"/>
  <c r="BK123" i="16"/>
  <c r="BP72" i="16"/>
  <c r="BS123" i="16"/>
  <c r="BX72" i="16"/>
  <c r="CA123" i="16"/>
  <c r="CF72" i="16"/>
  <c r="CI123" i="16"/>
  <c r="CN72" i="16"/>
  <c r="CQ123" i="16"/>
  <c r="CV72" i="16"/>
  <c r="CY123" i="16"/>
  <c r="DD72" i="16"/>
  <c r="DG123" i="16"/>
  <c r="DL72" i="16"/>
  <c r="DO123" i="16"/>
  <c r="ER72" i="16"/>
  <c r="EU123" i="16"/>
  <c r="EZ72" i="16"/>
  <c r="FC123" i="16"/>
  <c r="AI72" i="13"/>
  <c r="AK72" i="13"/>
  <c r="AH72" i="13"/>
  <c r="AJ72" i="13"/>
  <c r="AL72" i="13"/>
  <c r="AM72" i="13"/>
  <c r="AG72" i="13"/>
  <c r="EA72" i="16"/>
  <c r="EI72" i="16"/>
  <c r="EQ72" i="16"/>
  <c r="DT72" i="16"/>
  <c r="EB72" i="16"/>
  <c r="EJ72" i="16"/>
  <c r="DU72" i="16"/>
  <c r="EC72" i="16"/>
  <c r="EK72" i="16"/>
  <c r="DV72" i="16"/>
  <c r="ED72" i="16"/>
  <c r="EL72" i="16"/>
  <c r="DW72" i="16"/>
  <c r="EE72" i="16"/>
  <c r="EM72" i="16"/>
  <c r="DX72" i="16"/>
  <c r="EF72" i="16"/>
  <c r="EN72" i="16"/>
  <c r="DY72" i="16"/>
  <c r="EG72" i="16"/>
  <c r="EO72" i="16"/>
  <c r="DZ72" i="16"/>
  <c r="EH72" i="16"/>
  <c r="EP72" i="16"/>
  <c r="BF72" i="14"/>
  <c r="BI123" i="14"/>
  <c r="DJ72" i="14"/>
  <c r="DM123" i="14"/>
  <c r="K72" i="14"/>
  <c r="N123" i="14"/>
  <c r="S72" i="14"/>
  <c r="V123" i="14"/>
  <c r="AA72" i="14"/>
  <c r="AD123" i="14"/>
  <c r="AI72" i="14"/>
  <c r="AL123" i="14"/>
  <c r="AQ72" i="14"/>
  <c r="AT123" i="14"/>
  <c r="AY72" i="14"/>
  <c r="BB123" i="14"/>
  <c r="BG72" i="14"/>
  <c r="BJ123" i="14"/>
  <c r="BO72" i="14"/>
  <c r="BR123" i="14"/>
  <c r="BW72" i="14"/>
  <c r="BZ123" i="14"/>
  <c r="CE72" i="14"/>
  <c r="CH123" i="14"/>
  <c r="CM72" i="14"/>
  <c r="CP123" i="14"/>
  <c r="CU72" i="14"/>
  <c r="CX123" i="14"/>
  <c r="DC72" i="14"/>
  <c r="DF123" i="14"/>
  <c r="DK72" i="14"/>
  <c r="DN123" i="14"/>
  <c r="DS72" i="14"/>
  <c r="DV123" i="14"/>
  <c r="EY72" i="14"/>
  <c r="FB123" i="14"/>
  <c r="Z72" i="14"/>
  <c r="AC123" i="14"/>
  <c r="DB72" i="14"/>
  <c r="DE123" i="14"/>
  <c r="D72" i="14"/>
  <c r="G123" i="14"/>
  <c r="L72" i="14"/>
  <c r="O123" i="14"/>
  <c r="T72" i="14"/>
  <c r="W123" i="14"/>
  <c r="AB72" i="14"/>
  <c r="AE123" i="14"/>
  <c r="AJ72" i="14"/>
  <c r="AM123" i="14"/>
  <c r="AR72" i="14"/>
  <c r="AU123" i="14"/>
  <c r="AZ72" i="14"/>
  <c r="BC123" i="14"/>
  <c r="BH72" i="14"/>
  <c r="BK123" i="14"/>
  <c r="BP72" i="14"/>
  <c r="BS123" i="14"/>
  <c r="BX72" i="14"/>
  <c r="CA123" i="14"/>
  <c r="CF72" i="14"/>
  <c r="CI123" i="14"/>
  <c r="CN72" i="14"/>
  <c r="CQ123" i="14"/>
  <c r="CV72" i="14"/>
  <c r="CY123" i="14"/>
  <c r="DD72" i="14"/>
  <c r="DG123" i="14"/>
  <c r="DL72" i="14"/>
  <c r="DO123" i="14"/>
  <c r="ER72" i="14"/>
  <c r="EU123" i="14"/>
  <c r="EZ72" i="14"/>
  <c r="FC123" i="14"/>
  <c r="BV72" i="14"/>
  <c r="BY123" i="14"/>
  <c r="E72" i="14"/>
  <c r="H123" i="14"/>
  <c r="M72" i="14"/>
  <c r="P123" i="14"/>
  <c r="U72" i="14"/>
  <c r="X123" i="14"/>
  <c r="AC72" i="14"/>
  <c r="AF123" i="14"/>
  <c r="AK72" i="14"/>
  <c r="AN123" i="14"/>
  <c r="AS72" i="14"/>
  <c r="AV123" i="14"/>
  <c r="BA72" i="14"/>
  <c r="BD123" i="14"/>
  <c r="BI72" i="14"/>
  <c r="BL123" i="14"/>
  <c r="BQ72" i="14"/>
  <c r="BT123" i="14"/>
  <c r="BY72" i="14"/>
  <c r="CB123" i="14"/>
  <c r="CG72" i="14"/>
  <c r="CJ123" i="14"/>
  <c r="CO72" i="14"/>
  <c r="CR123" i="14"/>
  <c r="CW72" i="14"/>
  <c r="CZ123" i="14"/>
  <c r="DE72" i="14"/>
  <c r="DH123" i="14"/>
  <c r="DM72" i="14"/>
  <c r="DP123" i="14"/>
  <c r="ES72" i="14"/>
  <c r="EV123" i="14"/>
  <c r="FA72" i="14"/>
  <c r="FD123" i="14"/>
  <c r="J72" i="14"/>
  <c r="M123" i="14"/>
  <c r="AX72" i="14"/>
  <c r="BA123" i="14"/>
  <c r="CT72" i="14"/>
  <c r="CW123" i="14"/>
  <c r="DR72" i="14"/>
  <c r="DU123" i="14"/>
  <c r="F72" i="14"/>
  <c r="I123" i="14"/>
  <c r="N72" i="14"/>
  <c r="Q123" i="14"/>
  <c r="V72" i="14"/>
  <c r="Y123" i="14"/>
  <c r="AD72" i="14"/>
  <c r="AG123" i="14"/>
  <c r="AL72" i="14"/>
  <c r="AO123" i="14"/>
  <c r="AT72" i="14"/>
  <c r="AW123" i="14"/>
  <c r="BB72" i="14"/>
  <c r="BE123" i="14"/>
  <c r="BJ72" i="14"/>
  <c r="BM123" i="14"/>
  <c r="BR72" i="14"/>
  <c r="BU123" i="14"/>
  <c r="BZ72" i="14"/>
  <c r="CC123" i="14"/>
  <c r="CH72" i="14"/>
  <c r="CK123" i="14"/>
  <c r="CP72" i="14"/>
  <c r="CS123" i="14"/>
  <c r="CX72" i="14"/>
  <c r="DA123" i="14"/>
  <c r="DF72" i="14"/>
  <c r="DI123" i="14"/>
  <c r="DN72" i="14"/>
  <c r="DQ123" i="14"/>
  <c r="ET72" i="14"/>
  <c r="EW123" i="14"/>
  <c r="FB72" i="14"/>
  <c r="FE123" i="14"/>
  <c r="R72" i="14"/>
  <c r="U123" i="14"/>
  <c r="AP72" i="14"/>
  <c r="AS123" i="14"/>
  <c r="CD72" i="14"/>
  <c r="CG123" i="14"/>
  <c r="EX72" i="14"/>
  <c r="FA123" i="14"/>
  <c r="G72" i="14"/>
  <c r="J123" i="14"/>
  <c r="O72" i="14"/>
  <c r="R123" i="14"/>
  <c r="W72" i="14"/>
  <c r="Z123" i="14"/>
  <c r="AE72" i="14"/>
  <c r="AH123" i="14"/>
  <c r="AM72" i="14"/>
  <c r="AP123" i="14"/>
  <c r="AU72" i="14"/>
  <c r="AX123" i="14"/>
  <c r="BC72" i="14"/>
  <c r="BF123" i="14"/>
  <c r="BK72" i="14"/>
  <c r="BN123" i="14"/>
  <c r="BS72" i="14"/>
  <c r="BV123" i="14"/>
  <c r="CA72" i="14"/>
  <c r="CD123" i="14"/>
  <c r="CI72" i="14"/>
  <c r="CL123" i="14"/>
  <c r="CQ72" i="14"/>
  <c r="CT123" i="14"/>
  <c r="CY72" i="14"/>
  <c r="DB123" i="14"/>
  <c r="DG72" i="14"/>
  <c r="DJ123" i="14"/>
  <c r="DO72" i="14"/>
  <c r="DR123" i="14"/>
  <c r="EU72" i="14"/>
  <c r="EX123" i="14"/>
  <c r="FC72" i="14"/>
  <c r="FF123" i="14"/>
  <c r="BN72" i="14"/>
  <c r="BQ123" i="14"/>
  <c r="H72" i="14"/>
  <c r="K123" i="14"/>
  <c r="P72" i="14"/>
  <c r="S123" i="14"/>
  <c r="X72" i="14"/>
  <c r="AA123" i="14"/>
  <c r="AF72" i="14"/>
  <c r="AI123" i="14"/>
  <c r="AN72" i="14"/>
  <c r="AQ123" i="14"/>
  <c r="AV72" i="14"/>
  <c r="AY123" i="14"/>
  <c r="BD72" i="14"/>
  <c r="BG123" i="14"/>
  <c r="BL72" i="14"/>
  <c r="BO123" i="14"/>
  <c r="BT72" i="14"/>
  <c r="BW123" i="14"/>
  <c r="CB72" i="14"/>
  <c r="CE123" i="14"/>
  <c r="CJ72" i="14"/>
  <c r="CM123" i="14"/>
  <c r="CR72" i="14"/>
  <c r="CU123" i="14"/>
  <c r="CZ72" i="14"/>
  <c r="DC123" i="14"/>
  <c r="DH72" i="14"/>
  <c r="DK123" i="14"/>
  <c r="DP72" i="14"/>
  <c r="DS123" i="14"/>
  <c r="EV72" i="14"/>
  <c r="EY123" i="14"/>
  <c r="AH72" i="14"/>
  <c r="AK123" i="14"/>
  <c r="CL72" i="14"/>
  <c r="CO123" i="14"/>
  <c r="I72" i="14"/>
  <c r="L123" i="14"/>
  <c r="Q72" i="14"/>
  <c r="T123" i="14"/>
  <c r="Y72" i="14"/>
  <c r="AB123" i="14"/>
  <c r="AG72" i="14"/>
  <c r="AJ123" i="14"/>
  <c r="AO72" i="14"/>
  <c r="AR123" i="14"/>
  <c r="AW72" i="14"/>
  <c r="AZ123" i="14"/>
  <c r="BE72" i="14"/>
  <c r="BH123" i="14"/>
  <c r="BM72" i="14"/>
  <c r="BP123" i="14"/>
  <c r="BU72" i="14"/>
  <c r="BX123" i="14"/>
  <c r="CC72" i="14"/>
  <c r="CF123" i="14"/>
  <c r="CK72" i="14"/>
  <c r="CN123" i="14"/>
  <c r="CS72" i="14"/>
  <c r="CV123" i="14"/>
  <c r="DA72" i="14"/>
  <c r="DD123" i="14"/>
  <c r="DI72" i="14"/>
  <c r="DL123" i="14"/>
  <c r="DQ72" i="14"/>
  <c r="DT123" i="14"/>
  <c r="EW72" i="14"/>
  <c r="EZ123" i="14"/>
  <c r="EA72" i="14"/>
  <c r="EI72" i="14"/>
  <c r="EQ72" i="14"/>
  <c r="EH72" i="14"/>
  <c r="DT72" i="14"/>
  <c r="EB72" i="14"/>
  <c r="EJ72" i="14"/>
  <c r="DZ72" i="14"/>
  <c r="DU72" i="14"/>
  <c r="EC72" i="14"/>
  <c r="EK72" i="14"/>
  <c r="EP72" i="14"/>
  <c r="DV72" i="14"/>
  <c r="ED72" i="14"/>
  <c r="EL72" i="14"/>
  <c r="DW72" i="14"/>
  <c r="EE72" i="14"/>
  <c r="EM72" i="14"/>
  <c r="DX72" i="14"/>
  <c r="EF72" i="14"/>
  <c r="EN72" i="14"/>
  <c r="DY72" i="14"/>
  <c r="EG72" i="14"/>
  <c r="EO72" i="14"/>
  <c r="DT72" i="12"/>
  <c r="EB72" i="12"/>
  <c r="EJ72" i="12"/>
  <c r="DU72" i="12"/>
  <c r="EC72" i="12"/>
  <c r="EK72" i="12"/>
  <c r="DV72" i="12"/>
  <c r="ED72" i="12"/>
  <c r="EL72" i="12"/>
  <c r="EQ72" i="12"/>
  <c r="DW72" i="12"/>
  <c r="EE72" i="12"/>
  <c r="EM72" i="12"/>
  <c r="DX72" i="12"/>
  <c r="EF72" i="12"/>
  <c r="EN72" i="12"/>
  <c r="EA72" i="12"/>
  <c r="DY72" i="12"/>
  <c r="EG72" i="12"/>
  <c r="EO72" i="12"/>
  <c r="EI72" i="12"/>
  <c r="DZ72" i="12"/>
  <c r="EH72" i="12"/>
  <c r="EP72" i="12"/>
  <c r="BH41" i="24" l="1"/>
  <c r="BH33" i="24"/>
  <c r="BI42" i="24"/>
  <c r="BI34" i="24"/>
  <c r="BT43" i="24"/>
  <c r="BT35" i="24"/>
  <c r="BO41" i="24"/>
  <c r="BO33" i="24"/>
  <c r="BK42" i="24"/>
  <c r="BK34" i="24"/>
  <c r="BU43" i="24"/>
  <c r="BU35" i="24"/>
  <c r="BC43" i="24"/>
  <c r="BC35" i="24"/>
  <c r="BG43" i="24"/>
  <c r="BG35" i="24"/>
  <c r="BB43" i="24"/>
  <c r="BB35" i="24"/>
  <c r="AZ42" i="24"/>
  <c r="AZ34" i="24"/>
  <c r="BQ43" i="24"/>
  <c r="BQ35" i="24"/>
  <c r="BB42" i="24"/>
  <c r="BB34" i="24"/>
  <c r="BU41" i="24"/>
  <c r="BU33" i="24"/>
  <c r="BT41" i="24"/>
  <c r="BT33" i="24"/>
  <c r="BJ41" i="24"/>
  <c r="BJ33" i="24"/>
  <c r="BA41" i="24"/>
  <c r="BA33" i="24"/>
  <c r="BU42" i="24"/>
  <c r="BU34" i="24"/>
  <c r="BC42" i="24"/>
  <c r="BC34" i="24"/>
  <c r="BV42" i="24"/>
  <c r="BV34" i="24"/>
  <c r="BF42" i="24"/>
  <c r="BF34" i="24"/>
  <c r="BN42" i="24"/>
  <c r="BN34" i="24"/>
  <c r="BV43" i="24"/>
  <c r="BV35" i="24"/>
  <c r="BM43" i="24"/>
  <c r="BM35" i="24"/>
  <c r="BD43" i="24"/>
  <c r="BD35" i="24"/>
  <c r="BR43" i="24"/>
  <c r="BR35" i="24"/>
  <c r="BI43" i="24"/>
  <c r="BI35" i="24"/>
  <c r="AZ43" i="24"/>
  <c r="AZ35" i="24"/>
  <c r="BW41" i="24"/>
  <c r="BS42" i="24"/>
  <c r="BS34" i="24"/>
  <c r="BO42" i="24"/>
  <c r="BO34" i="24"/>
  <c r="BK43" i="24"/>
  <c r="BK35" i="24"/>
  <c r="BG41" i="24"/>
  <c r="BG33" i="24"/>
  <c r="BS41" i="24"/>
  <c r="BS33" i="24"/>
  <c r="BR41" i="24"/>
  <c r="BR33" i="24"/>
  <c r="BI41" i="24"/>
  <c r="BI33" i="24"/>
  <c r="AZ41" i="24"/>
  <c r="AZ33" i="24"/>
  <c r="BT42" i="24"/>
  <c r="BT34" i="24"/>
  <c r="BA42" i="24"/>
  <c r="BA34" i="24"/>
  <c r="BG42" i="24"/>
  <c r="BG34" i="24"/>
  <c r="BL43" i="24"/>
  <c r="BL35" i="24"/>
  <c r="BH43" i="24"/>
  <c r="BH35" i="24"/>
  <c r="BV41" i="24"/>
  <c r="BV33" i="24"/>
  <c r="BK41" i="24"/>
  <c r="BK33" i="24"/>
  <c r="BL42" i="24"/>
  <c r="BL34" i="24"/>
  <c r="BF41" i="24"/>
  <c r="BF33" i="24"/>
  <c r="BD41" i="24"/>
  <c r="BD33" i="24"/>
  <c r="BE42" i="24"/>
  <c r="BE34" i="24"/>
  <c r="BH42" i="24"/>
  <c r="BH34" i="24"/>
  <c r="BF43" i="24"/>
  <c r="BF35" i="24"/>
  <c r="BO43" i="24"/>
  <c r="BO35" i="24"/>
  <c r="BN41" i="24"/>
  <c r="BN33" i="24"/>
  <c r="BD42" i="24"/>
  <c r="BD34" i="24"/>
  <c r="BN43" i="24"/>
  <c r="BN35" i="24"/>
  <c r="BS43" i="24"/>
  <c r="BS35" i="24"/>
  <c r="BJ43" i="24"/>
  <c r="BJ35" i="24"/>
  <c r="BW43" i="24"/>
  <c r="BE41" i="24"/>
  <c r="BE33" i="24"/>
  <c r="BQ41" i="24"/>
  <c r="BQ33" i="24"/>
  <c r="BJ42" i="24"/>
  <c r="BJ34" i="24"/>
  <c r="BP43" i="24"/>
  <c r="BP35" i="24"/>
  <c r="BM41" i="24"/>
  <c r="BM33" i="24"/>
  <c r="BL41" i="24"/>
  <c r="BL33" i="24"/>
  <c r="BC41" i="24"/>
  <c r="BC33" i="24"/>
  <c r="BB41" i="24"/>
  <c r="BB33" i="24"/>
  <c r="BP41" i="24"/>
  <c r="BP33" i="24"/>
  <c r="BM42" i="24"/>
  <c r="BM34" i="24"/>
  <c r="BR42" i="24"/>
  <c r="BR34" i="24"/>
  <c r="BQ42" i="24"/>
  <c r="BQ34" i="24"/>
  <c r="BP42" i="24"/>
  <c r="BP34" i="24"/>
  <c r="BW42" i="24"/>
  <c r="BE43" i="24"/>
  <c r="BE35" i="24"/>
  <c r="BA43" i="24"/>
  <c r="BA35" i="24"/>
  <c r="B2" i="16"/>
  <c r="B1" i="16"/>
  <c r="B2" i="15"/>
  <c r="B1" i="15"/>
  <c r="B2" i="14"/>
  <c r="B1" i="14"/>
  <c r="B2" i="13"/>
  <c r="B1" i="13"/>
  <c r="B2" i="12"/>
  <c r="B1" i="12"/>
  <c r="B1" i="11"/>
  <c r="B2" i="11"/>
  <c r="BW33" i="24" l="1"/>
  <c r="BW35" i="24"/>
  <c r="BW34" i="24"/>
  <c r="B61" i="15"/>
  <c r="B61" i="13"/>
  <c r="B61" i="11"/>
  <c r="DQ114" i="16" l="1"/>
  <c r="EW111" i="16"/>
  <c r="CK111" i="16"/>
  <c r="FE110" i="16"/>
  <c r="CS110" i="16"/>
  <c r="AW108" i="16"/>
  <c r="FD107" i="16"/>
  <c r="DP107" i="16"/>
  <c r="DH107" i="16"/>
  <c r="CZ107" i="16"/>
  <c r="CR107" i="16"/>
  <c r="CJ107" i="16"/>
  <c r="CB107" i="16"/>
  <c r="BT107" i="16"/>
  <c r="BL107" i="16"/>
  <c r="BD107" i="16"/>
  <c r="AV107" i="16"/>
  <c r="AF107" i="16"/>
  <c r="X107" i="16"/>
  <c r="P107" i="16"/>
  <c r="H107" i="16"/>
  <c r="FD106" i="16"/>
  <c r="R48" i="16"/>
  <c r="DN47" i="16"/>
  <c r="CL47" i="16"/>
  <c r="EX46" i="16"/>
  <c r="DR46" i="16"/>
  <c r="CL46" i="16"/>
  <c r="BF46" i="16"/>
  <c r="Z46" i="16"/>
  <c r="DZ45" i="16"/>
  <c r="CT45" i="16"/>
  <c r="BN45" i="16"/>
  <c r="AH45" i="16"/>
  <c r="AB56" i="15"/>
  <c r="D56" i="15"/>
  <c r="AL55" i="15"/>
  <c r="AD55" i="15"/>
  <c r="V55" i="15"/>
  <c r="AP52" i="15"/>
  <c r="AF48" i="15"/>
  <c r="AP47" i="15"/>
  <c r="I39" i="15"/>
  <c r="K113" i="12"/>
  <c r="EQ111" i="12"/>
  <c r="EQ110" i="12"/>
  <c r="AM56" i="24" s="1"/>
  <c r="CE110" i="12"/>
  <c r="EU58" i="12"/>
  <c r="CV108" i="12"/>
  <c r="CI58" i="12"/>
  <c r="BW108" i="12"/>
  <c r="AJ108" i="12"/>
  <c r="W58" i="12"/>
  <c r="K108" i="12"/>
  <c r="BR106" i="12"/>
  <c r="AL64" i="11"/>
  <c r="AD64" i="11"/>
  <c r="V64" i="11"/>
  <c r="N64" i="11"/>
  <c r="F64" i="11"/>
  <c r="AN63" i="11"/>
  <c r="AF63" i="11"/>
  <c r="X63" i="11"/>
  <c r="P63" i="11"/>
  <c r="H63" i="11"/>
  <c r="AP61" i="11"/>
  <c r="AO61" i="11"/>
  <c r="AH61" i="11"/>
  <c r="Z61" i="11"/>
  <c r="Y61" i="11"/>
  <c r="R61" i="11"/>
  <c r="AJ58" i="11"/>
  <c r="G19" i="24" s="1"/>
  <c r="AB58" i="11"/>
  <c r="T58" i="11"/>
  <c r="L58" i="11"/>
  <c r="D58" i="11"/>
  <c r="AL57" i="11"/>
  <c r="AD57" i="11"/>
  <c r="V57" i="11"/>
  <c r="N57" i="11"/>
  <c r="F57" i="11"/>
  <c r="AN56" i="11"/>
  <c r="X56" i="11"/>
  <c r="P56" i="11"/>
  <c r="H56" i="11"/>
  <c r="AP55" i="11"/>
  <c r="AH55" i="11"/>
  <c r="Z55" i="11"/>
  <c r="R55" i="11"/>
  <c r="J55" i="11"/>
  <c r="AP49" i="11"/>
  <c r="AI48" i="11"/>
  <c r="AP45" i="11"/>
  <c r="AO45" i="11"/>
  <c r="AP41" i="11"/>
  <c r="AP40" i="11"/>
  <c r="FF118" i="16"/>
  <c r="FE118" i="16"/>
  <c r="FD118" i="16"/>
  <c r="FC118" i="16"/>
  <c r="FB118" i="16"/>
  <c r="FA118" i="16"/>
  <c r="EZ118" i="16"/>
  <c r="EY118" i="16"/>
  <c r="EX118" i="16"/>
  <c r="EW118" i="16"/>
  <c r="EV118" i="16"/>
  <c r="EU118" i="16"/>
  <c r="ET118" i="16"/>
  <c r="ES118" i="16"/>
  <c r="ER118" i="16"/>
  <c r="EQ118" i="16"/>
  <c r="EP118" i="16"/>
  <c r="EO118" i="16"/>
  <c r="EN118" i="16"/>
  <c r="EM118" i="16"/>
  <c r="EL118" i="16"/>
  <c r="EK118" i="16"/>
  <c r="EJ118" i="16"/>
  <c r="EI118" i="16"/>
  <c r="EH118" i="16"/>
  <c r="EG118" i="16"/>
  <c r="EF118" i="16"/>
  <c r="EE118" i="16"/>
  <c r="ED118" i="16"/>
  <c r="EC118" i="16"/>
  <c r="EB118" i="16"/>
  <c r="EA118" i="16"/>
  <c r="DZ118" i="16"/>
  <c r="DY118" i="16"/>
  <c r="DX118" i="16"/>
  <c r="DW118" i="16"/>
  <c r="DV118" i="16"/>
  <c r="DU118" i="16"/>
  <c r="DT118" i="16"/>
  <c r="DS118" i="16"/>
  <c r="DR118" i="16"/>
  <c r="DQ118" i="16"/>
  <c r="DP118" i="16"/>
  <c r="DO118" i="16"/>
  <c r="DN118" i="16"/>
  <c r="DM118" i="16"/>
  <c r="DL118" i="16"/>
  <c r="DK118" i="16"/>
  <c r="DJ118" i="16"/>
  <c r="DI118" i="16"/>
  <c r="DH118" i="16"/>
  <c r="DG118" i="16"/>
  <c r="DF118" i="16"/>
  <c r="DE118" i="16"/>
  <c r="DD118" i="16"/>
  <c r="DC118" i="16"/>
  <c r="DB118" i="16"/>
  <c r="DA118" i="16"/>
  <c r="CZ118" i="16"/>
  <c r="CY118" i="16"/>
  <c r="CX118" i="16"/>
  <c r="CW118" i="16"/>
  <c r="CV118" i="16"/>
  <c r="CU118" i="16"/>
  <c r="CT118" i="16"/>
  <c r="CS118" i="16"/>
  <c r="CR118" i="16"/>
  <c r="CQ118" i="16"/>
  <c r="CP118" i="16"/>
  <c r="CO118" i="16"/>
  <c r="CN118" i="16"/>
  <c r="CM118" i="16"/>
  <c r="CL118" i="16"/>
  <c r="CK118" i="16"/>
  <c r="CJ118" i="16"/>
  <c r="CI118" i="16"/>
  <c r="CH118" i="16"/>
  <c r="CG118" i="16"/>
  <c r="CF118" i="16"/>
  <c r="CE118" i="16"/>
  <c r="CD118" i="16"/>
  <c r="CC118" i="16"/>
  <c r="CB118" i="16"/>
  <c r="CA118" i="16"/>
  <c r="BZ118" i="16"/>
  <c r="BY118" i="16"/>
  <c r="BX118" i="16"/>
  <c r="BW118" i="16"/>
  <c r="BV118" i="16"/>
  <c r="BU118" i="16"/>
  <c r="BT118" i="16"/>
  <c r="BS118" i="16"/>
  <c r="BR118" i="16"/>
  <c r="BQ118" i="16"/>
  <c r="BP118" i="16"/>
  <c r="BO118" i="16"/>
  <c r="BN118" i="16"/>
  <c r="BM118" i="16"/>
  <c r="BL118" i="16"/>
  <c r="BK118" i="16"/>
  <c r="BJ118" i="16"/>
  <c r="BI118" i="16"/>
  <c r="BH118" i="16"/>
  <c r="BG118" i="16"/>
  <c r="BF118" i="16"/>
  <c r="BE118" i="16"/>
  <c r="BD118" i="16"/>
  <c r="BC118" i="16"/>
  <c r="BB118" i="16"/>
  <c r="BA118" i="16"/>
  <c r="AZ118" i="16"/>
  <c r="AY118" i="16"/>
  <c r="AX118" i="16"/>
  <c r="AW118" i="16"/>
  <c r="AV118" i="16"/>
  <c r="AU118" i="16"/>
  <c r="AT118" i="16"/>
  <c r="AS118" i="16"/>
  <c r="AR118" i="16"/>
  <c r="AQ118" i="16"/>
  <c r="AP118" i="16"/>
  <c r="AO118" i="16"/>
  <c r="AN118" i="16"/>
  <c r="AM118" i="16"/>
  <c r="AL118" i="16"/>
  <c r="AK118" i="16"/>
  <c r="AJ118" i="16"/>
  <c r="AI118" i="16"/>
  <c r="AH118" i="16"/>
  <c r="AG118" i="16"/>
  <c r="AF118" i="16"/>
  <c r="AE118" i="16"/>
  <c r="AD118" i="16"/>
  <c r="AC118" i="16"/>
  <c r="AB118" i="16"/>
  <c r="AA118" i="16"/>
  <c r="Z118" i="16"/>
  <c r="Y118" i="16"/>
  <c r="X118" i="16"/>
  <c r="W118" i="16"/>
  <c r="V118" i="16"/>
  <c r="U118" i="16"/>
  <c r="T118" i="16"/>
  <c r="S118" i="16"/>
  <c r="R118" i="16"/>
  <c r="Q118" i="16"/>
  <c r="P118" i="16"/>
  <c r="O118" i="16"/>
  <c r="N118" i="16"/>
  <c r="M118" i="16"/>
  <c r="L118" i="16"/>
  <c r="K118" i="16"/>
  <c r="J118" i="16"/>
  <c r="I118" i="16"/>
  <c r="H118" i="16"/>
  <c r="G118" i="16"/>
  <c r="F118" i="16"/>
  <c r="E118" i="16"/>
  <c r="D118" i="16"/>
  <c r="C118" i="16"/>
  <c r="B114" i="16"/>
  <c r="B113" i="16"/>
  <c r="B111" i="16"/>
  <c r="B110" i="16"/>
  <c r="B108" i="16"/>
  <c r="B107" i="16"/>
  <c r="B106" i="16"/>
  <c r="B105" i="16"/>
  <c r="B103" i="16"/>
  <c r="B134" i="16" s="1"/>
  <c r="B102" i="16"/>
  <c r="B133" i="16" s="1"/>
  <c r="B101" i="16"/>
  <c r="B132" i="16" s="1"/>
  <c r="B99" i="16"/>
  <c r="B130" i="16" s="1"/>
  <c r="B98" i="16"/>
  <c r="B129" i="16" s="1"/>
  <c r="B97" i="16"/>
  <c r="B128" i="16" s="1"/>
  <c r="B96" i="16"/>
  <c r="B127" i="16" s="1"/>
  <c r="B95" i="16"/>
  <c r="B126" i="16" s="1"/>
  <c r="B94" i="16"/>
  <c r="B125" i="16" s="1"/>
  <c r="B93" i="16"/>
  <c r="B124" i="16" s="1"/>
  <c r="B91" i="16"/>
  <c r="B122" i="16" s="1"/>
  <c r="B90" i="16"/>
  <c r="B121" i="16" s="1"/>
  <c r="B89" i="16"/>
  <c r="B120" i="16" s="1"/>
  <c r="B88" i="16"/>
  <c r="B119" i="16" s="1"/>
  <c r="FF87" i="16"/>
  <c r="FE87" i="16"/>
  <c r="FD87" i="16"/>
  <c r="FC87" i="16"/>
  <c r="FB87" i="16"/>
  <c r="FA87" i="16"/>
  <c r="EZ87" i="16"/>
  <c r="EY87" i="16"/>
  <c r="EX87" i="16"/>
  <c r="EW87" i="16"/>
  <c r="EV87" i="16"/>
  <c r="EU87" i="16"/>
  <c r="ET87" i="16"/>
  <c r="ES87" i="16"/>
  <c r="ER87" i="16"/>
  <c r="EQ87" i="16"/>
  <c r="EP87" i="16"/>
  <c r="EO87" i="16"/>
  <c r="EN87" i="16"/>
  <c r="EM87" i="16"/>
  <c r="EL87" i="16"/>
  <c r="EK87" i="16"/>
  <c r="EJ87" i="16"/>
  <c r="EI87" i="16"/>
  <c r="EH87" i="16"/>
  <c r="EG87" i="16"/>
  <c r="EF87" i="16"/>
  <c r="EE87" i="16"/>
  <c r="ED87" i="16"/>
  <c r="EC87" i="16"/>
  <c r="EB87" i="16"/>
  <c r="EA87" i="16"/>
  <c r="DZ87" i="16"/>
  <c r="DY87" i="16"/>
  <c r="DX87" i="16"/>
  <c r="DW87" i="16"/>
  <c r="DV87" i="16"/>
  <c r="DU87" i="16"/>
  <c r="DT87" i="16"/>
  <c r="DS87" i="16"/>
  <c r="DR87" i="16"/>
  <c r="DQ87" i="16"/>
  <c r="DP87" i="16"/>
  <c r="DO87" i="16"/>
  <c r="DN87" i="16"/>
  <c r="DM87" i="16"/>
  <c r="DL87" i="16"/>
  <c r="DK87" i="16"/>
  <c r="DJ87" i="16"/>
  <c r="DI87" i="16"/>
  <c r="DH87" i="16"/>
  <c r="DG87" i="16"/>
  <c r="DF87" i="16"/>
  <c r="DE87" i="16"/>
  <c r="DD87" i="16"/>
  <c r="DC87" i="16"/>
  <c r="DB87" i="16"/>
  <c r="DA87" i="16"/>
  <c r="CZ87" i="16"/>
  <c r="CY87" i="16"/>
  <c r="CX87" i="16"/>
  <c r="CW87" i="16"/>
  <c r="CV87" i="16"/>
  <c r="CU87" i="16"/>
  <c r="CT87" i="16"/>
  <c r="CS87" i="16"/>
  <c r="CR87" i="16"/>
  <c r="CQ87" i="16"/>
  <c r="CP87" i="16"/>
  <c r="CO87" i="16"/>
  <c r="CN87" i="16"/>
  <c r="CM87" i="16"/>
  <c r="CL87" i="16"/>
  <c r="CK87" i="16"/>
  <c r="CJ87" i="16"/>
  <c r="CI87" i="16"/>
  <c r="CH87" i="16"/>
  <c r="CG87" i="16"/>
  <c r="CF87" i="16"/>
  <c r="CE87" i="16"/>
  <c r="CD87" i="16"/>
  <c r="CC87" i="16"/>
  <c r="CB87" i="16"/>
  <c r="CA87" i="16"/>
  <c r="BZ87" i="16"/>
  <c r="BY87" i="16"/>
  <c r="BX87" i="16"/>
  <c r="BW87" i="16"/>
  <c r="BV87" i="16"/>
  <c r="BU87" i="16"/>
  <c r="BT87" i="16"/>
  <c r="BS87" i="16"/>
  <c r="BR87" i="16"/>
  <c r="BQ87" i="16"/>
  <c r="BP87" i="16"/>
  <c r="BO87" i="16"/>
  <c r="BN87" i="16"/>
  <c r="BM87" i="16"/>
  <c r="BL87" i="16"/>
  <c r="BK87" i="16"/>
  <c r="BJ87" i="16"/>
  <c r="BI87" i="16"/>
  <c r="BH87" i="16"/>
  <c r="BG87" i="16"/>
  <c r="BF87" i="16"/>
  <c r="BE87" i="16"/>
  <c r="BD87" i="16"/>
  <c r="BC87" i="16"/>
  <c r="BB87" i="16"/>
  <c r="BA87" i="16"/>
  <c r="AZ87" i="16"/>
  <c r="AY87" i="16"/>
  <c r="AX87" i="16"/>
  <c r="AW87" i="16"/>
  <c r="AV87" i="16"/>
  <c r="AU87" i="16"/>
  <c r="AT87" i="16"/>
  <c r="AS87" i="16"/>
  <c r="AR87" i="16"/>
  <c r="AQ87" i="16"/>
  <c r="AP87" i="16"/>
  <c r="AO87" i="16"/>
  <c r="AN87" i="16"/>
  <c r="AM87" i="16"/>
  <c r="AL87" i="16"/>
  <c r="AK87" i="16"/>
  <c r="AJ87" i="16"/>
  <c r="AI87" i="16"/>
  <c r="AH87" i="16"/>
  <c r="AG87" i="16"/>
  <c r="AF87" i="16"/>
  <c r="AE87" i="16"/>
  <c r="AD87" i="16"/>
  <c r="AC87" i="16"/>
  <c r="AB87" i="16"/>
  <c r="AA87" i="16"/>
  <c r="Z87" i="16"/>
  <c r="Y87" i="16"/>
  <c r="X87" i="16"/>
  <c r="W87" i="16"/>
  <c r="V87" i="16"/>
  <c r="U87" i="16"/>
  <c r="T87" i="16"/>
  <c r="S87" i="16"/>
  <c r="R87" i="16"/>
  <c r="Q87" i="16"/>
  <c r="P87" i="16"/>
  <c r="O87" i="16"/>
  <c r="N87" i="16"/>
  <c r="M87" i="16"/>
  <c r="L87" i="16"/>
  <c r="K87" i="16"/>
  <c r="J87" i="16"/>
  <c r="I87" i="16"/>
  <c r="H87" i="16"/>
  <c r="G87" i="16"/>
  <c r="F87" i="16"/>
  <c r="E87" i="16"/>
  <c r="D87" i="16"/>
  <c r="C87" i="16"/>
  <c r="FF67" i="16"/>
  <c r="FE67" i="16"/>
  <c r="FD67" i="16"/>
  <c r="FC67" i="16"/>
  <c r="FB67" i="16"/>
  <c r="FA67" i="16"/>
  <c r="EZ67" i="16"/>
  <c r="EY67" i="16"/>
  <c r="EX67" i="16"/>
  <c r="EW67" i="16"/>
  <c r="EV67" i="16"/>
  <c r="EU67" i="16"/>
  <c r="ET67" i="16"/>
  <c r="ES67" i="16"/>
  <c r="ER67" i="16"/>
  <c r="EQ67" i="16"/>
  <c r="EP67" i="16"/>
  <c r="EO67" i="16"/>
  <c r="EN67" i="16"/>
  <c r="EM67" i="16"/>
  <c r="EL67" i="16"/>
  <c r="EK67" i="16"/>
  <c r="EJ67" i="16"/>
  <c r="EI67" i="16"/>
  <c r="EH67" i="16"/>
  <c r="EG67" i="16"/>
  <c r="EF67" i="16"/>
  <c r="EE67" i="16"/>
  <c r="ED67" i="16"/>
  <c r="EC67" i="16"/>
  <c r="EB67" i="16"/>
  <c r="EA67" i="16"/>
  <c r="DZ67" i="16"/>
  <c r="DY67" i="16"/>
  <c r="DX67" i="16"/>
  <c r="DW67" i="16"/>
  <c r="DV67" i="16"/>
  <c r="DU67" i="16"/>
  <c r="DT67" i="16"/>
  <c r="DS67" i="16"/>
  <c r="DR67" i="16"/>
  <c r="DQ67" i="16"/>
  <c r="DP67" i="16"/>
  <c r="DO67" i="16"/>
  <c r="DN67" i="16"/>
  <c r="DM67" i="16"/>
  <c r="DL67" i="16"/>
  <c r="DK67" i="16"/>
  <c r="DJ67" i="16"/>
  <c r="DI67" i="16"/>
  <c r="DH67" i="16"/>
  <c r="DG67" i="16"/>
  <c r="DF67" i="16"/>
  <c r="DE67" i="16"/>
  <c r="DD67" i="16"/>
  <c r="DC67" i="16"/>
  <c r="DB67" i="16"/>
  <c r="DA67" i="16"/>
  <c r="CZ67" i="16"/>
  <c r="CY67" i="16"/>
  <c r="CX67" i="16"/>
  <c r="CW67" i="16"/>
  <c r="CV67" i="16"/>
  <c r="CU67" i="16"/>
  <c r="CT67" i="16"/>
  <c r="CS67" i="16"/>
  <c r="CR67" i="16"/>
  <c r="CQ67" i="16"/>
  <c r="CP67" i="16"/>
  <c r="CO67" i="16"/>
  <c r="CN67" i="16"/>
  <c r="CM67" i="16"/>
  <c r="CL67" i="16"/>
  <c r="CK67" i="16"/>
  <c r="CJ67" i="16"/>
  <c r="CI67" i="16"/>
  <c r="CH67" i="16"/>
  <c r="CG67" i="16"/>
  <c r="CF67" i="16"/>
  <c r="CE67" i="16"/>
  <c r="CD67" i="16"/>
  <c r="CC67" i="16"/>
  <c r="CB67" i="16"/>
  <c r="CA67" i="16"/>
  <c r="BZ67" i="16"/>
  <c r="BY67" i="16"/>
  <c r="BX67" i="16"/>
  <c r="BW67" i="16"/>
  <c r="BV67" i="16"/>
  <c r="BU67" i="16"/>
  <c r="BT67" i="16"/>
  <c r="BS67" i="16"/>
  <c r="BR67" i="16"/>
  <c r="BQ67" i="16"/>
  <c r="BP67" i="16"/>
  <c r="BO67" i="16"/>
  <c r="BN67" i="16"/>
  <c r="BM67" i="16"/>
  <c r="BL67" i="16"/>
  <c r="BK67" i="16"/>
  <c r="BJ67" i="16"/>
  <c r="BI67" i="16"/>
  <c r="BH67" i="16"/>
  <c r="BG67" i="16"/>
  <c r="BF67" i="16"/>
  <c r="BE67" i="16"/>
  <c r="BD67" i="16"/>
  <c r="BC67" i="16"/>
  <c r="BB67" i="16"/>
  <c r="BA67" i="16"/>
  <c r="AZ67" i="16"/>
  <c r="AY67" i="16"/>
  <c r="AX67" i="16"/>
  <c r="AW67" i="16"/>
  <c r="AV67" i="16"/>
  <c r="AU67" i="16"/>
  <c r="AT67" i="16"/>
  <c r="AS67" i="16"/>
  <c r="AR67" i="16"/>
  <c r="AQ67" i="16"/>
  <c r="AP67" i="16"/>
  <c r="AO67" i="16"/>
  <c r="AN67" i="16"/>
  <c r="AM67" i="16"/>
  <c r="AL67" i="16"/>
  <c r="AK67" i="16"/>
  <c r="AJ67" i="16"/>
  <c r="AI67" i="16"/>
  <c r="AH67" i="16"/>
  <c r="AG67" i="16"/>
  <c r="AF67" i="16"/>
  <c r="AE67" i="16"/>
  <c r="AD67"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D67" i="16"/>
  <c r="C67" i="16"/>
  <c r="B64" i="16"/>
  <c r="B63" i="16"/>
  <c r="B61" i="16"/>
  <c r="B60" i="16"/>
  <c r="B58" i="16"/>
  <c r="CR57" i="16"/>
  <c r="B57" i="16"/>
  <c r="B56" i="16"/>
  <c r="DX55" i="16"/>
  <c r="B55" i="16"/>
  <c r="B53" i="16"/>
  <c r="B83" i="16" s="1"/>
  <c r="FD52" i="16"/>
  <c r="B52" i="16"/>
  <c r="B82" i="16" s="1"/>
  <c r="B51" i="16"/>
  <c r="B81" i="16" s="1"/>
  <c r="B49" i="16"/>
  <c r="B79" i="16" s="1"/>
  <c r="B48" i="16"/>
  <c r="B78" i="16" s="1"/>
  <c r="B47" i="16"/>
  <c r="B77" i="16" s="1"/>
  <c r="DG46" i="16"/>
  <c r="B46" i="16"/>
  <c r="B76" i="16" s="1"/>
  <c r="EU45" i="16"/>
  <c r="B45" i="16"/>
  <c r="B75" i="16" s="1"/>
  <c r="B44" i="16"/>
  <c r="B74" i="16" s="1"/>
  <c r="EP43" i="16"/>
  <c r="B43" i="16"/>
  <c r="B73" i="16" s="1"/>
  <c r="EE41" i="16"/>
  <c r="B41" i="16"/>
  <c r="B71" i="16" s="1"/>
  <c r="EU40" i="16"/>
  <c r="CI40" i="16"/>
  <c r="W40" i="16"/>
  <c r="B40" i="16"/>
  <c r="B70" i="16" s="1"/>
  <c r="DO39" i="16"/>
  <c r="BC39" i="16"/>
  <c r="B39" i="16"/>
  <c r="B69" i="16" s="1"/>
  <c r="B38" i="16"/>
  <c r="B68" i="16" s="1"/>
  <c r="FF37" i="16"/>
  <c r="FE37" i="16"/>
  <c r="FD37" i="16"/>
  <c r="FC37" i="16"/>
  <c r="FB37" i="16"/>
  <c r="FA37" i="16"/>
  <c r="EZ37" i="16"/>
  <c r="EY37" i="16"/>
  <c r="EX37" i="16"/>
  <c r="EW37" i="16"/>
  <c r="EV37" i="16"/>
  <c r="EU37" i="16"/>
  <c r="ET37" i="16"/>
  <c r="ES37" i="16"/>
  <c r="ER37" i="16"/>
  <c r="EQ37" i="16"/>
  <c r="EP37" i="16"/>
  <c r="EO37" i="16"/>
  <c r="EN37" i="16"/>
  <c r="EM37" i="16"/>
  <c r="EL37" i="16"/>
  <c r="EK37" i="16"/>
  <c r="EJ37" i="16"/>
  <c r="EI37" i="16"/>
  <c r="EH37" i="16"/>
  <c r="EG37" i="16"/>
  <c r="EF37" i="16"/>
  <c r="EE37" i="16"/>
  <c r="ED37" i="16"/>
  <c r="EC37" i="16"/>
  <c r="EB37" i="16"/>
  <c r="EA37" i="16"/>
  <c r="DZ37" i="16"/>
  <c r="DY37" i="16"/>
  <c r="DX37" i="16"/>
  <c r="DW37" i="16"/>
  <c r="DV37" i="16"/>
  <c r="DU37" i="16"/>
  <c r="DT37" i="16"/>
  <c r="DS37" i="16"/>
  <c r="DR37" i="16"/>
  <c r="DQ37" i="16"/>
  <c r="DP37" i="16"/>
  <c r="DO37" i="16"/>
  <c r="DN37" i="16"/>
  <c r="DM37" i="16"/>
  <c r="DL37" i="16"/>
  <c r="DK37" i="16"/>
  <c r="DJ37" i="16"/>
  <c r="DI37" i="16"/>
  <c r="DH37" i="16"/>
  <c r="DG37" i="16"/>
  <c r="DF37" i="16"/>
  <c r="DE37" i="16"/>
  <c r="DD37" i="16"/>
  <c r="DC37" i="16"/>
  <c r="DB37" i="16"/>
  <c r="DA37" i="16"/>
  <c r="CZ37" i="16"/>
  <c r="CY37" i="16"/>
  <c r="CX37" i="16"/>
  <c r="CW37" i="16"/>
  <c r="CV37" i="16"/>
  <c r="CU37" i="16"/>
  <c r="CT37" i="16"/>
  <c r="CS37" i="16"/>
  <c r="CR37" i="16"/>
  <c r="CQ37" i="16"/>
  <c r="CP37" i="16"/>
  <c r="CO37" i="16"/>
  <c r="CN37" i="16"/>
  <c r="CM37" i="16"/>
  <c r="CL37" i="16"/>
  <c r="CK37" i="16"/>
  <c r="CJ37" i="16"/>
  <c r="CI37" i="16"/>
  <c r="CH37" i="16"/>
  <c r="CG37" i="16"/>
  <c r="CF37" i="16"/>
  <c r="CE37" i="16"/>
  <c r="CD37" i="16"/>
  <c r="CC37" i="16"/>
  <c r="CB37" i="16"/>
  <c r="CA37" i="16"/>
  <c r="BZ37" i="16"/>
  <c r="BY37" i="16"/>
  <c r="BX37" i="16"/>
  <c r="BW37" i="16"/>
  <c r="BV37" i="16"/>
  <c r="BU37" i="16"/>
  <c r="BT37" i="16"/>
  <c r="BS37" i="16"/>
  <c r="BR37" i="16"/>
  <c r="BQ37" i="16"/>
  <c r="BP37" i="16"/>
  <c r="BO37" i="16"/>
  <c r="BN37" i="16"/>
  <c r="BM37" i="16"/>
  <c r="BL37" i="16"/>
  <c r="BK37" i="16"/>
  <c r="BJ37" i="16"/>
  <c r="BI37" i="16"/>
  <c r="BH37" i="16"/>
  <c r="BG37" i="16"/>
  <c r="BF37" i="16"/>
  <c r="BE37" i="16"/>
  <c r="BD37" i="16"/>
  <c r="BC37" i="16"/>
  <c r="BB37" i="16"/>
  <c r="BA37" i="16"/>
  <c r="AZ37" i="16"/>
  <c r="AY37" i="16"/>
  <c r="AX37" i="16"/>
  <c r="AW37" i="16"/>
  <c r="AV37" i="16"/>
  <c r="AU37" i="16"/>
  <c r="AT37" i="16"/>
  <c r="AS37" i="16"/>
  <c r="AR37" i="16"/>
  <c r="AQ37" i="16"/>
  <c r="AP37" i="16"/>
  <c r="AO37" i="16"/>
  <c r="AN37" i="16"/>
  <c r="AM37" i="16"/>
  <c r="AL37" i="16"/>
  <c r="AK37" i="16"/>
  <c r="AJ37" i="16"/>
  <c r="AI37" i="16"/>
  <c r="AH37" i="16"/>
  <c r="AG37" i="16"/>
  <c r="AF37" i="16"/>
  <c r="AE37" i="16"/>
  <c r="AD37" i="16"/>
  <c r="AC37" i="16"/>
  <c r="AB37" i="16"/>
  <c r="AA37" i="16"/>
  <c r="Z37" i="16"/>
  <c r="Y37" i="16"/>
  <c r="X37" i="16"/>
  <c r="W37" i="16"/>
  <c r="V37" i="16"/>
  <c r="U37" i="16"/>
  <c r="T37" i="16"/>
  <c r="S37" i="16"/>
  <c r="R37" i="16"/>
  <c r="Q37" i="16"/>
  <c r="P37" i="16"/>
  <c r="O37" i="16"/>
  <c r="N37" i="16"/>
  <c r="M37" i="16"/>
  <c r="L37" i="16"/>
  <c r="K37" i="16"/>
  <c r="J37" i="16"/>
  <c r="I37" i="16"/>
  <c r="H37" i="16"/>
  <c r="G37" i="16"/>
  <c r="F37" i="16"/>
  <c r="E37" i="16"/>
  <c r="D37" i="16"/>
  <c r="C37" i="16"/>
  <c r="BE114" i="16"/>
  <c r="I113" i="16"/>
  <c r="DI58" i="16"/>
  <c r="FD57" i="16"/>
  <c r="AV56" i="16"/>
  <c r="EN53" i="16"/>
  <c r="CB53" i="16"/>
  <c r="P53" i="16"/>
  <c r="DH51" i="16"/>
  <c r="AV51" i="16"/>
  <c r="EN48" i="16"/>
  <c r="CB48" i="16"/>
  <c r="AN48" i="16"/>
  <c r="EF47" i="16"/>
  <c r="CY47" i="16"/>
  <c r="Z47" i="16"/>
  <c r="N47" i="16"/>
  <c r="EM46" i="16"/>
  <c r="AU46" i="16"/>
  <c r="FF95" i="16"/>
  <c r="CI45" i="16"/>
  <c r="DW44" i="16"/>
  <c r="AE44" i="16"/>
  <c r="DJ43" i="16"/>
  <c r="BS43" i="16"/>
  <c r="O43" i="16"/>
  <c r="G43" i="16"/>
  <c r="FC41" i="16"/>
  <c r="EU41" i="16"/>
  <c r="EM41" i="16"/>
  <c r="CQ41" i="16"/>
  <c r="CI41" i="16"/>
  <c r="CA41" i="16"/>
  <c r="AE41" i="16"/>
  <c r="W41" i="16"/>
  <c r="O41" i="16"/>
  <c r="FC40" i="16"/>
  <c r="DG40" i="16"/>
  <c r="CY40" i="16"/>
  <c r="CQ40" i="16"/>
  <c r="AU40" i="16"/>
  <c r="AM40" i="16"/>
  <c r="AE40" i="16"/>
  <c r="BS39" i="16"/>
  <c r="BK39" i="16"/>
  <c r="O39" i="16"/>
  <c r="G39" i="16"/>
  <c r="EM38" i="16"/>
  <c r="AI73" i="24" s="1"/>
  <c r="CQ38" i="16"/>
  <c r="CI38" i="16"/>
  <c r="CA38" i="16"/>
  <c r="AE38" i="16"/>
  <c r="FF118" i="12"/>
  <c r="FE118" i="12"/>
  <c r="FD118" i="12"/>
  <c r="FC118" i="12"/>
  <c r="FB118" i="12"/>
  <c r="FA118" i="12"/>
  <c r="EZ118" i="12"/>
  <c r="EY118" i="12"/>
  <c r="EX118" i="12"/>
  <c r="EW118" i="12"/>
  <c r="EV118" i="12"/>
  <c r="EU118" i="12"/>
  <c r="ET118" i="12"/>
  <c r="ES118" i="12"/>
  <c r="ER118" i="12"/>
  <c r="EQ118" i="12"/>
  <c r="EP118" i="12"/>
  <c r="EO118" i="12"/>
  <c r="EN118" i="12"/>
  <c r="EM118" i="12"/>
  <c r="EL118" i="12"/>
  <c r="EK118" i="12"/>
  <c r="EJ118" i="12"/>
  <c r="EI118" i="12"/>
  <c r="EH118" i="12"/>
  <c r="EG118" i="12"/>
  <c r="EF118" i="12"/>
  <c r="EE118" i="12"/>
  <c r="ED118" i="12"/>
  <c r="EC118" i="12"/>
  <c r="EB118" i="12"/>
  <c r="EA118" i="12"/>
  <c r="DZ118" i="12"/>
  <c r="DY118" i="12"/>
  <c r="DX118" i="12"/>
  <c r="DW118" i="12"/>
  <c r="DV118" i="12"/>
  <c r="DU118" i="12"/>
  <c r="DT118" i="12"/>
  <c r="DS118" i="12"/>
  <c r="DR118" i="12"/>
  <c r="DQ118" i="12"/>
  <c r="DP118" i="12"/>
  <c r="DO118" i="12"/>
  <c r="DN118" i="12"/>
  <c r="DM118" i="12"/>
  <c r="DL118" i="12"/>
  <c r="DK118" i="12"/>
  <c r="DJ118" i="12"/>
  <c r="DI118" i="12"/>
  <c r="DH118" i="12"/>
  <c r="DG118" i="12"/>
  <c r="DF118" i="12"/>
  <c r="DE118" i="12"/>
  <c r="DD118" i="12"/>
  <c r="DC118" i="12"/>
  <c r="DB118" i="12"/>
  <c r="DA118" i="12"/>
  <c r="CZ118" i="12"/>
  <c r="CY118" i="12"/>
  <c r="CX118" i="12"/>
  <c r="CW118" i="12"/>
  <c r="CV118" i="12"/>
  <c r="CU118" i="12"/>
  <c r="CT118" i="12"/>
  <c r="CS118" i="12"/>
  <c r="CR118" i="12"/>
  <c r="CQ118" i="12"/>
  <c r="CP118" i="12"/>
  <c r="CO118" i="12"/>
  <c r="CN118" i="12"/>
  <c r="CM118" i="12"/>
  <c r="CL118" i="12"/>
  <c r="CK118" i="12"/>
  <c r="CJ118" i="12"/>
  <c r="CI118" i="12"/>
  <c r="CH118" i="12"/>
  <c r="CG118" i="12"/>
  <c r="CF118" i="12"/>
  <c r="CE118" i="12"/>
  <c r="CD118" i="12"/>
  <c r="CC118" i="12"/>
  <c r="CB118" i="12"/>
  <c r="CA118" i="12"/>
  <c r="BZ118" i="12"/>
  <c r="BY118" i="12"/>
  <c r="BX118" i="12"/>
  <c r="BW118" i="12"/>
  <c r="BV118" i="12"/>
  <c r="BU118" i="12"/>
  <c r="BT118" i="12"/>
  <c r="BS118" i="12"/>
  <c r="BR118" i="12"/>
  <c r="BQ118" i="12"/>
  <c r="BP118" i="12"/>
  <c r="BO118" i="12"/>
  <c r="BN118" i="12"/>
  <c r="BM118" i="12"/>
  <c r="BL118" i="12"/>
  <c r="BK118" i="12"/>
  <c r="BJ118" i="12"/>
  <c r="BI118" i="12"/>
  <c r="BH118" i="12"/>
  <c r="BG118" i="12"/>
  <c r="BF118" i="12"/>
  <c r="BE118" i="12"/>
  <c r="BD118" i="12"/>
  <c r="BC118" i="12"/>
  <c r="BB118" i="12"/>
  <c r="BA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T118" i="12"/>
  <c r="S118" i="12"/>
  <c r="R118" i="12"/>
  <c r="Q118" i="12"/>
  <c r="P118" i="12"/>
  <c r="O118" i="12"/>
  <c r="N118" i="12"/>
  <c r="M118" i="12"/>
  <c r="L118" i="12"/>
  <c r="K118" i="12"/>
  <c r="J118" i="12"/>
  <c r="I118" i="12"/>
  <c r="H118" i="12"/>
  <c r="G118" i="12"/>
  <c r="F118" i="12"/>
  <c r="E118" i="12"/>
  <c r="D118" i="12"/>
  <c r="C118" i="12"/>
  <c r="B114" i="12"/>
  <c r="B113" i="12"/>
  <c r="B111" i="12"/>
  <c r="B110" i="12"/>
  <c r="B108" i="12"/>
  <c r="B107" i="12"/>
  <c r="B106" i="12"/>
  <c r="B105" i="12"/>
  <c r="B103" i="12"/>
  <c r="B134" i="12" s="1"/>
  <c r="B102" i="12"/>
  <c r="B133" i="12" s="1"/>
  <c r="B101" i="12"/>
  <c r="B132" i="12" s="1"/>
  <c r="B99" i="12"/>
  <c r="B130" i="12" s="1"/>
  <c r="B98" i="12"/>
  <c r="B129" i="12" s="1"/>
  <c r="B97" i="12"/>
  <c r="B128" i="12" s="1"/>
  <c r="B96" i="12"/>
  <c r="B127" i="12" s="1"/>
  <c r="B95" i="12"/>
  <c r="B126" i="12" s="1"/>
  <c r="B94" i="12"/>
  <c r="B125" i="12" s="1"/>
  <c r="B93" i="12"/>
  <c r="B124" i="12" s="1"/>
  <c r="B91" i="12"/>
  <c r="B122" i="12" s="1"/>
  <c r="B90" i="12"/>
  <c r="B121" i="12" s="1"/>
  <c r="B89" i="12"/>
  <c r="B120" i="12" s="1"/>
  <c r="B88" i="12"/>
  <c r="B119" i="12" s="1"/>
  <c r="FF87" i="12"/>
  <c r="FE87" i="12"/>
  <c r="FD87" i="12"/>
  <c r="FC87" i="12"/>
  <c r="FB87" i="12"/>
  <c r="FA87" i="12"/>
  <c r="EZ87" i="12"/>
  <c r="EY87" i="12"/>
  <c r="EX87" i="12"/>
  <c r="EW87" i="12"/>
  <c r="EV87" i="12"/>
  <c r="EU87" i="12"/>
  <c r="ET87" i="12"/>
  <c r="ES87" i="12"/>
  <c r="ER87" i="12"/>
  <c r="EQ87" i="12"/>
  <c r="EP87" i="12"/>
  <c r="EO87" i="12"/>
  <c r="EN87" i="12"/>
  <c r="EM87" i="12"/>
  <c r="EL87" i="12"/>
  <c r="EK87" i="12"/>
  <c r="EJ87" i="12"/>
  <c r="EI87" i="12"/>
  <c r="EH87" i="12"/>
  <c r="EG87" i="12"/>
  <c r="EF87" i="12"/>
  <c r="EE87" i="12"/>
  <c r="ED87" i="12"/>
  <c r="EC87" i="12"/>
  <c r="EB87" i="12"/>
  <c r="EA87" i="12"/>
  <c r="DZ87" i="12"/>
  <c r="DY87" i="12"/>
  <c r="DX87" i="12"/>
  <c r="DW87" i="12"/>
  <c r="DV87" i="12"/>
  <c r="DU87" i="12"/>
  <c r="DT87" i="12"/>
  <c r="DS87" i="12"/>
  <c r="DR87" i="12"/>
  <c r="DQ87" i="12"/>
  <c r="DP87" i="12"/>
  <c r="DO87" i="12"/>
  <c r="DN87" i="12"/>
  <c r="DM87" i="12"/>
  <c r="DL87" i="12"/>
  <c r="DK87" i="12"/>
  <c r="DJ87" i="12"/>
  <c r="DI87" i="12"/>
  <c r="DH87" i="12"/>
  <c r="DG87" i="12"/>
  <c r="DF87" i="12"/>
  <c r="DE87" i="12"/>
  <c r="DD87" i="12"/>
  <c r="DC87" i="12"/>
  <c r="DB87" i="12"/>
  <c r="DA87" i="12"/>
  <c r="CZ87" i="12"/>
  <c r="CY87" i="12"/>
  <c r="CX87" i="12"/>
  <c r="CW87" i="12"/>
  <c r="CV87" i="12"/>
  <c r="CU87" i="12"/>
  <c r="CT87" i="12"/>
  <c r="CS87" i="12"/>
  <c r="CR87" i="12"/>
  <c r="CQ87" i="12"/>
  <c r="CP87" i="12"/>
  <c r="CO87" i="12"/>
  <c r="CN87" i="12"/>
  <c r="CM87" i="12"/>
  <c r="CL87" i="12"/>
  <c r="CK87" i="12"/>
  <c r="CJ87" i="12"/>
  <c r="CI87" i="12"/>
  <c r="CH87" i="12"/>
  <c r="CG87" i="12"/>
  <c r="CF87" i="12"/>
  <c r="CE87" i="12"/>
  <c r="CD87" i="12"/>
  <c r="CC87" i="12"/>
  <c r="CB87" i="12"/>
  <c r="CA87" i="12"/>
  <c r="BZ87" i="12"/>
  <c r="BY87" i="12"/>
  <c r="BX87" i="12"/>
  <c r="BW87" i="12"/>
  <c r="BV87" i="12"/>
  <c r="BU87" i="12"/>
  <c r="BT87" i="12"/>
  <c r="BS87" i="12"/>
  <c r="BR87" i="12"/>
  <c r="BQ87" i="12"/>
  <c r="BP87" i="12"/>
  <c r="BO87" i="12"/>
  <c r="BN87" i="12"/>
  <c r="BM87" i="12"/>
  <c r="BL87" i="12"/>
  <c r="BK87" i="12"/>
  <c r="BJ87" i="12"/>
  <c r="BI87" i="12"/>
  <c r="BH87" i="12"/>
  <c r="BG87" i="12"/>
  <c r="BF87" i="12"/>
  <c r="BE87" i="12"/>
  <c r="BD87" i="12"/>
  <c r="BC87" i="12"/>
  <c r="BB87" i="12"/>
  <c r="BA87" i="12"/>
  <c r="AZ87" i="12"/>
  <c r="AY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R87" i="12"/>
  <c r="Q87" i="12"/>
  <c r="P87" i="12"/>
  <c r="O87" i="12"/>
  <c r="N87" i="12"/>
  <c r="M87" i="12"/>
  <c r="L87" i="12"/>
  <c r="K87" i="12"/>
  <c r="J87" i="12"/>
  <c r="I87" i="12"/>
  <c r="H87" i="12"/>
  <c r="G87" i="12"/>
  <c r="F87" i="12"/>
  <c r="E87" i="12"/>
  <c r="D87" i="12"/>
  <c r="C87" i="12"/>
  <c r="FF67" i="12"/>
  <c r="FE67" i="12"/>
  <c r="FD67" i="12"/>
  <c r="FC67" i="12"/>
  <c r="FB67" i="12"/>
  <c r="FA67" i="12"/>
  <c r="EZ67" i="12"/>
  <c r="EY67" i="12"/>
  <c r="EX67" i="12"/>
  <c r="EW67" i="12"/>
  <c r="EV67" i="12"/>
  <c r="EU67" i="12"/>
  <c r="ET67" i="12"/>
  <c r="ES67" i="12"/>
  <c r="ER67" i="12"/>
  <c r="EQ67" i="12"/>
  <c r="EP67" i="12"/>
  <c r="EO67" i="12"/>
  <c r="EN67" i="12"/>
  <c r="EM67" i="12"/>
  <c r="EL67" i="12"/>
  <c r="EK67" i="12"/>
  <c r="EJ67" i="12"/>
  <c r="EI67" i="12"/>
  <c r="EH67" i="12"/>
  <c r="EG67" i="12"/>
  <c r="EF67" i="12"/>
  <c r="EE67" i="12"/>
  <c r="ED67" i="12"/>
  <c r="EC67" i="12"/>
  <c r="EB67" i="12"/>
  <c r="EA67" i="12"/>
  <c r="DZ67" i="12"/>
  <c r="DY67" i="12"/>
  <c r="DX67" i="12"/>
  <c r="DW67" i="12"/>
  <c r="DV67" i="12"/>
  <c r="DU67" i="12"/>
  <c r="DT67" i="12"/>
  <c r="DS67" i="12"/>
  <c r="DR67" i="12"/>
  <c r="DQ67" i="12"/>
  <c r="DP67" i="12"/>
  <c r="DO67" i="12"/>
  <c r="DN67" i="12"/>
  <c r="DM67" i="12"/>
  <c r="DL67" i="12"/>
  <c r="DK67" i="12"/>
  <c r="DJ67" i="12"/>
  <c r="DI67" i="12"/>
  <c r="DH67" i="12"/>
  <c r="DG67" i="12"/>
  <c r="DF67" i="12"/>
  <c r="DE67" i="12"/>
  <c r="DD67" i="12"/>
  <c r="DC67" i="12"/>
  <c r="DB67" i="12"/>
  <c r="DA67" i="12"/>
  <c r="CZ67" i="12"/>
  <c r="CY67" i="12"/>
  <c r="CX67" i="12"/>
  <c r="CW67" i="12"/>
  <c r="CV67" i="12"/>
  <c r="CU67" i="12"/>
  <c r="CT67" i="12"/>
  <c r="CS67" i="12"/>
  <c r="CR67" i="12"/>
  <c r="CQ67" i="12"/>
  <c r="CP67" i="12"/>
  <c r="CO67" i="12"/>
  <c r="CN67" i="12"/>
  <c r="CM67" i="12"/>
  <c r="CL67" i="12"/>
  <c r="CK67" i="12"/>
  <c r="CJ67" i="12"/>
  <c r="CI67" i="12"/>
  <c r="CH67" i="12"/>
  <c r="CG67" i="12"/>
  <c r="CF67" i="12"/>
  <c r="CE67" i="12"/>
  <c r="CD67" i="12"/>
  <c r="CC67" i="12"/>
  <c r="CB67" i="12"/>
  <c r="CA67" i="12"/>
  <c r="BZ67" i="12"/>
  <c r="BY67" i="12"/>
  <c r="BX67" i="12"/>
  <c r="BW67" i="12"/>
  <c r="BV67" i="12"/>
  <c r="BU67" i="12"/>
  <c r="BT67" i="12"/>
  <c r="BS67" i="12"/>
  <c r="BR67" i="12"/>
  <c r="BQ67" i="12"/>
  <c r="BP67" i="12"/>
  <c r="BO67" i="12"/>
  <c r="BN67" i="12"/>
  <c r="BM67" i="12"/>
  <c r="BL67" i="12"/>
  <c r="BK67" i="12"/>
  <c r="BJ67" i="12"/>
  <c r="BI67" i="12"/>
  <c r="BH67" i="12"/>
  <c r="BG67" i="12"/>
  <c r="BF67" i="12"/>
  <c r="BE67" i="12"/>
  <c r="BD67" i="12"/>
  <c r="BC67" i="12"/>
  <c r="BB67" i="12"/>
  <c r="BA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T67" i="12"/>
  <c r="S67" i="12"/>
  <c r="R67" i="12"/>
  <c r="Q67" i="12"/>
  <c r="P67" i="12"/>
  <c r="O67" i="12"/>
  <c r="N67" i="12"/>
  <c r="M67" i="12"/>
  <c r="L67" i="12"/>
  <c r="K67" i="12"/>
  <c r="J67" i="12"/>
  <c r="I67" i="12"/>
  <c r="H67" i="12"/>
  <c r="G67" i="12"/>
  <c r="F67" i="12"/>
  <c r="E67" i="12"/>
  <c r="D67" i="12"/>
  <c r="C67" i="12"/>
  <c r="B64" i="12"/>
  <c r="B63" i="12"/>
  <c r="B61" i="12"/>
  <c r="B60" i="12"/>
  <c r="B58" i="12"/>
  <c r="FB57" i="12"/>
  <c r="B57" i="12"/>
  <c r="AL56" i="12"/>
  <c r="B56" i="12"/>
  <c r="DN55" i="12"/>
  <c r="B55" i="12"/>
  <c r="BR53" i="12"/>
  <c r="B53" i="12"/>
  <c r="B83" i="12" s="1"/>
  <c r="ET52" i="12"/>
  <c r="B52" i="12"/>
  <c r="B82" i="12" s="1"/>
  <c r="AL51" i="12"/>
  <c r="B51" i="12"/>
  <c r="B81" i="12" s="1"/>
  <c r="DN49" i="12"/>
  <c r="B49" i="12"/>
  <c r="B79" i="12" s="1"/>
  <c r="B48" i="12"/>
  <c r="B78" i="12" s="1"/>
  <c r="B47" i="12"/>
  <c r="B77" i="12" s="1"/>
  <c r="CX46" i="12"/>
  <c r="B46" i="12"/>
  <c r="B76" i="12" s="1"/>
  <c r="B45" i="12"/>
  <c r="B75" i="12" s="1"/>
  <c r="B44" i="12"/>
  <c r="B74" i="12" s="1"/>
  <c r="DQ43" i="12"/>
  <c r="BE43" i="12"/>
  <c r="B43" i="12"/>
  <c r="B73" i="12" s="1"/>
  <c r="EG41" i="12"/>
  <c r="BU41" i="12"/>
  <c r="I41" i="12"/>
  <c r="B41" i="12"/>
  <c r="B71" i="12" s="1"/>
  <c r="EW40" i="12"/>
  <c r="CK40" i="12"/>
  <c r="B40" i="12"/>
  <c r="B70" i="12" s="1"/>
  <c r="B39" i="12"/>
  <c r="B69" i="12" s="1"/>
  <c r="B38" i="12"/>
  <c r="B68" i="12" s="1"/>
  <c r="FF37" i="12"/>
  <c r="FE37" i="12"/>
  <c r="FD37" i="12"/>
  <c r="FC37" i="12"/>
  <c r="FB37" i="12"/>
  <c r="FA37" i="12"/>
  <c r="EZ37" i="12"/>
  <c r="EY37" i="12"/>
  <c r="EX37" i="12"/>
  <c r="EW37" i="12"/>
  <c r="EV37" i="12"/>
  <c r="EU37" i="12"/>
  <c r="ET37" i="12"/>
  <c r="ES37" i="12"/>
  <c r="ER37" i="12"/>
  <c r="EQ37" i="12"/>
  <c r="EP37" i="12"/>
  <c r="EO37" i="12"/>
  <c r="EN37" i="12"/>
  <c r="EM37" i="12"/>
  <c r="EL37" i="12"/>
  <c r="EK37" i="12"/>
  <c r="EJ37" i="12"/>
  <c r="EI37" i="12"/>
  <c r="EH37" i="12"/>
  <c r="EG37" i="12"/>
  <c r="EF37" i="12"/>
  <c r="EE37" i="12"/>
  <c r="ED37" i="12"/>
  <c r="EC37" i="12"/>
  <c r="EB37" i="12"/>
  <c r="EA37" i="12"/>
  <c r="DZ37" i="12"/>
  <c r="DY37" i="12"/>
  <c r="DX37" i="12"/>
  <c r="DW37" i="12"/>
  <c r="DV37" i="12"/>
  <c r="DU37" i="12"/>
  <c r="DT37" i="12"/>
  <c r="DS37" i="12"/>
  <c r="DR37" i="12"/>
  <c r="DQ37" i="12"/>
  <c r="DP37" i="12"/>
  <c r="DO37" i="12"/>
  <c r="DN37" i="12"/>
  <c r="DM37" i="12"/>
  <c r="DL37" i="12"/>
  <c r="DK37" i="12"/>
  <c r="DJ37" i="12"/>
  <c r="DI37" i="12"/>
  <c r="DH37" i="12"/>
  <c r="DG37" i="12"/>
  <c r="DF37" i="12"/>
  <c r="DE37" i="12"/>
  <c r="DD37" i="12"/>
  <c r="DC37" i="12"/>
  <c r="DB37" i="12"/>
  <c r="DA37" i="12"/>
  <c r="CZ37" i="12"/>
  <c r="CY37" i="12"/>
  <c r="CX37" i="12"/>
  <c r="CW37" i="12"/>
  <c r="CV37" i="12"/>
  <c r="CU37" i="12"/>
  <c r="CT37" i="12"/>
  <c r="CS37" i="12"/>
  <c r="CR37" i="12"/>
  <c r="CQ37" i="12"/>
  <c r="CP37" i="12"/>
  <c r="CO37" i="12"/>
  <c r="CN37" i="12"/>
  <c r="CM37" i="12"/>
  <c r="CL37" i="12"/>
  <c r="CK37" i="12"/>
  <c r="CJ37" i="12"/>
  <c r="CI37" i="12"/>
  <c r="CH37" i="12"/>
  <c r="CG37" i="12"/>
  <c r="CF37" i="12"/>
  <c r="CE37" i="12"/>
  <c r="CD37" i="12"/>
  <c r="CC37" i="12"/>
  <c r="CB37" i="12"/>
  <c r="CA37" i="12"/>
  <c r="BZ37" i="12"/>
  <c r="BY37" i="12"/>
  <c r="BX37" i="12"/>
  <c r="BW37" i="12"/>
  <c r="BV37" i="12"/>
  <c r="BU37" i="12"/>
  <c r="BT37" i="12"/>
  <c r="BS37" i="12"/>
  <c r="BR37" i="12"/>
  <c r="BQ37" i="12"/>
  <c r="BP37" i="12"/>
  <c r="BO37" i="12"/>
  <c r="BN37" i="12"/>
  <c r="BM37" i="12"/>
  <c r="BL37" i="12"/>
  <c r="BK37" i="12"/>
  <c r="BJ37" i="12"/>
  <c r="BI37" i="12"/>
  <c r="BH37" i="12"/>
  <c r="BG37" i="12"/>
  <c r="BF37" i="12"/>
  <c r="BE37" i="12"/>
  <c r="BD37" i="12"/>
  <c r="BC37" i="12"/>
  <c r="BB37" i="12"/>
  <c r="BA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C37" i="12"/>
  <c r="BZ63" i="12"/>
  <c r="DV61" i="12"/>
  <c r="AO110" i="12"/>
  <c r="DF57" i="12"/>
  <c r="AT57" i="12"/>
  <c r="N57" i="12"/>
  <c r="FB56" i="12"/>
  <c r="ET53" i="12"/>
  <c r="CH53" i="12"/>
  <c r="AL53" i="12"/>
  <c r="EL52" i="12"/>
  <c r="BZ52" i="12"/>
  <c r="AL52" i="12"/>
  <c r="ED51" i="12"/>
  <c r="BR51" i="12"/>
  <c r="AT51" i="12"/>
  <c r="EL49" i="12"/>
  <c r="V47" i="12"/>
  <c r="Q44" i="12"/>
  <c r="I44" i="12"/>
  <c r="FE43" i="12"/>
  <c r="EW43" i="12"/>
  <c r="EO43" i="12"/>
  <c r="EG43" i="12"/>
  <c r="DY43" i="12"/>
  <c r="CS43" i="12"/>
  <c r="CK43" i="12"/>
  <c r="CC43" i="12"/>
  <c r="BU43" i="12"/>
  <c r="BM43" i="12"/>
  <c r="AG43" i="12"/>
  <c r="Y43" i="12"/>
  <c r="Q43" i="12"/>
  <c r="I43" i="12"/>
  <c r="FE41" i="12"/>
  <c r="EW41" i="12"/>
  <c r="EO41" i="12"/>
  <c r="DI41" i="12"/>
  <c r="DA41" i="12"/>
  <c r="CS41" i="12"/>
  <c r="CK41" i="12"/>
  <c r="CC41" i="12"/>
  <c r="AW41" i="12"/>
  <c r="AO41" i="12"/>
  <c r="AG41" i="12"/>
  <c r="Y41" i="12"/>
  <c r="Q41" i="12"/>
  <c r="FE40" i="12"/>
  <c r="DY40" i="12"/>
  <c r="DQ40" i="12"/>
  <c r="DI40" i="12"/>
  <c r="DA40" i="12"/>
  <c r="CS40" i="12"/>
  <c r="BM40" i="12"/>
  <c r="BE40" i="12"/>
  <c r="AW40" i="12"/>
  <c r="AO40" i="12"/>
  <c r="AG40" i="12"/>
  <c r="Y40" i="12"/>
  <c r="FE39" i="12"/>
  <c r="EW39" i="12"/>
  <c r="EO39" i="12"/>
  <c r="EG39" i="12"/>
  <c r="DY39" i="12"/>
  <c r="DQ39" i="12"/>
  <c r="CS39" i="12"/>
  <c r="CK39" i="12"/>
  <c r="CC39" i="12"/>
  <c r="BU39" i="12"/>
  <c r="BM39" i="12"/>
  <c r="BE39" i="12"/>
  <c r="AG39" i="12"/>
  <c r="Y39" i="12"/>
  <c r="Q39" i="12"/>
  <c r="I39" i="12"/>
  <c r="FE38" i="12"/>
  <c r="EW38" i="12"/>
  <c r="AS71" i="24" s="1"/>
  <c r="EO38" i="12"/>
  <c r="AK71" i="24" s="1"/>
  <c r="EG38" i="12"/>
  <c r="AC71" i="24" s="1"/>
  <c r="DI38" i="12"/>
  <c r="DA38" i="12"/>
  <c r="CS38" i="12"/>
  <c r="CK38" i="12"/>
  <c r="CC38" i="12"/>
  <c r="BU38" i="12"/>
  <c r="AW38" i="12"/>
  <c r="AO38" i="12"/>
  <c r="AG38" i="12"/>
  <c r="Y38" i="12"/>
  <c r="Q38" i="12"/>
  <c r="I38" i="12"/>
  <c r="AN39" i="13"/>
  <c r="P43" i="13"/>
  <c r="AJ45" i="13"/>
  <c r="G53" i="13"/>
  <c r="O53" i="13"/>
  <c r="AA53" i="13"/>
  <c r="AA83" i="13" s="1"/>
  <c r="AE53" i="13"/>
  <c r="AM53" i="13"/>
  <c r="E55" i="13"/>
  <c r="M55" i="13"/>
  <c r="U55" i="13"/>
  <c r="AC55" i="13"/>
  <c r="AK55" i="13"/>
  <c r="K56" i="13"/>
  <c r="S56" i="13"/>
  <c r="AA56" i="13"/>
  <c r="I57" i="13"/>
  <c r="Q57" i="13"/>
  <c r="Y57" i="13"/>
  <c r="AG57" i="13"/>
  <c r="AO57" i="13"/>
  <c r="G58" i="13"/>
  <c r="O58" i="13"/>
  <c r="W58" i="13"/>
  <c r="AE58" i="13"/>
  <c r="AM58" i="13"/>
  <c r="M60" i="13"/>
  <c r="U60" i="13"/>
  <c r="AC60" i="13"/>
  <c r="AK60" i="13"/>
  <c r="I64" i="13"/>
  <c r="Q64" i="13"/>
  <c r="Y64" i="13"/>
  <c r="AG64" i="13"/>
  <c r="AO64" i="13"/>
  <c r="C37" i="13"/>
  <c r="D37" i="13"/>
  <c r="E37" i="13"/>
  <c r="F37" i="13"/>
  <c r="G37" i="13"/>
  <c r="H37" i="13"/>
  <c r="I37" i="13"/>
  <c r="J37" i="13"/>
  <c r="K37" i="13"/>
  <c r="L37" i="13"/>
  <c r="M37" i="13"/>
  <c r="N37" i="13"/>
  <c r="O37" i="13"/>
  <c r="P37" i="13"/>
  <c r="Q37" i="13"/>
  <c r="R37" i="13"/>
  <c r="S37" i="13"/>
  <c r="T37" i="13"/>
  <c r="U37" i="13"/>
  <c r="V37" i="13"/>
  <c r="W37" i="13"/>
  <c r="X37" i="13"/>
  <c r="Y37" i="13"/>
  <c r="Z37" i="13"/>
  <c r="AA37" i="13"/>
  <c r="AB37" i="13"/>
  <c r="AC37" i="13"/>
  <c r="AD37" i="13"/>
  <c r="AE37" i="13"/>
  <c r="AF37" i="13"/>
  <c r="AG37" i="13"/>
  <c r="AH37" i="13"/>
  <c r="AI37" i="13"/>
  <c r="AJ37" i="13"/>
  <c r="AK37" i="13"/>
  <c r="AL37" i="13"/>
  <c r="AM37" i="13"/>
  <c r="AN37" i="13"/>
  <c r="AO37" i="13"/>
  <c r="AP37" i="13"/>
  <c r="B38" i="13"/>
  <c r="B68" i="13" s="1"/>
  <c r="B39" i="13"/>
  <c r="B69" i="13" s="1"/>
  <c r="B40" i="13"/>
  <c r="B70" i="13" s="1"/>
  <c r="B41" i="13"/>
  <c r="B71" i="13" s="1"/>
  <c r="B43" i="13"/>
  <c r="B73" i="13" s="1"/>
  <c r="B44" i="13"/>
  <c r="B74" i="13" s="1"/>
  <c r="B45" i="13"/>
  <c r="B75" i="13" s="1"/>
  <c r="B46" i="13"/>
  <c r="B76" i="13" s="1"/>
  <c r="B47" i="13"/>
  <c r="B77" i="13" s="1"/>
  <c r="B48" i="13"/>
  <c r="B78" i="13" s="1"/>
  <c r="B49" i="13"/>
  <c r="B79" i="13" s="1"/>
  <c r="T49" i="13"/>
  <c r="B51" i="13"/>
  <c r="B81" i="13" s="1"/>
  <c r="B52" i="13"/>
  <c r="B82" i="13" s="1"/>
  <c r="B53" i="13"/>
  <c r="B83" i="13" s="1"/>
  <c r="B55" i="13"/>
  <c r="B56" i="13"/>
  <c r="B57" i="13"/>
  <c r="B58" i="13"/>
  <c r="B60" i="13"/>
  <c r="B63" i="13"/>
  <c r="B64" i="13"/>
  <c r="C67" i="13"/>
  <c r="D67" i="13"/>
  <c r="E67" i="13"/>
  <c r="F67" i="13"/>
  <c r="G67" i="13"/>
  <c r="H67" i="13"/>
  <c r="I67" i="13"/>
  <c r="J67" i="13"/>
  <c r="K67" i="13"/>
  <c r="L67" i="13"/>
  <c r="M67" i="13"/>
  <c r="N67" i="13"/>
  <c r="O67" i="13"/>
  <c r="P67" i="13"/>
  <c r="Q67" i="13"/>
  <c r="R67" i="13"/>
  <c r="S67" i="13"/>
  <c r="T67" i="13"/>
  <c r="U67" i="13"/>
  <c r="V67" i="13"/>
  <c r="W67" i="13"/>
  <c r="X67" i="13"/>
  <c r="Y67" i="13"/>
  <c r="Z67" i="13"/>
  <c r="AA67" i="13"/>
  <c r="AB67" i="13"/>
  <c r="AC67" i="13"/>
  <c r="AD67" i="13"/>
  <c r="AE67" i="13"/>
  <c r="AF67" i="13"/>
  <c r="AG67" i="13"/>
  <c r="AH67" i="13"/>
  <c r="AI67" i="13"/>
  <c r="AJ67" i="13"/>
  <c r="AK67" i="13"/>
  <c r="AL67" i="13"/>
  <c r="AM67" i="13"/>
  <c r="AN67" i="13"/>
  <c r="AO67" i="13"/>
  <c r="AP67" i="13"/>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4" i="15"/>
  <c r="B63" i="15"/>
  <c r="B60" i="15"/>
  <c r="B58" i="15"/>
  <c r="B57" i="15"/>
  <c r="B56" i="15"/>
  <c r="B55" i="15"/>
  <c r="B53" i="15"/>
  <c r="B83" i="15" s="1"/>
  <c r="B52" i="15"/>
  <c r="B82" i="15" s="1"/>
  <c r="B51" i="15"/>
  <c r="B81" i="15" s="1"/>
  <c r="B49" i="15"/>
  <c r="B79" i="15" s="1"/>
  <c r="B48" i="15"/>
  <c r="B78" i="15" s="1"/>
  <c r="B47" i="15"/>
  <c r="B77" i="15" s="1"/>
  <c r="B46" i="15"/>
  <c r="B76" i="15" s="1"/>
  <c r="B45" i="15"/>
  <c r="B75" i="15" s="1"/>
  <c r="B44" i="15"/>
  <c r="B74" i="15" s="1"/>
  <c r="B43" i="15"/>
  <c r="B73" i="15" s="1"/>
  <c r="B41" i="15"/>
  <c r="B71" i="15" s="1"/>
  <c r="B40" i="15"/>
  <c r="B70" i="15" s="1"/>
  <c r="B39" i="15"/>
  <c r="B69" i="15" s="1"/>
  <c r="B38" i="15"/>
  <c r="B68" i="15" s="1"/>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AF63" i="15"/>
  <c r="T56" i="15"/>
  <c r="L56" i="15"/>
  <c r="H56" i="15"/>
  <c r="N55" i="15"/>
  <c r="F55" i="15"/>
  <c r="AP39" i="15"/>
  <c r="AP67" i="11"/>
  <c r="AO67" i="11"/>
  <c r="AN67" i="11"/>
  <c r="AM67" i="11"/>
  <c r="AL67" i="11"/>
  <c r="AK67" i="11"/>
  <c r="AJ67" i="11"/>
  <c r="AI67" i="11"/>
  <c r="AH67" i="11"/>
  <c r="AG67" i="11"/>
  <c r="AF67" i="11"/>
  <c r="AE67" i="11"/>
  <c r="AD67"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C67" i="11"/>
  <c r="B64" i="11"/>
  <c r="B63" i="11"/>
  <c r="B60" i="11"/>
  <c r="B58" i="11"/>
  <c r="AP57" i="11"/>
  <c r="B57" i="11"/>
  <c r="B56" i="11"/>
  <c r="B55" i="11"/>
  <c r="B53" i="11"/>
  <c r="B83" i="11" s="1"/>
  <c r="B52" i="11"/>
  <c r="B82" i="11" s="1"/>
  <c r="B51" i="11"/>
  <c r="B81" i="11" s="1"/>
  <c r="B49" i="11"/>
  <c r="B79" i="11" s="1"/>
  <c r="B48" i="11"/>
  <c r="B78" i="11" s="1"/>
  <c r="B47" i="11"/>
  <c r="B77" i="11" s="1"/>
  <c r="B46" i="11"/>
  <c r="B76" i="11" s="1"/>
  <c r="B45" i="11"/>
  <c r="B75" i="11" s="1"/>
  <c r="B44" i="11"/>
  <c r="B74" i="11" s="1"/>
  <c r="B43" i="11"/>
  <c r="B73" i="11" s="1"/>
  <c r="B41" i="11"/>
  <c r="B71" i="11" s="1"/>
  <c r="B40" i="11"/>
  <c r="B70" i="11" s="1"/>
  <c r="B39" i="11"/>
  <c r="B69" i="11" s="1"/>
  <c r="B38" i="11"/>
  <c r="B68" i="11" s="1"/>
  <c r="AP37" i="11"/>
  <c r="AO37"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AP64" i="11"/>
  <c r="AH64" i="11"/>
  <c r="Z64" i="11"/>
  <c r="R64" i="11"/>
  <c r="Q64" i="11"/>
  <c r="J64" i="11"/>
  <c r="AJ63" i="11"/>
  <c r="AB63" i="11"/>
  <c r="AA63" i="11"/>
  <c r="T63" i="11"/>
  <c r="L63" i="11"/>
  <c r="D63" i="11"/>
  <c r="AN58" i="11"/>
  <c r="K19" i="24" s="1"/>
  <c r="AF58" i="11"/>
  <c r="C19" i="24" s="1"/>
  <c r="AE58" i="11"/>
  <c r="X58" i="11"/>
  <c r="P58" i="11"/>
  <c r="H58" i="11"/>
  <c r="AH57" i="11"/>
  <c r="Z57" i="11"/>
  <c r="R57" i="11"/>
  <c r="Q57" i="11"/>
  <c r="J57" i="11"/>
  <c r="AJ56" i="11"/>
  <c r="G12" i="24" s="1"/>
  <c r="AB56" i="11"/>
  <c r="AA56" i="11"/>
  <c r="T56" i="11"/>
  <c r="L56" i="11"/>
  <c r="D56" i="11"/>
  <c r="AL55" i="11"/>
  <c r="AD55" i="11"/>
  <c r="V55" i="11"/>
  <c r="N55" i="11"/>
  <c r="M55" i="11"/>
  <c r="F55" i="11"/>
  <c r="AP52" i="11"/>
  <c r="AP47" i="11"/>
  <c r="AP43" i="11"/>
  <c r="S41" i="11"/>
  <c r="K12" i="24" l="1"/>
  <c r="K64" i="24"/>
  <c r="J20" i="24"/>
  <c r="I26" i="24"/>
  <c r="D27" i="24"/>
  <c r="E26" i="24"/>
  <c r="G64" i="24"/>
  <c r="H57" i="24"/>
  <c r="D55" i="15"/>
  <c r="E55" i="11"/>
  <c r="U55" i="11"/>
  <c r="AC55" i="11"/>
  <c r="AK55" i="11"/>
  <c r="K56" i="11"/>
  <c r="S56" i="11"/>
  <c r="I57" i="11"/>
  <c r="Y57" i="11"/>
  <c r="AG57" i="11"/>
  <c r="AO57" i="11"/>
  <c r="G58" i="11"/>
  <c r="O58" i="11"/>
  <c r="W58" i="11"/>
  <c r="AM58" i="11"/>
  <c r="J19" i="24" s="1"/>
  <c r="K63" i="11"/>
  <c r="S63" i="11"/>
  <c r="AI63" i="11"/>
  <c r="I64" i="11"/>
  <c r="Y64" i="11"/>
  <c r="AG64" i="11"/>
  <c r="AO64" i="11"/>
  <c r="T41" i="15"/>
  <c r="T71" i="15" s="1"/>
  <c r="AP43" i="15"/>
  <c r="AP73" i="15" s="1"/>
  <c r="CD43" i="16"/>
  <c r="CD73" i="16" s="1"/>
  <c r="AP44" i="16"/>
  <c r="AP74" i="16" s="1"/>
  <c r="BV44" i="16"/>
  <c r="BV74" i="16" s="1"/>
  <c r="DB44" i="16"/>
  <c r="DB74" i="16" s="1"/>
  <c r="EH44" i="16"/>
  <c r="EH74" i="16" s="1"/>
  <c r="AJ61" i="13"/>
  <c r="L61" i="13"/>
  <c r="AI56" i="11"/>
  <c r="F12" i="24" s="1"/>
  <c r="AK61" i="11"/>
  <c r="AJ56" i="15"/>
  <c r="G14" i="24" s="1"/>
  <c r="AN56" i="15"/>
  <c r="D58" i="15"/>
  <c r="R60" i="15"/>
  <c r="ED44" i="12"/>
  <c r="ED74" i="12" s="1"/>
  <c r="ED48" i="12"/>
  <c r="ED78" i="12" s="1"/>
  <c r="DF49" i="12"/>
  <c r="DF79" i="12" s="1"/>
  <c r="DV49" i="12"/>
  <c r="DV79" i="12" s="1"/>
  <c r="ED49" i="12"/>
  <c r="ED79" i="12" s="1"/>
  <c r="ET49" i="12"/>
  <c r="ET79" i="12" s="1"/>
  <c r="F51" i="12"/>
  <c r="F81" i="12" s="1"/>
  <c r="AD51" i="12"/>
  <c r="AD81" i="12" s="1"/>
  <c r="BB51" i="12"/>
  <c r="BB81" i="12" s="1"/>
  <c r="BJ51" i="12"/>
  <c r="BJ81" i="12" s="1"/>
  <c r="CP51" i="12"/>
  <c r="CP81" i="12" s="1"/>
  <c r="CX51" i="12"/>
  <c r="CX81" i="12" s="1"/>
  <c r="DF51" i="12"/>
  <c r="DF81" i="12" s="1"/>
  <c r="DN51" i="12"/>
  <c r="DN81" i="12" s="1"/>
  <c r="DV51" i="12"/>
  <c r="DV81" i="12" s="1"/>
  <c r="FB51" i="12"/>
  <c r="FB81" i="12" s="1"/>
  <c r="N52" i="12"/>
  <c r="N82" i="12" s="1"/>
  <c r="V52" i="12"/>
  <c r="V82" i="12" s="1"/>
  <c r="AD52" i="12"/>
  <c r="AD82" i="12" s="1"/>
  <c r="AT52" i="12"/>
  <c r="AT82" i="12" s="1"/>
  <c r="BB52" i="12"/>
  <c r="BB82" i="12" s="1"/>
  <c r="CH52" i="12"/>
  <c r="CH82" i="12" s="1"/>
  <c r="CP52" i="12"/>
  <c r="CP82" i="12" s="1"/>
  <c r="CX52" i="12"/>
  <c r="CX82" i="12" s="1"/>
  <c r="DF52" i="12"/>
  <c r="DF82" i="12" s="1"/>
  <c r="BJ60" i="12"/>
  <c r="AL61" i="12"/>
  <c r="BJ61" i="12"/>
  <c r="EL63" i="12"/>
  <c r="S57" i="15"/>
  <c r="AI57" i="15"/>
  <c r="Q58" i="15"/>
  <c r="AG58" i="15"/>
  <c r="D21" i="24" s="1"/>
  <c r="O60" i="15"/>
  <c r="AE60" i="15"/>
  <c r="O61" i="15"/>
  <c r="W61" i="15"/>
  <c r="AE61" i="15"/>
  <c r="AM61" i="15"/>
  <c r="M63" i="15"/>
  <c r="AC63" i="15"/>
  <c r="G38" i="16"/>
  <c r="G68" i="16" s="1"/>
  <c r="O38" i="16"/>
  <c r="O68" i="16" s="1"/>
  <c r="W38" i="16"/>
  <c r="W68" i="16" s="1"/>
  <c r="BS38" i="16"/>
  <c r="BS68" i="16" s="1"/>
  <c r="EU38" i="16"/>
  <c r="FC38" i="16"/>
  <c r="FC68" i="16" s="1"/>
  <c r="CA39" i="16"/>
  <c r="CA69" i="16" s="1"/>
  <c r="DW39" i="16"/>
  <c r="DW69" i="16" s="1"/>
  <c r="EE39" i="16"/>
  <c r="EE69" i="16" s="1"/>
  <c r="EM39" i="16"/>
  <c r="EM69" i="16" s="1"/>
  <c r="G41" i="16"/>
  <c r="G71" i="16" s="1"/>
  <c r="BS41" i="16"/>
  <c r="BS71" i="16" s="1"/>
  <c r="CE111" i="12"/>
  <c r="R56" i="15"/>
  <c r="EQ107" i="12"/>
  <c r="L61" i="11"/>
  <c r="T61" i="11"/>
  <c r="AB61" i="11"/>
  <c r="AJ61" i="11"/>
  <c r="M61" i="11"/>
  <c r="U61" i="11"/>
  <c r="AC61" i="11"/>
  <c r="O40" i="11"/>
  <c r="O70" i="11" s="1"/>
  <c r="AC41" i="11"/>
  <c r="AC71" i="11" s="1"/>
  <c r="S52" i="11"/>
  <c r="S82" i="11" s="1"/>
  <c r="AO53" i="11"/>
  <c r="AO83" i="11" s="1"/>
  <c r="G55" i="11"/>
  <c r="W55" i="11"/>
  <c r="AP40" i="15"/>
  <c r="AP70" i="15" s="1"/>
  <c r="Z55" i="15"/>
  <c r="BL105" i="16"/>
  <c r="FD105" i="16"/>
  <c r="H106" i="16"/>
  <c r="P106" i="16"/>
  <c r="X106" i="16"/>
  <c r="AF106" i="16"/>
  <c r="AN106" i="16"/>
  <c r="AV106" i="16"/>
  <c r="BD106" i="16"/>
  <c r="BL106" i="16"/>
  <c r="BT106" i="16"/>
  <c r="CB106" i="16"/>
  <c r="CJ106" i="16"/>
  <c r="CR106" i="16"/>
  <c r="CZ106" i="16"/>
  <c r="DH106" i="16"/>
  <c r="DP106" i="16"/>
  <c r="EE38" i="16"/>
  <c r="AA73" i="24" s="1"/>
  <c r="Q40" i="15"/>
  <c r="Q70" i="15" s="1"/>
  <c r="Y40" i="15"/>
  <c r="Y70" i="15" s="1"/>
  <c r="O41" i="15"/>
  <c r="O71" i="15" s="1"/>
  <c r="E43" i="15"/>
  <c r="E73" i="15" s="1"/>
  <c r="G46" i="15"/>
  <c r="G76" i="15" s="1"/>
  <c r="AP45" i="15"/>
  <c r="AP75" i="15" s="1"/>
  <c r="AP49" i="15"/>
  <c r="AP79" i="15" s="1"/>
  <c r="J55" i="15"/>
  <c r="R55" i="15"/>
  <c r="AH55" i="15"/>
  <c r="AP55" i="15"/>
  <c r="P56" i="15"/>
  <c r="X56" i="15"/>
  <c r="F57" i="15"/>
  <c r="N57" i="15"/>
  <c r="V57" i="15"/>
  <c r="AD57" i="15"/>
  <c r="AL57" i="15"/>
  <c r="L58" i="15"/>
  <c r="T58" i="15"/>
  <c r="AB58" i="15"/>
  <c r="AJ58" i="15"/>
  <c r="G21" i="24" s="1"/>
  <c r="Z60" i="15"/>
  <c r="AH60" i="15"/>
  <c r="AP60" i="15"/>
  <c r="R61" i="15"/>
  <c r="AP61" i="15"/>
  <c r="H63" i="15"/>
  <c r="P63" i="15"/>
  <c r="X63" i="15"/>
  <c r="AN63" i="15"/>
  <c r="F64" i="15"/>
  <c r="N64" i="15"/>
  <c r="V64" i="15"/>
  <c r="AD64" i="15"/>
  <c r="AL64" i="15"/>
  <c r="AB61" i="13"/>
  <c r="T61" i="13"/>
  <c r="S61" i="15"/>
  <c r="AA61" i="15"/>
  <c r="AI61" i="15"/>
  <c r="N61" i="15"/>
  <c r="V61" i="15"/>
  <c r="AD61" i="15"/>
  <c r="AL61" i="15"/>
  <c r="AF56" i="15"/>
  <c r="C14" i="24" s="1"/>
  <c r="Q61" i="15"/>
  <c r="Y61" i="15"/>
  <c r="AG61" i="15"/>
  <c r="AO61" i="15"/>
  <c r="AN61" i="13"/>
  <c r="AF61" i="13"/>
  <c r="X61" i="13"/>
  <c r="AI63" i="13"/>
  <c r="AA63" i="13"/>
  <c r="S63" i="13"/>
  <c r="K63" i="13"/>
  <c r="AK61" i="13"/>
  <c r="AC61" i="13"/>
  <c r="U61" i="13"/>
  <c r="M61" i="13"/>
  <c r="V61" i="11"/>
  <c r="AD61" i="11"/>
  <c r="AL61" i="11"/>
  <c r="E43" i="11"/>
  <c r="E73" i="11" s="1"/>
  <c r="P61" i="11"/>
  <c r="X61" i="11"/>
  <c r="AF61" i="11"/>
  <c r="AN61" i="11"/>
  <c r="AG61" i="11"/>
  <c r="N105" i="12"/>
  <c r="AL105" i="12"/>
  <c r="BZ105" i="12"/>
  <c r="CX105" i="12"/>
  <c r="EL105" i="12"/>
  <c r="AD106" i="12"/>
  <c r="CP106" i="12"/>
  <c r="DN52" i="12"/>
  <c r="DN82" i="12" s="1"/>
  <c r="FB52" i="12"/>
  <c r="FB82" i="12" s="1"/>
  <c r="F53" i="12"/>
  <c r="F83" i="12" s="1"/>
  <c r="N53" i="12"/>
  <c r="N83" i="12" s="1"/>
  <c r="V53" i="12"/>
  <c r="V83" i="12" s="1"/>
  <c r="AD53" i="12"/>
  <c r="AD83" i="12" s="1"/>
  <c r="BJ53" i="12"/>
  <c r="BJ83" i="12" s="1"/>
  <c r="BZ53" i="12"/>
  <c r="BZ83" i="12" s="1"/>
  <c r="CP53" i="12"/>
  <c r="CP83" i="12" s="1"/>
  <c r="CX53" i="12"/>
  <c r="CX83" i="12" s="1"/>
  <c r="DV53" i="12"/>
  <c r="DV83" i="12" s="1"/>
  <c r="ED53" i="12"/>
  <c r="ED83" i="12" s="1"/>
  <c r="EL53" i="12"/>
  <c r="EL83" i="12" s="1"/>
  <c r="FB53" i="12"/>
  <c r="FB83" i="12" s="1"/>
  <c r="BB55" i="12"/>
  <c r="CX56" i="12"/>
  <c r="V57" i="12"/>
  <c r="AD57" i="12"/>
  <c r="AL57" i="12"/>
  <c r="BB57" i="12"/>
  <c r="BZ57" i="12"/>
  <c r="CH57" i="12"/>
  <c r="CP57" i="12"/>
  <c r="CX57" i="12"/>
  <c r="DN57" i="12"/>
  <c r="BJ58" i="12"/>
  <c r="AC64" i="13"/>
  <c r="AE63" i="13"/>
  <c r="Y60" i="13"/>
  <c r="AA58" i="13"/>
  <c r="M57" i="13"/>
  <c r="O56" i="13"/>
  <c r="AI53" i="13"/>
  <c r="AI83" i="13" s="1"/>
  <c r="U64" i="13"/>
  <c r="AM63" i="13"/>
  <c r="AG60" i="13"/>
  <c r="K58" i="13"/>
  <c r="AC57" i="13"/>
  <c r="E57" i="13"/>
  <c r="W56" i="13"/>
  <c r="AO55" i="13"/>
  <c r="AN69" i="13"/>
  <c r="AI58" i="13"/>
  <c r="F20" i="24" s="1"/>
  <c r="Q55" i="13"/>
  <c r="M64" i="13"/>
  <c r="O63" i="13"/>
  <c r="Q60" i="13"/>
  <c r="U57" i="13"/>
  <c r="AE56" i="13"/>
  <c r="Y55" i="13"/>
  <c r="AK64" i="13"/>
  <c r="E64" i="13"/>
  <c r="W63" i="13"/>
  <c r="G63" i="13"/>
  <c r="AO60" i="13"/>
  <c r="S58" i="13"/>
  <c r="AK57" i="13"/>
  <c r="G56" i="13"/>
  <c r="AG55" i="13"/>
  <c r="I55" i="13"/>
  <c r="P73" i="13"/>
  <c r="AL64" i="13"/>
  <c r="AD64" i="13"/>
  <c r="V64" i="13"/>
  <c r="N64" i="13"/>
  <c r="F64" i="13"/>
  <c r="AN63" i="13"/>
  <c r="X63" i="13"/>
  <c r="P63" i="13"/>
  <c r="H63" i="13"/>
  <c r="AP61" i="13"/>
  <c r="Z61" i="13"/>
  <c r="R61" i="13"/>
  <c r="AP60" i="13"/>
  <c r="AH60" i="13"/>
  <c r="Z60" i="13"/>
  <c r="R60" i="13"/>
  <c r="AJ58" i="13"/>
  <c r="AB58" i="13"/>
  <c r="T58" i="13"/>
  <c r="L58" i="13"/>
  <c r="D58" i="13"/>
  <c r="AL57" i="13"/>
  <c r="AD57" i="13"/>
  <c r="V57" i="13"/>
  <c r="N57" i="13"/>
  <c r="F57" i="13"/>
  <c r="AN56" i="13"/>
  <c r="X56" i="13"/>
  <c r="P56" i="13"/>
  <c r="H56" i="13"/>
  <c r="AP55" i="13"/>
  <c r="S53" i="13"/>
  <c r="S83" i="13" s="1"/>
  <c r="K53" i="13"/>
  <c r="K83" i="13" s="1"/>
  <c r="AK52" i="13"/>
  <c r="AC52" i="13"/>
  <c r="AC82" i="13" s="1"/>
  <c r="U52" i="13"/>
  <c r="U82" i="13" s="1"/>
  <c r="M52" i="13"/>
  <c r="M82" i="13" s="1"/>
  <c r="E52" i="13"/>
  <c r="E82" i="13" s="1"/>
  <c r="AM51" i="13"/>
  <c r="AE51" i="13"/>
  <c r="AE81" i="13" s="1"/>
  <c r="W51" i="13"/>
  <c r="W81" i="13" s="1"/>
  <c r="O51" i="13"/>
  <c r="O81" i="13" s="1"/>
  <c r="G51" i="13"/>
  <c r="G81" i="13" s="1"/>
  <c r="AO49" i="13"/>
  <c r="AG49" i="13"/>
  <c r="AG79" i="13" s="1"/>
  <c r="Y49" i="13"/>
  <c r="Y79" i="13" s="1"/>
  <c r="Q49" i="13"/>
  <c r="Q79" i="13" s="1"/>
  <c r="I49" i="13"/>
  <c r="I79" i="13" s="1"/>
  <c r="AI48" i="13"/>
  <c r="AI78" i="13" s="1"/>
  <c r="AA48" i="13"/>
  <c r="AA78" i="13" s="1"/>
  <c r="S48" i="13"/>
  <c r="S78" i="13" s="1"/>
  <c r="K48" i="13"/>
  <c r="K78" i="13" s="1"/>
  <c r="AK47" i="13"/>
  <c r="AC47" i="13"/>
  <c r="AC77" i="13" s="1"/>
  <c r="U47" i="13"/>
  <c r="U77" i="13" s="1"/>
  <c r="M47" i="13"/>
  <c r="M77" i="13" s="1"/>
  <c r="E47" i="13"/>
  <c r="E77" i="13" s="1"/>
  <c r="AM46" i="13"/>
  <c r="AE46" i="13"/>
  <c r="AE76" i="13" s="1"/>
  <c r="W46" i="13"/>
  <c r="W76" i="13" s="1"/>
  <c r="O46" i="13"/>
  <c r="O76" i="13" s="1"/>
  <c r="G46" i="13"/>
  <c r="G76" i="13" s="1"/>
  <c r="AO45" i="13"/>
  <c r="AG45" i="13"/>
  <c r="AG75" i="13" s="1"/>
  <c r="Q45" i="13"/>
  <c r="Q75" i="13" s="1"/>
  <c r="I45" i="13"/>
  <c r="I75" i="13" s="1"/>
  <c r="AI44" i="13"/>
  <c r="AI74" i="13" s="1"/>
  <c r="AA44" i="13"/>
  <c r="AA74" i="13" s="1"/>
  <c r="S44" i="13"/>
  <c r="S74" i="13" s="1"/>
  <c r="AK43" i="13"/>
  <c r="AC43" i="13"/>
  <c r="AC73" i="13" s="1"/>
  <c r="U43" i="13"/>
  <c r="U73" i="13" s="1"/>
  <c r="M43" i="13"/>
  <c r="M73" i="13" s="1"/>
  <c r="E43" i="13"/>
  <c r="E73" i="13" s="1"/>
  <c r="AM41" i="13"/>
  <c r="AE41" i="13"/>
  <c r="AE71" i="13" s="1"/>
  <c r="W41" i="13"/>
  <c r="W71" i="13" s="1"/>
  <c r="AO40" i="13"/>
  <c r="AG40" i="13"/>
  <c r="AG70" i="13" s="1"/>
  <c r="Y40" i="13"/>
  <c r="Y70" i="13" s="1"/>
  <c r="Q40" i="13"/>
  <c r="Q70" i="13" s="1"/>
  <c r="I40" i="13"/>
  <c r="I70" i="13" s="1"/>
  <c r="AK39" i="13"/>
  <c r="AC39" i="13"/>
  <c r="AC69" i="13" s="1"/>
  <c r="U39" i="13"/>
  <c r="U69" i="13" s="1"/>
  <c r="M39" i="13"/>
  <c r="M69" i="13" s="1"/>
  <c r="E39" i="13"/>
  <c r="E69" i="13" s="1"/>
  <c r="W38" i="13"/>
  <c r="W68" i="13" s="1"/>
  <c r="O38" i="13"/>
  <c r="O68" i="13" s="1"/>
  <c r="G38" i="13"/>
  <c r="G68" i="13" s="1"/>
  <c r="N61" i="11"/>
  <c r="K57" i="11"/>
  <c r="Y58" i="11"/>
  <c r="AH55" i="13"/>
  <c r="Z55" i="13"/>
  <c r="R55" i="13"/>
  <c r="J55" i="13"/>
  <c r="AB53" i="13"/>
  <c r="AB83" i="13" s="1"/>
  <c r="T53" i="13"/>
  <c r="T83" i="13" s="1"/>
  <c r="L53" i="13"/>
  <c r="L83" i="13" s="1"/>
  <c r="D53" i="13"/>
  <c r="D83" i="13" s="1"/>
  <c r="AL52" i="13"/>
  <c r="N52" i="13"/>
  <c r="N82" i="13" s="1"/>
  <c r="F52" i="13"/>
  <c r="F82" i="13" s="1"/>
  <c r="AN51" i="13"/>
  <c r="AF51" i="13"/>
  <c r="AF81" i="13" s="1"/>
  <c r="X51" i="13"/>
  <c r="X81" i="13" s="1"/>
  <c r="P51" i="13"/>
  <c r="P81" i="13" s="1"/>
  <c r="H51" i="13"/>
  <c r="H81" i="13" s="1"/>
  <c r="AP49" i="13"/>
  <c r="AH49" i="13"/>
  <c r="Z49" i="13"/>
  <c r="Z79" i="13" s="1"/>
  <c r="R49" i="13"/>
  <c r="R79" i="13" s="1"/>
  <c r="J49" i="13"/>
  <c r="J79" i="13" s="1"/>
  <c r="AJ48" i="13"/>
  <c r="AB48" i="13"/>
  <c r="AB78" i="13" s="1"/>
  <c r="L48" i="13"/>
  <c r="L78" i="13" s="1"/>
  <c r="V47" i="13"/>
  <c r="V77" i="13" s="1"/>
  <c r="AN46" i="13"/>
  <c r="AF46" i="13"/>
  <c r="AF76" i="13" s="1"/>
  <c r="P46" i="13"/>
  <c r="P76" i="13" s="1"/>
  <c r="H46" i="13"/>
  <c r="H76" i="13" s="1"/>
  <c r="AP45" i="13"/>
  <c r="AH45" i="13"/>
  <c r="Z45" i="13"/>
  <c r="Z75" i="13" s="1"/>
  <c r="R45" i="13"/>
  <c r="R75" i="13" s="1"/>
  <c r="J45" i="13"/>
  <c r="J75" i="13" s="1"/>
  <c r="AB44" i="13"/>
  <c r="AB74" i="13" s="1"/>
  <c r="L44" i="13"/>
  <c r="L74" i="13" s="1"/>
  <c r="AD43" i="13"/>
  <c r="AD73" i="13" s="1"/>
  <c r="AF41" i="13"/>
  <c r="AF71" i="13" s="1"/>
  <c r="H41" i="13"/>
  <c r="H71" i="13" s="1"/>
  <c r="Z40" i="13"/>
  <c r="Z70" i="13" s="1"/>
  <c r="AD39" i="13"/>
  <c r="AD69" i="13" s="1"/>
  <c r="N39" i="13"/>
  <c r="N69" i="13" s="1"/>
  <c r="AF38" i="13"/>
  <c r="H38" i="13"/>
  <c r="H68" i="13" s="1"/>
  <c r="Z61" i="15"/>
  <c r="P61" i="13"/>
  <c r="AD61" i="13"/>
  <c r="V61" i="13"/>
  <c r="N61" i="13"/>
  <c r="ED106" i="12"/>
  <c r="AN64" i="13"/>
  <c r="AF64" i="13"/>
  <c r="X64" i="13"/>
  <c r="P64" i="13"/>
  <c r="H64" i="13"/>
  <c r="AP63" i="13"/>
  <c r="AH63" i="13"/>
  <c r="Z63" i="13"/>
  <c r="R63" i="13"/>
  <c r="J63" i="13"/>
  <c r="AI61" i="13"/>
  <c r="AA61" i="13"/>
  <c r="S61" i="13"/>
  <c r="AB60" i="13"/>
  <c r="L60" i="13"/>
  <c r="AL58" i="13"/>
  <c r="AD58" i="13"/>
  <c r="N58" i="13"/>
  <c r="F58" i="13"/>
  <c r="X57" i="13"/>
  <c r="P57" i="13"/>
  <c r="H57" i="13"/>
  <c r="AP56" i="13"/>
  <c r="Z56" i="13"/>
  <c r="J56" i="13"/>
  <c r="AJ55" i="13"/>
  <c r="AB55" i="13"/>
  <c r="T55" i="13"/>
  <c r="D55" i="13"/>
  <c r="AL53" i="13"/>
  <c r="AD53" i="13"/>
  <c r="AD83" i="13" s="1"/>
  <c r="V53" i="13"/>
  <c r="V83" i="13" s="1"/>
  <c r="F53" i="13"/>
  <c r="F83" i="13" s="1"/>
  <c r="AN52" i="13"/>
  <c r="AF52" i="13"/>
  <c r="AF82" i="13" s="1"/>
  <c r="X52" i="13"/>
  <c r="X82" i="13" s="1"/>
  <c r="P52" i="13"/>
  <c r="P82" i="13" s="1"/>
  <c r="AH51" i="13"/>
  <c r="Z51" i="13"/>
  <c r="Z81" i="13" s="1"/>
  <c r="J51" i="13"/>
  <c r="J81" i="13" s="1"/>
  <c r="AJ49" i="13"/>
  <c r="AB49" i="13"/>
  <c r="AB79" i="13" s="1"/>
  <c r="L49" i="13"/>
  <c r="L79" i="13" s="1"/>
  <c r="D49" i="13"/>
  <c r="D79" i="13" s="1"/>
  <c r="AD48" i="13"/>
  <c r="AD78" i="13" s="1"/>
  <c r="V48" i="13"/>
  <c r="V78" i="13" s="1"/>
  <c r="N48" i="13"/>
  <c r="N78" i="13" s="1"/>
  <c r="F48" i="13"/>
  <c r="F78" i="13" s="1"/>
  <c r="AN47" i="13"/>
  <c r="AO61" i="13"/>
  <c r="AG61" i="13"/>
  <c r="Y61" i="13"/>
  <c r="Q61" i="13"/>
  <c r="AM61" i="13"/>
  <c r="AE61" i="13"/>
  <c r="W61" i="13"/>
  <c r="O61" i="13"/>
  <c r="AF47" i="13"/>
  <c r="AF77" i="13" s="1"/>
  <c r="P47" i="13"/>
  <c r="P77" i="13" s="1"/>
  <c r="AH46" i="13"/>
  <c r="Z46" i="13"/>
  <c r="Z76" i="13" s="1"/>
  <c r="J46" i="13"/>
  <c r="J76" i="13" s="1"/>
  <c r="AB45" i="13"/>
  <c r="AB75" i="13" s="1"/>
  <c r="T45" i="13"/>
  <c r="T75" i="13" s="1"/>
  <c r="D45" i="13"/>
  <c r="D75" i="13" s="1"/>
  <c r="V44" i="13"/>
  <c r="V74" i="13" s="1"/>
  <c r="F44" i="13"/>
  <c r="F74" i="13" s="1"/>
  <c r="AP41" i="13"/>
  <c r="AG41" i="13"/>
  <c r="AG71" i="13" s="1"/>
  <c r="R41" i="13"/>
  <c r="R71" i="13" s="1"/>
  <c r="AB40" i="13"/>
  <c r="AB70" i="13" s="1"/>
  <c r="T40" i="13"/>
  <c r="T70" i="13" s="1"/>
  <c r="D40" i="13"/>
  <c r="D70" i="13" s="1"/>
  <c r="X39" i="13"/>
  <c r="X69" i="13" s="1"/>
  <c r="P39" i="13"/>
  <c r="P69" i="13" s="1"/>
  <c r="AP38" i="13"/>
  <c r="S61" i="11"/>
  <c r="AA61" i="11"/>
  <c r="AI61" i="11"/>
  <c r="AP38" i="15"/>
  <c r="AP68" i="15" s="1"/>
  <c r="AF39" i="15"/>
  <c r="AF69" i="15" s="1"/>
  <c r="AP41" i="15"/>
  <c r="AP71" i="15" s="1"/>
  <c r="AP46" i="15"/>
  <c r="AP76" i="15" s="1"/>
  <c r="AP51" i="15"/>
  <c r="AP81" i="15" s="1"/>
  <c r="L55" i="15"/>
  <c r="T55" i="15"/>
  <c r="AB55" i="15"/>
  <c r="AJ55" i="15"/>
  <c r="J56" i="15"/>
  <c r="Z56" i="15"/>
  <c r="AP56" i="15"/>
  <c r="H57" i="15"/>
  <c r="P57" i="15"/>
  <c r="X57" i="15"/>
  <c r="AF57" i="15"/>
  <c r="C28" i="24" s="1"/>
  <c r="AN57" i="15"/>
  <c r="K28" i="24" s="1"/>
  <c r="F58" i="15"/>
  <c r="N58" i="15"/>
  <c r="V58" i="15"/>
  <c r="AD58" i="15"/>
  <c r="AL58" i="15"/>
  <c r="I21" i="24" s="1"/>
  <c r="L60" i="15"/>
  <c r="T60" i="15"/>
  <c r="AB60" i="15"/>
  <c r="AJ60" i="15"/>
  <c r="L61" i="15"/>
  <c r="T61" i="15"/>
  <c r="AB61" i="15"/>
  <c r="AJ61" i="15"/>
  <c r="J63" i="15"/>
  <c r="R63" i="15"/>
  <c r="Z63" i="15"/>
  <c r="AH63" i="15"/>
  <c r="AP63" i="15"/>
  <c r="H64" i="15"/>
  <c r="P64" i="15"/>
  <c r="X64" i="15"/>
  <c r="AF64" i="15"/>
  <c r="AN64" i="15"/>
  <c r="M61" i="15"/>
  <c r="U61" i="15"/>
  <c r="AC61" i="15"/>
  <c r="AK61" i="15"/>
  <c r="V105" i="12"/>
  <c r="AD105" i="12"/>
  <c r="AT105" i="12"/>
  <c r="DF105" i="12"/>
  <c r="DN105" i="12"/>
  <c r="ED105" i="12"/>
  <c r="ET105" i="12"/>
  <c r="FB105" i="12"/>
  <c r="N106" i="12"/>
  <c r="V106" i="12"/>
  <c r="AL106" i="12"/>
  <c r="AT106" i="12"/>
  <c r="BB106" i="12"/>
  <c r="BJ106" i="12"/>
  <c r="CH106" i="12"/>
  <c r="DF106" i="12"/>
  <c r="DN106" i="12"/>
  <c r="ET106" i="12"/>
  <c r="AC56" i="11"/>
  <c r="O61" i="11"/>
  <c r="W61" i="11"/>
  <c r="AE61" i="11"/>
  <c r="AM61" i="11"/>
  <c r="P61" i="15"/>
  <c r="X61" i="15"/>
  <c r="AF61" i="15"/>
  <c r="AN61" i="15"/>
  <c r="S41" i="13"/>
  <c r="S71" i="13" s="1"/>
  <c r="E40" i="13"/>
  <c r="E70" i="13" s="1"/>
  <c r="AO39" i="13"/>
  <c r="Q61" i="11"/>
  <c r="AH61" i="15"/>
  <c r="AH56" i="15"/>
  <c r="E14" i="24" s="1"/>
  <c r="Z58" i="11"/>
  <c r="CH105" i="12"/>
  <c r="BJ105" i="12"/>
  <c r="AD56" i="11"/>
  <c r="DX105" i="16"/>
  <c r="DX107" i="16"/>
  <c r="EF107" i="16"/>
  <c r="AN107" i="16"/>
  <c r="W53" i="13"/>
  <c r="W83" i="13" s="1"/>
  <c r="AO52" i="13"/>
  <c r="X47" i="13"/>
  <c r="X77" i="13" s="1"/>
  <c r="L45" i="13"/>
  <c r="L75" i="13" s="1"/>
  <c r="AL44" i="13"/>
  <c r="AD44" i="13"/>
  <c r="AD74" i="13" s="1"/>
  <c r="AN43" i="13"/>
  <c r="AF43" i="13"/>
  <c r="AF73" i="13" s="1"/>
  <c r="X43" i="13"/>
  <c r="X73" i="13" s="1"/>
  <c r="H43" i="13"/>
  <c r="H73" i="13" s="1"/>
  <c r="AH41" i="13"/>
  <c r="Z41" i="13"/>
  <c r="Z71" i="13" s="1"/>
  <c r="J41" i="13"/>
  <c r="J71" i="13" s="1"/>
  <c r="AJ40" i="13"/>
  <c r="L40" i="13"/>
  <c r="L70" i="13" s="1"/>
  <c r="AF39" i="13"/>
  <c r="AF69" i="13" s="1"/>
  <c r="H39" i="13"/>
  <c r="H69" i="13" s="1"/>
  <c r="R38" i="13"/>
  <c r="R68" i="13" s="1"/>
  <c r="J38" i="13"/>
  <c r="J68" i="13" s="1"/>
  <c r="W52" i="13"/>
  <c r="W82" i="13" s="1"/>
  <c r="U48" i="13"/>
  <c r="U78" i="13" s="1"/>
  <c r="E48" i="13"/>
  <c r="E78" i="13" s="1"/>
  <c r="AG52" i="13"/>
  <c r="AG82" i="13" s="1"/>
  <c r="AM48" i="13"/>
  <c r="AG38" i="13"/>
  <c r="I51" i="13"/>
  <c r="I81" i="13" s="1"/>
  <c r="D48" i="13"/>
  <c r="D78" i="13" s="1"/>
  <c r="AM52" i="13"/>
  <c r="V52" i="13"/>
  <c r="V82" i="13" s="1"/>
  <c r="W47" i="13"/>
  <c r="W77" i="13" s="1"/>
  <c r="AA45" i="13"/>
  <c r="AA75" i="13" s="1"/>
  <c r="AE43" i="13"/>
  <c r="AE73" i="13" s="1"/>
  <c r="M44" i="13"/>
  <c r="M74" i="13" s="1"/>
  <c r="AA40" i="13"/>
  <c r="AA70" i="13" s="1"/>
  <c r="AM56" i="13"/>
  <c r="AE38" i="13"/>
  <c r="AE68" i="13" s="1"/>
  <c r="Y45" i="13"/>
  <c r="Y75" i="13" s="1"/>
  <c r="AM83" i="13"/>
  <c r="AE83" i="13"/>
  <c r="Y52" i="13"/>
  <c r="Y82" i="13" s="1"/>
  <c r="AM38" i="13"/>
  <c r="AP40" i="13"/>
  <c r="R58" i="13"/>
  <c r="T57" i="13"/>
  <c r="V56" i="13"/>
  <c r="X55" i="13"/>
  <c r="AJ52" i="13"/>
  <c r="AL51" i="13"/>
  <c r="P49" i="13"/>
  <c r="P79" i="13" s="1"/>
  <c r="Z48" i="13"/>
  <c r="Z78" i="13" s="1"/>
  <c r="AP44" i="13"/>
  <c r="Z44" i="13"/>
  <c r="Z74" i="13" s="1"/>
  <c r="AJ43" i="13"/>
  <c r="AB39" i="13"/>
  <c r="AB69" i="13" s="1"/>
  <c r="AL46" i="13"/>
  <c r="V38" i="13"/>
  <c r="V68" i="13" s="1"/>
  <c r="O41" i="13"/>
  <c r="O71" i="13" s="1"/>
  <c r="D64" i="13"/>
  <c r="F63" i="13"/>
  <c r="D57" i="13"/>
  <c r="H55" i="13"/>
  <c r="J53" i="13"/>
  <c r="J83" i="13" s="1"/>
  <c r="L52" i="13"/>
  <c r="L82" i="13" s="1"/>
  <c r="J48" i="13"/>
  <c r="J78" i="13" s="1"/>
  <c r="L47" i="13"/>
  <c r="L77" i="13" s="1"/>
  <c r="G41" i="13"/>
  <c r="G71" i="13" s="1"/>
  <c r="O83" i="13"/>
  <c r="G83" i="13"/>
  <c r="K44" i="13"/>
  <c r="K74" i="13" s="1"/>
  <c r="O57" i="13"/>
  <c r="AI60" i="13"/>
  <c r="S60" i="13"/>
  <c r="U58" i="13"/>
  <c r="AM57" i="13"/>
  <c r="J27" i="24" s="1"/>
  <c r="AE57" i="13"/>
  <c r="Y56" i="13"/>
  <c r="Q56" i="13"/>
  <c r="I56" i="13"/>
  <c r="K55" i="13"/>
  <c r="M53" i="13"/>
  <c r="M83" i="13" s="1"/>
  <c r="G52" i="13"/>
  <c r="G82" i="13" s="1"/>
  <c r="AO51" i="13"/>
  <c r="Q51" i="13"/>
  <c r="Q81" i="13" s="1"/>
  <c r="AI49" i="13"/>
  <c r="AI79" i="13" s="1"/>
  <c r="S49" i="13"/>
  <c r="S79" i="13" s="1"/>
  <c r="AK48" i="13"/>
  <c r="AM47" i="13"/>
  <c r="G47" i="13"/>
  <c r="G77" i="13" s="1"/>
  <c r="AO46" i="13"/>
  <c r="Q46" i="13"/>
  <c r="Q76" i="13" s="1"/>
  <c r="I46" i="13"/>
  <c r="I76" i="13" s="1"/>
  <c r="AI45" i="13"/>
  <c r="AI75" i="13" s="1"/>
  <c r="AE43" i="11"/>
  <c r="AE73" i="11" s="1"/>
  <c r="DV105" i="12"/>
  <c r="DV58" i="12"/>
  <c r="DV60" i="12"/>
  <c r="DV64" i="12"/>
  <c r="CP105" i="12"/>
  <c r="BR105" i="12"/>
  <c r="BZ106" i="12"/>
  <c r="AF56" i="11"/>
  <c r="C12" i="24" s="1"/>
  <c r="DV106" i="12"/>
  <c r="EL106" i="12"/>
  <c r="R58" i="15"/>
  <c r="AH58" i="15"/>
  <c r="E21" i="24" s="1"/>
  <c r="P60" i="15"/>
  <c r="AF60" i="15"/>
  <c r="N63" i="15"/>
  <c r="AD63" i="15"/>
  <c r="L64" i="15"/>
  <c r="AB64" i="15"/>
  <c r="EV105" i="16"/>
  <c r="EV106" i="16"/>
  <c r="EN107" i="16"/>
  <c r="EV107" i="16"/>
  <c r="K64" i="15"/>
  <c r="AA64" i="15"/>
  <c r="DX106" i="16"/>
  <c r="EF106" i="16"/>
  <c r="EN106" i="16"/>
  <c r="AH64" i="13"/>
  <c r="L63" i="13"/>
  <c r="Q58" i="13"/>
  <c r="AH57" i="13"/>
  <c r="S57" i="13"/>
  <c r="L56" i="13"/>
  <c r="G55" i="13"/>
  <c r="I53" i="13"/>
  <c r="I83" i="13" s="1"/>
  <c r="K52" i="13"/>
  <c r="K82" i="13" s="1"/>
  <c r="O49" i="13"/>
  <c r="O79" i="13" s="1"/>
  <c r="Y48" i="13"/>
  <c r="Y78" i="13" s="1"/>
  <c r="K47" i="13"/>
  <c r="K77" i="13" s="1"/>
  <c r="AO44" i="13"/>
  <c r="AM40" i="13"/>
  <c r="T60" i="13"/>
  <c r="AF57" i="13"/>
  <c r="C27" i="24" s="1"/>
  <c r="L55" i="13"/>
  <c r="U53" i="13"/>
  <c r="U83" i="13" s="1"/>
  <c r="AC58" i="13"/>
  <c r="AI56" i="13"/>
  <c r="F13" i="24" s="1"/>
  <c r="Z38" i="13"/>
  <c r="Z68" i="13" s="1"/>
  <c r="AP51" i="13"/>
  <c r="O64" i="13"/>
  <c r="G57" i="13"/>
  <c r="AF56" i="13"/>
  <c r="C13" i="24" s="1"/>
  <c r="E53" i="13"/>
  <c r="E83" i="13" s="1"/>
  <c r="AE52" i="13"/>
  <c r="AE82" i="13" s="1"/>
  <c r="M48" i="13"/>
  <c r="M78" i="13" s="1"/>
  <c r="AE47" i="13"/>
  <c r="AE77" i="13" s="1"/>
  <c r="K40" i="13"/>
  <c r="K70" i="13" s="1"/>
  <c r="O39" i="13"/>
  <c r="O69" i="13" s="1"/>
  <c r="R51" i="13"/>
  <c r="R81" i="13" s="1"/>
  <c r="AM64" i="13"/>
  <c r="AG63" i="13"/>
  <c r="Q63" i="13"/>
  <c r="M58" i="13"/>
  <c r="AO56" i="13"/>
  <c r="AI55" i="13"/>
  <c r="AK53" i="13"/>
  <c r="AA49" i="13"/>
  <c r="AA79" i="13" s="1"/>
  <c r="AG46" i="13"/>
  <c r="AG76" i="13" s="1"/>
  <c r="S45" i="13"/>
  <c r="S75" i="13" s="1"/>
  <c r="AC44" i="13"/>
  <c r="AC74" i="13" s="1"/>
  <c r="O43" i="13"/>
  <c r="O73" i="13" s="1"/>
  <c r="AO41" i="13"/>
  <c r="AO38" i="13"/>
  <c r="I38" i="13"/>
  <c r="I68" i="13" s="1"/>
  <c r="AJ60" i="13"/>
  <c r="AN57" i="13"/>
  <c r="K27" i="24" s="1"/>
  <c r="R56" i="13"/>
  <c r="AA55" i="13"/>
  <c r="AD52" i="13"/>
  <c r="AD82" i="13" s="1"/>
  <c r="H52" i="13"/>
  <c r="H82" i="13" s="1"/>
  <c r="AL48" i="13"/>
  <c r="AD47" i="13"/>
  <c r="AD77" i="13" s="1"/>
  <c r="H47" i="13"/>
  <c r="H77" i="13" s="1"/>
  <c r="AP46" i="13"/>
  <c r="R46" i="13"/>
  <c r="R76" i="13" s="1"/>
  <c r="N44" i="13"/>
  <c r="N74" i="13" s="1"/>
  <c r="N43" i="13"/>
  <c r="N73" i="13" s="1"/>
  <c r="AN41" i="13"/>
  <c r="G64" i="13"/>
  <c r="AF63" i="13"/>
  <c r="V58" i="13"/>
  <c r="AH56" i="13"/>
  <c r="E13" i="24" s="1"/>
  <c r="AJ53" i="13"/>
  <c r="N53" i="13"/>
  <c r="N83" i="13" s="1"/>
  <c r="AL38" i="13"/>
  <c r="AH38" i="13"/>
  <c r="AA64" i="13"/>
  <c r="AC63" i="13"/>
  <c r="AE60" i="13"/>
  <c r="O60" i="13"/>
  <c r="U56" i="13"/>
  <c r="W55" i="13"/>
  <c r="W49" i="13"/>
  <c r="W79" i="13" s="1"/>
  <c r="AI47" i="13"/>
  <c r="AI77" i="13" s="1"/>
  <c r="U46" i="13"/>
  <c r="U76" i="13" s="1"/>
  <c r="W45" i="13"/>
  <c r="W75" i="13" s="1"/>
  <c r="G45" i="13"/>
  <c r="G75" i="13" s="1"/>
  <c r="S43" i="13"/>
  <c r="S73" i="13" s="1"/>
  <c r="AC41" i="13"/>
  <c r="AC71" i="13" s="1"/>
  <c r="M41" i="13"/>
  <c r="M71" i="13" s="1"/>
  <c r="G40" i="13"/>
  <c r="G70" i="13" s="1"/>
  <c r="F38" i="11"/>
  <c r="F68" i="11" s="1"/>
  <c r="N38" i="11"/>
  <c r="N68" i="11" s="1"/>
  <c r="Y63" i="13"/>
  <c r="W64" i="13"/>
  <c r="V38" i="11"/>
  <c r="V68" i="11" s="1"/>
  <c r="AD38" i="11"/>
  <c r="AD68" i="11" s="1"/>
  <c r="AL38" i="11"/>
  <c r="AL68" i="11" s="1"/>
  <c r="L39" i="11"/>
  <c r="L69" i="11" s="1"/>
  <c r="T39" i="11"/>
  <c r="T69" i="11" s="1"/>
  <c r="AP44" i="11"/>
  <c r="AP74" i="11" s="1"/>
  <c r="AP48" i="11"/>
  <c r="AP78" i="11" s="1"/>
  <c r="X55" i="11"/>
  <c r="AF55" i="11"/>
  <c r="AN55" i="11"/>
  <c r="F56" i="11"/>
  <c r="N56" i="11"/>
  <c r="AL56" i="11"/>
  <c r="I12" i="24" s="1"/>
  <c r="D57" i="11"/>
  <c r="T57" i="11"/>
  <c r="AB57" i="11"/>
  <c r="AJ57" i="11"/>
  <c r="J58" i="11"/>
  <c r="R58" i="11"/>
  <c r="AP58" i="11"/>
  <c r="F63" i="11"/>
  <c r="N63" i="11"/>
  <c r="V63" i="11"/>
  <c r="AD63" i="11"/>
  <c r="D64" i="11"/>
  <c r="L64" i="11"/>
  <c r="T64" i="11"/>
  <c r="AB64" i="11"/>
  <c r="AJ64" i="11"/>
  <c r="AJ58" i="12"/>
  <c r="AL38" i="15"/>
  <c r="AP44" i="15"/>
  <c r="AP74" i="15" s="1"/>
  <c r="AP48" i="15"/>
  <c r="AP78" i="15" s="1"/>
  <c r="AP53" i="15"/>
  <c r="AP83" i="15" s="1"/>
  <c r="H55" i="15"/>
  <c r="P55" i="15"/>
  <c r="X55" i="15"/>
  <c r="AF55" i="15"/>
  <c r="AN55" i="15"/>
  <c r="F56" i="15"/>
  <c r="N56" i="15"/>
  <c r="V56" i="15"/>
  <c r="AD56" i="15"/>
  <c r="AL56" i="15"/>
  <c r="I14" i="24" s="1"/>
  <c r="D57" i="15"/>
  <c r="L57" i="15"/>
  <c r="T57" i="15"/>
  <c r="AB57" i="15"/>
  <c r="AJ57" i="15"/>
  <c r="J58" i="15"/>
  <c r="Z58" i="15"/>
  <c r="AP58" i="15"/>
  <c r="X60" i="15"/>
  <c r="AN60" i="15"/>
  <c r="F63" i="15"/>
  <c r="V63" i="15"/>
  <c r="AL63" i="15"/>
  <c r="D64" i="15"/>
  <c r="T64" i="15"/>
  <c r="AJ64" i="15"/>
  <c r="H55" i="11"/>
  <c r="CX106" i="12"/>
  <c r="AP53" i="11"/>
  <c r="AP83" i="11" s="1"/>
  <c r="BB105" i="12"/>
  <c r="K63" i="12"/>
  <c r="L57" i="11"/>
  <c r="AI64" i="13"/>
  <c r="AJ64" i="13"/>
  <c r="S64" i="13"/>
  <c r="T64" i="13"/>
  <c r="K64" i="13"/>
  <c r="L64" i="13"/>
  <c r="AK63" i="13"/>
  <c r="U63" i="13"/>
  <c r="V63" i="13"/>
  <c r="M63" i="13"/>
  <c r="AM60" i="13"/>
  <c r="W60" i="13"/>
  <c r="X60" i="13"/>
  <c r="AO58" i="13"/>
  <c r="AG58" i="13"/>
  <c r="D20" i="24" s="1"/>
  <c r="AH58" i="13"/>
  <c r="E20" i="24" s="1"/>
  <c r="Y58" i="13"/>
  <c r="Z58" i="13"/>
  <c r="I58" i="13"/>
  <c r="J58" i="13"/>
  <c r="AI57" i="13"/>
  <c r="AJ57" i="13"/>
  <c r="AA57" i="13"/>
  <c r="AB57" i="13"/>
  <c r="K57" i="13"/>
  <c r="L57" i="13"/>
  <c r="AK56" i="13"/>
  <c r="H13" i="24" s="1"/>
  <c r="AL56" i="13"/>
  <c r="I13" i="24" s="1"/>
  <c r="AC56" i="13"/>
  <c r="M56" i="13"/>
  <c r="N56" i="13"/>
  <c r="E56" i="13"/>
  <c r="F56" i="13"/>
  <c r="AM55" i="13"/>
  <c r="AN55" i="13"/>
  <c r="AE55" i="13"/>
  <c r="O55" i="13"/>
  <c r="P55" i="13"/>
  <c r="AO53" i="13"/>
  <c r="AP53" i="13"/>
  <c r="Y53" i="13"/>
  <c r="Y83" i="13" s="1"/>
  <c r="Z53" i="13"/>
  <c r="Z83" i="13" s="1"/>
  <c r="Q53" i="13"/>
  <c r="Q83" i="13" s="1"/>
  <c r="R53" i="13"/>
  <c r="R83" i="13" s="1"/>
  <c r="AA52" i="13"/>
  <c r="AA82" i="13" s="1"/>
  <c r="AB52" i="13"/>
  <c r="AB82" i="13" s="1"/>
  <c r="S52" i="13"/>
  <c r="S82" i="13" s="1"/>
  <c r="T52" i="13"/>
  <c r="T82" i="13" s="1"/>
  <c r="D52" i="13"/>
  <c r="D82" i="13" s="1"/>
  <c r="AC51" i="13"/>
  <c r="AC81" i="13" s="1"/>
  <c r="AD51" i="13"/>
  <c r="AD81" i="13" s="1"/>
  <c r="M51" i="13"/>
  <c r="M81" i="13" s="1"/>
  <c r="N51" i="13"/>
  <c r="N81" i="13" s="1"/>
  <c r="E51" i="13"/>
  <c r="E81" i="13" s="1"/>
  <c r="F51" i="13"/>
  <c r="F81" i="13" s="1"/>
  <c r="AN49" i="13"/>
  <c r="AE49" i="13"/>
  <c r="AE79" i="13" s="1"/>
  <c r="AF49" i="13"/>
  <c r="AF79" i="13" s="1"/>
  <c r="G49" i="13"/>
  <c r="G79" i="13" s="1"/>
  <c r="H49" i="13"/>
  <c r="H79" i="13" s="1"/>
  <c r="AO48" i="13"/>
  <c r="AP48" i="13"/>
  <c r="AG48" i="13"/>
  <c r="AG78" i="13" s="1"/>
  <c r="AH48" i="13"/>
  <c r="Q48" i="13"/>
  <c r="Q78" i="13" s="1"/>
  <c r="R48" i="13"/>
  <c r="R78" i="13" s="1"/>
  <c r="AA47" i="13"/>
  <c r="AA77" i="13" s="1"/>
  <c r="AB47" i="13"/>
  <c r="AB77" i="13" s="1"/>
  <c r="S47" i="13"/>
  <c r="S77" i="13" s="1"/>
  <c r="T47" i="13"/>
  <c r="T77" i="13" s="1"/>
  <c r="D47" i="13"/>
  <c r="D77" i="13" s="1"/>
  <c r="AC46" i="13"/>
  <c r="AC76" i="13" s="1"/>
  <c r="AD46" i="13"/>
  <c r="AD76" i="13" s="1"/>
  <c r="M46" i="13"/>
  <c r="M76" i="13" s="1"/>
  <c r="N46" i="13"/>
  <c r="N76" i="13" s="1"/>
  <c r="E46" i="13"/>
  <c r="E76" i="13" s="1"/>
  <c r="F46" i="13"/>
  <c r="F76" i="13" s="1"/>
  <c r="AM45" i="13"/>
  <c r="AN45" i="13"/>
  <c r="AE45" i="13"/>
  <c r="AE75" i="13" s="1"/>
  <c r="AF45" i="13"/>
  <c r="AF75" i="13" s="1"/>
  <c r="O45" i="13"/>
  <c r="O75" i="13" s="1"/>
  <c r="P45" i="13"/>
  <c r="P75" i="13" s="1"/>
  <c r="AG44" i="13"/>
  <c r="AG74" i="13" s="1"/>
  <c r="AH44" i="13"/>
  <c r="Y44" i="13"/>
  <c r="Y74" i="13" s="1"/>
  <c r="Q44" i="13"/>
  <c r="Q74" i="13" s="1"/>
  <c r="R44" i="13"/>
  <c r="R74" i="13" s="1"/>
  <c r="I44" i="13"/>
  <c r="I74" i="13" s="1"/>
  <c r="J44" i="13"/>
  <c r="J74" i="13" s="1"/>
  <c r="AA43" i="13"/>
  <c r="AA73" i="13" s="1"/>
  <c r="AB43" i="13"/>
  <c r="AB73" i="13" s="1"/>
  <c r="K43" i="13"/>
  <c r="K73" i="13" s="1"/>
  <c r="L43" i="13"/>
  <c r="L73" i="13" s="1"/>
  <c r="AK41" i="13"/>
  <c r="AL41" i="13"/>
  <c r="U41" i="13"/>
  <c r="U71" i="13" s="1"/>
  <c r="V41" i="13"/>
  <c r="V71" i="13" s="1"/>
  <c r="E41" i="13"/>
  <c r="E71" i="13" s="1"/>
  <c r="F41" i="13"/>
  <c r="F71" i="13" s="1"/>
  <c r="AN40" i="13"/>
  <c r="AE40" i="13"/>
  <c r="AE70" i="13" s="1"/>
  <c r="AF40" i="13"/>
  <c r="AF70" i="13" s="1"/>
  <c r="O40" i="13"/>
  <c r="O70" i="13" s="1"/>
  <c r="P40" i="13"/>
  <c r="P70" i="13" s="1"/>
  <c r="AI39" i="13"/>
  <c r="AI69" i="13" s="1"/>
  <c r="AJ39" i="13"/>
  <c r="AA39" i="13"/>
  <c r="AA69" i="13" s="1"/>
  <c r="S39" i="13"/>
  <c r="S69" i="13" s="1"/>
  <c r="T39" i="13"/>
  <c r="T69" i="13" s="1"/>
  <c r="K39" i="13"/>
  <c r="K69" i="13" s="1"/>
  <c r="L39" i="13"/>
  <c r="L69" i="13" s="1"/>
  <c r="D39" i="13"/>
  <c r="D69" i="13" s="1"/>
  <c r="AC38" i="13"/>
  <c r="AC68" i="13" s="1"/>
  <c r="AD38" i="13"/>
  <c r="AD68" i="13" s="1"/>
  <c r="U38" i="13"/>
  <c r="U68" i="13" s="1"/>
  <c r="M38" i="13"/>
  <c r="M68" i="13" s="1"/>
  <c r="N38" i="13"/>
  <c r="N68" i="13" s="1"/>
  <c r="E38" i="13"/>
  <c r="E68" i="13" s="1"/>
  <c r="F38" i="13"/>
  <c r="F68" i="13" s="1"/>
  <c r="P60" i="13"/>
  <c r="V51" i="13"/>
  <c r="V81" i="13" s="1"/>
  <c r="X49" i="13"/>
  <c r="X79" i="13" s="1"/>
  <c r="H45" i="13"/>
  <c r="H75" i="13" s="1"/>
  <c r="D43" i="13"/>
  <c r="D73" i="13" s="1"/>
  <c r="I48" i="13"/>
  <c r="I78" i="13" s="1"/>
  <c r="AK38" i="13"/>
  <c r="AB64" i="13"/>
  <c r="AD63" i="13"/>
  <c r="N63" i="13"/>
  <c r="AF60" i="13"/>
  <c r="U51" i="13"/>
  <c r="U81" i="13" s="1"/>
  <c r="AM49" i="13"/>
  <c r="V46" i="13"/>
  <c r="V76" i="13" s="1"/>
  <c r="X45" i="13"/>
  <c r="X75" i="13" s="1"/>
  <c r="T43" i="13"/>
  <c r="T73" i="13" s="1"/>
  <c r="N41" i="13"/>
  <c r="N71" i="13" s="1"/>
  <c r="H40" i="13"/>
  <c r="H70" i="13" s="1"/>
  <c r="AD56" i="13"/>
  <c r="AF55" i="13"/>
  <c r="AH53" i="13"/>
  <c r="AI52" i="13"/>
  <c r="AI82" i="13" s="1"/>
  <c r="AK51" i="13"/>
  <c r="AG53" i="13"/>
  <c r="AG83" i="13" s="1"/>
  <c r="AH52" i="13"/>
  <c r="AJ47" i="13"/>
  <c r="AK46" i="13"/>
  <c r="AI43" i="13"/>
  <c r="AI73" i="13" s="1"/>
  <c r="AD41" i="13"/>
  <c r="AD71" i="13" s="1"/>
  <c r="X40" i="13"/>
  <c r="X70" i="13" s="1"/>
  <c r="AL63" i="13"/>
  <c r="E63" i="13"/>
  <c r="AN60" i="13"/>
  <c r="AP58" i="13"/>
  <c r="W40" i="13"/>
  <c r="W70" i="13" s="1"/>
  <c r="D51" i="13"/>
  <c r="D81" i="13" s="1"/>
  <c r="R52" i="13"/>
  <c r="R82" i="13" s="1"/>
  <c r="P55" i="11"/>
  <c r="O55" i="11"/>
  <c r="U56" i="11"/>
  <c r="V56" i="11"/>
  <c r="AH58" i="11"/>
  <c r="E19" i="24" s="1"/>
  <c r="AG58" i="11"/>
  <c r="D19" i="24" s="1"/>
  <c r="AL63" i="11"/>
  <c r="AK63" i="11"/>
  <c r="EI58" i="12"/>
  <c r="EI108" i="12"/>
  <c r="AO63" i="13"/>
  <c r="AK58" i="13"/>
  <c r="E58" i="13"/>
  <c r="AG56" i="13"/>
  <c r="D13" i="24" s="1"/>
  <c r="AC53" i="13"/>
  <c r="AC83" i="13" s="1"/>
  <c r="Y51" i="13"/>
  <c r="Y81" i="13" s="1"/>
  <c r="T48" i="13"/>
  <c r="T78" i="13" s="1"/>
  <c r="AL47" i="13"/>
  <c r="F47" i="13"/>
  <c r="F77" i="13" s="1"/>
  <c r="Y46" i="13"/>
  <c r="Y76" i="13" s="1"/>
  <c r="K45" i="13"/>
  <c r="K75" i="13" s="1"/>
  <c r="AE64" i="13"/>
  <c r="I63" i="13"/>
  <c r="AA60" i="13"/>
  <c r="W57" i="13"/>
  <c r="S55" i="13"/>
  <c r="O52" i="13"/>
  <c r="O82" i="13" s="1"/>
  <c r="K49" i="13"/>
  <c r="K79" i="13" s="1"/>
  <c r="AC48" i="13"/>
  <c r="AC78" i="13" s="1"/>
  <c r="O47" i="13"/>
  <c r="O77" i="13" s="1"/>
  <c r="X46" i="13"/>
  <c r="X76" i="13" s="1"/>
  <c r="I41" i="13"/>
  <c r="I71" i="13" s="1"/>
  <c r="AG51" i="13"/>
  <c r="AG81" i="13" s="1"/>
  <c r="N47" i="13"/>
  <c r="N77" i="13" s="1"/>
  <c r="AE39" i="13"/>
  <c r="AE69" i="13" s="1"/>
  <c r="AN38" i="13"/>
  <c r="AJ44" i="13"/>
  <c r="AK44" i="13"/>
  <c r="T44" i="13"/>
  <c r="T74" i="13" s="1"/>
  <c r="U44" i="13"/>
  <c r="U74" i="13" s="1"/>
  <c r="D44" i="13"/>
  <c r="D74" i="13" s="1"/>
  <c r="E44" i="13"/>
  <c r="E74" i="13" s="1"/>
  <c r="AL43" i="13"/>
  <c r="AM43" i="13"/>
  <c r="V43" i="13"/>
  <c r="V73" i="13" s="1"/>
  <c r="W43" i="13"/>
  <c r="W73" i="13" s="1"/>
  <c r="F43" i="13"/>
  <c r="F73" i="13" s="1"/>
  <c r="G43" i="13"/>
  <c r="G73" i="13" s="1"/>
  <c r="X41" i="13"/>
  <c r="X71" i="13" s="1"/>
  <c r="Y41" i="13"/>
  <c r="Y71" i="13" s="1"/>
  <c r="P41" i="13"/>
  <c r="P71" i="13" s="1"/>
  <c r="Q41" i="13"/>
  <c r="Q71" i="13" s="1"/>
  <c r="AH40" i="13"/>
  <c r="AI40" i="13"/>
  <c r="AI70" i="13" s="1"/>
  <c r="R40" i="13"/>
  <c r="R70" i="13" s="1"/>
  <c r="S40" i="13"/>
  <c r="S70" i="13" s="1"/>
  <c r="AL39" i="13"/>
  <c r="AM39" i="13"/>
  <c r="V39" i="13"/>
  <c r="V69" i="13" s="1"/>
  <c r="W39" i="13"/>
  <c r="W69" i="13" s="1"/>
  <c r="F39" i="13"/>
  <c r="F69" i="13" s="1"/>
  <c r="G39" i="13"/>
  <c r="G69" i="13" s="1"/>
  <c r="X38" i="13"/>
  <c r="X68" i="13" s="1"/>
  <c r="Y38" i="13"/>
  <c r="Y68" i="13" s="1"/>
  <c r="P38" i="13"/>
  <c r="P68" i="13" s="1"/>
  <c r="Q38" i="13"/>
  <c r="Q68" i="13" s="1"/>
  <c r="J40" i="13"/>
  <c r="J70" i="13" s="1"/>
  <c r="AJ61" i="16"/>
  <c r="I58" i="15"/>
  <c r="Y58" i="15"/>
  <c r="AO58" i="15"/>
  <c r="W60" i="15"/>
  <c r="AM60" i="15"/>
  <c r="E63" i="15"/>
  <c r="U63" i="15"/>
  <c r="AK63" i="15"/>
  <c r="S64" i="15"/>
  <c r="AI64" i="15"/>
  <c r="K57" i="15"/>
  <c r="AA57" i="15"/>
  <c r="CF89" i="16"/>
  <c r="CF120" i="16" s="1"/>
  <c r="CF39" i="16"/>
  <c r="CF69" i="16" s="1"/>
  <c r="K88" i="16"/>
  <c r="K119" i="16" s="1"/>
  <c r="K38" i="16"/>
  <c r="K68" i="16" s="1"/>
  <c r="S88" i="16"/>
  <c r="S119" i="16" s="1"/>
  <c r="S38" i="16"/>
  <c r="S68" i="16" s="1"/>
  <c r="AA88" i="16"/>
  <c r="AA119" i="16" s="1"/>
  <c r="AA38" i="16"/>
  <c r="AA68" i="16" s="1"/>
  <c r="AI88" i="16"/>
  <c r="AI119" i="16" s="1"/>
  <c r="AI38" i="16"/>
  <c r="AI68" i="16" s="1"/>
  <c r="AQ88" i="16"/>
  <c r="AQ119" i="16" s="1"/>
  <c r="AQ38" i="16"/>
  <c r="AQ68" i="16" s="1"/>
  <c r="AY88" i="16"/>
  <c r="AY119" i="16" s="1"/>
  <c r="AY38" i="16"/>
  <c r="AY68" i="16" s="1"/>
  <c r="BG88" i="16"/>
  <c r="BG119" i="16" s="1"/>
  <c r="BG38" i="16"/>
  <c r="BG68" i="16" s="1"/>
  <c r="BO88" i="16"/>
  <c r="BO119" i="16" s="1"/>
  <c r="BO38" i="16"/>
  <c r="BO68" i="16" s="1"/>
  <c r="BW88" i="16"/>
  <c r="BW119" i="16" s="1"/>
  <c r="BW38" i="16"/>
  <c r="BW68" i="16" s="1"/>
  <c r="CE88" i="16"/>
  <c r="CE119" i="16" s="1"/>
  <c r="CE38" i="16"/>
  <c r="CE68" i="16" s="1"/>
  <c r="CM88" i="16"/>
  <c r="CM119" i="16" s="1"/>
  <c r="CM38" i="16"/>
  <c r="CM68" i="16" s="1"/>
  <c r="CU88" i="16"/>
  <c r="CU119" i="16" s="1"/>
  <c r="CU38" i="16"/>
  <c r="CU68" i="16" s="1"/>
  <c r="DC88" i="16"/>
  <c r="DC119" i="16" s="1"/>
  <c r="DC38" i="16"/>
  <c r="DC68" i="16" s="1"/>
  <c r="DK88" i="16"/>
  <c r="DK119" i="16" s="1"/>
  <c r="DK38" i="16"/>
  <c r="DK68" i="16" s="1"/>
  <c r="DS88" i="16"/>
  <c r="DS119" i="16" s="1"/>
  <c r="DS38" i="16"/>
  <c r="O73" i="24" s="1"/>
  <c r="EA88" i="16"/>
  <c r="EA119" i="16" s="1"/>
  <c r="EA38" i="16"/>
  <c r="W73" i="24" s="1"/>
  <c r="EI88" i="16"/>
  <c r="EI119" i="16" s="1"/>
  <c r="EI38" i="16"/>
  <c r="AE73" i="24" s="1"/>
  <c r="EQ88" i="16"/>
  <c r="EQ119" i="16" s="1"/>
  <c r="EQ38" i="16"/>
  <c r="EY88" i="16"/>
  <c r="EY119" i="16" s="1"/>
  <c r="EY38" i="16"/>
  <c r="EY68" i="16" s="1"/>
  <c r="K89" i="16"/>
  <c r="K120" i="16" s="1"/>
  <c r="K39" i="16"/>
  <c r="K69" i="16" s="1"/>
  <c r="S89" i="16"/>
  <c r="S120" i="16" s="1"/>
  <c r="S39" i="16"/>
  <c r="S69" i="16" s="1"/>
  <c r="AA89" i="16"/>
  <c r="AA120" i="16" s="1"/>
  <c r="AA39" i="16"/>
  <c r="AA69" i="16" s="1"/>
  <c r="AI89" i="16"/>
  <c r="AI120" i="16" s="1"/>
  <c r="AI39" i="16"/>
  <c r="AI69" i="16" s="1"/>
  <c r="AQ89" i="16"/>
  <c r="AQ120" i="16" s="1"/>
  <c r="AQ39" i="16"/>
  <c r="AQ69" i="16" s="1"/>
  <c r="AY89" i="16"/>
  <c r="AY120" i="16" s="1"/>
  <c r="AY39" i="16"/>
  <c r="AY69" i="16" s="1"/>
  <c r="BG89" i="16"/>
  <c r="BG120" i="16" s="1"/>
  <c r="BG39" i="16"/>
  <c r="BG69" i="16" s="1"/>
  <c r="BO89" i="16"/>
  <c r="BO120" i="16" s="1"/>
  <c r="BO39" i="16"/>
  <c r="BO69" i="16" s="1"/>
  <c r="BW89" i="16"/>
  <c r="BW120" i="16" s="1"/>
  <c r="BW39" i="16"/>
  <c r="BW69" i="16" s="1"/>
  <c r="CE89" i="16"/>
  <c r="CE120" i="16" s="1"/>
  <c r="CE39" i="16"/>
  <c r="CE69" i="16" s="1"/>
  <c r="CM89" i="16"/>
  <c r="CM120" i="16" s="1"/>
  <c r="CM39" i="16"/>
  <c r="CM69" i="16" s="1"/>
  <c r="CU89" i="16"/>
  <c r="CU120" i="16" s="1"/>
  <c r="CU39" i="16"/>
  <c r="CU69" i="16" s="1"/>
  <c r="DC89" i="16"/>
  <c r="DC120" i="16" s="1"/>
  <c r="DC39" i="16"/>
  <c r="DC69" i="16" s="1"/>
  <c r="DK89" i="16"/>
  <c r="DK120" i="16" s="1"/>
  <c r="DK39" i="16"/>
  <c r="DK69" i="16" s="1"/>
  <c r="DS89" i="16"/>
  <c r="DS120" i="16" s="1"/>
  <c r="DS39" i="16"/>
  <c r="DS69" i="16" s="1"/>
  <c r="EA89" i="16"/>
  <c r="EA120" i="16" s="1"/>
  <c r="EA39" i="16"/>
  <c r="EA69" i="16" s="1"/>
  <c r="EI89" i="16"/>
  <c r="EI120" i="16" s="1"/>
  <c r="EI39" i="16"/>
  <c r="EI69" i="16" s="1"/>
  <c r="EQ89" i="16"/>
  <c r="EQ120" i="16" s="1"/>
  <c r="EQ39" i="16"/>
  <c r="EQ69" i="16" s="1"/>
  <c r="EY89" i="16"/>
  <c r="EY120" i="16" s="1"/>
  <c r="EY39" i="16"/>
  <c r="EY69" i="16" s="1"/>
  <c r="K90" i="16"/>
  <c r="K121" i="16" s="1"/>
  <c r="K40" i="16"/>
  <c r="K70" i="16" s="1"/>
  <c r="S90" i="16"/>
  <c r="S121" i="16" s="1"/>
  <c r="S40" i="16"/>
  <c r="S70" i="16" s="1"/>
  <c r="AA90" i="16"/>
  <c r="AA121" i="16" s="1"/>
  <c r="AA40" i="16"/>
  <c r="AA70" i="16" s="1"/>
  <c r="AI90" i="16"/>
  <c r="AI121" i="16" s="1"/>
  <c r="AI40" i="16"/>
  <c r="AI70" i="16" s="1"/>
  <c r="AQ90" i="16"/>
  <c r="AQ121" i="16" s="1"/>
  <c r="AQ40" i="16"/>
  <c r="AQ70" i="16" s="1"/>
  <c r="AY90" i="16"/>
  <c r="AY121" i="16" s="1"/>
  <c r="AY40" i="16"/>
  <c r="AY70" i="16" s="1"/>
  <c r="BG90" i="16"/>
  <c r="BG121" i="16" s="1"/>
  <c r="BG40" i="16"/>
  <c r="BG70" i="16" s="1"/>
  <c r="BO90" i="16"/>
  <c r="BO121" i="16" s="1"/>
  <c r="BO40" i="16"/>
  <c r="BO70" i="16" s="1"/>
  <c r="BW90" i="16"/>
  <c r="BW121" i="16" s="1"/>
  <c r="BW40" i="16"/>
  <c r="BW70" i="16" s="1"/>
  <c r="CE90" i="16"/>
  <c r="CE121" i="16" s="1"/>
  <c r="CE40" i="16"/>
  <c r="CE70" i="16" s="1"/>
  <c r="CM90" i="16"/>
  <c r="CM121" i="16" s="1"/>
  <c r="CM40" i="16"/>
  <c r="CM70" i="16" s="1"/>
  <c r="CU90" i="16"/>
  <c r="CU121" i="16" s="1"/>
  <c r="CU40" i="16"/>
  <c r="CU70" i="16" s="1"/>
  <c r="DC90" i="16"/>
  <c r="DC121" i="16" s="1"/>
  <c r="DC40" i="16"/>
  <c r="DC70" i="16" s="1"/>
  <c r="DK90" i="16"/>
  <c r="DK121" i="16" s="1"/>
  <c r="DK40" i="16"/>
  <c r="DK70" i="16" s="1"/>
  <c r="DS90" i="16"/>
  <c r="DS121" i="16" s="1"/>
  <c r="DS40" i="16"/>
  <c r="DS70" i="16" s="1"/>
  <c r="EA90" i="16"/>
  <c r="EA121" i="16" s="1"/>
  <c r="EA40" i="16"/>
  <c r="EA70" i="16" s="1"/>
  <c r="EI90" i="16"/>
  <c r="EI121" i="16" s="1"/>
  <c r="EI40" i="16"/>
  <c r="EI70" i="16" s="1"/>
  <c r="EQ90" i="16"/>
  <c r="EQ121" i="16" s="1"/>
  <c r="EQ40" i="16"/>
  <c r="EQ70" i="16" s="1"/>
  <c r="EY90" i="16"/>
  <c r="EY121" i="16" s="1"/>
  <c r="EY40" i="16"/>
  <c r="EY70" i="16" s="1"/>
  <c r="K91" i="16"/>
  <c r="K122" i="16" s="1"/>
  <c r="K41" i="16"/>
  <c r="K71" i="16" s="1"/>
  <c r="S91" i="16"/>
  <c r="S122" i="16" s="1"/>
  <c r="S41" i="16"/>
  <c r="S71" i="16" s="1"/>
  <c r="AA91" i="16"/>
  <c r="AA122" i="16" s="1"/>
  <c r="AA41" i="16"/>
  <c r="AA71" i="16" s="1"/>
  <c r="AI91" i="16"/>
  <c r="AI122" i="16" s="1"/>
  <c r="AI41" i="16"/>
  <c r="AI71" i="16" s="1"/>
  <c r="AQ91" i="16"/>
  <c r="AQ122" i="16" s="1"/>
  <c r="AQ41" i="16"/>
  <c r="AQ71" i="16" s="1"/>
  <c r="AY91" i="16"/>
  <c r="AY122" i="16" s="1"/>
  <c r="AY41" i="16"/>
  <c r="AY71" i="16" s="1"/>
  <c r="BG91" i="16"/>
  <c r="BG122" i="16" s="1"/>
  <c r="BG41" i="16"/>
  <c r="BG71" i="16" s="1"/>
  <c r="BO91" i="16"/>
  <c r="BO122" i="16" s="1"/>
  <c r="BO41" i="16"/>
  <c r="BO71" i="16" s="1"/>
  <c r="BW91" i="16"/>
  <c r="BW122" i="16" s="1"/>
  <c r="BW41" i="16"/>
  <c r="BW71" i="16" s="1"/>
  <c r="CE91" i="16"/>
  <c r="CE122" i="16" s="1"/>
  <c r="CE41" i="16"/>
  <c r="CE71" i="16" s="1"/>
  <c r="CM91" i="16"/>
  <c r="CM122" i="16" s="1"/>
  <c r="CM41" i="16"/>
  <c r="CM71" i="16" s="1"/>
  <c r="CU91" i="16"/>
  <c r="CU122" i="16" s="1"/>
  <c r="CU41" i="16"/>
  <c r="CU71" i="16" s="1"/>
  <c r="DC91" i="16"/>
  <c r="DC122" i="16" s="1"/>
  <c r="DC41" i="16"/>
  <c r="DC71" i="16" s="1"/>
  <c r="DK91" i="16"/>
  <c r="DK122" i="16" s="1"/>
  <c r="DK41" i="16"/>
  <c r="DK71" i="16" s="1"/>
  <c r="DS91" i="16"/>
  <c r="DS122" i="16" s="1"/>
  <c r="DS41" i="16"/>
  <c r="DS71" i="16" s="1"/>
  <c r="EA91" i="16"/>
  <c r="EA122" i="16" s="1"/>
  <c r="EA41" i="16"/>
  <c r="EA71" i="16" s="1"/>
  <c r="EI91" i="16"/>
  <c r="EI122" i="16" s="1"/>
  <c r="EI41" i="16"/>
  <c r="EI71" i="16" s="1"/>
  <c r="EQ91" i="16"/>
  <c r="EQ122" i="16" s="1"/>
  <c r="EQ41" i="16"/>
  <c r="EQ71" i="16" s="1"/>
  <c r="EY91" i="16"/>
  <c r="EY122" i="16" s="1"/>
  <c r="EY41" i="16"/>
  <c r="EY71" i="16" s="1"/>
  <c r="K93" i="16"/>
  <c r="K124" i="16" s="1"/>
  <c r="K43" i="16"/>
  <c r="K73" i="16" s="1"/>
  <c r="S93" i="16"/>
  <c r="S124" i="16" s="1"/>
  <c r="S43" i="16"/>
  <c r="S73" i="16" s="1"/>
  <c r="AA93" i="16"/>
  <c r="AA124" i="16" s="1"/>
  <c r="AA43" i="16"/>
  <c r="AA73" i="16" s="1"/>
  <c r="AI93" i="16"/>
  <c r="AI124" i="16" s="1"/>
  <c r="AI43" i="16"/>
  <c r="AI73" i="16" s="1"/>
  <c r="AQ93" i="16"/>
  <c r="AQ124" i="16" s="1"/>
  <c r="AQ43" i="16"/>
  <c r="AQ73" i="16" s="1"/>
  <c r="AY93" i="16"/>
  <c r="AY124" i="16" s="1"/>
  <c r="AY43" i="16"/>
  <c r="AY73" i="16" s="1"/>
  <c r="BG93" i="16"/>
  <c r="BG124" i="16" s="1"/>
  <c r="BG43" i="16"/>
  <c r="BG73" i="16" s="1"/>
  <c r="BO93" i="16"/>
  <c r="BO124" i="16" s="1"/>
  <c r="BO43" i="16"/>
  <c r="BO73" i="16" s="1"/>
  <c r="BW93" i="16"/>
  <c r="BW124" i="16" s="1"/>
  <c r="BW43" i="16"/>
  <c r="BW73" i="16" s="1"/>
  <c r="CE93" i="16"/>
  <c r="CE124" i="16" s="1"/>
  <c r="CE43" i="16"/>
  <c r="CE73" i="16" s="1"/>
  <c r="CM93" i="16"/>
  <c r="CM124" i="16" s="1"/>
  <c r="CM43" i="16"/>
  <c r="CM73" i="16" s="1"/>
  <c r="CU93" i="16"/>
  <c r="CU124" i="16" s="1"/>
  <c r="CU43" i="16"/>
  <c r="CU73" i="16" s="1"/>
  <c r="DC93" i="16"/>
  <c r="DC124" i="16" s="1"/>
  <c r="DC43" i="16"/>
  <c r="DC73" i="16" s="1"/>
  <c r="DK93" i="16"/>
  <c r="DK124" i="16" s="1"/>
  <c r="DK43" i="16"/>
  <c r="DK73" i="16" s="1"/>
  <c r="DS93" i="16"/>
  <c r="DS124" i="16" s="1"/>
  <c r="DS43" i="16"/>
  <c r="DS73" i="16" s="1"/>
  <c r="EA93" i="16"/>
  <c r="EA124" i="16" s="1"/>
  <c r="EA43" i="16"/>
  <c r="EA73" i="16" s="1"/>
  <c r="EI93" i="16"/>
  <c r="EI124" i="16" s="1"/>
  <c r="EI43" i="16"/>
  <c r="EI73" i="16" s="1"/>
  <c r="EQ93" i="16"/>
  <c r="EQ124" i="16" s="1"/>
  <c r="EQ43" i="16"/>
  <c r="EQ73" i="16" s="1"/>
  <c r="EY93" i="16"/>
  <c r="EY124" i="16" s="1"/>
  <c r="EY43" i="16"/>
  <c r="EY73" i="16" s="1"/>
  <c r="K94" i="16"/>
  <c r="K125" i="16" s="1"/>
  <c r="K44" i="16"/>
  <c r="K74" i="16" s="1"/>
  <c r="S94" i="16"/>
  <c r="S125" i="16" s="1"/>
  <c r="S44" i="16"/>
  <c r="S74" i="16" s="1"/>
  <c r="AA94" i="16"/>
  <c r="AA125" i="16" s="1"/>
  <c r="AA44" i="16"/>
  <c r="AA74" i="16" s="1"/>
  <c r="AI94" i="16"/>
  <c r="AI125" i="16" s="1"/>
  <c r="AI44" i="16"/>
  <c r="AI74" i="16" s="1"/>
  <c r="AQ94" i="16"/>
  <c r="AQ125" i="16" s="1"/>
  <c r="AQ44" i="16"/>
  <c r="AQ74" i="16" s="1"/>
  <c r="AY94" i="16"/>
  <c r="AY125" i="16" s="1"/>
  <c r="AY44" i="16"/>
  <c r="AY74" i="16" s="1"/>
  <c r="BG94" i="16"/>
  <c r="BG125" i="16" s="1"/>
  <c r="BG44" i="16"/>
  <c r="BG74" i="16" s="1"/>
  <c r="BO94" i="16"/>
  <c r="BO125" i="16" s="1"/>
  <c r="BO44" i="16"/>
  <c r="BO74" i="16" s="1"/>
  <c r="BW94" i="16"/>
  <c r="BW125" i="16" s="1"/>
  <c r="BW44" i="16"/>
  <c r="BW74" i="16" s="1"/>
  <c r="CE94" i="16"/>
  <c r="CE125" i="16" s="1"/>
  <c r="CE44" i="16"/>
  <c r="CE74" i="16" s="1"/>
  <c r="CM94" i="16"/>
  <c r="CM125" i="16" s="1"/>
  <c r="CM44" i="16"/>
  <c r="CM74" i="16" s="1"/>
  <c r="CU94" i="16"/>
  <c r="CU125" i="16" s="1"/>
  <c r="CU44" i="16"/>
  <c r="CU74" i="16" s="1"/>
  <c r="DC94" i="16"/>
  <c r="DC125" i="16" s="1"/>
  <c r="DC44" i="16"/>
  <c r="DC74" i="16" s="1"/>
  <c r="DK94" i="16"/>
  <c r="DK125" i="16" s="1"/>
  <c r="DK44" i="16"/>
  <c r="DK74" i="16" s="1"/>
  <c r="DS94" i="16"/>
  <c r="DS125" i="16" s="1"/>
  <c r="DS44" i="16"/>
  <c r="DS74" i="16" s="1"/>
  <c r="EA94" i="16"/>
  <c r="EA125" i="16" s="1"/>
  <c r="EA44" i="16"/>
  <c r="EA74" i="16" s="1"/>
  <c r="EI94" i="16"/>
  <c r="EI125" i="16" s="1"/>
  <c r="EI44" i="16"/>
  <c r="EI74" i="16" s="1"/>
  <c r="EQ94" i="16"/>
  <c r="EQ125" i="16" s="1"/>
  <c r="EQ44" i="16"/>
  <c r="EQ74" i="16" s="1"/>
  <c r="EY94" i="16"/>
  <c r="EY125" i="16" s="1"/>
  <c r="EY44" i="16"/>
  <c r="EY74" i="16" s="1"/>
  <c r="K95" i="16"/>
  <c r="K126" i="16" s="1"/>
  <c r="K45" i="16"/>
  <c r="K75" i="16" s="1"/>
  <c r="S95" i="16"/>
  <c r="S126" i="16" s="1"/>
  <c r="S45" i="16"/>
  <c r="S75" i="16" s="1"/>
  <c r="AA95" i="16"/>
  <c r="AA126" i="16" s="1"/>
  <c r="AA45" i="16"/>
  <c r="AA75" i="16" s="1"/>
  <c r="AI95" i="16"/>
  <c r="AI126" i="16" s="1"/>
  <c r="AI45" i="16"/>
  <c r="AI75" i="16" s="1"/>
  <c r="AQ95" i="16"/>
  <c r="AQ126" i="16" s="1"/>
  <c r="AQ45" i="16"/>
  <c r="AQ75" i="16" s="1"/>
  <c r="AY95" i="16"/>
  <c r="AY126" i="16" s="1"/>
  <c r="AY45" i="16"/>
  <c r="AY75" i="16" s="1"/>
  <c r="BG95" i="16"/>
  <c r="BG126" i="16" s="1"/>
  <c r="BG45" i="16"/>
  <c r="BG75" i="16" s="1"/>
  <c r="BO95" i="16"/>
  <c r="BO126" i="16" s="1"/>
  <c r="BO45" i="16"/>
  <c r="BO75" i="16" s="1"/>
  <c r="BW95" i="16"/>
  <c r="BW126" i="16" s="1"/>
  <c r="BW45" i="16"/>
  <c r="BW75" i="16" s="1"/>
  <c r="CE95" i="16"/>
  <c r="CE126" i="16" s="1"/>
  <c r="CE45" i="16"/>
  <c r="CE75" i="16" s="1"/>
  <c r="CM95" i="16"/>
  <c r="CM126" i="16" s="1"/>
  <c r="CM45" i="16"/>
  <c r="CM75" i="16" s="1"/>
  <c r="CU95" i="16"/>
  <c r="CU126" i="16" s="1"/>
  <c r="CU45" i="16"/>
  <c r="CU75" i="16" s="1"/>
  <c r="DC95" i="16"/>
  <c r="DC126" i="16" s="1"/>
  <c r="DC45" i="16"/>
  <c r="DC75" i="16" s="1"/>
  <c r="DK95" i="16"/>
  <c r="DK126" i="16" s="1"/>
  <c r="DK45" i="16"/>
  <c r="DK75" i="16" s="1"/>
  <c r="DS95" i="16"/>
  <c r="DS126" i="16" s="1"/>
  <c r="DS45" i="16"/>
  <c r="DS75" i="16" s="1"/>
  <c r="EA95" i="16"/>
  <c r="EA126" i="16" s="1"/>
  <c r="EA45" i="16"/>
  <c r="EA75" i="16" s="1"/>
  <c r="EI95" i="16"/>
  <c r="EI126" i="16" s="1"/>
  <c r="EI45" i="16"/>
  <c r="EI75" i="16" s="1"/>
  <c r="EQ95" i="16"/>
  <c r="EQ126" i="16" s="1"/>
  <c r="EQ45" i="16"/>
  <c r="EQ75" i="16" s="1"/>
  <c r="EY95" i="16"/>
  <c r="EY126" i="16" s="1"/>
  <c r="EY45" i="16"/>
  <c r="EY75" i="16" s="1"/>
  <c r="K96" i="16"/>
  <c r="K127" i="16" s="1"/>
  <c r="K46" i="16"/>
  <c r="K76" i="16" s="1"/>
  <c r="S96" i="16"/>
  <c r="S127" i="16" s="1"/>
  <c r="S46" i="16"/>
  <c r="S76" i="16" s="1"/>
  <c r="AA96" i="16"/>
  <c r="AA127" i="16" s="1"/>
  <c r="AA46" i="16"/>
  <c r="AA76" i="16" s="1"/>
  <c r="AI96" i="16"/>
  <c r="AI127" i="16" s="1"/>
  <c r="AI46" i="16"/>
  <c r="AI76" i="16" s="1"/>
  <c r="AQ96" i="16"/>
  <c r="AQ127" i="16" s="1"/>
  <c r="AQ46" i="16"/>
  <c r="AQ76" i="16" s="1"/>
  <c r="AY96" i="16"/>
  <c r="AY127" i="16" s="1"/>
  <c r="AY46" i="16"/>
  <c r="AY76" i="16" s="1"/>
  <c r="BG96" i="16"/>
  <c r="BG127" i="16" s="1"/>
  <c r="BG46" i="16"/>
  <c r="BG76" i="16" s="1"/>
  <c r="BO96" i="16"/>
  <c r="BO127" i="16" s="1"/>
  <c r="BO46" i="16"/>
  <c r="BO76" i="16" s="1"/>
  <c r="BW96" i="16"/>
  <c r="BW127" i="16" s="1"/>
  <c r="BW46" i="16"/>
  <c r="BW76" i="16" s="1"/>
  <c r="CE96" i="16"/>
  <c r="CE127" i="16" s="1"/>
  <c r="CE46" i="16"/>
  <c r="CE76" i="16" s="1"/>
  <c r="CM96" i="16"/>
  <c r="CM127" i="16" s="1"/>
  <c r="CM46" i="16"/>
  <c r="CM76" i="16" s="1"/>
  <c r="CU96" i="16"/>
  <c r="CU127" i="16" s="1"/>
  <c r="CU46" i="16"/>
  <c r="CU76" i="16" s="1"/>
  <c r="DC96" i="16"/>
  <c r="DC127" i="16" s="1"/>
  <c r="DC46" i="16"/>
  <c r="DC76" i="16" s="1"/>
  <c r="DK96" i="16"/>
  <c r="DK127" i="16" s="1"/>
  <c r="DK46" i="16"/>
  <c r="DK76" i="16" s="1"/>
  <c r="DS96" i="16"/>
  <c r="DS127" i="16" s="1"/>
  <c r="DS46" i="16"/>
  <c r="DS76" i="16" s="1"/>
  <c r="EA96" i="16"/>
  <c r="EA127" i="16" s="1"/>
  <c r="EA46" i="16"/>
  <c r="EA76" i="16" s="1"/>
  <c r="EI96" i="16"/>
  <c r="EI127" i="16" s="1"/>
  <c r="EI46" i="16"/>
  <c r="EI76" i="16" s="1"/>
  <c r="EQ96" i="16"/>
  <c r="EQ127" i="16" s="1"/>
  <c r="EQ46" i="16"/>
  <c r="EQ76" i="16" s="1"/>
  <c r="EY96" i="16"/>
  <c r="EY127" i="16" s="1"/>
  <c r="EY46" i="16"/>
  <c r="EY76" i="16" s="1"/>
  <c r="K97" i="16"/>
  <c r="K128" i="16" s="1"/>
  <c r="K47" i="16"/>
  <c r="K77" i="16" s="1"/>
  <c r="S97" i="16"/>
  <c r="S128" i="16" s="1"/>
  <c r="S47" i="16"/>
  <c r="S77" i="16" s="1"/>
  <c r="AA97" i="16"/>
  <c r="AA128" i="16" s="1"/>
  <c r="AA47" i="16"/>
  <c r="AA77" i="16" s="1"/>
  <c r="AI97" i="16"/>
  <c r="AI128" i="16" s="1"/>
  <c r="AI47" i="16"/>
  <c r="AI77" i="16" s="1"/>
  <c r="AQ97" i="16"/>
  <c r="AQ128" i="16" s="1"/>
  <c r="AQ47" i="16"/>
  <c r="AQ77" i="16" s="1"/>
  <c r="AY97" i="16"/>
  <c r="AY128" i="16" s="1"/>
  <c r="BG97" i="16"/>
  <c r="BG128" i="16" s="1"/>
  <c r="BG47" i="16"/>
  <c r="BG77" i="16" s="1"/>
  <c r="BO97" i="16"/>
  <c r="BO128" i="16" s="1"/>
  <c r="BO47" i="16"/>
  <c r="BO77" i="16" s="1"/>
  <c r="BW97" i="16"/>
  <c r="BW128" i="16" s="1"/>
  <c r="BW47" i="16"/>
  <c r="BW77" i="16" s="1"/>
  <c r="CE97" i="16"/>
  <c r="CE128" i="16" s="1"/>
  <c r="CE47" i="16"/>
  <c r="CE77" i="16" s="1"/>
  <c r="CM97" i="16"/>
  <c r="CM128" i="16" s="1"/>
  <c r="CM47" i="16"/>
  <c r="CM77" i="16" s="1"/>
  <c r="CU97" i="16"/>
  <c r="CU128" i="16" s="1"/>
  <c r="CU47" i="16"/>
  <c r="CU77" i="16" s="1"/>
  <c r="DC97" i="16"/>
  <c r="DC128" i="16" s="1"/>
  <c r="DC47" i="16"/>
  <c r="DC77" i="16" s="1"/>
  <c r="DK97" i="16"/>
  <c r="DK128" i="16" s="1"/>
  <c r="DK47" i="16"/>
  <c r="DK77" i="16" s="1"/>
  <c r="DS97" i="16"/>
  <c r="DS128" i="16" s="1"/>
  <c r="DS47" i="16"/>
  <c r="DS77" i="16" s="1"/>
  <c r="EA97" i="16"/>
  <c r="EA128" i="16" s="1"/>
  <c r="EA47" i="16"/>
  <c r="EA77" i="16" s="1"/>
  <c r="EI97" i="16"/>
  <c r="EI128" i="16" s="1"/>
  <c r="EI47" i="16"/>
  <c r="EI77" i="16" s="1"/>
  <c r="EQ97" i="16"/>
  <c r="EQ128" i="16" s="1"/>
  <c r="EQ47" i="16"/>
  <c r="EQ77" i="16" s="1"/>
  <c r="EY97" i="16"/>
  <c r="EY128" i="16" s="1"/>
  <c r="EY47" i="16"/>
  <c r="EY77" i="16" s="1"/>
  <c r="K98" i="16"/>
  <c r="K129" i="16" s="1"/>
  <c r="K48" i="16"/>
  <c r="K78" i="16" s="1"/>
  <c r="S98" i="16"/>
  <c r="S129" i="16" s="1"/>
  <c r="S48" i="16"/>
  <c r="S78" i="16" s="1"/>
  <c r="AA98" i="16"/>
  <c r="AA129" i="16" s="1"/>
  <c r="AA48" i="16"/>
  <c r="AA78" i="16" s="1"/>
  <c r="AI98" i="16"/>
  <c r="AI129" i="16" s="1"/>
  <c r="AI48" i="16"/>
  <c r="AI78" i="16" s="1"/>
  <c r="AQ98" i="16"/>
  <c r="AQ129" i="16" s="1"/>
  <c r="AQ48" i="16"/>
  <c r="AQ78" i="16" s="1"/>
  <c r="AY98" i="16"/>
  <c r="AY129" i="16" s="1"/>
  <c r="AY48" i="16"/>
  <c r="AY78" i="16" s="1"/>
  <c r="BG98" i="16"/>
  <c r="BG129" i="16" s="1"/>
  <c r="BG48" i="16"/>
  <c r="BG78" i="16" s="1"/>
  <c r="BO98" i="16"/>
  <c r="BO129" i="16" s="1"/>
  <c r="BO48" i="16"/>
  <c r="BO78" i="16" s="1"/>
  <c r="BW98" i="16"/>
  <c r="BW129" i="16" s="1"/>
  <c r="BW48" i="16"/>
  <c r="BW78" i="16" s="1"/>
  <c r="CE98" i="16"/>
  <c r="CE129" i="16" s="1"/>
  <c r="CE48" i="16"/>
  <c r="CE78" i="16" s="1"/>
  <c r="CM98" i="16"/>
  <c r="CM129" i="16" s="1"/>
  <c r="CM48" i="16"/>
  <c r="CM78" i="16" s="1"/>
  <c r="CU98" i="16"/>
  <c r="CU129" i="16" s="1"/>
  <c r="CU48" i="16"/>
  <c r="CU78" i="16" s="1"/>
  <c r="DC98" i="16"/>
  <c r="DC129" i="16" s="1"/>
  <c r="DC48" i="16"/>
  <c r="DC78" i="16" s="1"/>
  <c r="DK98" i="16"/>
  <c r="DK129" i="16" s="1"/>
  <c r="DK48" i="16"/>
  <c r="DK78" i="16" s="1"/>
  <c r="DS98" i="16"/>
  <c r="DS129" i="16" s="1"/>
  <c r="DS48" i="16"/>
  <c r="DS78" i="16" s="1"/>
  <c r="EA98" i="16"/>
  <c r="EA129" i="16" s="1"/>
  <c r="EA48" i="16"/>
  <c r="EA78" i="16" s="1"/>
  <c r="EI98" i="16"/>
  <c r="EI129" i="16" s="1"/>
  <c r="EI48" i="16"/>
  <c r="EI78" i="16" s="1"/>
  <c r="EQ98" i="16"/>
  <c r="EQ129" i="16" s="1"/>
  <c r="EQ48" i="16"/>
  <c r="EQ78" i="16" s="1"/>
  <c r="EY98" i="16"/>
  <c r="EY129" i="16" s="1"/>
  <c r="EY48" i="16"/>
  <c r="EY78" i="16" s="1"/>
  <c r="K99" i="16"/>
  <c r="K130" i="16" s="1"/>
  <c r="K49" i="16"/>
  <c r="K79" i="16" s="1"/>
  <c r="S99" i="16"/>
  <c r="S130" i="16" s="1"/>
  <c r="S49" i="16"/>
  <c r="S79" i="16" s="1"/>
  <c r="AA99" i="16"/>
  <c r="AA130" i="16" s="1"/>
  <c r="AA49" i="16"/>
  <c r="AA79" i="16" s="1"/>
  <c r="AI99" i="16"/>
  <c r="AI130" i="16" s="1"/>
  <c r="AI49" i="16"/>
  <c r="AI79" i="16" s="1"/>
  <c r="AQ99" i="16"/>
  <c r="AQ130" i="16" s="1"/>
  <c r="AQ49" i="16"/>
  <c r="AQ79" i="16" s="1"/>
  <c r="AY99" i="16"/>
  <c r="AY130" i="16" s="1"/>
  <c r="AY49" i="16"/>
  <c r="AY79" i="16" s="1"/>
  <c r="BG99" i="16"/>
  <c r="BG130" i="16" s="1"/>
  <c r="BG49" i="16"/>
  <c r="BG79" i="16" s="1"/>
  <c r="BO99" i="16"/>
  <c r="BO130" i="16" s="1"/>
  <c r="BO49" i="16"/>
  <c r="BO79" i="16" s="1"/>
  <c r="BW99" i="16"/>
  <c r="BW130" i="16" s="1"/>
  <c r="BW49" i="16"/>
  <c r="BW79" i="16" s="1"/>
  <c r="CE99" i="16"/>
  <c r="CE130" i="16" s="1"/>
  <c r="CE49" i="16"/>
  <c r="CE79" i="16" s="1"/>
  <c r="CM99" i="16"/>
  <c r="CM130" i="16" s="1"/>
  <c r="CM49" i="16"/>
  <c r="CM79" i="16" s="1"/>
  <c r="CU99" i="16"/>
  <c r="CU130" i="16" s="1"/>
  <c r="CU49" i="16"/>
  <c r="CU79" i="16" s="1"/>
  <c r="DC99" i="16"/>
  <c r="DC130" i="16" s="1"/>
  <c r="DC49" i="16"/>
  <c r="DC79" i="16" s="1"/>
  <c r="DK99" i="16"/>
  <c r="DK130" i="16" s="1"/>
  <c r="DK49" i="16"/>
  <c r="DK79" i="16" s="1"/>
  <c r="DS99" i="16"/>
  <c r="DS130" i="16" s="1"/>
  <c r="DS49" i="16"/>
  <c r="DS79" i="16" s="1"/>
  <c r="EA99" i="16"/>
  <c r="EA130" i="16" s="1"/>
  <c r="EA49" i="16"/>
  <c r="EA79" i="16" s="1"/>
  <c r="EI99" i="16"/>
  <c r="EI130" i="16" s="1"/>
  <c r="EI49" i="16"/>
  <c r="EI79" i="16" s="1"/>
  <c r="EQ99" i="16"/>
  <c r="EQ130" i="16" s="1"/>
  <c r="EQ49" i="16"/>
  <c r="EQ79" i="16" s="1"/>
  <c r="EY99" i="16"/>
  <c r="EY130" i="16" s="1"/>
  <c r="EY49" i="16"/>
  <c r="EY79" i="16" s="1"/>
  <c r="K101" i="16"/>
  <c r="K132" i="16" s="1"/>
  <c r="K51" i="16"/>
  <c r="K81" i="16" s="1"/>
  <c r="S101" i="16"/>
  <c r="S132" i="16" s="1"/>
  <c r="S51" i="16"/>
  <c r="S81" i="16" s="1"/>
  <c r="AA101" i="16"/>
  <c r="AA132" i="16" s="1"/>
  <c r="AA51" i="16"/>
  <c r="AA81" i="16" s="1"/>
  <c r="AI101" i="16"/>
  <c r="AI132" i="16" s="1"/>
  <c r="AI51" i="16"/>
  <c r="AI81" i="16" s="1"/>
  <c r="AQ101" i="16"/>
  <c r="AQ132" i="16" s="1"/>
  <c r="AQ51" i="16"/>
  <c r="AQ81" i="16" s="1"/>
  <c r="AY101" i="16"/>
  <c r="AY132" i="16" s="1"/>
  <c r="AY51" i="16"/>
  <c r="AY81" i="16" s="1"/>
  <c r="BG101" i="16"/>
  <c r="BG132" i="16" s="1"/>
  <c r="BG51" i="16"/>
  <c r="BG81" i="16" s="1"/>
  <c r="BO101" i="16"/>
  <c r="BO132" i="16" s="1"/>
  <c r="BO51" i="16"/>
  <c r="BO81" i="16" s="1"/>
  <c r="BW101" i="16"/>
  <c r="BW132" i="16" s="1"/>
  <c r="BW51" i="16"/>
  <c r="BW81" i="16" s="1"/>
  <c r="CE101" i="16"/>
  <c r="CE132" i="16" s="1"/>
  <c r="CE51" i="16"/>
  <c r="CE81" i="16" s="1"/>
  <c r="CM101" i="16"/>
  <c r="CM132" i="16" s="1"/>
  <c r="CM51" i="16"/>
  <c r="CM81" i="16" s="1"/>
  <c r="CU101" i="16"/>
  <c r="CU132" i="16" s="1"/>
  <c r="CU51" i="16"/>
  <c r="CU81" i="16" s="1"/>
  <c r="DC101" i="16"/>
  <c r="DC132" i="16" s="1"/>
  <c r="DC51" i="16"/>
  <c r="DC81" i="16" s="1"/>
  <c r="DK101" i="16"/>
  <c r="DK132" i="16" s="1"/>
  <c r="DK51" i="16"/>
  <c r="DK81" i="16" s="1"/>
  <c r="DS101" i="16"/>
  <c r="DS132" i="16" s="1"/>
  <c r="DS51" i="16"/>
  <c r="DS81" i="16" s="1"/>
  <c r="EA101" i="16"/>
  <c r="EA132" i="16" s="1"/>
  <c r="EA51" i="16"/>
  <c r="EA81" i="16" s="1"/>
  <c r="EI101" i="16"/>
  <c r="EI132" i="16" s="1"/>
  <c r="EI51" i="16"/>
  <c r="EI81" i="16" s="1"/>
  <c r="EQ101" i="16"/>
  <c r="EQ132" i="16" s="1"/>
  <c r="EQ51" i="16"/>
  <c r="EQ81" i="16" s="1"/>
  <c r="EY101" i="16"/>
  <c r="EY132" i="16" s="1"/>
  <c r="EY51" i="16"/>
  <c r="EY81" i="16" s="1"/>
  <c r="K102" i="16"/>
  <c r="K133" i="16" s="1"/>
  <c r="K52" i="16"/>
  <c r="K82" i="16" s="1"/>
  <c r="S102" i="16"/>
  <c r="S133" i="16" s="1"/>
  <c r="S52" i="16"/>
  <c r="S82" i="16" s="1"/>
  <c r="AA102" i="16"/>
  <c r="AA133" i="16" s="1"/>
  <c r="AA52" i="16"/>
  <c r="AA82" i="16" s="1"/>
  <c r="AI102" i="16"/>
  <c r="AI133" i="16" s="1"/>
  <c r="AI52" i="16"/>
  <c r="AI82" i="16" s="1"/>
  <c r="AQ102" i="16"/>
  <c r="AQ133" i="16" s="1"/>
  <c r="AQ52" i="16"/>
  <c r="AQ82" i="16" s="1"/>
  <c r="AY102" i="16"/>
  <c r="AY133" i="16" s="1"/>
  <c r="AY52" i="16"/>
  <c r="AY82" i="16" s="1"/>
  <c r="BG102" i="16"/>
  <c r="BG133" i="16" s="1"/>
  <c r="BG52" i="16"/>
  <c r="BG82" i="16" s="1"/>
  <c r="BO102" i="16"/>
  <c r="BO133" i="16" s="1"/>
  <c r="BO52" i="16"/>
  <c r="BO82" i="16" s="1"/>
  <c r="BW102" i="16"/>
  <c r="BW133" i="16" s="1"/>
  <c r="BW52" i="16"/>
  <c r="BW82" i="16" s="1"/>
  <c r="CE102" i="16"/>
  <c r="CE133" i="16" s="1"/>
  <c r="CE52" i="16"/>
  <c r="CE82" i="16" s="1"/>
  <c r="CM102" i="16"/>
  <c r="CM133" i="16" s="1"/>
  <c r="CM52" i="16"/>
  <c r="CM82" i="16" s="1"/>
  <c r="CU102" i="16"/>
  <c r="CU133" i="16" s="1"/>
  <c r="CU52" i="16"/>
  <c r="CU82" i="16" s="1"/>
  <c r="DC102" i="16"/>
  <c r="DC133" i="16" s="1"/>
  <c r="DC52" i="16"/>
  <c r="DC82" i="16" s="1"/>
  <c r="DK102" i="16"/>
  <c r="DK133" i="16" s="1"/>
  <c r="DK52" i="16"/>
  <c r="DK82" i="16" s="1"/>
  <c r="DS102" i="16"/>
  <c r="DS133" i="16" s="1"/>
  <c r="DS52" i="16"/>
  <c r="DS82" i="16" s="1"/>
  <c r="EA102" i="16"/>
  <c r="EA133" i="16" s="1"/>
  <c r="EA52" i="16"/>
  <c r="EA82" i="16" s="1"/>
  <c r="EI102" i="16"/>
  <c r="EI133" i="16" s="1"/>
  <c r="EI52" i="16"/>
  <c r="EI82" i="16" s="1"/>
  <c r="EQ102" i="16"/>
  <c r="EQ133" i="16" s="1"/>
  <c r="EQ52" i="16"/>
  <c r="EQ82" i="16" s="1"/>
  <c r="EY102" i="16"/>
  <c r="EY133" i="16" s="1"/>
  <c r="EY52" i="16"/>
  <c r="EY82" i="16" s="1"/>
  <c r="K103" i="16"/>
  <c r="K134" i="16" s="1"/>
  <c r="K53" i="16"/>
  <c r="K83" i="16" s="1"/>
  <c r="S103" i="16"/>
  <c r="S134" i="16" s="1"/>
  <c r="S53" i="16"/>
  <c r="S83" i="16" s="1"/>
  <c r="AA103" i="16"/>
  <c r="AA134" i="16" s="1"/>
  <c r="AA53" i="16"/>
  <c r="AA83" i="16" s="1"/>
  <c r="AI103" i="16"/>
  <c r="AI134" i="16" s="1"/>
  <c r="AI53" i="16"/>
  <c r="AI83" i="16" s="1"/>
  <c r="AQ103" i="16"/>
  <c r="AQ134" i="16" s="1"/>
  <c r="AQ53" i="16"/>
  <c r="AQ83" i="16" s="1"/>
  <c r="AY103" i="16"/>
  <c r="AY134" i="16" s="1"/>
  <c r="AY53" i="16"/>
  <c r="AY83" i="16" s="1"/>
  <c r="BG103" i="16"/>
  <c r="BG134" i="16" s="1"/>
  <c r="BG53" i="16"/>
  <c r="BG83" i="16" s="1"/>
  <c r="BH43" i="16"/>
  <c r="BH73" i="16" s="1"/>
  <c r="T44" i="16"/>
  <c r="T74" i="16" s="1"/>
  <c r="EJ89" i="16"/>
  <c r="EJ120" i="16" s="1"/>
  <c r="EJ39" i="16"/>
  <c r="EJ69" i="16" s="1"/>
  <c r="ER89" i="16"/>
  <c r="ER120" i="16" s="1"/>
  <c r="ER39" i="16"/>
  <c r="ER69" i="16" s="1"/>
  <c r="EZ89" i="16"/>
  <c r="EZ120" i="16" s="1"/>
  <c r="EZ39" i="16"/>
  <c r="EZ69" i="16" s="1"/>
  <c r="D40" i="16"/>
  <c r="D70" i="16" s="1"/>
  <c r="L90" i="16"/>
  <c r="L121" i="16" s="1"/>
  <c r="L40" i="16"/>
  <c r="L70" i="16" s="1"/>
  <c r="T90" i="16"/>
  <c r="T121" i="16" s="1"/>
  <c r="T40" i="16"/>
  <c r="T70" i="16" s="1"/>
  <c r="AB90" i="16"/>
  <c r="AB121" i="16" s="1"/>
  <c r="AB40" i="16"/>
  <c r="AB70" i="16" s="1"/>
  <c r="AJ90" i="16"/>
  <c r="AJ121" i="16" s="1"/>
  <c r="AJ40" i="16"/>
  <c r="AJ70" i="16" s="1"/>
  <c r="AR90" i="16"/>
  <c r="AR121" i="16" s="1"/>
  <c r="AR40" i="16"/>
  <c r="AR70" i="16" s="1"/>
  <c r="AZ90" i="16"/>
  <c r="AZ121" i="16" s="1"/>
  <c r="AZ40" i="16"/>
  <c r="AZ70" i="16" s="1"/>
  <c r="BH90" i="16"/>
  <c r="BH121" i="16" s="1"/>
  <c r="BH40" i="16"/>
  <c r="BH70" i="16" s="1"/>
  <c r="BP90" i="16"/>
  <c r="BP121" i="16" s="1"/>
  <c r="BP40" i="16"/>
  <c r="BP70" i="16" s="1"/>
  <c r="BX90" i="16"/>
  <c r="BX121" i="16" s="1"/>
  <c r="BX40" i="16"/>
  <c r="BX70" i="16" s="1"/>
  <c r="CF90" i="16"/>
  <c r="CF121" i="16" s="1"/>
  <c r="CF40" i="16"/>
  <c r="CF70" i="16" s="1"/>
  <c r="CN90" i="16"/>
  <c r="CN121" i="16" s="1"/>
  <c r="CN40" i="16"/>
  <c r="CN70" i="16" s="1"/>
  <c r="CV90" i="16"/>
  <c r="CV121" i="16" s="1"/>
  <c r="CV40" i="16"/>
  <c r="CV70" i="16" s="1"/>
  <c r="DD90" i="16"/>
  <c r="DD121" i="16" s="1"/>
  <c r="DD40" i="16"/>
  <c r="DD70" i="16" s="1"/>
  <c r="DL90" i="16"/>
  <c r="DL121" i="16" s="1"/>
  <c r="DL40" i="16"/>
  <c r="DL70" i="16" s="1"/>
  <c r="DT90" i="16"/>
  <c r="DT121" i="16" s="1"/>
  <c r="DT40" i="16"/>
  <c r="DT70" i="16" s="1"/>
  <c r="EB90" i="16"/>
  <c r="EB121" i="16" s="1"/>
  <c r="EB40" i="16"/>
  <c r="EB70" i="16" s="1"/>
  <c r="EJ90" i="16"/>
  <c r="EJ121" i="16" s="1"/>
  <c r="EJ40" i="16"/>
  <c r="EJ70" i="16" s="1"/>
  <c r="ER90" i="16"/>
  <c r="ER121" i="16" s="1"/>
  <c r="ER40" i="16"/>
  <c r="ER70" i="16" s="1"/>
  <c r="EZ90" i="16"/>
  <c r="EZ121" i="16" s="1"/>
  <c r="EZ40" i="16"/>
  <c r="EZ70" i="16" s="1"/>
  <c r="D41" i="16"/>
  <c r="D71" i="16" s="1"/>
  <c r="L91" i="16"/>
  <c r="L122" i="16" s="1"/>
  <c r="L41" i="16"/>
  <c r="L71" i="16" s="1"/>
  <c r="T91" i="16"/>
  <c r="T122" i="16" s="1"/>
  <c r="T41" i="16"/>
  <c r="T71" i="16" s="1"/>
  <c r="AB91" i="16"/>
  <c r="AB122" i="16" s="1"/>
  <c r="AB41" i="16"/>
  <c r="AB71" i="16" s="1"/>
  <c r="AJ91" i="16"/>
  <c r="AJ122" i="16" s="1"/>
  <c r="AJ41" i="16"/>
  <c r="AJ71" i="16" s="1"/>
  <c r="AR91" i="16"/>
  <c r="AR122" i="16" s="1"/>
  <c r="AR41" i="16"/>
  <c r="AR71" i="16" s="1"/>
  <c r="AZ91" i="16"/>
  <c r="AZ122" i="16" s="1"/>
  <c r="AZ41" i="16"/>
  <c r="AZ71" i="16" s="1"/>
  <c r="BH91" i="16"/>
  <c r="BH122" i="16" s="1"/>
  <c r="BH41" i="16"/>
  <c r="BH71" i="16" s="1"/>
  <c r="BP91" i="16"/>
  <c r="BP122" i="16" s="1"/>
  <c r="BP41" i="16"/>
  <c r="BP71" i="16" s="1"/>
  <c r="BX91" i="16"/>
  <c r="BX122" i="16" s="1"/>
  <c r="BX41" i="16"/>
  <c r="BX71" i="16" s="1"/>
  <c r="CF91" i="16"/>
  <c r="CF122" i="16" s="1"/>
  <c r="CF41" i="16"/>
  <c r="CF71" i="16" s="1"/>
  <c r="CN91" i="16"/>
  <c r="CN122" i="16" s="1"/>
  <c r="CN41" i="16"/>
  <c r="CN71" i="16" s="1"/>
  <c r="CV91" i="16"/>
  <c r="CV122" i="16" s="1"/>
  <c r="CV41" i="16"/>
  <c r="CV71" i="16" s="1"/>
  <c r="DD91" i="16"/>
  <c r="DD122" i="16" s="1"/>
  <c r="DD41" i="16"/>
  <c r="DD71" i="16" s="1"/>
  <c r="DL91" i="16"/>
  <c r="DL122" i="16" s="1"/>
  <c r="DL41" i="16"/>
  <c r="DL71" i="16" s="1"/>
  <c r="DT91" i="16"/>
  <c r="DT122" i="16" s="1"/>
  <c r="DT41" i="16"/>
  <c r="DT71" i="16" s="1"/>
  <c r="EB91" i="16"/>
  <c r="EB122" i="16" s="1"/>
  <c r="EB41" i="16"/>
  <c r="EB71" i="16" s="1"/>
  <c r="EJ91" i="16"/>
  <c r="EJ122" i="16" s="1"/>
  <c r="EJ41" i="16"/>
  <c r="EJ71" i="16" s="1"/>
  <c r="ER91" i="16"/>
  <c r="ER122" i="16" s="1"/>
  <c r="ER41" i="16"/>
  <c r="ER71" i="16" s="1"/>
  <c r="EZ91" i="16"/>
  <c r="EZ122" i="16" s="1"/>
  <c r="EZ41" i="16"/>
  <c r="EZ71" i="16" s="1"/>
  <c r="D43" i="16"/>
  <c r="D73" i="16" s="1"/>
  <c r="L93" i="16"/>
  <c r="L124" i="16" s="1"/>
  <c r="L43" i="16"/>
  <c r="L73" i="16" s="1"/>
  <c r="T93" i="16"/>
  <c r="T124" i="16" s="1"/>
  <c r="T43" i="16"/>
  <c r="T73" i="16" s="1"/>
  <c r="AB93" i="16"/>
  <c r="AB124" i="16" s="1"/>
  <c r="AB43" i="16"/>
  <c r="AB73" i="16" s="1"/>
  <c r="AJ93" i="16"/>
  <c r="AJ124" i="16" s="1"/>
  <c r="AJ43" i="16"/>
  <c r="AJ73" i="16" s="1"/>
  <c r="AR93" i="16"/>
  <c r="AR124" i="16" s="1"/>
  <c r="AR43" i="16"/>
  <c r="AR73" i="16" s="1"/>
  <c r="AZ93" i="16"/>
  <c r="AZ124" i="16" s="1"/>
  <c r="AZ43" i="16"/>
  <c r="AZ73" i="16" s="1"/>
  <c r="BH93" i="16"/>
  <c r="BH124" i="16" s="1"/>
  <c r="BP93" i="16"/>
  <c r="BP124" i="16" s="1"/>
  <c r="BP43" i="16"/>
  <c r="BP73" i="16" s="1"/>
  <c r="BX93" i="16"/>
  <c r="BX124" i="16" s="1"/>
  <c r="BX43" i="16"/>
  <c r="BX73" i="16" s="1"/>
  <c r="CF93" i="16"/>
  <c r="CF124" i="16" s="1"/>
  <c r="CF43" i="16"/>
  <c r="CF73" i="16" s="1"/>
  <c r="CN93" i="16"/>
  <c r="CN124" i="16" s="1"/>
  <c r="CV93" i="16"/>
  <c r="CV124" i="16" s="1"/>
  <c r="CV43" i="16"/>
  <c r="CV73" i="16" s="1"/>
  <c r="DD93" i="16"/>
  <c r="DD124" i="16" s="1"/>
  <c r="DD43" i="16"/>
  <c r="DD73" i="16" s="1"/>
  <c r="DL93" i="16"/>
  <c r="DL124" i="16" s="1"/>
  <c r="DL43" i="16"/>
  <c r="DL73" i="16" s="1"/>
  <c r="DT93" i="16"/>
  <c r="DT124" i="16" s="1"/>
  <c r="EB93" i="16"/>
  <c r="EB124" i="16" s="1"/>
  <c r="EB43" i="16"/>
  <c r="EB73" i="16" s="1"/>
  <c r="EJ93" i="16"/>
  <c r="EJ124" i="16" s="1"/>
  <c r="EJ43" i="16"/>
  <c r="EJ73" i="16" s="1"/>
  <c r="ER93" i="16"/>
  <c r="ER124" i="16" s="1"/>
  <c r="ER43" i="16"/>
  <c r="ER73" i="16" s="1"/>
  <c r="EZ93" i="16"/>
  <c r="EZ124" i="16" s="1"/>
  <c r="D44" i="16"/>
  <c r="D74" i="16" s="1"/>
  <c r="L94" i="16"/>
  <c r="L125" i="16" s="1"/>
  <c r="L44" i="16"/>
  <c r="L74" i="16" s="1"/>
  <c r="T94" i="16"/>
  <c r="T125" i="16" s="1"/>
  <c r="AB94" i="16"/>
  <c r="AB125" i="16" s="1"/>
  <c r="AB44" i="16"/>
  <c r="AB74" i="16" s="1"/>
  <c r="AJ94" i="16"/>
  <c r="AJ125" i="16" s="1"/>
  <c r="AJ44" i="16"/>
  <c r="AJ74" i="16" s="1"/>
  <c r="AR94" i="16"/>
  <c r="AR125" i="16" s="1"/>
  <c r="AR44" i="16"/>
  <c r="AR74" i="16" s="1"/>
  <c r="AZ94" i="16"/>
  <c r="AZ125" i="16" s="1"/>
  <c r="BH94" i="16"/>
  <c r="BH125" i="16" s="1"/>
  <c r="BH44" i="16"/>
  <c r="BH74" i="16" s="1"/>
  <c r="BP94" i="16"/>
  <c r="BP125" i="16" s="1"/>
  <c r="BP44" i="16"/>
  <c r="BP74" i="16" s="1"/>
  <c r="BX94" i="16"/>
  <c r="BX125" i="16" s="1"/>
  <c r="BX44" i="16"/>
  <c r="BX74" i="16" s="1"/>
  <c r="CF94" i="16"/>
  <c r="CF125" i="16" s="1"/>
  <c r="CN94" i="16"/>
  <c r="CN125" i="16" s="1"/>
  <c r="CN44" i="16"/>
  <c r="CN74" i="16" s="1"/>
  <c r="CV94" i="16"/>
  <c r="CV125" i="16" s="1"/>
  <c r="CV44" i="16"/>
  <c r="CV74" i="16" s="1"/>
  <c r="DD94" i="16"/>
  <c r="DD125" i="16" s="1"/>
  <c r="DD44" i="16"/>
  <c r="DD74" i="16" s="1"/>
  <c r="DL94" i="16"/>
  <c r="DL125" i="16" s="1"/>
  <c r="DT94" i="16"/>
  <c r="DT125" i="16" s="1"/>
  <c r="DT44" i="16"/>
  <c r="DT74" i="16" s="1"/>
  <c r="EB94" i="16"/>
  <c r="EB125" i="16" s="1"/>
  <c r="EB44" i="16"/>
  <c r="EB74" i="16" s="1"/>
  <c r="EJ94" i="16"/>
  <c r="EJ125" i="16" s="1"/>
  <c r="EJ44" i="16"/>
  <c r="EJ74" i="16" s="1"/>
  <c r="ER94" i="16"/>
  <c r="ER125" i="16" s="1"/>
  <c r="EZ94" i="16"/>
  <c r="EZ125" i="16" s="1"/>
  <c r="EZ44" i="16"/>
  <c r="EZ74" i="16" s="1"/>
  <c r="D45" i="16"/>
  <c r="D75" i="16" s="1"/>
  <c r="L95" i="16"/>
  <c r="L126" i="16" s="1"/>
  <c r="T95" i="16"/>
  <c r="T126" i="16" s="1"/>
  <c r="T45" i="16"/>
  <c r="T75" i="16" s="1"/>
  <c r="AB95" i="16"/>
  <c r="AB126" i="16" s="1"/>
  <c r="AB45" i="16"/>
  <c r="AB75" i="16" s="1"/>
  <c r="AJ95" i="16"/>
  <c r="AJ126" i="16" s="1"/>
  <c r="AJ45" i="16"/>
  <c r="AJ75" i="16" s="1"/>
  <c r="AR95" i="16"/>
  <c r="AR126" i="16" s="1"/>
  <c r="AZ95" i="16"/>
  <c r="AZ126" i="16" s="1"/>
  <c r="AZ45" i="16"/>
  <c r="AZ75" i="16" s="1"/>
  <c r="BH95" i="16"/>
  <c r="BH126" i="16" s="1"/>
  <c r="BH45" i="16"/>
  <c r="BH75" i="16" s="1"/>
  <c r="BP95" i="16"/>
  <c r="BP126" i="16" s="1"/>
  <c r="BP45" i="16"/>
  <c r="BP75" i="16" s="1"/>
  <c r="BX95" i="16"/>
  <c r="BX126" i="16" s="1"/>
  <c r="CF95" i="16"/>
  <c r="CF126" i="16" s="1"/>
  <c r="CF45" i="16"/>
  <c r="CF75" i="16" s="1"/>
  <c r="CN95" i="16"/>
  <c r="CN126" i="16" s="1"/>
  <c r="CN45" i="16"/>
  <c r="CN75" i="16" s="1"/>
  <c r="CV95" i="16"/>
  <c r="CV126" i="16" s="1"/>
  <c r="CV45" i="16"/>
  <c r="CV75" i="16" s="1"/>
  <c r="DD95" i="16"/>
  <c r="DD126" i="16" s="1"/>
  <c r="DL95" i="16"/>
  <c r="DL126" i="16" s="1"/>
  <c r="DL45" i="16"/>
  <c r="DL75" i="16" s="1"/>
  <c r="DT95" i="16"/>
  <c r="DT126" i="16" s="1"/>
  <c r="DT45" i="16"/>
  <c r="DT75" i="16" s="1"/>
  <c r="EB95" i="16"/>
  <c r="EB126" i="16" s="1"/>
  <c r="EB45" i="16"/>
  <c r="EB75" i="16" s="1"/>
  <c r="EJ95" i="16"/>
  <c r="EJ126" i="16" s="1"/>
  <c r="ER95" i="16"/>
  <c r="ER126" i="16" s="1"/>
  <c r="ER45" i="16"/>
  <c r="ER75" i="16" s="1"/>
  <c r="EZ95" i="16"/>
  <c r="EZ126" i="16" s="1"/>
  <c r="EZ45" i="16"/>
  <c r="EZ75" i="16" s="1"/>
  <c r="L96" i="16"/>
  <c r="L127" i="16" s="1"/>
  <c r="L46" i="16"/>
  <c r="L76" i="16" s="1"/>
  <c r="T96" i="16"/>
  <c r="T127" i="16" s="1"/>
  <c r="T46" i="16"/>
  <c r="T76" i="16" s="1"/>
  <c r="AB96" i="16"/>
  <c r="AB127" i="16" s="1"/>
  <c r="AB46" i="16"/>
  <c r="AB76" i="16" s="1"/>
  <c r="AJ96" i="16"/>
  <c r="AJ127" i="16" s="1"/>
  <c r="AR96" i="16"/>
  <c r="AR127" i="16" s="1"/>
  <c r="AR46" i="16"/>
  <c r="AR76" i="16" s="1"/>
  <c r="AZ96" i="16"/>
  <c r="AZ127" i="16" s="1"/>
  <c r="AZ46" i="16"/>
  <c r="AZ76" i="16" s="1"/>
  <c r="BH96" i="16"/>
  <c r="BH127" i="16" s="1"/>
  <c r="BH46" i="16"/>
  <c r="BH76" i="16" s="1"/>
  <c r="BP96" i="16"/>
  <c r="BP127" i="16" s="1"/>
  <c r="BX96" i="16"/>
  <c r="BX127" i="16" s="1"/>
  <c r="BX46" i="16"/>
  <c r="BX76" i="16" s="1"/>
  <c r="CF96" i="16"/>
  <c r="CF127" i="16" s="1"/>
  <c r="CF46" i="16"/>
  <c r="CF76" i="16" s="1"/>
  <c r="CN96" i="16"/>
  <c r="CN127" i="16" s="1"/>
  <c r="CN46" i="16"/>
  <c r="CN76" i="16" s="1"/>
  <c r="CV96" i="16"/>
  <c r="CV127" i="16" s="1"/>
  <c r="DD96" i="16"/>
  <c r="DD127" i="16" s="1"/>
  <c r="DD46" i="16"/>
  <c r="DD76" i="16" s="1"/>
  <c r="DL96" i="16"/>
  <c r="DL127" i="16" s="1"/>
  <c r="DL46" i="16"/>
  <c r="DL76" i="16" s="1"/>
  <c r="DT96" i="16"/>
  <c r="DT127" i="16" s="1"/>
  <c r="DT46" i="16"/>
  <c r="DT76" i="16" s="1"/>
  <c r="EB96" i="16"/>
  <c r="EB127" i="16" s="1"/>
  <c r="EJ96" i="16"/>
  <c r="EJ127" i="16" s="1"/>
  <c r="EJ46" i="16"/>
  <c r="EJ76" i="16" s="1"/>
  <c r="ER96" i="16"/>
  <c r="ER127" i="16" s="1"/>
  <c r="ER46" i="16"/>
  <c r="ER76" i="16" s="1"/>
  <c r="EZ96" i="16"/>
  <c r="EZ127" i="16" s="1"/>
  <c r="EZ46" i="16"/>
  <c r="EZ76" i="16" s="1"/>
  <c r="D47" i="16"/>
  <c r="D77" i="16" s="1"/>
  <c r="L97" i="16"/>
  <c r="L128" i="16" s="1"/>
  <c r="L47" i="16"/>
  <c r="L77" i="16" s="1"/>
  <c r="T97" i="16"/>
  <c r="T128" i="16" s="1"/>
  <c r="T47" i="16"/>
  <c r="T77" i="16" s="1"/>
  <c r="AB97" i="16"/>
  <c r="AB128" i="16" s="1"/>
  <c r="AB47" i="16"/>
  <c r="AB77" i="16" s="1"/>
  <c r="AJ97" i="16"/>
  <c r="AJ128" i="16" s="1"/>
  <c r="AJ47" i="16"/>
  <c r="AJ77" i="16" s="1"/>
  <c r="AR97" i="16"/>
  <c r="AR128" i="16" s="1"/>
  <c r="AR47" i="16"/>
  <c r="AR77" i="16" s="1"/>
  <c r="AZ97" i="16"/>
  <c r="AZ128" i="16" s="1"/>
  <c r="AZ47" i="16"/>
  <c r="AZ77" i="16" s="1"/>
  <c r="BH97" i="16"/>
  <c r="BH128" i="16" s="1"/>
  <c r="BH47" i="16"/>
  <c r="BH77" i="16" s="1"/>
  <c r="BP97" i="16"/>
  <c r="BP128" i="16" s="1"/>
  <c r="BP47" i="16"/>
  <c r="BP77" i="16" s="1"/>
  <c r="BX97" i="16"/>
  <c r="BX128" i="16" s="1"/>
  <c r="BX47" i="16"/>
  <c r="BX77" i="16" s="1"/>
  <c r="CF97" i="16"/>
  <c r="CF128" i="16" s="1"/>
  <c r="CF47" i="16"/>
  <c r="CF77" i="16" s="1"/>
  <c r="CN97" i="16"/>
  <c r="CN128" i="16" s="1"/>
  <c r="CN47" i="16"/>
  <c r="CN77" i="16" s="1"/>
  <c r="CV97" i="16"/>
  <c r="CV128" i="16" s="1"/>
  <c r="CV47" i="16"/>
  <c r="CV77" i="16" s="1"/>
  <c r="DD97" i="16"/>
  <c r="DD128" i="16" s="1"/>
  <c r="DD47" i="16"/>
  <c r="DD77" i="16" s="1"/>
  <c r="DL97" i="16"/>
  <c r="DL128" i="16" s="1"/>
  <c r="DL47" i="16"/>
  <c r="DL77" i="16" s="1"/>
  <c r="DT97" i="16"/>
  <c r="DT128" i="16" s="1"/>
  <c r="DT47" i="16"/>
  <c r="DT77" i="16" s="1"/>
  <c r="EB97" i="16"/>
  <c r="EB128" i="16" s="1"/>
  <c r="EB47" i="16"/>
  <c r="EB77" i="16" s="1"/>
  <c r="EJ97" i="16"/>
  <c r="EJ128" i="16" s="1"/>
  <c r="EJ47" i="16"/>
  <c r="EJ77" i="16" s="1"/>
  <c r="ER97" i="16"/>
  <c r="ER128" i="16" s="1"/>
  <c r="ER47" i="16"/>
  <c r="ER77" i="16" s="1"/>
  <c r="EZ97" i="16"/>
  <c r="EZ128" i="16" s="1"/>
  <c r="EZ47" i="16"/>
  <c r="EZ77" i="16" s="1"/>
  <c r="D48" i="16"/>
  <c r="D78" i="16" s="1"/>
  <c r="L98" i="16"/>
  <c r="L129" i="16" s="1"/>
  <c r="L48" i="16"/>
  <c r="L78" i="16" s="1"/>
  <c r="T98" i="16"/>
  <c r="T129" i="16" s="1"/>
  <c r="T48" i="16"/>
  <c r="T78" i="16" s="1"/>
  <c r="AB98" i="16"/>
  <c r="AB129" i="16" s="1"/>
  <c r="AB48" i="16"/>
  <c r="AB78" i="16" s="1"/>
  <c r="AJ98" i="16"/>
  <c r="AJ129" i="16" s="1"/>
  <c r="AJ48" i="16"/>
  <c r="AJ78" i="16" s="1"/>
  <c r="AR98" i="16"/>
  <c r="AR129" i="16" s="1"/>
  <c r="AR48" i="16"/>
  <c r="AR78" i="16" s="1"/>
  <c r="AZ98" i="16"/>
  <c r="AZ129" i="16" s="1"/>
  <c r="AZ48" i="16"/>
  <c r="AZ78" i="16" s="1"/>
  <c r="BH98" i="16"/>
  <c r="BH129" i="16" s="1"/>
  <c r="BH48" i="16"/>
  <c r="BH78" i="16" s="1"/>
  <c r="BP98" i="16"/>
  <c r="BP129" i="16" s="1"/>
  <c r="BP48" i="16"/>
  <c r="BP78" i="16" s="1"/>
  <c r="BX98" i="16"/>
  <c r="BX129" i="16" s="1"/>
  <c r="BX48" i="16"/>
  <c r="BX78" i="16" s="1"/>
  <c r="CF98" i="16"/>
  <c r="CF129" i="16" s="1"/>
  <c r="CF48" i="16"/>
  <c r="CF78" i="16" s="1"/>
  <c r="CN98" i="16"/>
  <c r="CN129" i="16" s="1"/>
  <c r="CN48" i="16"/>
  <c r="CN78" i="16" s="1"/>
  <c r="CV98" i="16"/>
  <c r="CV129" i="16" s="1"/>
  <c r="CV48" i="16"/>
  <c r="CV78" i="16" s="1"/>
  <c r="DD98" i="16"/>
  <c r="DD129" i="16" s="1"/>
  <c r="DD48" i="16"/>
  <c r="DD78" i="16" s="1"/>
  <c r="DL98" i="16"/>
  <c r="DL129" i="16" s="1"/>
  <c r="DL48" i="16"/>
  <c r="DL78" i="16" s="1"/>
  <c r="DT98" i="16"/>
  <c r="DT129" i="16" s="1"/>
  <c r="DT48" i="16"/>
  <c r="DT78" i="16" s="1"/>
  <c r="EB98" i="16"/>
  <c r="EB129" i="16" s="1"/>
  <c r="EB48" i="16"/>
  <c r="EB78" i="16" s="1"/>
  <c r="EJ98" i="16"/>
  <c r="EJ129" i="16" s="1"/>
  <c r="EJ48" i="16"/>
  <c r="EJ78" i="16" s="1"/>
  <c r="ER98" i="16"/>
  <c r="ER129" i="16" s="1"/>
  <c r="ER48" i="16"/>
  <c r="ER78" i="16" s="1"/>
  <c r="EZ98" i="16"/>
  <c r="EZ129" i="16" s="1"/>
  <c r="EZ48" i="16"/>
  <c r="EZ78" i="16" s="1"/>
  <c r="D49" i="16"/>
  <c r="D79" i="16" s="1"/>
  <c r="L99" i="16"/>
  <c r="L130" i="16" s="1"/>
  <c r="L49" i="16"/>
  <c r="L79" i="16" s="1"/>
  <c r="T99" i="16"/>
  <c r="T130" i="16" s="1"/>
  <c r="T49" i="16"/>
  <c r="T79" i="16" s="1"/>
  <c r="AB99" i="16"/>
  <c r="AB130" i="16" s="1"/>
  <c r="AB49" i="16"/>
  <c r="AB79" i="16" s="1"/>
  <c r="AJ99" i="16"/>
  <c r="AJ130" i="16" s="1"/>
  <c r="AJ49" i="16"/>
  <c r="AJ79" i="16" s="1"/>
  <c r="AR99" i="16"/>
  <c r="AR130" i="16" s="1"/>
  <c r="AR49" i="16"/>
  <c r="AR79" i="16" s="1"/>
  <c r="AZ99" i="16"/>
  <c r="AZ130" i="16" s="1"/>
  <c r="AZ49" i="16"/>
  <c r="AZ79" i="16" s="1"/>
  <c r="BH99" i="16"/>
  <c r="BH130" i="16" s="1"/>
  <c r="BH49" i="16"/>
  <c r="BH79" i="16" s="1"/>
  <c r="BP99" i="16"/>
  <c r="BP130" i="16" s="1"/>
  <c r="BP49" i="16"/>
  <c r="BP79" i="16" s="1"/>
  <c r="BX99" i="16"/>
  <c r="BX130" i="16" s="1"/>
  <c r="BX49" i="16"/>
  <c r="BX79" i="16" s="1"/>
  <c r="CF99" i="16"/>
  <c r="CF130" i="16" s="1"/>
  <c r="CF49" i="16"/>
  <c r="CF79" i="16" s="1"/>
  <c r="CN99" i="16"/>
  <c r="CN130" i="16" s="1"/>
  <c r="CN49" i="16"/>
  <c r="CN79" i="16" s="1"/>
  <c r="CV99" i="16"/>
  <c r="CV130" i="16" s="1"/>
  <c r="CV49" i="16"/>
  <c r="CV79" i="16" s="1"/>
  <c r="DD99" i="16"/>
  <c r="DD130" i="16" s="1"/>
  <c r="DD49" i="16"/>
  <c r="DD79" i="16" s="1"/>
  <c r="DL99" i="16"/>
  <c r="DL130" i="16" s="1"/>
  <c r="DL49" i="16"/>
  <c r="DL79" i="16" s="1"/>
  <c r="DT99" i="16"/>
  <c r="DT130" i="16" s="1"/>
  <c r="DT49" i="16"/>
  <c r="DT79" i="16" s="1"/>
  <c r="EB99" i="16"/>
  <c r="EB130" i="16" s="1"/>
  <c r="EB49" i="16"/>
  <c r="EB79" i="16" s="1"/>
  <c r="EJ99" i="16"/>
  <c r="EJ130" i="16" s="1"/>
  <c r="EJ49" i="16"/>
  <c r="EJ79" i="16" s="1"/>
  <c r="ER99" i="16"/>
  <c r="ER130" i="16" s="1"/>
  <c r="ER49" i="16"/>
  <c r="ER79" i="16" s="1"/>
  <c r="EZ99" i="16"/>
  <c r="EZ130" i="16" s="1"/>
  <c r="EZ49" i="16"/>
  <c r="EZ79" i="16" s="1"/>
  <c r="D51" i="16"/>
  <c r="D81" i="16" s="1"/>
  <c r="L101" i="16"/>
  <c r="L132" i="16" s="1"/>
  <c r="L51" i="16"/>
  <c r="L81" i="16" s="1"/>
  <c r="T101" i="16"/>
  <c r="T132" i="16" s="1"/>
  <c r="T51" i="16"/>
  <c r="T81" i="16" s="1"/>
  <c r="AB101" i="16"/>
  <c r="AB132" i="16" s="1"/>
  <c r="AB51" i="16"/>
  <c r="AB81" i="16" s="1"/>
  <c r="AJ101" i="16"/>
  <c r="AJ132" i="16" s="1"/>
  <c r="AJ51" i="16"/>
  <c r="AJ81" i="16" s="1"/>
  <c r="AR101" i="16"/>
  <c r="AR132" i="16" s="1"/>
  <c r="AR51" i="16"/>
  <c r="AR81" i="16" s="1"/>
  <c r="AZ101" i="16"/>
  <c r="AZ132" i="16" s="1"/>
  <c r="AZ51" i="16"/>
  <c r="AZ81" i="16" s="1"/>
  <c r="BH101" i="16"/>
  <c r="BH132" i="16" s="1"/>
  <c r="BH51" i="16"/>
  <c r="BH81" i="16" s="1"/>
  <c r="BP101" i="16"/>
  <c r="BP132" i="16" s="1"/>
  <c r="BP51" i="16"/>
  <c r="BP81" i="16" s="1"/>
  <c r="BX101" i="16"/>
  <c r="BX132" i="16" s="1"/>
  <c r="BX51" i="16"/>
  <c r="BX81" i="16" s="1"/>
  <c r="CF101" i="16"/>
  <c r="CF132" i="16" s="1"/>
  <c r="CF51" i="16"/>
  <c r="CF81" i="16" s="1"/>
  <c r="CN101" i="16"/>
  <c r="CN132" i="16" s="1"/>
  <c r="CN51" i="16"/>
  <c r="CN81" i="16" s="1"/>
  <c r="CV101" i="16"/>
  <c r="CV132" i="16" s="1"/>
  <c r="CV51" i="16"/>
  <c r="CV81" i="16" s="1"/>
  <c r="DD101" i="16"/>
  <c r="DD132" i="16" s="1"/>
  <c r="DD51" i="16"/>
  <c r="DD81" i="16" s="1"/>
  <c r="DL101" i="16"/>
  <c r="DL132" i="16" s="1"/>
  <c r="DL51" i="16"/>
  <c r="DL81" i="16" s="1"/>
  <c r="DT101" i="16"/>
  <c r="DT132" i="16" s="1"/>
  <c r="DT51" i="16"/>
  <c r="DT81" i="16" s="1"/>
  <c r="EB101" i="16"/>
  <c r="EB132" i="16" s="1"/>
  <c r="EB51" i="16"/>
  <c r="EB81" i="16" s="1"/>
  <c r="EJ101" i="16"/>
  <c r="EJ132" i="16" s="1"/>
  <c r="EJ51" i="16"/>
  <c r="EJ81" i="16" s="1"/>
  <c r="ER101" i="16"/>
  <c r="ER132" i="16" s="1"/>
  <c r="ER51" i="16"/>
  <c r="ER81" i="16" s="1"/>
  <c r="EZ101" i="16"/>
  <c r="EZ132" i="16" s="1"/>
  <c r="EZ51" i="16"/>
  <c r="EZ81" i="16" s="1"/>
  <c r="D52" i="16"/>
  <c r="D82" i="16" s="1"/>
  <c r="L102" i="16"/>
  <c r="L133" i="16" s="1"/>
  <c r="L52" i="16"/>
  <c r="L82" i="16" s="1"/>
  <c r="T102" i="16"/>
  <c r="T133" i="16" s="1"/>
  <c r="T52" i="16"/>
  <c r="T82" i="16" s="1"/>
  <c r="AB102" i="16"/>
  <c r="AB133" i="16" s="1"/>
  <c r="AB52" i="16"/>
  <c r="AB82" i="16" s="1"/>
  <c r="AJ102" i="16"/>
  <c r="AJ133" i="16" s="1"/>
  <c r="AJ52" i="16"/>
  <c r="AJ82" i="16" s="1"/>
  <c r="AR102" i="16"/>
  <c r="AR133" i="16" s="1"/>
  <c r="AR52" i="16"/>
  <c r="AR82" i="16" s="1"/>
  <c r="AZ102" i="16"/>
  <c r="AZ133" i="16" s="1"/>
  <c r="AZ52" i="16"/>
  <c r="AZ82" i="16" s="1"/>
  <c r="BH102" i="16"/>
  <c r="BH133" i="16" s="1"/>
  <c r="BH52" i="16"/>
  <c r="BH82" i="16" s="1"/>
  <c r="BP102" i="16"/>
  <c r="BP133" i="16" s="1"/>
  <c r="BP52" i="16"/>
  <c r="BP82" i="16" s="1"/>
  <c r="BX102" i="16"/>
  <c r="BX133" i="16" s="1"/>
  <c r="BX52" i="16"/>
  <c r="BX82" i="16" s="1"/>
  <c r="CF102" i="16"/>
  <c r="CF133" i="16" s="1"/>
  <c r="CF52" i="16"/>
  <c r="CF82" i="16" s="1"/>
  <c r="CN102" i="16"/>
  <c r="CN133" i="16" s="1"/>
  <c r="CN52" i="16"/>
  <c r="CN82" i="16" s="1"/>
  <c r="CV102" i="16"/>
  <c r="CV133" i="16" s="1"/>
  <c r="CV52" i="16"/>
  <c r="CV82" i="16" s="1"/>
  <c r="DD102" i="16"/>
  <c r="DD133" i="16" s="1"/>
  <c r="DD52" i="16"/>
  <c r="DD82" i="16" s="1"/>
  <c r="DL102" i="16"/>
  <c r="DL133" i="16" s="1"/>
  <c r="DL52" i="16"/>
  <c r="DL82" i="16" s="1"/>
  <c r="DT102" i="16"/>
  <c r="DT133" i="16" s="1"/>
  <c r="DT52" i="16"/>
  <c r="DT82" i="16" s="1"/>
  <c r="EB102" i="16"/>
  <c r="EB133" i="16" s="1"/>
  <c r="EB52" i="16"/>
  <c r="EB82" i="16" s="1"/>
  <c r="EJ102" i="16"/>
  <c r="EJ133" i="16" s="1"/>
  <c r="EJ52" i="16"/>
  <c r="EJ82" i="16" s="1"/>
  <c r="ER102" i="16"/>
  <c r="ER133" i="16" s="1"/>
  <c r="ER52" i="16"/>
  <c r="ER82" i="16" s="1"/>
  <c r="EZ102" i="16"/>
  <c r="EZ133" i="16" s="1"/>
  <c r="EZ52" i="16"/>
  <c r="EZ82" i="16" s="1"/>
  <c r="D53" i="16"/>
  <c r="D83" i="16" s="1"/>
  <c r="L103" i="16"/>
  <c r="L134" i="16" s="1"/>
  <c r="L53" i="16"/>
  <c r="L83" i="16" s="1"/>
  <c r="T103" i="16"/>
  <c r="T134" i="16" s="1"/>
  <c r="T53" i="16"/>
  <c r="T83" i="16" s="1"/>
  <c r="AB103" i="16"/>
  <c r="AB134" i="16" s="1"/>
  <c r="AB53" i="16"/>
  <c r="AB83" i="16" s="1"/>
  <c r="AJ103" i="16"/>
  <c r="AJ134" i="16" s="1"/>
  <c r="AJ53" i="16"/>
  <c r="AJ83" i="16" s="1"/>
  <c r="AR103" i="16"/>
  <c r="AR134" i="16" s="1"/>
  <c r="AR53" i="16"/>
  <c r="AR83" i="16" s="1"/>
  <c r="AZ103" i="16"/>
  <c r="AZ134" i="16" s="1"/>
  <c r="AZ53" i="16"/>
  <c r="AZ83" i="16" s="1"/>
  <c r="BH103" i="16"/>
  <c r="BH134" i="16" s="1"/>
  <c r="BH53" i="16"/>
  <c r="BH83" i="16" s="1"/>
  <c r="BP103" i="16"/>
  <c r="BP134" i="16" s="1"/>
  <c r="BP53" i="16"/>
  <c r="BP83" i="16" s="1"/>
  <c r="BX103" i="16"/>
  <c r="BX134" i="16" s="1"/>
  <c r="BX53" i="16"/>
  <c r="BX83" i="16" s="1"/>
  <c r="CF103" i="16"/>
  <c r="CF134" i="16" s="1"/>
  <c r="CF53" i="16"/>
  <c r="CF83" i="16" s="1"/>
  <c r="CN103" i="16"/>
  <c r="CN134" i="16" s="1"/>
  <c r="CN53" i="16"/>
  <c r="CN83" i="16" s="1"/>
  <c r="CV103" i="16"/>
  <c r="CV134" i="16" s="1"/>
  <c r="CV53" i="16"/>
  <c r="CV83" i="16" s="1"/>
  <c r="DD103" i="16"/>
  <c r="DD134" i="16" s="1"/>
  <c r="DD53" i="16"/>
  <c r="DD83" i="16" s="1"/>
  <c r="DL103" i="16"/>
  <c r="DL134" i="16" s="1"/>
  <c r="DL53" i="16"/>
  <c r="DL83" i="16" s="1"/>
  <c r="DT103" i="16"/>
  <c r="DT134" i="16" s="1"/>
  <c r="DT53" i="16"/>
  <c r="DT83" i="16" s="1"/>
  <c r="EB103" i="16"/>
  <c r="EB134" i="16" s="1"/>
  <c r="EB53" i="16"/>
  <c r="EB83" i="16" s="1"/>
  <c r="EJ103" i="16"/>
  <c r="EJ134" i="16" s="1"/>
  <c r="EJ53" i="16"/>
  <c r="EJ83" i="16" s="1"/>
  <c r="EZ43" i="16"/>
  <c r="EZ73" i="16" s="1"/>
  <c r="DL44" i="16"/>
  <c r="DL74" i="16" s="1"/>
  <c r="BX45" i="16"/>
  <c r="BX75" i="16" s="1"/>
  <c r="FF45" i="16"/>
  <c r="FF75" i="16" s="1"/>
  <c r="AJ46" i="16"/>
  <c r="AJ76" i="16" s="1"/>
  <c r="T88" i="16"/>
  <c r="T119" i="16" s="1"/>
  <c r="T38" i="16"/>
  <c r="T68" i="16" s="1"/>
  <c r="AR88" i="16"/>
  <c r="AR119" i="16" s="1"/>
  <c r="AR38" i="16"/>
  <c r="AR68" i="16" s="1"/>
  <c r="BH88" i="16"/>
  <c r="BH119" i="16" s="1"/>
  <c r="BH38" i="16"/>
  <c r="BH68" i="16" s="1"/>
  <c r="CN88" i="16"/>
  <c r="CN119" i="16" s="1"/>
  <c r="CN38" i="16"/>
  <c r="CN68" i="16" s="1"/>
  <c r="DT88" i="16"/>
  <c r="DT119" i="16" s="1"/>
  <c r="DT38" i="16"/>
  <c r="P73" i="24" s="1"/>
  <c r="AB89" i="16"/>
  <c r="AB120" i="16" s="1"/>
  <c r="AB39" i="16"/>
  <c r="AB69" i="16" s="1"/>
  <c r="BH89" i="16"/>
  <c r="BH120" i="16" s="1"/>
  <c r="BH39" i="16"/>
  <c r="BH69" i="16" s="1"/>
  <c r="BX89" i="16"/>
  <c r="BX120" i="16" s="1"/>
  <c r="BX39" i="16"/>
  <c r="BX69" i="16" s="1"/>
  <c r="EB89" i="16"/>
  <c r="EB120" i="16" s="1"/>
  <c r="EB39" i="16"/>
  <c r="EB69" i="16" s="1"/>
  <c r="E38" i="16"/>
  <c r="E68" i="16" s="1"/>
  <c r="M88" i="16"/>
  <c r="M119" i="16" s="1"/>
  <c r="M38" i="16"/>
  <c r="M68" i="16" s="1"/>
  <c r="U88" i="16"/>
  <c r="U119" i="16" s="1"/>
  <c r="U38" i="16"/>
  <c r="U68" i="16" s="1"/>
  <c r="AC88" i="16"/>
  <c r="AC119" i="16" s="1"/>
  <c r="AC38" i="16"/>
  <c r="AC68" i="16" s="1"/>
  <c r="AK88" i="16"/>
  <c r="AK119" i="16" s="1"/>
  <c r="AK38" i="16"/>
  <c r="AK68" i="16" s="1"/>
  <c r="AS88" i="16"/>
  <c r="AS119" i="16" s="1"/>
  <c r="AS38" i="16"/>
  <c r="AS68" i="16" s="1"/>
  <c r="BA88" i="16"/>
  <c r="BA119" i="16" s="1"/>
  <c r="BA38" i="16"/>
  <c r="BA68" i="16" s="1"/>
  <c r="BI88" i="16"/>
  <c r="BI119" i="16" s="1"/>
  <c r="BI38" i="16"/>
  <c r="BI68" i="16" s="1"/>
  <c r="BQ88" i="16"/>
  <c r="BQ119" i="16" s="1"/>
  <c r="BQ38" i="16"/>
  <c r="BQ68" i="16" s="1"/>
  <c r="BY88" i="16"/>
  <c r="BY119" i="16" s="1"/>
  <c r="BY38" i="16"/>
  <c r="BY68" i="16" s="1"/>
  <c r="CG88" i="16"/>
  <c r="CG119" i="16" s="1"/>
  <c r="CG38" i="16"/>
  <c r="CG68" i="16" s="1"/>
  <c r="CO88" i="16"/>
  <c r="CO119" i="16" s="1"/>
  <c r="CO38" i="16"/>
  <c r="CO68" i="16" s="1"/>
  <c r="CW88" i="16"/>
  <c r="CW119" i="16" s="1"/>
  <c r="CW38" i="16"/>
  <c r="CW68" i="16" s="1"/>
  <c r="DE88" i="16"/>
  <c r="DE119" i="16" s="1"/>
  <c r="DE38" i="16"/>
  <c r="DE68" i="16" s="1"/>
  <c r="DM88" i="16"/>
  <c r="DM119" i="16" s="1"/>
  <c r="DM38" i="16"/>
  <c r="DM68" i="16" s="1"/>
  <c r="DU88" i="16"/>
  <c r="DU119" i="16" s="1"/>
  <c r="DU38" i="16"/>
  <c r="Q73" i="24" s="1"/>
  <c r="EC88" i="16"/>
  <c r="EC119" i="16" s="1"/>
  <c r="EC38" i="16"/>
  <c r="Y73" i="24" s="1"/>
  <c r="EK88" i="16"/>
  <c r="EK119" i="16" s="1"/>
  <c r="EK38" i="16"/>
  <c r="AG73" i="24" s="1"/>
  <c r="ES88" i="16"/>
  <c r="ES119" i="16" s="1"/>
  <c r="ES38" i="16"/>
  <c r="FA88" i="16"/>
  <c r="FA119" i="16" s="1"/>
  <c r="FA38" i="16"/>
  <c r="FA68" i="16" s="1"/>
  <c r="E39" i="16"/>
  <c r="E69" i="16" s="1"/>
  <c r="M89" i="16"/>
  <c r="M120" i="16" s="1"/>
  <c r="M39" i="16"/>
  <c r="M69" i="16" s="1"/>
  <c r="U89" i="16"/>
  <c r="U120" i="16" s="1"/>
  <c r="U39" i="16"/>
  <c r="U69" i="16" s="1"/>
  <c r="AC89" i="16"/>
  <c r="AC120" i="16" s="1"/>
  <c r="AC39" i="16"/>
  <c r="AC69" i="16" s="1"/>
  <c r="AK89" i="16"/>
  <c r="AK120" i="16" s="1"/>
  <c r="AK39" i="16"/>
  <c r="AK69" i="16" s="1"/>
  <c r="AS89" i="16"/>
  <c r="AS120" i="16" s="1"/>
  <c r="AS39" i="16"/>
  <c r="AS69" i="16" s="1"/>
  <c r="BA89" i="16"/>
  <c r="BA120" i="16" s="1"/>
  <c r="BA39" i="16"/>
  <c r="BA69" i="16" s="1"/>
  <c r="BI89" i="16"/>
  <c r="BI120" i="16" s="1"/>
  <c r="BI39" i="16"/>
  <c r="BI69" i="16" s="1"/>
  <c r="BQ89" i="16"/>
  <c r="BQ120" i="16" s="1"/>
  <c r="BQ39" i="16"/>
  <c r="BQ69" i="16" s="1"/>
  <c r="BY89" i="16"/>
  <c r="BY120" i="16" s="1"/>
  <c r="BY39" i="16"/>
  <c r="BY69" i="16" s="1"/>
  <c r="CG89" i="16"/>
  <c r="CG120" i="16" s="1"/>
  <c r="CG39" i="16"/>
  <c r="CG69" i="16" s="1"/>
  <c r="CO89" i="16"/>
  <c r="CO120" i="16" s="1"/>
  <c r="CO39" i="16"/>
  <c r="CO69" i="16" s="1"/>
  <c r="CW89" i="16"/>
  <c r="CW120" i="16" s="1"/>
  <c r="CW39" i="16"/>
  <c r="CW69" i="16" s="1"/>
  <c r="DE89" i="16"/>
  <c r="DE120" i="16" s="1"/>
  <c r="DE39" i="16"/>
  <c r="DE69" i="16" s="1"/>
  <c r="DM89" i="16"/>
  <c r="DM120" i="16" s="1"/>
  <c r="DM39" i="16"/>
  <c r="DM69" i="16" s="1"/>
  <c r="DU89" i="16"/>
  <c r="DU120" i="16" s="1"/>
  <c r="DU39" i="16"/>
  <c r="DU69" i="16" s="1"/>
  <c r="EC89" i="16"/>
  <c r="EC120" i="16" s="1"/>
  <c r="EC39" i="16"/>
  <c r="EC69" i="16" s="1"/>
  <c r="EK89" i="16"/>
  <c r="EK120" i="16" s="1"/>
  <c r="EK39" i="16"/>
  <c r="EK69" i="16" s="1"/>
  <c r="ES89" i="16"/>
  <c r="ES120" i="16" s="1"/>
  <c r="ES39" i="16"/>
  <c r="ES69" i="16" s="1"/>
  <c r="FA89" i="16"/>
  <c r="FA120" i="16" s="1"/>
  <c r="FA39" i="16"/>
  <c r="FA69" i="16" s="1"/>
  <c r="E40" i="16"/>
  <c r="E70" i="16" s="1"/>
  <c r="M90" i="16"/>
  <c r="M121" i="16" s="1"/>
  <c r="M40" i="16"/>
  <c r="M70" i="16" s="1"/>
  <c r="U90" i="16"/>
  <c r="U121" i="16" s="1"/>
  <c r="U40" i="16"/>
  <c r="U70" i="16" s="1"/>
  <c r="AC90" i="16"/>
  <c r="AC121" i="16" s="1"/>
  <c r="AC40" i="16"/>
  <c r="AC70" i="16" s="1"/>
  <c r="AK90" i="16"/>
  <c r="AK121" i="16" s="1"/>
  <c r="AK40" i="16"/>
  <c r="AK70" i="16" s="1"/>
  <c r="AS90" i="16"/>
  <c r="AS121" i="16" s="1"/>
  <c r="AS40" i="16"/>
  <c r="AS70" i="16" s="1"/>
  <c r="BA90" i="16"/>
  <c r="BA121" i="16" s="1"/>
  <c r="BA40" i="16"/>
  <c r="BA70" i="16" s="1"/>
  <c r="BI90" i="16"/>
  <c r="BI121" i="16" s="1"/>
  <c r="BI40" i="16"/>
  <c r="BI70" i="16" s="1"/>
  <c r="BQ90" i="16"/>
  <c r="BQ121" i="16" s="1"/>
  <c r="BQ40" i="16"/>
  <c r="BQ70" i="16" s="1"/>
  <c r="BY90" i="16"/>
  <c r="BY121" i="16" s="1"/>
  <c r="BY40" i="16"/>
  <c r="BY70" i="16" s="1"/>
  <c r="CG90" i="16"/>
  <c r="CG121" i="16" s="1"/>
  <c r="CG40" i="16"/>
  <c r="CG70" i="16" s="1"/>
  <c r="CO90" i="16"/>
  <c r="CO121" i="16" s="1"/>
  <c r="CO40" i="16"/>
  <c r="CO70" i="16" s="1"/>
  <c r="CW90" i="16"/>
  <c r="CW121" i="16" s="1"/>
  <c r="CW40" i="16"/>
  <c r="CW70" i="16" s="1"/>
  <c r="DE90" i="16"/>
  <c r="DE121" i="16" s="1"/>
  <c r="DE40" i="16"/>
  <c r="DE70" i="16" s="1"/>
  <c r="DM90" i="16"/>
  <c r="DM121" i="16" s="1"/>
  <c r="DM40" i="16"/>
  <c r="DM70" i="16" s="1"/>
  <c r="DU90" i="16"/>
  <c r="DU121" i="16" s="1"/>
  <c r="DU40" i="16"/>
  <c r="DU70" i="16" s="1"/>
  <c r="EC90" i="16"/>
  <c r="EC121" i="16" s="1"/>
  <c r="EC40" i="16"/>
  <c r="EC70" i="16" s="1"/>
  <c r="EK90" i="16"/>
  <c r="EK121" i="16" s="1"/>
  <c r="EK40" i="16"/>
  <c r="EK70" i="16" s="1"/>
  <c r="ES90" i="16"/>
  <c r="ES121" i="16" s="1"/>
  <c r="ES40" i="16"/>
  <c r="ES70" i="16" s="1"/>
  <c r="FA90" i="16"/>
  <c r="FA121" i="16" s="1"/>
  <c r="FA40" i="16"/>
  <c r="FA70" i="16" s="1"/>
  <c r="E41" i="16"/>
  <c r="E71" i="16" s="1"/>
  <c r="M91" i="16"/>
  <c r="M122" i="16" s="1"/>
  <c r="M41" i="16"/>
  <c r="M71" i="16" s="1"/>
  <c r="U91" i="16"/>
  <c r="U122" i="16" s="1"/>
  <c r="U41" i="16"/>
  <c r="U71" i="16" s="1"/>
  <c r="AC91" i="16"/>
  <c r="AC122" i="16" s="1"/>
  <c r="AC41" i="16"/>
  <c r="AC71" i="16" s="1"/>
  <c r="AK91" i="16"/>
  <c r="AK122" i="16" s="1"/>
  <c r="AK41" i="16"/>
  <c r="AK71" i="16" s="1"/>
  <c r="AS91" i="16"/>
  <c r="AS122" i="16" s="1"/>
  <c r="AS41" i="16"/>
  <c r="AS71" i="16" s="1"/>
  <c r="BA91" i="16"/>
  <c r="BA122" i="16" s="1"/>
  <c r="BA41" i="16"/>
  <c r="BA71" i="16" s="1"/>
  <c r="BI91" i="16"/>
  <c r="BI122" i="16" s="1"/>
  <c r="BI41" i="16"/>
  <c r="BI71" i="16" s="1"/>
  <c r="BQ91" i="16"/>
  <c r="BQ122" i="16" s="1"/>
  <c r="BQ41" i="16"/>
  <c r="BQ71" i="16" s="1"/>
  <c r="BY91" i="16"/>
  <c r="BY122" i="16" s="1"/>
  <c r="BY41" i="16"/>
  <c r="BY71" i="16" s="1"/>
  <c r="CG91" i="16"/>
  <c r="CG122" i="16" s="1"/>
  <c r="CG41" i="16"/>
  <c r="CG71" i="16" s="1"/>
  <c r="CO91" i="16"/>
  <c r="CO122" i="16" s="1"/>
  <c r="CO41" i="16"/>
  <c r="CO71" i="16" s="1"/>
  <c r="CW91" i="16"/>
  <c r="CW122" i="16" s="1"/>
  <c r="CW41" i="16"/>
  <c r="CW71" i="16" s="1"/>
  <c r="DE91" i="16"/>
  <c r="DE122" i="16" s="1"/>
  <c r="DE41" i="16"/>
  <c r="DE71" i="16" s="1"/>
  <c r="DM91" i="16"/>
  <c r="DM122" i="16" s="1"/>
  <c r="DM41" i="16"/>
  <c r="DM71" i="16" s="1"/>
  <c r="DU91" i="16"/>
  <c r="DU122" i="16" s="1"/>
  <c r="DU41" i="16"/>
  <c r="DU71" i="16" s="1"/>
  <c r="EC91" i="16"/>
  <c r="EC122" i="16" s="1"/>
  <c r="EC41" i="16"/>
  <c r="EC71" i="16" s="1"/>
  <c r="EK91" i="16"/>
  <c r="EK122" i="16" s="1"/>
  <c r="EK41" i="16"/>
  <c r="EK71" i="16" s="1"/>
  <c r="ES91" i="16"/>
  <c r="ES122" i="16" s="1"/>
  <c r="ES41" i="16"/>
  <c r="ES71" i="16" s="1"/>
  <c r="FA91" i="16"/>
  <c r="FA122" i="16" s="1"/>
  <c r="FA41" i="16"/>
  <c r="FA71" i="16" s="1"/>
  <c r="E43" i="16"/>
  <c r="E73" i="16" s="1"/>
  <c r="M93" i="16"/>
  <c r="M124" i="16" s="1"/>
  <c r="M43" i="16"/>
  <c r="M73" i="16" s="1"/>
  <c r="U93" i="16"/>
  <c r="U124" i="16" s="1"/>
  <c r="U43" i="16"/>
  <c r="U73" i="16" s="1"/>
  <c r="AC93" i="16"/>
  <c r="AC124" i="16" s="1"/>
  <c r="AC43" i="16"/>
  <c r="AC73" i="16" s="1"/>
  <c r="AK93" i="16"/>
  <c r="AK124" i="16" s="1"/>
  <c r="AK43" i="16"/>
  <c r="AK73" i="16" s="1"/>
  <c r="AS93" i="16"/>
  <c r="AS124" i="16" s="1"/>
  <c r="AS43" i="16"/>
  <c r="AS73" i="16" s="1"/>
  <c r="BA93" i="16"/>
  <c r="BA124" i="16" s="1"/>
  <c r="BA43" i="16"/>
  <c r="BA73" i="16" s="1"/>
  <c r="BI93" i="16"/>
  <c r="BI124" i="16" s="1"/>
  <c r="BI43" i="16"/>
  <c r="BI73" i="16" s="1"/>
  <c r="BQ93" i="16"/>
  <c r="BQ124" i="16" s="1"/>
  <c r="BQ43" i="16"/>
  <c r="BQ73" i="16" s="1"/>
  <c r="BY93" i="16"/>
  <c r="BY124" i="16" s="1"/>
  <c r="BY43" i="16"/>
  <c r="BY73" i="16" s="1"/>
  <c r="CG93" i="16"/>
  <c r="CG124" i="16" s="1"/>
  <c r="CG43" i="16"/>
  <c r="CG73" i="16" s="1"/>
  <c r="CO93" i="16"/>
  <c r="CO124" i="16" s="1"/>
  <c r="CO43" i="16"/>
  <c r="CO73" i="16" s="1"/>
  <c r="CW93" i="16"/>
  <c r="CW124" i="16" s="1"/>
  <c r="CW43" i="16"/>
  <c r="CW73" i="16" s="1"/>
  <c r="DE93" i="16"/>
  <c r="DE124" i="16" s="1"/>
  <c r="DE43" i="16"/>
  <c r="DE73" i="16" s="1"/>
  <c r="DM93" i="16"/>
  <c r="DM124" i="16" s="1"/>
  <c r="DM43" i="16"/>
  <c r="DM73" i="16" s="1"/>
  <c r="DU93" i="16"/>
  <c r="DU124" i="16" s="1"/>
  <c r="DU43" i="16"/>
  <c r="DU73" i="16" s="1"/>
  <c r="EC93" i="16"/>
  <c r="EC124" i="16" s="1"/>
  <c r="EC43" i="16"/>
  <c r="EC73" i="16" s="1"/>
  <c r="EK93" i="16"/>
  <c r="EK124" i="16" s="1"/>
  <c r="EK43" i="16"/>
  <c r="EK73" i="16" s="1"/>
  <c r="ES93" i="16"/>
  <c r="ES124" i="16" s="1"/>
  <c r="ES43" i="16"/>
  <c r="ES73" i="16" s="1"/>
  <c r="FA93" i="16"/>
  <c r="FA124" i="16" s="1"/>
  <c r="FA43" i="16"/>
  <c r="FA73" i="16" s="1"/>
  <c r="E44" i="16"/>
  <c r="E74" i="16" s="1"/>
  <c r="M94" i="16"/>
  <c r="M125" i="16" s="1"/>
  <c r="M44" i="16"/>
  <c r="M74" i="16" s="1"/>
  <c r="U94" i="16"/>
  <c r="U125" i="16" s="1"/>
  <c r="U44" i="16"/>
  <c r="U74" i="16" s="1"/>
  <c r="AC94" i="16"/>
  <c r="AC125" i="16" s="1"/>
  <c r="AC44" i="16"/>
  <c r="AC74" i="16" s="1"/>
  <c r="AK94" i="16"/>
  <c r="AK125" i="16" s="1"/>
  <c r="AK44" i="16"/>
  <c r="AK74" i="16" s="1"/>
  <c r="AS94" i="16"/>
  <c r="AS125" i="16" s="1"/>
  <c r="AS44" i="16"/>
  <c r="AS74" i="16" s="1"/>
  <c r="BA94" i="16"/>
  <c r="BA125" i="16" s="1"/>
  <c r="BA44" i="16"/>
  <c r="BA74" i="16" s="1"/>
  <c r="BI94" i="16"/>
  <c r="BI125" i="16" s="1"/>
  <c r="BI44" i="16"/>
  <c r="BI74" i="16" s="1"/>
  <c r="BQ94" i="16"/>
  <c r="BQ125" i="16" s="1"/>
  <c r="BQ44" i="16"/>
  <c r="BQ74" i="16" s="1"/>
  <c r="BY94" i="16"/>
  <c r="BY125" i="16" s="1"/>
  <c r="BY44" i="16"/>
  <c r="BY74" i="16" s="1"/>
  <c r="CG94" i="16"/>
  <c r="CG125" i="16" s="1"/>
  <c r="CG44" i="16"/>
  <c r="CG74" i="16" s="1"/>
  <c r="CO94" i="16"/>
  <c r="CO125" i="16" s="1"/>
  <c r="CO44" i="16"/>
  <c r="CO74" i="16" s="1"/>
  <c r="CW94" i="16"/>
  <c r="CW125" i="16" s="1"/>
  <c r="CW44" i="16"/>
  <c r="CW74" i="16" s="1"/>
  <c r="DE94" i="16"/>
  <c r="DE125" i="16" s="1"/>
  <c r="DE44" i="16"/>
  <c r="DE74" i="16" s="1"/>
  <c r="DM94" i="16"/>
  <c r="DM125" i="16" s="1"/>
  <c r="DM44" i="16"/>
  <c r="DM74" i="16" s="1"/>
  <c r="DU94" i="16"/>
  <c r="DU125" i="16" s="1"/>
  <c r="DU44" i="16"/>
  <c r="DU74" i="16" s="1"/>
  <c r="EC94" i="16"/>
  <c r="EC125" i="16" s="1"/>
  <c r="EC44" i="16"/>
  <c r="EC74" i="16" s="1"/>
  <c r="EK94" i="16"/>
  <c r="EK125" i="16" s="1"/>
  <c r="EK44" i="16"/>
  <c r="EK74" i="16" s="1"/>
  <c r="ES94" i="16"/>
  <c r="ES125" i="16" s="1"/>
  <c r="ES44" i="16"/>
  <c r="ES74" i="16" s="1"/>
  <c r="FA94" i="16"/>
  <c r="FA125" i="16" s="1"/>
  <c r="FA44" i="16"/>
  <c r="FA74" i="16" s="1"/>
  <c r="E45" i="16"/>
  <c r="E75" i="16" s="1"/>
  <c r="M95" i="16"/>
  <c r="M126" i="16" s="1"/>
  <c r="M45" i="16"/>
  <c r="M75" i="16" s="1"/>
  <c r="U95" i="16"/>
  <c r="U126" i="16" s="1"/>
  <c r="U45" i="16"/>
  <c r="U75" i="16" s="1"/>
  <c r="AC95" i="16"/>
  <c r="AC126" i="16" s="1"/>
  <c r="AC45" i="16"/>
  <c r="AC75" i="16" s="1"/>
  <c r="AK95" i="16"/>
  <c r="AK126" i="16" s="1"/>
  <c r="AK45" i="16"/>
  <c r="AK75" i="16" s="1"/>
  <c r="AS95" i="16"/>
  <c r="AS126" i="16" s="1"/>
  <c r="AS45" i="16"/>
  <c r="AS75" i="16" s="1"/>
  <c r="BA95" i="16"/>
  <c r="BA126" i="16" s="1"/>
  <c r="BA45" i="16"/>
  <c r="BA75" i="16" s="1"/>
  <c r="BI95" i="16"/>
  <c r="BI126" i="16" s="1"/>
  <c r="BI45" i="16"/>
  <c r="BI75" i="16" s="1"/>
  <c r="BQ95" i="16"/>
  <c r="BQ126" i="16" s="1"/>
  <c r="BQ45" i="16"/>
  <c r="BQ75" i="16" s="1"/>
  <c r="BY95" i="16"/>
  <c r="BY126" i="16" s="1"/>
  <c r="BY45" i="16"/>
  <c r="BY75" i="16" s="1"/>
  <c r="CG95" i="16"/>
  <c r="CG126" i="16" s="1"/>
  <c r="CG45" i="16"/>
  <c r="CG75" i="16" s="1"/>
  <c r="CO95" i="16"/>
  <c r="CO126" i="16" s="1"/>
  <c r="CO45" i="16"/>
  <c r="CO75" i="16" s="1"/>
  <c r="CW95" i="16"/>
  <c r="CW126" i="16" s="1"/>
  <c r="CW45" i="16"/>
  <c r="CW75" i="16" s="1"/>
  <c r="DE95" i="16"/>
  <c r="DE126" i="16" s="1"/>
  <c r="DE45" i="16"/>
  <c r="DE75" i="16" s="1"/>
  <c r="DM95" i="16"/>
  <c r="DM126" i="16" s="1"/>
  <c r="DM45" i="16"/>
  <c r="DM75" i="16" s="1"/>
  <c r="DU95" i="16"/>
  <c r="DU126" i="16" s="1"/>
  <c r="DU45" i="16"/>
  <c r="DU75" i="16" s="1"/>
  <c r="EC95" i="16"/>
  <c r="EC126" i="16" s="1"/>
  <c r="EC45" i="16"/>
  <c r="EC75" i="16" s="1"/>
  <c r="EK95" i="16"/>
  <c r="EK126" i="16" s="1"/>
  <c r="EK45" i="16"/>
  <c r="EK75" i="16" s="1"/>
  <c r="ES95" i="16"/>
  <c r="ES126" i="16" s="1"/>
  <c r="ES45" i="16"/>
  <c r="ES75" i="16" s="1"/>
  <c r="FA95" i="16"/>
  <c r="FA126" i="16" s="1"/>
  <c r="FA45" i="16"/>
  <c r="FA75" i="16" s="1"/>
  <c r="E46" i="16"/>
  <c r="E76" i="16" s="1"/>
  <c r="M96" i="16"/>
  <c r="M127" i="16" s="1"/>
  <c r="M46" i="16"/>
  <c r="M76" i="16" s="1"/>
  <c r="U96" i="16"/>
  <c r="U127" i="16" s="1"/>
  <c r="U46" i="16"/>
  <c r="U76" i="16" s="1"/>
  <c r="AC96" i="16"/>
  <c r="AC127" i="16" s="1"/>
  <c r="AC46" i="16"/>
  <c r="AC76" i="16" s="1"/>
  <c r="AK96" i="16"/>
  <c r="AK127" i="16" s="1"/>
  <c r="AK46" i="16"/>
  <c r="AK76" i="16" s="1"/>
  <c r="AS96" i="16"/>
  <c r="AS127" i="16" s="1"/>
  <c r="AS46" i="16"/>
  <c r="AS76" i="16" s="1"/>
  <c r="BA96" i="16"/>
  <c r="BA127" i="16" s="1"/>
  <c r="BA46" i="16"/>
  <c r="BA76" i="16" s="1"/>
  <c r="BI96" i="16"/>
  <c r="BI127" i="16" s="1"/>
  <c r="BI46" i="16"/>
  <c r="BI76" i="16" s="1"/>
  <c r="BQ96" i="16"/>
  <c r="BQ127" i="16" s="1"/>
  <c r="BQ46" i="16"/>
  <c r="BQ76" i="16" s="1"/>
  <c r="BY96" i="16"/>
  <c r="BY127" i="16" s="1"/>
  <c r="BY46" i="16"/>
  <c r="BY76" i="16" s="1"/>
  <c r="CG96" i="16"/>
  <c r="CG127" i="16" s="1"/>
  <c r="CG46" i="16"/>
  <c r="CG76" i="16" s="1"/>
  <c r="CO96" i="16"/>
  <c r="CO127" i="16" s="1"/>
  <c r="CO46" i="16"/>
  <c r="CO76" i="16" s="1"/>
  <c r="CW96" i="16"/>
  <c r="CW127" i="16" s="1"/>
  <c r="CW46" i="16"/>
  <c r="CW76" i="16" s="1"/>
  <c r="DE96" i="16"/>
  <c r="DE127" i="16" s="1"/>
  <c r="DE46" i="16"/>
  <c r="DE76" i="16" s="1"/>
  <c r="DM96" i="16"/>
  <c r="DM127" i="16" s="1"/>
  <c r="DM46" i="16"/>
  <c r="DM76" i="16" s="1"/>
  <c r="DU96" i="16"/>
  <c r="DU127" i="16" s="1"/>
  <c r="DU46" i="16"/>
  <c r="DU76" i="16" s="1"/>
  <c r="EC96" i="16"/>
  <c r="EC127" i="16" s="1"/>
  <c r="EC46" i="16"/>
  <c r="EC76" i="16" s="1"/>
  <c r="EK96" i="16"/>
  <c r="EK127" i="16" s="1"/>
  <c r="EK46" i="16"/>
  <c r="EK76" i="16" s="1"/>
  <c r="ES96" i="16"/>
  <c r="ES127" i="16" s="1"/>
  <c r="ES46" i="16"/>
  <c r="ES76" i="16" s="1"/>
  <c r="FA96" i="16"/>
  <c r="FA127" i="16" s="1"/>
  <c r="FA46" i="16"/>
  <c r="FA76" i="16" s="1"/>
  <c r="E47" i="16"/>
  <c r="E77" i="16" s="1"/>
  <c r="N77" i="16"/>
  <c r="M97" i="16"/>
  <c r="M128" i="16" s="1"/>
  <c r="M47" i="16"/>
  <c r="M77" i="16" s="1"/>
  <c r="U97" i="16"/>
  <c r="U128" i="16" s="1"/>
  <c r="U47" i="16"/>
  <c r="U77" i="16" s="1"/>
  <c r="AC97" i="16"/>
  <c r="AC128" i="16" s="1"/>
  <c r="AC47" i="16"/>
  <c r="AC77" i="16" s="1"/>
  <c r="AK97" i="16"/>
  <c r="AK128" i="16" s="1"/>
  <c r="AK47" i="16"/>
  <c r="AK77" i="16" s="1"/>
  <c r="AS97" i="16"/>
  <c r="AS128" i="16" s="1"/>
  <c r="AS47" i="16"/>
  <c r="AS77" i="16" s="1"/>
  <c r="BA97" i="16"/>
  <c r="BA128" i="16" s="1"/>
  <c r="BA47" i="16"/>
  <c r="BA77" i="16" s="1"/>
  <c r="BI97" i="16"/>
  <c r="BI128" i="16" s="1"/>
  <c r="BI47" i="16"/>
  <c r="BI77" i="16" s="1"/>
  <c r="BQ97" i="16"/>
  <c r="BQ128" i="16" s="1"/>
  <c r="BQ47" i="16"/>
  <c r="BQ77" i="16" s="1"/>
  <c r="BY97" i="16"/>
  <c r="BY128" i="16" s="1"/>
  <c r="BY47" i="16"/>
  <c r="BY77" i="16" s="1"/>
  <c r="CG97" i="16"/>
  <c r="CG128" i="16" s="1"/>
  <c r="CG47" i="16"/>
  <c r="CG77" i="16" s="1"/>
  <c r="CO97" i="16"/>
  <c r="CO128" i="16" s="1"/>
  <c r="CO47" i="16"/>
  <c r="CO77" i="16" s="1"/>
  <c r="CW97" i="16"/>
  <c r="CW128" i="16" s="1"/>
  <c r="CW47" i="16"/>
  <c r="CW77" i="16" s="1"/>
  <c r="DE97" i="16"/>
  <c r="DE128" i="16" s="1"/>
  <c r="DE47" i="16"/>
  <c r="DE77" i="16" s="1"/>
  <c r="DM97" i="16"/>
  <c r="DM128" i="16" s="1"/>
  <c r="DN77" i="16"/>
  <c r="DM47" i="16"/>
  <c r="DM77" i="16" s="1"/>
  <c r="DU97" i="16"/>
  <c r="DU128" i="16" s="1"/>
  <c r="DU47" i="16"/>
  <c r="DU77" i="16" s="1"/>
  <c r="EC97" i="16"/>
  <c r="EC128" i="16" s="1"/>
  <c r="EC47" i="16"/>
  <c r="EC77" i="16" s="1"/>
  <c r="EK97" i="16"/>
  <c r="EK128" i="16" s="1"/>
  <c r="EK47" i="16"/>
  <c r="EK77" i="16" s="1"/>
  <c r="ES97" i="16"/>
  <c r="ES128" i="16" s="1"/>
  <c r="ES47" i="16"/>
  <c r="ES77" i="16" s="1"/>
  <c r="FA97" i="16"/>
  <c r="FA128" i="16" s="1"/>
  <c r="FA47" i="16"/>
  <c r="FA77" i="16" s="1"/>
  <c r="E48" i="16"/>
  <c r="E78" i="16" s="1"/>
  <c r="M98" i="16"/>
  <c r="M129" i="16" s="1"/>
  <c r="M48" i="16"/>
  <c r="M78" i="16" s="1"/>
  <c r="U98" i="16"/>
  <c r="U129" i="16" s="1"/>
  <c r="U48" i="16"/>
  <c r="U78" i="16" s="1"/>
  <c r="AC98" i="16"/>
  <c r="AC129" i="16" s="1"/>
  <c r="AC48" i="16"/>
  <c r="AC78" i="16" s="1"/>
  <c r="AK98" i="16"/>
  <c r="AK129" i="16" s="1"/>
  <c r="AK48" i="16"/>
  <c r="AK78" i="16" s="1"/>
  <c r="AS98" i="16"/>
  <c r="AS129" i="16" s="1"/>
  <c r="AS48" i="16"/>
  <c r="AS78" i="16" s="1"/>
  <c r="BA98" i="16"/>
  <c r="BA129" i="16" s="1"/>
  <c r="BA48" i="16"/>
  <c r="BA78" i="16" s="1"/>
  <c r="BI98" i="16"/>
  <c r="BI129" i="16" s="1"/>
  <c r="BI48" i="16"/>
  <c r="BI78" i="16" s="1"/>
  <c r="BQ98" i="16"/>
  <c r="BQ129" i="16" s="1"/>
  <c r="BQ48" i="16"/>
  <c r="BQ78" i="16" s="1"/>
  <c r="BY98" i="16"/>
  <c r="BY129" i="16" s="1"/>
  <c r="BY48" i="16"/>
  <c r="BY78" i="16" s="1"/>
  <c r="CG98" i="16"/>
  <c r="CG129" i="16" s="1"/>
  <c r="CG48" i="16"/>
  <c r="CG78" i="16" s="1"/>
  <c r="CO98" i="16"/>
  <c r="CO129" i="16" s="1"/>
  <c r="CO48" i="16"/>
  <c r="CO78" i="16" s="1"/>
  <c r="CW98" i="16"/>
  <c r="CW129" i="16" s="1"/>
  <c r="CW48" i="16"/>
  <c r="CW78" i="16" s="1"/>
  <c r="DE98" i="16"/>
  <c r="DE129" i="16" s="1"/>
  <c r="DE48" i="16"/>
  <c r="DE78" i="16" s="1"/>
  <c r="DM98" i="16"/>
  <c r="DM129" i="16" s="1"/>
  <c r="DM48" i="16"/>
  <c r="DM78" i="16" s="1"/>
  <c r="DU98" i="16"/>
  <c r="DU129" i="16" s="1"/>
  <c r="DU48" i="16"/>
  <c r="DU78" i="16" s="1"/>
  <c r="EC98" i="16"/>
  <c r="EC129" i="16" s="1"/>
  <c r="EC48" i="16"/>
  <c r="EC78" i="16" s="1"/>
  <c r="EK98" i="16"/>
  <c r="EK129" i="16" s="1"/>
  <c r="EK48" i="16"/>
  <c r="EK78" i="16" s="1"/>
  <c r="ES98" i="16"/>
  <c r="ES129" i="16" s="1"/>
  <c r="ES48" i="16"/>
  <c r="ES78" i="16" s="1"/>
  <c r="FA98" i="16"/>
  <c r="FA129" i="16" s="1"/>
  <c r="FA48" i="16"/>
  <c r="FA78" i="16" s="1"/>
  <c r="E49" i="16"/>
  <c r="E79" i="16" s="1"/>
  <c r="M99" i="16"/>
  <c r="M130" i="16" s="1"/>
  <c r="M49" i="16"/>
  <c r="M79" i="16" s="1"/>
  <c r="U99" i="16"/>
  <c r="U130" i="16" s="1"/>
  <c r="U49" i="16"/>
  <c r="U79" i="16" s="1"/>
  <c r="AC99" i="16"/>
  <c r="AC130" i="16" s="1"/>
  <c r="AC49" i="16"/>
  <c r="AC79" i="16" s="1"/>
  <c r="AK99" i="16"/>
  <c r="AK130" i="16" s="1"/>
  <c r="AK49" i="16"/>
  <c r="AK79" i="16" s="1"/>
  <c r="AS99" i="16"/>
  <c r="AS130" i="16" s="1"/>
  <c r="AS49" i="16"/>
  <c r="AS79" i="16" s="1"/>
  <c r="BA99" i="16"/>
  <c r="BA130" i="16" s="1"/>
  <c r="BA49" i="16"/>
  <c r="BA79" i="16" s="1"/>
  <c r="BI99" i="16"/>
  <c r="BI130" i="16" s="1"/>
  <c r="BI49" i="16"/>
  <c r="BI79" i="16" s="1"/>
  <c r="BQ99" i="16"/>
  <c r="BQ130" i="16" s="1"/>
  <c r="BQ49" i="16"/>
  <c r="BQ79" i="16" s="1"/>
  <c r="BY99" i="16"/>
  <c r="BY130" i="16" s="1"/>
  <c r="BY49" i="16"/>
  <c r="BY79" i="16" s="1"/>
  <c r="CG99" i="16"/>
  <c r="CG130" i="16" s="1"/>
  <c r="CG49" i="16"/>
  <c r="CG79" i="16" s="1"/>
  <c r="CO99" i="16"/>
  <c r="CO130" i="16" s="1"/>
  <c r="CO49" i="16"/>
  <c r="CO79" i="16" s="1"/>
  <c r="CW99" i="16"/>
  <c r="CW130" i="16" s="1"/>
  <c r="CW49" i="16"/>
  <c r="CW79" i="16" s="1"/>
  <c r="DE99" i="16"/>
  <c r="DE130" i="16" s="1"/>
  <c r="DE49" i="16"/>
  <c r="DE79" i="16" s="1"/>
  <c r="DM99" i="16"/>
  <c r="DM130" i="16" s="1"/>
  <c r="DM49" i="16"/>
  <c r="DM79" i="16" s="1"/>
  <c r="DU99" i="16"/>
  <c r="DU130" i="16" s="1"/>
  <c r="DU49" i="16"/>
  <c r="DU79" i="16" s="1"/>
  <c r="EC99" i="16"/>
  <c r="EC130" i="16" s="1"/>
  <c r="EC49" i="16"/>
  <c r="EC79" i="16" s="1"/>
  <c r="EK99" i="16"/>
  <c r="EK130" i="16" s="1"/>
  <c r="EK49" i="16"/>
  <c r="EK79" i="16" s="1"/>
  <c r="ES99" i="16"/>
  <c r="ES130" i="16" s="1"/>
  <c r="ES49" i="16"/>
  <c r="ES79" i="16" s="1"/>
  <c r="FA99" i="16"/>
  <c r="FA130" i="16" s="1"/>
  <c r="FA49" i="16"/>
  <c r="FA79" i="16" s="1"/>
  <c r="E51" i="16"/>
  <c r="E81" i="16" s="1"/>
  <c r="M101" i="16"/>
  <c r="M132" i="16" s="1"/>
  <c r="M51" i="16"/>
  <c r="M81" i="16" s="1"/>
  <c r="U101" i="16"/>
  <c r="U132" i="16" s="1"/>
  <c r="U51" i="16"/>
  <c r="U81" i="16" s="1"/>
  <c r="AC101" i="16"/>
  <c r="AC132" i="16" s="1"/>
  <c r="AC51" i="16"/>
  <c r="AC81" i="16" s="1"/>
  <c r="AK101" i="16"/>
  <c r="AK132" i="16" s="1"/>
  <c r="AK51" i="16"/>
  <c r="AK81" i="16" s="1"/>
  <c r="AS101" i="16"/>
  <c r="AS132" i="16" s="1"/>
  <c r="AS51" i="16"/>
  <c r="AS81" i="16" s="1"/>
  <c r="BA101" i="16"/>
  <c r="BA132" i="16" s="1"/>
  <c r="BA51" i="16"/>
  <c r="BA81" i="16" s="1"/>
  <c r="BI101" i="16"/>
  <c r="BI132" i="16" s="1"/>
  <c r="BI51" i="16"/>
  <c r="BI81" i="16" s="1"/>
  <c r="BQ101" i="16"/>
  <c r="BQ132" i="16" s="1"/>
  <c r="BQ51" i="16"/>
  <c r="BQ81" i="16" s="1"/>
  <c r="BY101" i="16"/>
  <c r="BY132" i="16" s="1"/>
  <c r="BY51" i="16"/>
  <c r="BY81" i="16" s="1"/>
  <c r="CG101" i="16"/>
  <c r="CG132" i="16" s="1"/>
  <c r="CG51" i="16"/>
  <c r="CG81" i="16" s="1"/>
  <c r="CO101" i="16"/>
  <c r="CO132" i="16" s="1"/>
  <c r="CO51" i="16"/>
  <c r="CO81" i="16" s="1"/>
  <c r="CW101" i="16"/>
  <c r="CW132" i="16" s="1"/>
  <c r="CW51" i="16"/>
  <c r="CW81" i="16" s="1"/>
  <c r="DE101" i="16"/>
  <c r="DE132" i="16" s="1"/>
  <c r="DE51" i="16"/>
  <c r="DE81" i="16" s="1"/>
  <c r="DM101" i="16"/>
  <c r="DM132" i="16" s="1"/>
  <c r="DM51" i="16"/>
  <c r="DM81" i="16" s="1"/>
  <c r="DU101" i="16"/>
  <c r="DU132" i="16" s="1"/>
  <c r="DU51" i="16"/>
  <c r="DU81" i="16" s="1"/>
  <c r="EC101" i="16"/>
  <c r="EC132" i="16" s="1"/>
  <c r="EC51" i="16"/>
  <c r="EC81" i="16" s="1"/>
  <c r="EK101" i="16"/>
  <c r="EK132" i="16" s="1"/>
  <c r="EK51" i="16"/>
  <c r="EK81" i="16" s="1"/>
  <c r="ES101" i="16"/>
  <c r="ES132" i="16" s="1"/>
  <c r="ES51" i="16"/>
  <c r="ES81" i="16" s="1"/>
  <c r="FA101" i="16"/>
  <c r="FA132" i="16" s="1"/>
  <c r="FA51" i="16"/>
  <c r="FA81" i="16" s="1"/>
  <c r="E52" i="16"/>
  <c r="E82" i="16" s="1"/>
  <c r="M102" i="16"/>
  <c r="M133" i="16" s="1"/>
  <c r="M52" i="16"/>
  <c r="M82" i="16" s="1"/>
  <c r="U102" i="16"/>
  <c r="U133" i="16" s="1"/>
  <c r="U52" i="16"/>
  <c r="U82" i="16" s="1"/>
  <c r="AC102" i="16"/>
  <c r="AC133" i="16" s="1"/>
  <c r="AC52" i="16"/>
  <c r="AC82" i="16" s="1"/>
  <c r="AK102" i="16"/>
  <c r="AK133" i="16" s="1"/>
  <c r="AK52" i="16"/>
  <c r="AK82" i="16" s="1"/>
  <c r="AS102" i="16"/>
  <c r="AS133" i="16" s="1"/>
  <c r="AS52" i="16"/>
  <c r="AS82" i="16" s="1"/>
  <c r="BA102" i="16"/>
  <c r="BA133" i="16" s="1"/>
  <c r="BA52" i="16"/>
  <c r="BA82" i="16" s="1"/>
  <c r="BI102" i="16"/>
  <c r="BI133" i="16" s="1"/>
  <c r="BI52" i="16"/>
  <c r="BI82" i="16" s="1"/>
  <c r="BQ102" i="16"/>
  <c r="BQ133" i="16" s="1"/>
  <c r="BQ52" i="16"/>
  <c r="BQ82" i="16" s="1"/>
  <c r="BY102" i="16"/>
  <c r="BY133" i="16" s="1"/>
  <c r="BY52" i="16"/>
  <c r="BY82" i="16" s="1"/>
  <c r="CG102" i="16"/>
  <c r="CG133" i="16" s="1"/>
  <c r="CG52" i="16"/>
  <c r="CG82" i="16" s="1"/>
  <c r="CO102" i="16"/>
  <c r="CO133" i="16" s="1"/>
  <c r="CO52" i="16"/>
  <c r="CO82" i="16" s="1"/>
  <c r="CW102" i="16"/>
  <c r="CW133" i="16" s="1"/>
  <c r="CW52" i="16"/>
  <c r="CW82" i="16" s="1"/>
  <c r="DE102" i="16"/>
  <c r="DE133" i="16" s="1"/>
  <c r="DE52" i="16"/>
  <c r="DE82" i="16" s="1"/>
  <c r="DM102" i="16"/>
  <c r="DM133" i="16" s="1"/>
  <c r="DM52" i="16"/>
  <c r="DM82" i="16" s="1"/>
  <c r="DU102" i="16"/>
  <c r="DU133" i="16" s="1"/>
  <c r="DU52" i="16"/>
  <c r="DU82" i="16" s="1"/>
  <c r="EC102" i="16"/>
  <c r="EC133" i="16" s="1"/>
  <c r="EC52" i="16"/>
  <c r="EC82" i="16" s="1"/>
  <c r="EK102" i="16"/>
  <c r="EK133" i="16" s="1"/>
  <c r="EK52" i="16"/>
  <c r="EK82" i="16" s="1"/>
  <c r="ES102" i="16"/>
  <c r="ES133" i="16" s="1"/>
  <c r="ES52" i="16"/>
  <c r="ES82" i="16" s="1"/>
  <c r="FA102" i="16"/>
  <c r="FA133" i="16" s="1"/>
  <c r="FA52" i="16"/>
  <c r="FA82" i="16" s="1"/>
  <c r="E53" i="16"/>
  <c r="E83" i="16" s="1"/>
  <c r="M103" i="16"/>
  <c r="M134" i="16" s="1"/>
  <c r="M53" i="16"/>
  <c r="M83" i="16" s="1"/>
  <c r="U103" i="16"/>
  <c r="U134" i="16" s="1"/>
  <c r="U53" i="16"/>
  <c r="U83" i="16" s="1"/>
  <c r="AC103" i="16"/>
  <c r="AC134" i="16" s="1"/>
  <c r="AC53" i="16"/>
  <c r="AC83" i="16" s="1"/>
  <c r="AK103" i="16"/>
  <c r="AK134" i="16" s="1"/>
  <c r="AK53" i="16"/>
  <c r="AK83" i="16" s="1"/>
  <c r="AS103" i="16"/>
  <c r="AS134" i="16" s="1"/>
  <c r="AS53" i="16"/>
  <c r="AS83" i="16" s="1"/>
  <c r="BA103" i="16"/>
  <c r="BA134" i="16" s="1"/>
  <c r="BA53" i="16"/>
  <c r="BA83" i="16" s="1"/>
  <c r="BI103" i="16"/>
  <c r="BI134" i="16" s="1"/>
  <c r="BI53" i="16"/>
  <c r="BI83" i="16" s="1"/>
  <c r="BQ103" i="16"/>
  <c r="BQ134" i="16" s="1"/>
  <c r="BQ53" i="16"/>
  <c r="BQ83" i="16" s="1"/>
  <c r="BY103" i="16"/>
  <c r="BY134" i="16" s="1"/>
  <c r="BY53" i="16"/>
  <c r="BY83" i="16" s="1"/>
  <c r="CG103" i="16"/>
  <c r="CG134" i="16" s="1"/>
  <c r="CG53" i="16"/>
  <c r="CG83" i="16" s="1"/>
  <c r="CO103" i="16"/>
  <c r="CO134" i="16" s="1"/>
  <c r="CO53" i="16"/>
  <c r="CO83" i="16" s="1"/>
  <c r="CW103" i="16"/>
  <c r="CW134" i="16" s="1"/>
  <c r="CW53" i="16"/>
  <c r="CW83" i="16" s="1"/>
  <c r="DE103" i="16"/>
  <c r="DE134" i="16" s="1"/>
  <c r="DE53" i="16"/>
  <c r="DE83" i="16" s="1"/>
  <c r="DM103" i="16"/>
  <c r="DM134" i="16" s="1"/>
  <c r="DM53" i="16"/>
  <c r="DM83" i="16" s="1"/>
  <c r="DU103" i="16"/>
  <c r="DU134" i="16" s="1"/>
  <c r="DU53" i="16"/>
  <c r="DU83" i="16" s="1"/>
  <c r="EC103" i="16"/>
  <c r="EC134" i="16" s="1"/>
  <c r="EC53" i="16"/>
  <c r="EC83" i="16" s="1"/>
  <c r="EK103" i="16"/>
  <c r="EK134" i="16" s="1"/>
  <c r="EK53" i="16"/>
  <c r="EK83" i="16" s="1"/>
  <c r="EB46" i="16"/>
  <c r="EB76" i="16" s="1"/>
  <c r="L88" i="16"/>
  <c r="L119" i="16" s="1"/>
  <c r="L38" i="16"/>
  <c r="L68" i="16" s="1"/>
  <c r="AZ88" i="16"/>
  <c r="AZ119" i="16" s="1"/>
  <c r="AZ38" i="16"/>
  <c r="AZ68" i="16" s="1"/>
  <c r="CF88" i="16"/>
  <c r="CF119" i="16" s="1"/>
  <c r="CF38" i="16"/>
  <c r="CF68" i="16" s="1"/>
  <c r="DL88" i="16"/>
  <c r="DL119" i="16" s="1"/>
  <c r="DL38" i="16"/>
  <c r="DL68" i="16" s="1"/>
  <c r="ER88" i="16"/>
  <c r="ER119" i="16" s="1"/>
  <c r="ER38" i="16"/>
  <c r="L89" i="16"/>
  <c r="L120" i="16" s="1"/>
  <c r="L39" i="16"/>
  <c r="L69" i="16" s="1"/>
  <c r="AZ89" i="16"/>
  <c r="AZ120" i="16" s="1"/>
  <c r="AZ39" i="16"/>
  <c r="AZ69" i="16" s="1"/>
  <c r="DT89" i="16"/>
  <c r="DT120" i="16" s="1"/>
  <c r="DT39" i="16"/>
  <c r="DT69" i="16" s="1"/>
  <c r="F38" i="16"/>
  <c r="F68" i="16" s="1"/>
  <c r="N88" i="16"/>
  <c r="N119" i="16" s="1"/>
  <c r="N38" i="16"/>
  <c r="N68" i="16" s="1"/>
  <c r="V88" i="16"/>
  <c r="V119" i="16" s="1"/>
  <c r="V38" i="16"/>
  <c r="V68" i="16" s="1"/>
  <c r="AD88" i="16"/>
  <c r="AD119" i="16" s="1"/>
  <c r="AE68" i="16"/>
  <c r="AD38" i="16"/>
  <c r="AD68" i="16" s="1"/>
  <c r="AL88" i="16"/>
  <c r="AL119" i="16" s="1"/>
  <c r="AL38" i="16"/>
  <c r="AL68" i="16" s="1"/>
  <c r="AT88" i="16"/>
  <c r="AT119" i="16" s="1"/>
  <c r="AT38" i="16"/>
  <c r="AT68" i="16" s="1"/>
  <c r="BB88" i="16"/>
  <c r="BB119" i="16" s="1"/>
  <c r="BB38" i="16"/>
  <c r="BB68" i="16" s="1"/>
  <c r="BJ88" i="16"/>
  <c r="BJ119" i="16" s="1"/>
  <c r="BJ38" i="16"/>
  <c r="BJ68" i="16" s="1"/>
  <c r="BR88" i="16"/>
  <c r="BR119" i="16" s="1"/>
  <c r="BR38" i="16"/>
  <c r="BR68" i="16" s="1"/>
  <c r="BZ88" i="16"/>
  <c r="BZ119" i="16" s="1"/>
  <c r="CA68" i="16"/>
  <c r="BZ38" i="16"/>
  <c r="BZ68" i="16" s="1"/>
  <c r="CH88" i="16"/>
  <c r="CH119" i="16" s="1"/>
  <c r="CI68" i="16"/>
  <c r="CH38" i="16"/>
  <c r="CH68" i="16" s="1"/>
  <c r="CP88" i="16"/>
  <c r="CP119" i="16" s="1"/>
  <c r="CQ68" i="16"/>
  <c r="CP38" i="16"/>
  <c r="CP68" i="16" s="1"/>
  <c r="CX88" i="16"/>
  <c r="CX119" i="16" s="1"/>
  <c r="CX38" i="16"/>
  <c r="CX68" i="16" s="1"/>
  <c r="DF88" i="16"/>
  <c r="DF119" i="16" s="1"/>
  <c r="DF38" i="16"/>
  <c r="DF68" i="16" s="1"/>
  <c r="DN88" i="16"/>
  <c r="DN119" i="16" s="1"/>
  <c r="DN38" i="16"/>
  <c r="DN68" i="16" s="1"/>
  <c r="DV88" i="16"/>
  <c r="DV119" i="16" s="1"/>
  <c r="DV38" i="16"/>
  <c r="R73" i="24" s="1"/>
  <c r="ED88" i="16"/>
  <c r="ED119" i="16" s="1"/>
  <c r="ED38" i="16"/>
  <c r="Z73" i="24" s="1"/>
  <c r="EL88" i="16"/>
  <c r="EL119" i="16" s="1"/>
  <c r="EM68" i="16"/>
  <c r="EL38" i="16"/>
  <c r="AH73" i="24" s="1"/>
  <c r="ET88" i="16"/>
  <c r="ET119" i="16" s="1"/>
  <c r="ET38" i="16"/>
  <c r="FB88" i="16"/>
  <c r="FB119" i="16" s="1"/>
  <c r="FB38" i="16"/>
  <c r="FB68" i="16" s="1"/>
  <c r="G69" i="16"/>
  <c r="F39" i="16"/>
  <c r="F69" i="16" s="1"/>
  <c r="N89" i="16"/>
  <c r="N120" i="16" s="1"/>
  <c r="O69" i="16"/>
  <c r="N39" i="16"/>
  <c r="N69" i="16" s="1"/>
  <c r="V89" i="16"/>
  <c r="V120" i="16" s="1"/>
  <c r="V39" i="16"/>
  <c r="V69" i="16" s="1"/>
  <c r="AD89" i="16"/>
  <c r="AD120" i="16" s="1"/>
  <c r="AD39" i="16"/>
  <c r="AD69" i="16" s="1"/>
  <c r="AL89" i="16"/>
  <c r="AL120" i="16" s="1"/>
  <c r="AL39" i="16"/>
  <c r="AL69" i="16" s="1"/>
  <c r="AT89" i="16"/>
  <c r="AT120" i="16" s="1"/>
  <c r="AT39" i="16"/>
  <c r="AT69" i="16" s="1"/>
  <c r="BB89" i="16"/>
  <c r="BB120" i="16" s="1"/>
  <c r="BC69" i="16"/>
  <c r="BB39" i="16"/>
  <c r="BB69" i="16" s="1"/>
  <c r="BJ89" i="16"/>
  <c r="BJ120" i="16" s="1"/>
  <c r="BK69" i="16"/>
  <c r="BJ39" i="16"/>
  <c r="BJ69" i="16" s="1"/>
  <c r="BR89" i="16"/>
  <c r="BR120" i="16" s="1"/>
  <c r="BS69" i="16"/>
  <c r="BR39" i="16"/>
  <c r="BR69" i="16" s="1"/>
  <c r="BZ89" i="16"/>
  <c r="BZ120" i="16" s="1"/>
  <c r="BZ39" i="16"/>
  <c r="BZ69" i="16" s="1"/>
  <c r="CH89" i="16"/>
  <c r="CH120" i="16" s="1"/>
  <c r="CH39" i="16"/>
  <c r="CH69" i="16" s="1"/>
  <c r="CP89" i="16"/>
  <c r="CP120" i="16" s="1"/>
  <c r="CP39" i="16"/>
  <c r="CP69" i="16" s="1"/>
  <c r="CX89" i="16"/>
  <c r="CX120" i="16" s="1"/>
  <c r="CX39" i="16"/>
  <c r="CX69" i="16" s="1"/>
  <c r="DF89" i="16"/>
  <c r="DF120" i="16" s="1"/>
  <c r="DF39" i="16"/>
  <c r="DF69" i="16" s="1"/>
  <c r="DN89" i="16"/>
  <c r="DN120" i="16" s="1"/>
  <c r="DO69" i="16"/>
  <c r="DN39" i="16"/>
  <c r="DN69" i="16" s="1"/>
  <c r="DV89" i="16"/>
  <c r="DV120" i="16" s="1"/>
  <c r="DV39" i="16"/>
  <c r="DV69" i="16" s="1"/>
  <c r="ED89" i="16"/>
  <c r="ED120" i="16" s="1"/>
  <c r="ED39" i="16"/>
  <c r="ED69" i="16" s="1"/>
  <c r="EL89" i="16"/>
  <c r="EL120" i="16" s="1"/>
  <c r="EL39" i="16"/>
  <c r="EL69" i="16" s="1"/>
  <c r="ET89" i="16"/>
  <c r="ET120" i="16" s="1"/>
  <c r="ET39" i="16"/>
  <c r="ET69" i="16" s="1"/>
  <c r="FB89" i="16"/>
  <c r="FB120" i="16" s="1"/>
  <c r="FB39" i="16"/>
  <c r="FB69" i="16" s="1"/>
  <c r="F40" i="16"/>
  <c r="F70" i="16" s="1"/>
  <c r="N90" i="16"/>
  <c r="N121" i="16" s="1"/>
  <c r="N40" i="16"/>
  <c r="N70" i="16" s="1"/>
  <c r="V90" i="16"/>
  <c r="V121" i="16" s="1"/>
  <c r="W70" i="16"/>
  <c r="V40" i="16"/>
  <c r="V70" i="16" s="1"/>
  <c r="AD90" i="16"/>
  <c r="AD121" i="16" s="1"/>
  <c r="AE70" i="16"/>
  <c r="AD40" i="16"/>
  <c r="AD70" i="16" s="1"/>
  <c r="AL90" i="16"/>
  <c r="AL121" i="16" s="1"/>
  <c r="AM70" i="16"/>
  <c r="AL40" i="16"/>
  <c r="AL70" i="16" s="1"/>
  <c r="AT90" i="16"/>
  <c r="AT121" i="16" s="1"/>
  <c r="AU70" i="16"/>
  <c r="AT40" i="16"/>
  <c r="AT70" i="16" s="1"/>
  <c r="BB90" i="16"/>
  <c r="BB121" i="16" s="1"/>
  <c r="BB40" i="16"/>
  <c r="BB70" i="16" s="1"/>
  <c r="BJ90" i="16"/>
  <c r="BJ121" i="16" s="1"/>
  <c r="BJ40" i="16"/>
  <c r="BJ70" i="16" s="1"/>
  <c r="BR90" i="16"/>
  <c r="BR121" i="16" s="1"/>
  <c r="BR40" i="16"/>
  <c r="BR70" i="16" s="1"/>
  <c r="BZ90" i="16"/>
  <c r="BZ121" i="16" s="1"/>
  <c r="BZ40" i="16"/>
  <c r="BZ70" i="16" s="1"/>
  <c r="CH90" i="16"/>
  <c r="CH121" i="16" s="1"/>
  <c r="CI70" i="16"/>
  <c r="CH40" i="16"/>
  <c r="CH70" i="16" s="1"/>
  <c r="CP90" i="16"/>
  <c r="CP121" i="16" s="1"/>
  <c r="CQ70" i="16"/>
  <c r="CP40" i="16"/>
  <c r="CP70" i="16" s="1"/>
  <c r="CX90" i="16"/>
  <c r="CX121" i="16" s="1"/>
  <c r="CY70" i="16"/>
  <c r="CX40" i="16"/>
  <c r="CX70" i="16" s="1"/>
  <c r="DF90" i="16"/>
  <c r="DF121" i="16" s="1"/>
  <c r="DG70" i="16"/>
  <c r="DF40" i="16"/>
  <c r="DF70" i="16" s="1"/>
  <c r="DN90" i="16"/>
  <c r="DN121" i="16" s="1"/>
  <c r="DN40" i="16"/>
  <c r="DN70" i="16" s="1"/>
  <c r="DV90" i="16"/>
  <c r="DV121" i="16" s="1"/>
  <c r="DV40" i="16"/>
  <c r="DV70" i="16" s="1"/>
  <c r="ED90" i="16"/>
  <c r="ED121" i="16" s="1"/>
  <c r="ED40" i="16"/>
  <c r="ED70" i="16" s="1"/>
  <c r="EL90" i="16"/>
  <c r="EL121" i="16" s="1"/>
  <c r="EL40" i="16"/>
  <c r="EL70" i="16" s="1"/>
  <c r="ET90" i="16"/>
  <c r="ET121" i="16" s="1"/>
  <c r="EU70" i="16"/>
  <c r="ET40" i="16"/>
  <c r="ET70" i="16" s="1"/>
  <c r="FB90" i="16"/>
  <c r="FB121" i="16" s="1"/>
  <c r="FC70" i="16"/>
  <c r="FB40" i="16"/>
  <c r="FB70" i="16" s="1"/>
  <c r="F41" i="16"/>
  <c r="F71" i="16" s="1"/>
  <c r="N91" i="16"/>
  <c r="N122" i="16" s="1"/>
  <c r="O71" i="16"/>
  <c r="N41" i="16"/>
  <c r="N71" i="16" s="1"/>
  <c r="V91" i="16"/>
  <c r="V122" i="16" s="1"/>
  <c r="W71" i="16"/>
  <c r="V41" i="16"/>
  <c r="V71" i="16" s="1"/>
  <c r="AD91" i="16"/>
  <c r="AD122" i="16" s="1"/>
  <c r="AE71" i="16"/>
  <c r="AD41" i="16"/>
  <c r="AD71" i="16" s="1"/>
  <c r="AL91" i="16"/>
  <c r="AL122" i="16" s="1"/>
  <c r="AL41" i="16"/>
  <c r="AL71" i="16" s="1"/>
  <c r="AT91" i="16"/>
  <c r="AT122" i="16" s="1"/>
  <c r="AT41" i="16"/>
  <c r="AT71" i="16" s="1"/>
  <c r="BB91" i="16"/>
  <c r="BB122" i="16" s="1"/>
  <c r="BB41" i="16"/>
  <c r="BB71" i="16" s="1"/>
  <c r="BJ91" i="16"/>
  <c r="BJ122" i="16" s="1"/>
  <c r="BJ41" i="16"/>
  <c r="BJ71" i="16" s="1"/>
  <c r="BR91" i="16"/>
  <c r="BR122" i="16" s="1"/>
  <c r="BR41" i="16"/>
  <c r="BR71" i="16" s="1"/>
  <c r="BZ91" i="16"/>
  <c r="BZ122" i="16" s="1"/>
  <c r="CA71" i="16"/>
  <c r="BZ41" i="16"/>
  <c r="BZ71" i="16" s="1"/>
  <c r="CH91" i="16"/>
  <c r="CH122" i="16" s="1"/>
  <c r="CI71" i="16"/>
  <c r="CH41" i="16"/>
  <c r="CH71" i="16" s="1"/>
  <c r="CP91" i="16"/>
  <c r="CP122" i="16" s="1"/>
  <c r="CQ71" i="16"/>
  <c r="CP41" i="16"/>
  <c r="CP71" i="16" s="1"/>
  <c r="CX91" i="16"/>
  <c r="CX122" i="16" s="1"/>
  <c r="CX41" i="16"/>
  <c r="CX71" i="16" s="1"/>
  <c r="DF91" i="16"/>
  <c r="DF122" i="16" s="1"/>
  <c r="DF41" i="16"/>
  <c r="DF71" i="16" s="1"/>
  <c r="DN91" i="16"/>
  <c r="DN122" i="16" s="1"/>
  <c r="DN41" i="16"/>
  <c r="DN71" i="16" s="1"/>
  <c r="DV91" i="16"/>
  <c r="DV122" i="16" s="1"/>
  <c r="DV41" i="16"/>
  <c r="DV71" i="16" s="1"/>
  <c r="ED91" i="16"/>
  <c r="ED122" i="16" s="1"/>
  <c r="EE71" i="16"/>
  <c r="ED41" i="16"/>
  <c r="ED71" i="16" s="1"/>
  <c r="EL91" i="16"/>
  <c r="EL122" i="16" s="1"/>
  <c r="EM71" i="16"/>
  <c r="EL41" i="16"/>
  <c r="EL71" i="16" s="1"/>
  <c r="ET91" i="16"/>
  <c r="ET122" i="16" s="1"/>
  <c r="EU71" i="16"/>
  <c r="ET41" i="16"/>
  <c r="ET71" i="16" s="1"/>
  <c r="FB91" i="16"/>
  <c r="FB122" i="16" s="1"/>
  <c r="FC71" i="16"/>
  <c r="FB41" i="16"/>
  <c r="FB71" i="16" s="1"/>
  <c r="G73" i="16"/>
  <c r="F43" i="16"/>
  <c r="F73" i="16" s="1"/>
  <c r="N93" i="16"/>
  <c r="N124" i="16" s="1"/>
  <c r="O73" i="16"/>
  <c r="N43" i="16"/>
  <c r="N73" i="16" s="1"/>
  <c r="V93" i="16"/>
  <c r="V124" i="16" s="1"/>
  <c r="V43" i="16"/>
  <c r="V73" i="16" s="1"/>
  <c r="AD93" i="16"/>
  <c r="AD124" i="16" s="1"/>
  <c r="AD43" i="16"/>
  <c r="AD73" i="16" s="1"/>
  <c r="AL93" i="16"/>
  <c r="AL124" i="16" s="1"/>
  <c r="AL43" i="16"/>
  <c r="AL73" i="16" s="1"/>
  <c r="AT93" i="16"/>
  <c r="AT124" i="16" s="1"/>
  <c r="AT43" i="16"/>
  <c r="AT73" i="16" s="1"/>
  <c r="BB93" i="16"/>
  <c r="BB124" i="16" s="1"/>
  <c r="BB43" i="16"/>
  <c r="BB73" i="16" s="1"/>
  <c r="BJ93" i="16"/>
  <c r="BJ124" i="16" s="1"/>
  <c r="BJ43" i="16"/>
  <c r="BJ73" i="16" s="1"/>
  <c r="BR93" i="16"/>
  <c r="BR124" i="16" s="1"/>
  <c r="BS73" i="16"/>
  <c r="BR43" i="16"/>
  <c r="BR73" i="16" s="1"/>
  <c r="BZ93" i="16"/>
  <c r="BZ124" i="16" s="1"/>
  <c r="BZ43" i="16"/>
  <c r="BZ73" i="16" s="1"/>
  <c r="CH93" i="16"/>
  <c r="CH124" i="16" s="1"/>
  <c r="CH43" i="16"/>
  <c r="CH73" i="16" s="1"/>
  <c r="CP93" i="16"/>
  <c r="CP124" i="16" s="1"/>
  <c r="CP43" i="16"/>
  <c r="CP73" i="16" s="1"/>
  <c r="CX93" i="16"/>
  <c r="CX124" i="16" s="1"/>
  <c r="CX43" i="16"/>
  <c r="CX73" i="16" s="1"/>
  <c r="DF93" i="16"/>
  <c r="DF124" i="16" s="1"/>
  <c r="DF43" i="16"/>
  <c r="DF73" i="16" s="1"/>
  <c r="DN93" i="16"/>
  <c r="DN124" i="16" s="1"/>
  <c r="DN43" i="16"/>
  <c r="DN73" i="16" s="1"/>
  <c r="DV93" i="16"/>
  <c r="DV124" i="16" s="1"/>
  <c r="DV43" i="16"/>
  <c r="DV73" i="16" s="1"/>
  <c r="ED93" i="16"/>
  <c r="ED124" i="16" s="1"/>
  <c r="ED43" i="16"/>
  <c r="ED73" i="16" s="1"/>
  <c r="EL93" i="16"/>
  <c r="EL124" i="16" s="1"/>
  <c r="EL43" i="16"/>
  <c r="EL73" i="16" s="1"/>
  <c r="ET93" i="16"/>
  <c r="ET124" i="16" s="1"/>
  <c r="ET43" i="16"/>
  <c r="ET73" i="16" s="1"/>
  <c r="FB93" i="16"/>
  <c r="FB124" i="16" s="1"/>
  <c r="FB43" i="16"/>
  <c r="FB73" i="16" s="1"/>
  <c r="F44" i="16"/>
  <c r="F74" i="16" s="1"/>
  <c r="N94" i="16"/>
  <c r="N125" i="16" s="1"/>
  <c r="N44" i="16"/>
  <c r="N74" i="16" s="1"/>
  <c r="V94" i="16"/>
  <c r="V125" i="16" s="1"/>
  <c r="V44" i="16"/>
  <c r="V74" i="16" s="1"/>
  <c r="AD94" i="16"/>
  <c r="AD125" i="16" s="1"/>
  <c r="AE74" i="16"/>
  <c r="AD44" i="16"/>
  <c r="AD74" i="16" s="1"/>
  <c r="AL94" i="16"/>
  <c r="AL125" i="16" s="1"/>
  <c r="AL44" i="16"/>
  <c r="AL74" i="16" s="1"/>
  <c r="AT94" i="16"/>
  <c r="AT125" i="16" s="1"/>
  <c r="AT44" i="16"/>
  <c r="AT74" i="16" s="1"/>
  <c r="BB94" i="16"/>
  <c r="BB125" i="16" s="1"/>
  <c r="BB44" i="16"/>
  <c r="BB74" i="16" s="1"/>
  <c r="BJ94" i="16"/>
  <c r="BJ125" i="16" s="1"/>
  <c r="BJ44" i="16"/>
  <c r="BJ74" i="16" s="1"/>
  <c r="BR94" i="16"/>
  <c r="BR125" i="16" s="1"/>
  <c r="BR44" i="16"/>
  <c r="BR74" i="16" s="1"/>
  <c r="BZ94" i="16"/>
  <c r="BZ125" i="16" s="1"/>
  <c r="BZ44" i="16"/>
  <c r="BZ74" i="16" s="1"/>
  <c r="CH94" i="16"/>
  <c r="CH125" i="16" s="1"/>
  <c r="CH44" i="16"/>
  <c r="CH74" i="16" s="1"/>
  <c r="CP94" i="16"/>
  <c r="CP125" i="16" s="1"/>
  <c r="CP44" i="16"/>
  <c r="CP74" i="16" s="1"/>
  <c r="CX94" i="16"/>
  <c r="CX125" i="16" s="1"/>
  <c r="CX44" i="16"/>
  <c r="CX74" i="16" s="1"/>
  <c r="DF94" i="16"/>
  <c r="DF125" i="16" s="1"/>
  <c r="DF44" i="16"/>
  <c r="DF74" i="16" s="1"/>
  <c r="DN94" i="16"/>
  <c r="DN125" i="16" s="1"/>
  <c r="DN44" i="16"/>
  <c r="DN74" i="16" s="1"/>
  <c r="DV94" i="16"/>
  <c r="DV125" i="16" s="1"/>
  <c r="DW74" i="16"/>
  <c r="DV44" i="16"/>
  <c r="DV74" i="16" s="1"/>
  <c r="ED94" i="16"/>
  <c r="ED125" i="16" s="1"/>
  <c r="ED44" i="16"/>
  <c r="ED74" i="16" s="1"/>
  <c r="EL94" i="16"/>
  <c r="EL125" i="16" s="1"/>
  <c r="EL44" i="16"/>
  <c r="EL74" i="16" s="1"/>
  <c r="ET94" i="16"/>
  <c r="ET125" i="16" s="1"/>
  <c r="ET44" i="16"/>
  <c r="ET74" i="16" s="1"/>
  <c r="FB94" i="16"/>
  <c r="FB125" i="16" s="1"/>
  <c r="FB44" i="16"/>
  <c r="FB74" i="16" s="1"/>
  <c r="F45" i="16"/>
  <c r="F75" i="16" s="1"/>
  <c r="N95" i="16"/>
  <c r="N126" i="16" s="1"/>
  <c r="N45" i="16"/>
  <c r="N75" i="16" s="1"/>
  <c r="V95" i="16"/>
  <c r="V126" i="16" s="1"/>
  <c r="V45" i="16"/>
  <c r="V75" i="16" s="1"/>
  <c r="AD95" i="16"/>
  <c r="AD126" i="16" s="1"/>
  <c r="AD45" i="16"/>
  <c r="AD75" i="16" s="1"/>
  <c r="AL95" i="16"/>
  <c r="AL126" i="16" s="1"/>
  <c r="AL45" i="16"/>
  <c r="AL75" i="16" s="1"/>
  <c r="AT95" i="16"/>
  <c r="AT126" i="16" s="1"/>
  <c r="AT45" i="16"/>
  <c r="AT75" i="16" s="1"/>
  <c r="BB95" i="16"/>
  <c r="BB126" i="16" s="1"/>
  <c r="BB45" i="16"/>
  <c r="BB75" i="16" s="1"/>
  <c r="BJ95" i="16"/>
  <c r="BJ126" i="16" s="1"/>
  <c r="BJ45" i="16"/>
  <c r="BJ75" i="16" s="1"/>
  <c r="BR95" i="16"/>
  <c r="BR126" i="16" s="1"/>
  <c r="BR45" i="16"/>
  <c r="BR75" i="16" s="1"/>
  <c r="BZ95" i="16"/>
  <c r="BZ126" i="16" s="1"/>
  <c r="BZ45" i="16"/>
  <c r="BZ75" i="16" s="1"/>
  <c r="CH95" i="16"/>
  <c r="CH126" i="16" s="1"/>
  <c r="CI75" i="16"/>
  <c r="CH45" i="16"/>
  <c r="CH75" i="16" s="1"/>
  <c r="CP95" i="16"/>
  <c r="CP126" i="16" s="1"/>
  <c r="CP45" i="16"/>
  <c r="CP75" i="16" s="1"/>
  <c r="CX95" i="16"/>
  <c r="CX126" i="16" s="1"/>
  <c r="CX45" i="16"/>
  <c r="CX75" i="16" s="1"/>
  <c r="DF95" i="16"/>
  <c r="DF126" i="16" s="1"/>
  <c r="DF45" i="16"/>
  <c r="DF75" i="16" s="1"/>
  <c r="DN95" i="16"/>
  <c r="DN126" i="16" s="1"/>
  <c r="DN45" i="16"/>
  <c r="DN75" i="16" s="1"/>
  <c r="DV95" i="16"/>
  <c r="DV126" i="16" s="1"/>
  <c r="DV45" i="16"/>
  <c r="DV75" i="16" s="1"/>
  <c r="ED95" i="16"/>
  <c r="ED126" i="16" s="1"/>
  <c r="ED45" i="16"/>
  <c r="ED75" i="16" s="1"/>
  <c r="EL95" i="16"/>
  <c r="EL126" i="16" s="1"/>
  <c r="EL45" i="16"/>
  <c r="EL75" i="16" s="1"/>
  <c r="ET95" i="16"/>
  <c r="ET126" i="16" s="1"/>
  <c r="EU75" i="16"/>
  <c r="ET45" i="16"/>
  <c r="ET75" i="16" s="1"/>
  <c r="FF126" i="16"/>
  <c r="FB95" i="16"/>
  <c r="FB126" i="16" s="1"/>
  <c r="FB45" i="16"/>
  <c r="FB75" i="16" s="1"/>
  <c r="F46" i="16"/>
  <c r="F76" i="16" s="1"/>
  <c r="N96" i="16"/>
  <c r="N127" i="16" s="1"/>
  <c r="N46" i="16"/>
  <c r="N76" i="16" s="1"/>
  <c r="V96" i="16"/>
  <c r="V127" i="16" s="1"/>
  <c r="V46" i="16"/>
  <c r="V76" i="16" s="1"/>
  <c r="AD96" i="16"/>
  <c r="AD127" i="16" s="1"/>
  <c r="AD46" i="16"/>
  <c r="AD76" i="16" s="1"/>
  <c r="AL96" i="16"/>
  <c r="AL127" i="16" s="1"/>
  <c r="AL46" i="16"/>
  <c r="AL76" i="16" s="1"/>
  <c r="AT96" i="16"/>
  <c r="AT127" i="16" s="1"/>
  <c r="AU76" i="16"/>
  <c r="AT46" i="16"/>
  <c r="AT76" i="16" s="1"/>
  <c r="BB96" i="16"/>
  <c r="BB127" i="16" s="1"/>
  <c r="BB46" i="16"/>
  <c r="BB76" i="16" s="1"/>
  <c r="BJ96" i="16"/>
  <c r="BJ127" i="16" s="1"/>
  <c r="BJ46" i="16"/>
  <c r="BJ76" i="16" s="1"/>
  <c r="BR96" i="16"/>
  <c r="BR127" i="16" s="1"/>
  <c r="BR46" i="16"/>
  <c r="BR76" i="16" s="1"/>
  <c r="BZ96" i="16"/>
  <c r="BZ127" i="16" s="1"/>
  <c r="BZ46" i="16"/>
  <c r="BZ76" i="16" s="1"/>
  <c r="CH96" i="16"/>
  <c r="CH127" i="16" s="1"/>
  <c r="CH46" i="16"/>
  <c r="CH76" i="16" s="1"/>
  <c r="CP96" i="16"/>
  <c r="CP127" i="16" s="1"/>
  <c r="CP46" i="16"/>
  <c r="CP76" i="16" s="1"/>
  <c r="CX96" i="16"/>
  <c r="CX127" i="16" s="1"/>
  <c r="CX46" i="16"/>
  <c r="CX76" i="16" s="1"/>
  <c r="DF96" i="16"/>
  <c r="DF127" i="16" s="1"/>
  <c r="DG76" i="16"/>
  <c r="DF46" i="16"/>
  <c r="DF76" i="16" s="1"/>
  <c r="DN96" i="16"/>
  <c r="DN127" i="16" s="1"/>
  <c r="DN46" i="16"/>
  <c r="DN76" i="16" s="1"/>
  <c r="DV96" i="16"/>
  <c r="DV127" i="16" s="1"/>
  <c r="DV46" i="16"/>
  <c r="DV76" i="16" s="1"/>
  <c r="ED96" i="16"/>
  <c r="ED127" i="16" s="1"/>
  <c r="ED46" i="16"/>
  <c r="ED76" i="16" s="1"/>
  <c r="EL96" i="16"/>
  <c r="EL127" i="16" s="1"/>
  <c r="EM76" i="16"/>
  <c r="EL46" i="16"/>
  <c r="EL76" i="16" s="1"/>
  <c r="ET96" i="16"/>
  <c r="ET127" i="16" s="1"/>
  <c r="ET46" i="16"/>
  <c r="ET76" i="16" s="1"/>
  <c r="FB96" i="16"/>
  <c r="FB127" i="16" s="1"/>
  <c r="FB46" i="16"/>
  <c r="FB76" i="16" s="1"/>
  <c r="F47" i="16"/>
  <c r="F77" i="16" s="1"/>
  <c r="N97" i="16"/>
  <c r="N128" i="16" s="1"/>
  <c r="V97" i="16"/>
  <c r="V128" i="16" s="1"/>
  <c r="V47" i="16"/>
  <c r="V77" i="16" s="1"/>
  <c r="AD97" i="16"/>
  <c r="AD128" i="16" s="1"/>
  <c r="AD47" i="16"/>
  <c r="AD77" i="16" s="1"/>
  <c r="AL97" i="16"/>
  <c r="AL128" i="16" s="1"/>
  <c r="AL47" i="16"/>
  <c r="AL77" i="16" s="1"/>
  <c r="AT97" i="16"/>
  <c r="AT128" i="16" s="1"/>
  <c r="AT47" i="16"/>
  <c r="AT77" i="16" s="1"/>
  <c r="BB97" i="16"/>
  <c r="BB128" i="16" s="1"/>
  <c r="BB47" i="16"/>
  <c r="BB77" i="16" s="1"/>
  <c r="BJ97" i="16"/>
  <c r="BJ128" i="16" s="1"/>
  <c r="BJ47" i="16"/>
  <c r="BJ77" i="16" s="1"/>
  <c r="BR97" i="16"/>
  <c r="BR128" i="16" s="1"/>
  <c r="BR47" i="16"/>
  <c r="BR77" i="16" s="1"/>
  <c r="BZ97" i="16"/>
  <c r="BZ128" i="16" s="1"/>
  <c r="CH97" i="16"/>
  <c r="CH128" i="16" s="1"/>
  <c r="CH47" i="16"/>
  <c r="CH77" i="16" s="1"/>
  <c r="CP97" i="16"/>
  <c r="CP128" i="16" s="1"/>
  <c r="CP47" i="16"/>
  <c r="CP77" i="16" s="1"/>
  <c r="CX97" i="16"/>
  <c r="CX128" i="16" s="1"/>
  <c r="CY77" i="16"/>
  <c r="CX47" i="16"/>
  <c r="CX77" i="16" s="1"/>
  <c r="DF97" i="16"/>
  <c r="DF128" i="16" s="1"/>
  <c r="DF47" i="16"/>
  <c r="DF77" i="16" s="1"/>
  <c r="DN97" i="16"/>
  <c r="DN128" i="16" s="1"/>
  <c r="DV97" i="16"/>
  <c r="DV128" i="16" s="1"/>
  <c r="DV47" i="16"/>
  <c r="DV77" i="16" s="1"/>
  <c r="ED97" i="16"/>
  <c r="ED128" i="16" s="1"/>
  <c r="ED47" i="16"/>
  <c r="ED77" i="16" s="1"/>
  <c r="EL97" i="16"/>
  <c r="EL128" i="16" s="1"/>
  <c r="EL47" i="16"/>
  <c r="EL77" i="16" s="1"/>
  <c r="ET97" i="16"/>
  <c r="ET128" i="16" s="1"/>
  <c r="ET47" i="16"/>
  <c r="ET77" i="16" s="1"/>
  <c r="FB97" i="16"/>
  <c r="FB128" i="16" s="1"/>
  <c r="F48" i="16"/>
  <c r="F78" i="16" s="1"/>
  <c r="N98" i="16"/>
  <c r="N129" i="16" s="1"/>
  <c r="N48" i="16"/>
  <c r="N78" i="16" s="1"/>
  <c r="V98" i="16"/>
  <c r="V129" i="16" s="1"/>
  <c r="V48" i="16"/>
  <c r="V78" i="16" s="1"/>
  <c r="AD98" i="16"/>
  <c r="AD129" i="16" s="1"/>
  <c r="AD48" i="16"/>
  <c r="AD78" i="16" s="1"/>
  <c r="AL98" i="16"/>
  <c r="AL129" i="16" s="1"/>
  <c r="AL48" i="16"/>
  <c r="AL78" i="16" s="1"/>
  <c r="AT98" i="16"/>
  <c r="AT129" i="16" s="1"/>
  <c r="AT48" i="16"/>
  <c r="AT78" i="16" s="1"/>
  <c r="BB98" i="16"/>
  <c r="BB129" i="16" s="1"/>
  <c r="BB48" i="16"/>
  <c r="BB78" i="16" s="1"/>
  <c r="BJ98" i="16"/>
  <c r="BJ129" i="16" s="1"/>
  <c r="BJ48" i="16"/>
  <c r="BJ78" i="16" s="1"/>
  <c r="BR98" i="16"/>
  <c r="BR129" i="16" s="1"/>
  <c r="BR48" i="16"/>
  <c r="BR78" i="16" s="1"/>
  <c r="BZ98" i="16"/>
  <c r="BZ129" i="16" s="1"/>
  <c r="BZ48" i="16"/>
  <c r="BZ78" i="16" s="1"/>
  <c r="CH98" i="16"/>
  <c r="CH129" i="16" s="1"/>
  <c r="CH48" i="16"/>
  <c r="CH78" i="16" s="1"/>
  <c r="CP98" i="16"/>
  <c r="CP129" i="16" s="1"/>
  <c r="CP48" i="16"/>
  <c r="CP78" i="16" s="1"/>
  <c r="CX98" i="16"/>
  <c r="CX129" i="16" s="1"/>
  <c r="CX48" i="16"/>
  <c r="CX78" i="16" s="1"/>
  <c r="DF98" i="16"/>
  <c r="DF129" i="16" s="1"/>
  <c r="DF48" i="16"/>
  <c r="DF78" i="16" s="1"/>
  <c r="DN98" i="16"/>
  <c r="DN129" i="16" s="1"/>
  <c r="DN48" i="16"/>
  <c r="DN78" i="16" s="1"/>
  <c r="DV98" i="16"/>
  <c r="DV129" i="16" s="1"/>
  <c r="DV48" i="16"/>
  <c r="DV78" i="16" s="1"/>
  <c r="ED98" i="16"/>
  <c r="ED129" i="16" s="1"/>
  <c r="ED48" i="16"/>
  <c r="ED78" i="16" s="1"/>
  <c r="EL98" i="16"/>
  <c r="EL129" i="16" s="1"/>
  <c r="EL48" i="16"/>
  <c r="EL78" i="16" s="1"/>
  <c r="ET98" i="16"/>
  <c r="ET129" i="16" s="1"/>
  <c r="ET48" i="16"/>
  <c r="ET78" i="16" s="1"/>
  <c r="FB98" i="16"/>
  <c r="FB129" i="16" s="1"/>
  <c r="FB48" i="16"/>
  <c r="FB78" i="16" s="1"/>
  <c r="F49" i="16"/>
  <c r="F79" i="16" s="1"/>
  <c r="N99" i="16"/>
  <c r="N130" i="16" s="1"/>
  <c r="N49" i="16"/>
  <c r="N79" i="16" s="1"/>
  <c r="V99" i="16"/>
  <c r="V130" i="16" s="1"/>
  <c r="V49" i="16"/>
  <c r="V79" i="16" s="1"/>
  <c r="AD99" i="16"/>
  <c r="AD130" i="16" s="1"/>
  <c r="AD49" i="16"/>
  <c r="AD79" i="16" s="1"/>
  <c r="AL99" i="16"/>
  <c r="AL130" i="16" s="1"/>
  <c r="AL49" i="16"/>
  <c r="AL79" i="16" s="1"/>
  <c r="AT99" i="16"/>
  <c r="AT130" i="16" s="1"/>
  <c r="AT49" i="16"/>
  <c r="AT79" i="16" s="1"/>
  <c r="BB99" i="16"/>
  <c r="BB130" i="16" s="1"/>
  <c r="BB49" i="16"/>
  <c r="BB79" i="16" s="1"/>
  <c r="BJ99" i="16"/>
  <c r="BJ130" i="16" s="1"/>
  <c r="BJ49" i="16"/>
  <c r="BJ79" i="16" s="1"/>
  <c r="BR99" i="16"/>
  <c r="BR130" i="16" s="1"/>
  <c r="BR49" i="16"/>
  <c r="BR79" i="16" s="1"/>
  <c r="BZ99" i="16"/>
  <c r="BZ130" i="16" s="1"/>
  <c r="BZ49" i="16"/>
  <c r="BZ79" i="16" s="1"/>
  <c r="CH99" i="16"/>
  <c r="CH130" i="16" s="1"/>
  <c r="CH49" i="16"/>
  <c r="CH79" i="16" s="1"/>
  <c r="CP99" i="16"/>
  <c r="CP130" i="16" s="1"/>
  <c r="CP49" i="16"/>
  <c r="CP79" i="16" s="1"/>
  <c r="CX99" i="16"/>
  <c r="CX130" i="16" s="1"/>
  <c r="CX49" i="16"/>
  <c r="CX79" i="16" s="1"/>
  <c r="DF99" i="16"/>
  <c r="DF130" i="16" s="1"/>
  <c r="DF49" i="16"/>
  <c r="DF79" i="16" s="1"/>
  <c r="DN99" i="16"/>
  <c r="DN130" i="16" s="1"/>
  <c r="DN49" i="16"/>
  <c r="DN79" i="16" s="1"/>
  <c r="DV99" i="16"/>
  <c r="DV130" i="16" s="1"/>
  <c r="DV49" i="16"/>
  <c r="DV79" i="16" s="1"/>
  <c r="ED99" i="16"/>
  <c r="ED130" i="16" s="1"/>
  <c r="ED49" i="16"/>
  <c r="ED79" i="16" s="1"/>
  <c r="EL99" i="16"/>
  <c r="EL130" i="16" s="1"/>
  <c r="EL49" i="16"/>
  <c r="EL79" i="16" s="1"/>
  <c r="ET99" i="16"/>
  <c r="ET130" i="16" s="1"/>
  <c r="ET49" i="16"/>
  <c r="ET79" i="16" s="1"/>
  <c r="FB99" i="16"/>
  <c r="FB130" i="16" s="1"/>
  <c r="FB49" i="16"/>
  <c r="FB79" i="16" s="1"/>
  <c r="F51" i="16"/>
  <c r="F81" i="16" s="1"/>
  <c r="N101" i="16"/>
  <c r="N132" i="16" s="1"/>
  <c r="N51" i="16"/>
  <c r="N81" i="16" s="1"/>
  <c r="V101" i="16"/>
  <c r="V132" i="16" s="1"/>
  <c r="V51" i="16"/>
  <c r="V81" i="16" s="1"/>
  <c r="AD101" i="16"/>
  <c r="AD132" i="16" s="1"/>
  <c r="AD51" i="16"/>
  <c r="AD81" i="16" s="1"/>
  <c r="AL101" i="16"/>
  <c r="AL132" i="16" s="1"/>
  <c r="AL51" i="16"/>
  <c r="AL81" i="16" s="1"/>
  <c r="AT101" i="16"/>
  <c r="AT132" i="16" s="1"/>
  <c r="AT51" i="16"/>
  <c r="AT81" i="16" s="1"/>
  <c r="BB101" i="16"/>
  <c r="BB132" i="16" s="1"/>
  <c r="BB51" i="16"/>
  <c r="BB81" i="16" s="1"/>
  <c r="BJ101" i="16"/>
  <c r="BJ132" i="16" s="1"/>
  <c r="BJ51" i="16"/>
  <c r="BJ81" i="16" s="1"/>
  <c r="BR101" i="16"/>
  <c r="BR132" i="16" s="1"/>
  <c r="BR51" i="16"/>
  <c r="BR81" i="16" s="1"/>
  <c r="BZ101" i="16"/>
  <c r="BZ132" i="16" s="1"/>
  <c r="BZ51" i="16"/>
  <c r="BZ81" i="16" s="1"/>
  <c r="CH101" i="16"/>
  <c r="CH132" i="16" s="1"/>
  <c r="CH51" i="16"/>
  <c r="CH81" i="16" s="1"/>
  <c r="CP101" i="16"/>
  <c r="CP132" i="16" s="1"/>
  <c r="CP51" i="16"/>
  <c r="CP81" i="16" s="1"/>
  <c r="CX101" i="16"/>
  <c r="CX132" i="16" s="1"/>
  <c r="CX51" i="16"/>
  <c r="CX81" i="16" s="1"/>
  <c r="DF101" i="16"/>
  <c r="DF132" i="16" s="1"/>
  <c r="DF51" i="16"/>
  <c r="DF81" i="16" s="1"/>
  <c r="DN101" i="16"/>
  <c r="DN132" i="16" s="1"/>
  <c r="DN51" i="16"/>
  <c r="DN81" i="16" s="1"/>
  <c r="DV101" i="16"/>
  <c r="DV132" i="16" s="1"/>
  <c r="DV51" i="16"/>
  <c r="DV81" i="16" s="1"/>
  <c r="ED101" i="16"/>
  <c r="ED132" i="16" s="1"/>
  <c r="ED51" i="16"/>
  <c r="ED81" i="16" s="1"/>
  <c r="EL101" i="16"/>
  <c r="EL132" i="16" s="1"/>
  <c r="EL51" i="16"/>
  <c r="EL81" i="16" s="1"/>
  <c r="ET101" i="16"/>
  <c r="ET132" i="16" s="1"/>
  <c r="ET51" i="16"/>
  <c r="ET81" i="16" s="1"/>
  <c r="FB101" i="16"/>
  <c r="FB132" i="16" s="1"/>
  <c r="FB51" i="16"/>
  <c r="FB81" i="16" s="1"/>
  <c r="F52" i="16"/>
  <c r="F82" i="16" s="1"/>
  <c r="N102" i="16"/>
  <c r="N133" i="16" s="1"/>
  <c r="N52" i="16"/>
  <c r="N82" i="16" s="1"/>
  <c r="V102" i="16"/>
  <c r="V133" i="16" s="1"/>
  <c r="V52" i="16"/>
  <c r="V82" i="16" s="1"/>
  <c r="AD102" i="16"/>
  <c r="AD133" i="16" s="1"/>
  <c r="AD52" i="16"/>
  <c r="AD82" i="16" s="1"/>
  <c r="AL102" i="16"/>
  <c r="AL133" i="16" s="1"/>
  <c r="AL52" i="16"/>
  <c r="AL82" i="16" s="1"/>
  <c r="AT102" i="16"/>
  <c r="AT133" i="16" s="1"/>
  <c r="AT52" i="16"/>
  <c r="AT82" i="16" s="1"/>
  <c r="BB102" i="16"/>
  <c r="BB133" i="16" s="1"/>
  <c r="BB52" i="16"/>
  <c r="BB82" i="16" s="1"/>
  <c r="BJ102" i="16"/>
  <c r="BJ133" i="16" s="1"/>
  <c r="BJ52" i="16"/>
  <c r="BJ82" i="16" s="1"/>
  <c r="BR102" i="16"/>
  <c r="BR133" i="16" s="1"/>
  <c r="BR52" i="16"/>
  <c r="BR82" i="16" s="1"/>
  <c r="BZ102" i="16"/>
  <c r="BZ133" i="16" s="1"/>
  <c r="BZ52" i="16"/>
  <c r="BZ82" i="16" s="1"/>
  <c r="CH102" i="16"/>
  <c r="CH133" i="16" s="1"/>
  <c r="CH52" i="16"/>
  <c r="CH82" i="16" s="1"/>
  <c r="CP102" i="16"/>
  <c r="CP133" i="16" s="1"/>
  <c r="CP52" i="16"/>
  <c r="CP82" i="16" s="1"/>
  <c r="CX102" i="16"/>
  <c r="CX133" i="16" s="1"/>
  <c r="CX52" i="16"/>
  <c r="CX82" i="16" s="1"/>
  <c r="DF102" i="16"/>
  <c r="DF133" i="16" s="1"/>
  <c r="DF52" i="16"/>
  <c r="DF82" i="16" s="1"/>
  <c r="DN102" i="16"/>
  <c r="DN133" i="16" s="1"/>
  <c r="DN52" i="16"/>
  <c r="DN82" i="16" s="1"/>
  <c r="DV102" i="16"/>
  <c r="DV133" i="16" s="1"/>
  <c r="DV52" i="16"/>
  <c r="DV82" i="16" s="1"/>
  <c r="ED102" i="16"/>
  <c r="ED133" i="16" s="1"/>
  <c r="ED52" i="16"/>
  <c r="ED82" i="16" s="1"/>
  <c r="EL102" i="16"/>
  <c r="EL133" i="16" s="1"/>
  <c r="EL52" i="16"/>
  <c r="EL82" i="16" s="1"/>
  <c r="ET102" i="16"/>
  <c r="ET133" i="16" s="1"/>
  <c r="ET52" i="16"/>
  <c r="ET82" i="16" s="1"/>
  <c r="FB102" i="16"/>
  <c r="FB133" i="16" s="1"/>
  <c r="FB52" i="16"/>
  <c r="FB82" i="16" s="1"/>
  <c r="F53" i="16"/>
  <c r="F83" i="16" s="1"/>
  <c r="N103" i="16"/>
  <c r="N134" i="16" s="1"/>
  <c r="N53" i="16"/>
  <c r="N83" i="16" s="1"/>
  <c r="V103" i="16"/>
  <c r="V134" i="16" s="1"/>
  <c r="V53" i="16"/>
  <c r="V83" i="16" s="1"/>
  <c r="AD103" i="16"/>
  <c r="AD134" i="16" s="1"/>
  <c r="AD53" i="16"/>
  <c r="AD83" i="16" s="1"/>
  <c r="AL103" i="16"/>
  <c r="AL134" i="16" s="1"/>
  <c r="AL53" i="16"/>
  <c r="AL83" i="16" s="1"/>
  <c r="AT103" i="16"/>
  <c r="AT134" i="16" s="1"/>
  <c r="AT53" i="16"/>
  <c r="AT83" i="16" s="1"/>
  <c r="BB103" i="16"/>
  <c r="BB134" i="16" s="1"/>
  <c r="BB53" i="16"/>
  <c r="BB83" i="16" s="1"/>
  <c r="BJ103" i="16"/>
  <c r="BJ134" i="16" s="1"/>
  <c r="BJ53" i="16"/>
  <c r="BJ83" i="16" s="1"/>
  <c r="BR103" i="16"/>
  <c r="BR134" i="16" s="1"/>
  <c r="BR53" i="16"/>
  <c r="BR83" i="16" s="1"/>
  <c r="BZ103" i="16"/>
  <c r="BZ134" i="16" s="1"/>
  <c r="BZ53" i="16"/>
  <c r="BZ83" i="16" s="1"/>
  <c r="CH103" i="16"/>
  <c r="CH134" i="16" s="1"/>
  <c r="CH53" i="16"/>
  <c r="CH83" i="16" s="1"/>
  <c r="CP103" i="16"/>
  <c r="CP134" i="16" s="1"/>
  <c r="CP53" i="16"/>
  <c r="CP83" i="16" s="1"/>
  <c r="CX103" i="16"/>
  <c r="CX134" i="16" s="1"/>
  <c r="CX53" i="16"/>
  <c r="CX83" i="16" s="1"/>
  <c r="DF103" i="16"/>
  <c r="DF134" i="16" s="1"/>
  <c r="DF53" i="16"/>
  <c r="DF83" i="16" s="1"/>
  <c r="DN103" i="16"/>
  <c r="DN134" i="16" s="1"/>
  <c r="DN53" i="16"/>
  <c r="DN83" i="16" s="1"/>
  <c r="DV103" i="16"/>
  <c r="DV134" i="16" s="1"/>
  <c r="DV53" i="16"/>
  <c r="DV83" i="16" s="1"/>
  <c r="CN43" i="16"/>
  <c r="CN73" i="16" s="1"/>
  <c r="AZ44" i="16"/>
  <c r="AZ74" i="16" s="1"/>
  <c r="L45" i="16"/>
  <c r="L75" i="16" s="1"/>
  <c r="DL89" i="16"/>
  <c r="DL120" i="16" s="1"/>
  <c r="DL39" i="16"/>
  <c r="DL69" i="16" s="1"/>
  <c r="G88" i="16"/>
  <c r="G119" i="16" s="1"/>
  <c r="O88" i="16"/>
  <c r="O119" i="16" s="1"/>
  <c r="W88" i="16"/>
  <c r="W119" i="16" s="1"/>
  <c r="AE88" i="16"/>
  <c r="AE119" i="16" s="1"/>
  <c r="AM88" i="16"/>
  <c r="AM119" i="16" s="1"/>
  <c r="AU88" i="16"/>
  <c r="AU119" i="16" s="1"/>
  <c r="BC88" i="16"/>
  <c r="BC119" i="16" s="1"/>
  <c r="BK88" i="16"/>
  <c r="BK119" i="16" s="1"/>
  <c r="BS88" i="16"/>
  <c r="BS119" i="16" s="1"/>
  <c r="CA88" i="16"/>
  <c r="CA119" i="16" s="1"/>
  <c r="CI88" i="16"/>
  <c r="CI119" i="16" s="1"/>
  <c r="CQ88" i="16"/>
  <c r="CQ119" i="16" s="1"/>
  <c r="CY88" i="16"/>
  <c r="CY119" i="16" s="1"/>
  <c r="DG88" i="16"/>
  <c r="DG119" i="16" s="1"/>
  <c r="DO88" i="16"/>
  <c r="DO119" i="16" s="1"/>
  <c r="DW88" i="16"/>
  <c r="DW119" i="16" s="1"/>
  <c r="EE88" i="16"/>
  <c r="EE119" i="16" s="1"/>
  <c r="EM88" i="16"/>
  <c r="EM119" i="16" s="1"/>
  <c r="EU88" i="16"/>
  <c r="EU119" i="16" s="1"/>
  <c r="FC88" i="16"/>
  <c r="FC119" i="16" s="1"/>
  <c r="G89" i="16"/>
  <c r="G120" i="16" s="1"/>
  <c r="O89" i="16"/>
  <c r="O120" i="16" s="1"/>
  <c r="W89" i="16"/>
  <c r="W120" i="16" s="1"/>
  <c r="AE89" i="16"/>
  <c r="AE120" i="16" s="1"/>
  <c r="AM89" i="16"/>
  <c r="AM120" i="16" s="1"/>
  <c r="AU89" i="16"/>
  <c r="AU120" i="16" s="1"/>
  <c r="BC89" i="16"/>
  <c r="BC120" i="16" s="1"/>
  <c r="BK89" i="16"/>
  <c r="BK120" i="16" s="1"/>
  <c r="BS89" i="16"/>
  <c r="BS120" i="16" s="1"/>
  <c r="CA89" i="16"/>
  <c r="CA120" i="16" s="1"/>
  <c r="CI89" i="16"/>
  <c r="CI120" i="16" s="1"/>
  <c r="CQ89" i="16"/>
  <c r="CQ120" i="16" s="1"/>
  <c r="CY89" i="16"/>
  <c r="CY120" i="16" s="1"/>
  <c r="DG89" i="16"/>
  <c r="DG120" i="16" s="1"/>
  <c r="DO89" i="16"/>
  <c r="DO120" i="16" s="1"/>
  <c r="DW89" i="16"/>
  <c r="DW120" i="16" s="1"/>
  <c r="EE89" i="16"/>
  <c r="EE120" i="16" s="1"/>
  <c r="EM89" i="16"/>
  <c r="EM120" i="16" s="1"/>
  <c r="EU89" i="16"/>
  <c r="EU120" i="16" s="1"/>
  <c r="FC89" i="16"/>
  <c r="FC120" i="16" s="1"/>
  <c r="G90" i="16"/>
  <c r="G121" i="16" s="1"/>
  <c r="O90" i="16"/>
  <c r="O121" i="16" s="1"/>
  <c r="W90" i="16"/>
  <c r="W121" i="16" s="1"/>
  <c r="AE90" i="16"/>
  <c r="AE121" i="16" s="1"/>
  <c r="AM90" i="16"/>
  <c r="AM121" i="16" s="1"/>
  <c r="AU90" i="16"/>
  <c r="AU121" i="16" s="1"/>
  <c r="BC90" i="16"/>
  <c r="BC121" i="16" s="1"/>
  <c r="BK90" i="16"/>
  <c r="BK121" i="16" s="1"/>
  <c r="BS90" i="16"/>
  <c r="BS121" i="16" s="1"/>
  <c r="CA90" i="16"/>
  <c r="CA121" i="16" s="1"/>
  <c r="CI90" i="16"/>
  <c r="CI121" i="16" s="1"/>
  <c r="CQ90" i="16"/>
  <c r="CQ121" i="16" s="1"/>
  <c r="CY90" i="16"/>
  <c r="CY121" i="16" s="1"/>
  <c r="DG90" i="16"/>
  <c r="DG121" i="16" s="1"/>
  <c r="DO90" i="16"/>
  <c r="DO121" i="16" s="1"/>
  <c r="DW90" i="16"/>
  <c r="DW121" i="16" s="1"/>
  <c r="EE90" i="16"/>
  <c r="EE121" i="16" s="1"/>
  <c r="EM90" i="16"/>
  <c r="EM121" i="16" s="1"/>
  <c r="EU90" i="16"/>
  <c r="EU121" i="16" s="1"/>
  <c r="FC90" i="16"/>
  <c r="FC121" i="16" s="1"/>
  <c r="G91" i="16"/>
  <c r="G122" i="16" s="1"/>
  <c r="O91" i="16"/>
  <c r="O122" i="16" s="1"/>
  <c r="W91" i="16"/>
  <c r="W122" i="16" s="1"/>
  <c r="AE91" i="16"/>
  <c r="AE122" i="16" s="1"/>
  <c r="AM91" i="16"/>
  <c r="AM122" i="16" s="1"/>
  <c r="AU91" i="16"/>
  <c r="AU122" i="16" s="1"/>
  <c r="BC91" i="16"/>
  <c r="BC122" i="16" s="1"/>
  <c r="BK91" i="16"/>
  <c r="BK122" i="16" s="1"/>
  <c r="BS91" i="16"/>
  <c r="BS122" i="16" s="1"/>
  <c r="CA91" i="16"/>
  <c r="CA122" i="16" s="1"/>
  <c r="CI91" i="16"/>
  <c r="CI122" i="16" s="1"/>
  <c r="CQ91" i="16"/>
  <c r="CQ122" i="16" s="1"/>
  <c r="CY91" i="16"/>
  <c r="CY122" i="16" s="1"/>
  <c r="DG91" i="16"/>
  <c r="DG122" i="16" s="1"/>
  <c r="DO91" i="16"/>
  <c r="DO122" i="16" s="1"/>
  <c r="DW91" i="16"/>
  <c r="DW122" i="16" s="1"/>
  <c r="EE91" i="16"/>
  <c r="EE122" i="16" s="1"/>
  <c r="EM91" i="16"/>
  <c r="EM122" i="16" s="1"/>
  <c r="EU91" i="16"/>
  <c r="EU122" i="16" s="1"/>
  <c r="FC91" i="16"/>
  <c r="FC122" i="16" s="1"/>
  <c r="G93" i="16"/>
  <c r="G124" i="16" s="1"/>
  <c r="O93" i="16"/>
  <c r="O124" i="16" s="1"/>
  <c r="W93" i="16"/>
  <c r="W124" i="16" s="1"/>
  <c r="AE93" i="16"/>
  <c r="AE124" i="16" s="1"/>
  <c r="AM93" i="16"/>
  <c r="AM124" i="16" s="1"/>
  <c r="AU93" i="16"/>
  <c r="AU124" i="16" s="1"/>
  <c r="AU43" i="16"/>
  <c r="AU73" i="16" s="1"/>
  <c r="BC93" i="16"/>
  <c r="BC124" i="16" s="1"/>
  <c r="BC43" i="16"/>
  <c r="BC73" i="16" s="1"/>
  <c r="BK93" i="16"/>
  <c r="BK124" i="16" s="1"/>
  <c r="BK43" i="16"/>
  <c r="BK73" i="16" s="1"/>
  <c r="BS93" i="16"/>
  <c r="BS124" i="16" s="1"/>
  <c r="CA93" i="16"/>
  <c r="CA124" i="16" s="1"/>
  <c r="CA43" i="16"/>
  <c r="CA73" i="16" s="1"/>
  <c r="CI93" i="16"/>
  <c r="CI124" i="16" s="1"/>
  <c r="CI43" i="16"/>
  <c r="CI73" i="16" s="1"/>
  <c r="CQ93" i="16"/>
  <c r="CQ124" i="16" s="1"/>
  <c r="CQ43" i="16"/>
  <c r="CQ73" i="16" s="1"/>
  <c r="CY93" i="16"/>
  <c r="CY124" i="16" s="1"/>
  <c r="DG93" i="16"/>
  <c r="DG124" i="16" s="1"/>
  <c r="DG43" i="16"/>
  <c r="DG73" i="16" s="1"/>
  <c r="DO93" i="16"/>
  <c r="DO124" i="16" s="1"/>
  <c r="DO43" i="16"/>
  <c r="DO73" i="16" s="1"/>
  <c r="DW93" i="16"/>
  <c r="DW124" i="16" s="1"/>
  <c r="DW43" i="16"/>
  <c r="DW73" i="16" s="1"/>
  <c r="EE93" i="16"/>
  <c r="EE124" i="16" s="1"/>
  <c r="EM93" i="16"/>
  <c r="EM124" i="16" s="1"/>
  <c r="EM43" i="16"/>
  <c r="EM73" i="16" s="1"/>
  <c r="EU93" i="16"/>
  <c r="EU124" i="16" s="1"/>
  <c r="EU43" i="16"/>
  <c r="EU73" i="16" s="1"/>
  <c r="FC93" i="16"/>
  <c r="FC124" i="16" s="1"/>
  <c r="FC43" i="16"/>
  <c r="FC73" i="16" s="1"/>
  <c r="G94" i="16"/>
  <c r="G125" i="16" s="1"/>
  <c r="G44" i="16"/>
  <c r="G74" i="16" s="1"/>
  <c r="O94" i="16"/>
  <c r="O125" i="16" s="1"/>
  <c r="O44" i="16"/>
  <c r="O74" i="16" s="1"/>
  <c r="W94" i="16"/>
  <c r="W125" i="16" s="1"/>
  <c r="W44" i="16"/>
  <c r="W74" i="16" s="1"/>
  <c r="AE94" i="16"/>
  <c r="AE125" i="16" s="1"/>
  <c r="AM94" i="16"/>
  <c r="AM125" i="16" s="1"/>
  <c r="AM44" i="16"/>
  <c r="AM74" i="16" s="1"/>
  <c r="AU94" i="16"/>
  <c r="AU125" i="16" s="1"/>
  <c r="AU44" i="16"/>
  <c r="AU74" i="16" s="1"/>
  <c r="BC94" i="16"/>
  <c r="BC125" i="16" s="1"/>
  <c r="BC44" i="16"/>
  <c r="BC74" i="16" s="1"/>
  <c r="BK94" i="16"/>
  <c r="BK125" i="16" s="1"/>
  <c r="BS94" i="16"/>
  <c r="BS125" i="16" s="1"/>
  <c r="BS44" i="16"/>
  <c r="BS74" i="16" s="1"/>
  <c r="CA94" i="16"/>
  <c r="CA125" i="16" s="1"/>
  <c r="CA44" i="16"/>
  <c r="CA74" i="16" s="1"/>
  <c r="CI94" i="16"/>
  <c r="CI125" i="16" s="1"/>
  <c r="CI44" i="16"/>
  <c r="CI74" i="16" s="1"/>
  <c r="CQ94" i="16"/>
  <c r="CQ125" i="16" s="1"/>
  <c r="CY94" i="16"/>
  <c r="CY125" i="16" s="1"/>
  <c r="CY44" i="16"/>
  <c r="CY74" i="16" s="1"/>
  <c r="DG94" i="16"/>
  <c r="DG125" i="16" s="1"/>
  <c r="DG44" i="16"/>
  <c r="DG74" i="16" s="1"/>
  <c r="DO94" i="16"/>
  <c r="DO125" i="16" s="1"/>
  <c r="DO44" i="16"/>
  <c r="DO74" i="16" s="1"/>
  <c r="DW94" i="16"/>
  <c r="DW125" i="16" s="1"/>
  <c r="EE94" i="16"/>
  <c r="EE125" i="16" s="1"/>
  <c r="EE44" i="16"/>
  <c r="EE74" i="16" s="1"/>
  <c r="EM94" i="16"/>
  <c r="EM125" i="16" s="1"/>
  <c r="EM44" i="16"/>
  <c r="EM74" i="16" s="1"/>
  <c r="EU94" i="16"/>
  <c r="EU125" i="16" s="1"/>
  <c r="EU44" i="16"/>
  <c r="EU74" i="16" s="1"/>
  <c r="FC94" i="16"/>
  <c r="FC125" i="16" s="1"/>
  <c r="G95" i="16"/>
  <c r="G126" i="16" s="1"/>
  <c r="G45" i="16"/>
  <c r="G75" i="16" s="1"/>
  <c r="O95" i="16"/>
  <c r="O126" i="16" s="1"/>
  <c r="O45" i="16"/>
  <c r="O75" i="16" s="1"/>
  <c r="W95" i="16"/>
  <c r="W126" i="16" s="1"/>
  <c r="AE95" i="16"/>
  <c r="AE126" i="16" s="1"/>
  <c r="AE45" i="16"/>
  <c r="AE75" i="16" s="1"/>
  <c r="AM95" i="16"/>
  <c r="AM126" i="16" s="1"/>
  <c r="AM45" i="16"/>
  <c r="AM75" i="16" s="1"/>
  <c r="AU95" i="16"/>
  <c r="AU126" i="16" s="1"/>
  <c r="AU45" i="16"/>
  <c r="AU75" i="16" s="1"/>
  <c r="BC95" i="16"/>
  <c r="BC126" i="16" s="1"/>
  <c r="BK95" i="16"/>
  <c r="BK126" i="16" s="1"/>
  <c r="BK45" i="16"/>
  <c r="BK75" i="16" s="1"/>
  <c r="BS95" i="16"/>
  <c r="BS126" i="16" s="1"/>
  <c r="BS45" i="16"/>
  <c r="BS75" i="16" s="1"/>
  <c r="CA95" i="16"/>
  <c r="CA126" i="16" s="1"/>
  <c r="CA45" i="16"/>
  <c r="CA75" i="16" s="1"/>
  <c r="CI95" i="16"/>
  <c r="CI126" i="16" s="1"/>
  <c r="CQ95" i="16"/>
  <c r="CQ126" i="16" s="1"/>
  <c r="CQ45" i="16"/>
  <c r="CQ75" i="16" s="1"/>
  <c r="CY95" i="16"/>
  <c r="CY126" i="16" s="1"/>
  <c r="CY45" i="16"/>
  <c r="CY75" i="16" s="1"/>
  <c r="DG95" i="16"/>
  <c r="DG126" i="16" s="1"/>
  <c r="DG45" i="16"/>
  <c r="DG75" i="16" s="1"/>
  <c r="DO95" i="16"/>
  <c r="DO126" i="16" s="1"/>
  <c r="DW95" i="16"/>
  <c r="DW126" i="16" s="1"/>
  <c r="DW45" i="16"/>
  <c r="DW75" i="16" s="1"/>
  <c r="EE95" i="16"/>
  <c r="EE126" i="16" s="1"/>
  <c r="EE45" i="16"/>
  <c r="EE75" i="16" s="1"/>
  <c r="EM95" i="16"/>
  <c r="EM126" i="16" s="1"/>
  <c r="EM45" i="16"/>
  <c r="EM75" i="16" s="1"/>
  <c r="EU95" i="16"/>
  <c r="EU126" i="16" s="1"/>
  <c r="FC95" i="16"/>
  <c r="FC126" i="16" s="1"/>
  <c r="FC45" i="16"/>
  <c r="FC75" i="16" s="1"/>
  <c r="G96" i="16"/>
  <c r="G127" i="16" s="1"/>
  <c r="G46" i="16"/>
  <c r="G76" i="16" s="1"/>
  <c r="O96" i="16"/>
  <c r="O127" i="16" s="1"/>
  <c r="W96" i="16"/>
  <c r="W127" i="16" s="1"/>
  <c r="W46" i="16"/>
  <c r="W76" i="16" s="1"/>
  <c r="AE96" i="16"/>
  <c r="AE127" i="16" s="1"/>
  <c r="AE46" i="16"/>
  <c r="AE76" i="16" s="1"/>
  <c r="AM96" i="16"/>
  <c r="AM127" i="16" s="1"/>
  <c r="AM46" i="16"/>
  <c r="AM76" i="16" s="1"/>
  <c r="AU96" i="16"/>
  <c r="AU127" i="16" s="1"/>
  <c r="BC96" i="16"/>
  <c r="BC127" i="16" s="1"/>
  <c r="BC46" i="16"/>
  <c r="BC76" i="16" s="1"/>
  <c r="BK96" i="16"/>
  <c r="BK127" i="16" s="1"/>
  <c r="BK46" i="16"/>
  <c r="BK76" i="16" s="1"/>
  <c r="BS96" i="16"/>
  <c r="BS127" i="16" s="1"/>
  <c r="BS46" i="16"/>
  <c r="BS76" i="16" s="1"/>
  <c r="CA96" i="16"/>
  <c r="CA127" i="16" s="1"/>
  <c r="CI96" i="16"/>
  <c r="CI127" i="16" s="1"/>
  <c r="CI46" i="16"/>
  <c r="CI76" i="16" s="1"/>
  <c r="CQ96" i="16"/>
  <c r="CQ127" i="16" s="1"/>
  <c r="CQ46" i="16"/>
  <c r="CQ76" i="16" s="1"/>
  <c r="CY96" i="16"/>
  <c r="CY127" i="16" s="1"/>
  <c r="CY46" i="16"/>
  <c r="CY76" i="16" s="1"/>
  <c r="DG96" i="16"/>
  <c r="DG127" i="16" s="1"/>
  <c r="DO96" i="16"/>
  <c r="DO127" i="16" s="1"/>
  <c r="DO46" i="16"/>
  <c r="DO76" i="16" s="1"/>
  <c r="DW96" i="16"/>
  <c r="DW127" i="16" s="1"/>
  <c r="DW46" i="16"/>
  <c r="DW76" i="16" s="1"/>
  <c r="EE96" i="16"/>
  <c r="EE127" i="16" s="1"/>
  <c r="EE46" i="16"/>
  <c r="EE76" i="16" s="1"/>
  <c r="EM96" i="16"/>
  <c r="EM127" i="16" s="1"/>
  <c r="EU96" i="16"/>
  <c r="EU127" i="16" s="1"/>
  <c r="EU46" i="16"/>
  <c r="EU76" i="16" s="1"/>
  <c r="FC96" i="16"/>
  <c r="FC127" i="16" s="1"/>
  <c r="FC46" i="16"/>
  <c r="FC76" i="16" s="1"/>
  <c r="G97" i="16"/>
  <c r="G128" i="16" s="1"/>
  <c r="G47" i="16"/>
  <c r="G77" i="16" s="1"/>
  <c r="O97" i="16"/>
  <c r="O128" i="16" s="1"/>
  <c r="O47" i="16"/>
  <c r="O77" i="16" s="1"/>
  <c r="W97" i="16"/>
  <c r="W128" i="16" s="1"/>
  <c r="W47" i="16"/>
  <c r="W77" i="16" s="1"/>
  <c r="AE97" i="16"/>
  <c r="AE128" i="16" s="1"/>
  <c r="AE47" i="16"/>
  <c r="AE77" i="16" s="1"/>
  <c r="AM97" i="16"/>
  <c r="AM128" i="16" s="1"/>
  <c r="AU97" i="16"/>
  <c r="AU128" i="16" s="1"/>
  <c r="AU47" i="16"/>
  <c r="AU77" i="16" s="1"/>
  <c r="BC97" i="16"/>
  <c r="BC128" i="16" s="1"/>
  <c r="BC47" i="16"/>
  <c r="BC77" i="16" s="1"/>
  <c r="BK97" i="16"/>
  <c r="BK128" i="16" s="1"/>
  <c r="BK47" i="16"/>
  <c r="BK77" i="16" s="1"/>
  <c r="BS97" i="16"/>
  <c r="BS128" i="16" s="1"/>
  <c r="BS47" i="16"/>
  <c r="BS77" i="16" s="1"/>
  <c r="CA97" i="16"/>
  <c r="CA128" i="16" s="1"/>
  <c r="CA47" i="16"/>
  <c r="CA77" i="16" s="1"/>
  <c r="CI97" i="16"/>
  <c r="CI128" i="16" s="1"/>
  <c r="CI47" i="16"/>
  <c r="CI77" i="16" s="1"/>
  <c r="CQ97" i="16"/>
  <c r="CQ128" i="16" s="1"/>
  <c r="CQ47" i="16"/>
  <c r="CQ77" i="16" s="1"/>
  <c r="CY97" i="16"/>
  <c r="CY128" i="16" s="1"/>
  <c r="DG97" i="16"/>
  <c r="DG128" i="16" s="1"/>
  <c r="DG47" i="16"/>
  <c r="DG77" i="16" s="1"/>
  <c r="DO97" i="16"/>
  <c r="DO128" i="16" s="1"/>
  <c r="DO47" i="16"/>
  <c r="DO77" i="16" s="1"/>
  <c r="DW97" i="16"/>
  <c r="DW128" i="16" s="1"/>
  <c r="DW47" i="16"/>
  <c r="DW77" i="16" s="1"/>
  <c r="EE97" i="16"/>
  <c r="EE128" i="16" s="1"/>
  <c r="EF77" i="16"/>
  <c r="EE47" i="16"/>
  <c r="EE77" i="16" s="1"/>
  <c r="EM97" i="16"/>
  <c r="EM128" i="16" s="1"/>
  <c r="EM47" i="16"/>
  <c r="EM77" i="16" s="1"/>
  <c r="EU97" i="16"/>
  <c r="EU128" i="16" s="1"/>
  <c r="EU47" i="16"/>
  <c r="EU77" i="16" s="1"/>
  <c r="FC97" i="16"/>
  <c r="FC128" i="16" s="1"/>
  <c r="FC47" i="16"/>
  <c r="FC77" i="16" s="1"/>
  <c r="G98" i="16"/>
  <c r="G129" i="16" s="1"/>
  <c r="G48" i="16"/>
  <c r="G78" i="16" s="1"/>
  <c r="O98" i="16"/>
  <c r="O129" i="16" s="1"/>
  <c r="O48" i="16"/>
  <c r="O78" i="16" s="1"/>
  <c r="W98" i="16"/>
  <c r="W129" i="16" s="1"/>
  <c r="W48" i="16"/>
  <c r="W78" i="16" s="1"/>
  <c r="AE98" i="16"/>
  <c r="AE129" i="16" s="1"/>
  <c r="AE48" i="16"/>
  <c r="AE78" i="16" s="1"/>
  <c r="AM98" i="16"/>
  <c r="AM129" i="16" s="1"/>
  <c r="AN78" i="16"/>
  <c r="AM48" i="16"/>
  <c r="AM78" i="16" s="1"/>
  <c r="AU98" i="16"/>
  <c r="AU129" i="16" s="1"/>
  <c r="AU48" i="16"/>
  <c r="AU78" i="16" s="1"/>
  <c r="BC98" i="16"/>
  <c r="BC129" i="16" s="1"/>
  <c r="BC48" i="16"/>
  <c r="BC78" i="16" s="1"/>
  <c r="BK98" i="16"/>
  <c r="BK129" i="16" s="1"/>
  <c r="BK48" i="16"/>
  <c r="BK78" i="16" s="1"/>
  <c r="BS98" i="16"/>
  <c r="BS129" i="16" s="1"/>
  <c r="BS48" i="16"/>
  <c r="BS78" i="16" s="1"/>
  <c r="CA98" i="16"/>
  <c r="CA129" i="16" s="1"/>
  <c r="CB78" i="16"/>
  <c r="CA48" i="16"/>
  <c r="CA78" i="16" s="1"/>
  <c r="CI98" i="16"/>
  <c r="CI129" i="16" s="1"/>
  <c r="CI48" i="16"/>
  <c r="CI78" i="16" s="1"/>
  <c r="CQ98" i="16"/>
  <c r="CQ129" i="16" s="1"/>
  <c r="CQ48" i="16"/>
  <c r="CQ78" i="16" s="1"/>
  <c r="CY98" i="16"/>
  <c r="CY129" i="16" s="1"/>
  <c r="CY48" i="16"/>
  <c r="CY78" i="16" s="1"/>
  <c r="DG98" i="16"/>
  <c r="DG129" i="16" s="1"/>
  <c r="DG48" i="16"/>
  <c r="DG78" i="16" s="1"/>
  <c r="DO98" i="16"/>
  <c r="DO129" i="16" s="1"/>
  <c r="DO48" i="16"/>
  <c r="DO78" i="16" s="1"/>
  <c r="DW98" i="16"/>
  <c r="DW129" i="16" s="1"/>
  <c r="DW48" i="16"/>
  <c r="DW78" i="16" s="1"/>
  <c r="EE98" i="16"/>
  <c r="EE129" i="16" s="1"/>
  <c r="EE48" i="16"/>
  <c r="EE78" i="16" s="1"/>
  <c r="EM98" i="16"/>
  <c r="EM129" i="16" s="1"/>
  <c r="EN78" i="16"/>
  <c r="EM48" i="16"/>
  <c r="EM78" i="16" s="1"/>
  <c r="EU98" i="16"/>
  <c r="EU129" i="16" s="1"/>
  <c r="EU48" i="16"/>
  <c r="EU78" i="16" s="1"/>
  <c r="FC98" i="16"/>
  <c r="FC129" i="16" s="1"/>
  <c r="FC48" i="16"/>
  <c r="FC78" i="16" s="1"/>
  <c r="G99" i="16"/>
  <c r="G130" i="16" s="1"/>
  <c r="G49" i="16"/>
  <c r="G79" i="16" s="1"/>
  <c r="O99" i="16"/>
  <c r="O130" i="16" s="1"/>
  <c r="O49" i="16"/>
  <c r="O79" i="16" s="1"/>
  <c r="W99" i="16"/>
  <c r="W130" i="16" s="1"/>
  <c r="W49" i="16"/>
  <c r="W79" i="16" s="1"/>
  <c r="AE99" i="16"/>
  <c r="AE130" i="16" s="1"/>
  <c r="AE49" i="16"/>
  <c r="AE79" i="16" s="1"/>
  <c r="AM99" i="16"/>
  <c r="AM130" i="16" s="1"/>
  <c r="AM49" i="16"/>
  <c r="AM79" i="16" s="1"/>
  <c r="AU99" i="16"/>
  <c r="AU130" i="16" s="1"/>
  <c r="AU49" i="16"/>
  <c r="AU79" i="16" s="1"/>
  <c r="BC99" i="16"/>
  <c r="BC130" i="16" s="1"/>
  <c r="BC49" i="16"/>
  <c r="BC79" i="16" s="1"/>
  <c r="BK99" i="16"/>
  <c r="BK130" i="16" s="1"/>
  <c r="BK49" i="16"/>
  <c r="BK79" i="16" s="1"/>
  <c r="BS99" i="16"/>
  <c r="BS130" i="16" s="1"/>
  <c r="BS49" i="16"/>
  <c r="BS79" i="16" s="1"/>
  <c r="CA99" i="16"/>
  <c r="CA130" i="16" s="1"/>
  <c r="CA49" i="16"/>
  <c r="CA79" i="16" s="1"/>
  <c r="CI99" i="16"/>
  <c r="CI130" i="16" s="1"/>
  <c r="CI49" i="16"/>
  <c r="CI79" i="16" s="1"/>
  <c r="CQ99" i="16"/>
  <c r="CQ130" i="16" s="1"/>
  <c r="CQ49" i="16"/>
  <c r="CQ79" i="16" s="1"/>
  <c r="CY99" i="16"/>
  <c r="CY130" i="16" s="1"/>
  <c r="CY49" i="16"/>
  <c r="CY79" i="16" s="1"/>
  <c r="DG99" i="16"/>
  <c r="DG130" i="16" s="1"/>
  <c r="DG49" i="16"/>
  <c r="DG79" i="16" s="1"/>
  <c r="DO99" i="16"/>
  <c r="DO130" i="16" s="1"/>
  <c r="DO49" i="16"/>
  <c r="DO79" i="16" s="1"/>
  <c r="DW99" i="16"/>
  <c r="DW130" i="16" s="1"/>
  <c r="DW49" i="16"/>
  <c r="DW79" i="16" s="1"/>
  <c r="EE99" i="16"/>
  <c r="EE130" i="16" s="1"/>
  <c r="EE49" i="16"/>
  <c r="EE79" i="16" s="1"/>
  <c r="EM99" i="16"/>
  <c r="EM130" i="16" s="1"/>
  <c r="EM49" i="16"/>
  <c r="EM79" i="16" s="1"/>
  <c r="EU99" i="16"/>
  <c r="EU130" i="16" s="1"/>
  <c r="EU49" i="16"/>
  <c r="EU79" i="16" s="1"/>
  <c r="FC99" i="16"/>
  <c r="FC130" i="16" s="1"/>
  <c r="FC49" i="16"/>
  <c r="FC79" i="16" s="1"/>
  <c r="G101" i="16"/>
  <c r="G132" i="16" s="1"/>
  <c r="G51" i="16"/>
  <c r="G81" i="16" s="1"/>
  <c r="O101" i="16"/>
  <c r="O132" i="16" s="1"/>
  <c r="O51" i="16"/>
  <c r="O81" i="16" s="1"/>
  <c r="W101" i="16"/>
  <c r="W132" i="16" s="1"/>
  <c r="W51" i="16"/>
  <c r="W81" i="16" s="1"/>
  <c r="AE101" i="16"/>
  <c r="AE132" i="16" s="1"/>
  <c r="AE51" i="16"/>
  <c r="AE81" i="16" s="1"/>
  <c r="AM101" i="16"/>
  <c r="AM132" i="16" s="1"/>
  <c r="AM51" i="16"/>
  <c r="AM81" i="16" s="1"/>
  <c r="AU101" i="16"/>
  <c r="AU132" i="16" s="1"/>
  <c r="AV81" i="16"/>
  <c r="AU51" i="16"/>
  <c r="AU81" i="16" s="1"/>
  <c r="BC101" i="16"/>
  <c r="BC132" i="16" s="1"/>
  <c r="BC51" i="16"/>
  <c r="BC81" i="16" s="1"/>
  <c r="BK101" i="16"/>
  <c r="BK132" i="16" s="1"/>
  <c r="BK51" i="16"/>
  <c r="BK81" i="16" s="1"/>
  <c r="BS101" i="16"/>
  <c r="BS132" i="16" s="1"/>
  <c r="BS51" i="16"/>
  <c r="BS81" i="16" s="1"/>
  <c r="CA101" i="16"/>
  <c r="CA132" i="16" s="1"/>
  <c r="CA51" i="16"/>
  <c r="CA81" i="16" s="1"/>
  <c r="CI101" i="16"/>
  <c r="CI132" i="16" s="1"/>
  <c r="CI51" i="16"/>
  <c r="CI81" i="16" s="1"/>
  <c r="CQ101" i="16"/>
  <c r="CQ132" i="16" s="1"/>
  <c r="CQ51" i="16"/>
  <c r="CQ81" i="16" s="1"/>
  <c r="CY101" i="16"/>
  <c r="CY132" i="16" s="1"/>
  <c r="CY51" i="16"/>
  <c r="CY81" i="16" s="1"/>
  <c r="DG101" i="16"/>
  <c r="DG132" i="16" s="1"/>
  <c r="DH81" i="16"/>
  <c r="DG51" i="16"/>
  <c r="DG81" i="16" s="1"/>
  <c r="DO101" i="16"/>
  <c r="DO132" i="16" s="1"/>
  <c r="DO51" i="16"/>
  <c r="DO81" i="16" s="1"/>
  <c r="DW101" i="16"/>
  <c r="DW132" i="16" s="1"/>
  <c r="DW51" i="16"/>
  <c r="DW81" i="16" s="1"/>
  <c r="EE101" i="16"/>
  <c r="EE132" i="16" s="1"/>
  <c r="EE51" i="16"/>
  <c r="EE81" i="16" s="1"/>
  <c r="EM101" i="16"/>
  <c r="EM132" i="16" s="1"/>
  <c r="EM51" i="16"/>
  <c r="EM81" i="16" s="1"/>
  <c r="EU101" i="16"/>
  <c r="EU132" i="16" s="1"/>
  <c r="EU51" i="16"/>
  <c r="EU81" i="16" s="1"/>
  <c r="FC101" i="16"/>
  <c r="FC132" i="16" s="1"/>
  <c r="FC51" i="16"/>
  <c r="FC81" i="16" s="1"/>
  <c r="G102" i="16"/>
  <c r="G133" i="16" s="1"/>
  <c r="G52" i="16"/>
  <c r="G82" i="16" s="1"/>
  <c r="O102" i="16"/>
  <c r="O133" i="16" s="1"/>
  <c r="O52" i="16"/>
  <c r="O82" i="16" s="1"/>
  <c r="W102" i="16"/>
  <c r="W133" i="16" s="1"/>
  <c r="W52" i="16"/>
  <c r="W82" i="16" s="1"/>
  <c r="AE102" i="16"/>
  <c r="AE133" i="16" s="1"/>
  <c r="AE52" i="16"/>
  <c r="AE82" i="16" s="1"/>
  <c r="AM102" i="16"/>
  <c r="AM133" i="16" s="1"/>
  <c r="AM52" i="16"/>
  <c r="AM82" i="16" s="1"/>
  <c r="AU102" i="16"/>
  <c r="AU133" i="16" s="1"/>
  <c r="AU52" i="16"/>
  <c r="AU82" i="16" s="1"/>
  <c r="BC102" i="16"/>
  <c r="BC133" i="16" s="1"/>
  <c r="BC52" i="16"/>
  <c r="BC82" i="16" s="1"/>
  <c r="BK102" i="16"/>
  <c r="BK133" i="16" s="1"/>
  <c r="BK52" i="16"/>
  <c r="BK82" i="16" s="1"/>
  <c r="BS102" i="16"/>
  <c r="BS133" i="16" s="1"/>
  <c r="BS52" i="16"/>
  <c r="BS82" i="16" s="1"/>
  <c r="CA102" i="16"/>
  <c r="CA133" i="16" s="1"/>
  <c r="CA52" i="16"/>
  <c r="CA82" i="16" s="1"/>
  <c r="CI102" i="16"/>
  <c r="CI133" i="16" s="1"/>
  <c r="CI52" i="16"/>
  <c r="CI82" i="16" s="1"/>
  <c r="CQ102" i="16"/>
  <c r="CQ133" i="16" s="1"/>
  <c r="CQ52" i="16"/>
  <c r="CQ82" i="16" s="1"/>
  <c r="CY102" i="16"/>
  <c r="CY133" i="16" s="1"/>
  <c r="CY52" i="16"/>
  <c r="CY82" i="16" s="1"/>
  <c r="DG102" i="16"/>
  <c r="DG133" i="16" s="1"/>
  <c r="DG52" i="16"/>
  <c r="DG82" i="16" s="1"/>
  <c r="DO102" i="16"/>
  <c r="DO133" i="16" s="1"/>
  <c r="DO52" i="16"/>
  <c r="DO82" i="16" s="1"/>
  <c r="DW102" i="16"/>
  <c r="DW133" i="16" s="1"/>
  <c r="DW52" i="16"/>
  <c r="DW82" i="16" s="1"/>
  <c r="EE102" i="16"/>
  <c r="EE133" i="16" s="1"/>
  <c r="EE52" i="16"/>
  <c r="EE82" i="16" s="1"/>
  <c r="EM102" i="16"/>
  <c r="EM133" i="16" s="1"/>
  <c r="EM52" i="16"/>
  <c r="EM82" i="16" s="1"/>
  <c r="EU102" i="16"/>
  <c r="EU133" i="16" s="1"/>
  <c r="EU52" i="16"/>
  <c r="EU82" i="16" s="1"/>
  <c r="FC102" i="16"/>
  <c r="FC133" i="16" s="1"/>
  <c r="FD82" i="16"/>
  <c r="FC52" i="16"/>
  <c r="FC82" i="16" s="1"/>
  <c r="G103" i="16"/>
  <c r="G134" i="16" s="1"/>
  <c r="G53" i="16"/>
  <c r="G83" i="16" s="1"/>
  <c r="O103" i="16"/>
  <c r="O134" i="16" s="1"/>
  <c r="P83" i="16"/>
  <c r="O53" i="16"/>
  <c r="O83" i="16" s="1"/>
  <c r="W103" i="16"/>
  <c r="W134" i="16" s="1"/>
  <c r="W53" i="16"/>
  <c r="W83" i="16" s="1"/>
  <c r="AE103" i="16"/>
  <c r="AE134" i="16" s="1"/>
  <c r="AE53" i="16"/>
  <c r="AE83" i="16" s="1"/>
  <c r="AM103" i="16"/>
  <c r="AM134" i="16" s="1"/>
  <c r="AM53" i="16"/>
  <c r="AM83" i="16" s="1"/>
  <c r="AU103" i="16"/>
  <c r="AU134" i="16" s="1"/>
  <c r="AU53" i="16"/>
  <c r="AU83" i="16" s="1"/>
  <c r="BC103" i="16"/>
  <c r="BC134" i="16" s="1"/>
  <c r="BC53" i="16"/>
  <c r="BC83" i="16" s="1"/>
  <c r="BK103" i="16"/>
  <c r="BK134" i="16" s="1"/>
  <c r="BK53" i="16"/>
  <c r="BK83" i="16" s="1"/>
  <c r="BS103" i="16"/>
  <c r="BS134" i="16" s="1"/>
  <c r="BS53" i="16"/>
  <c r="BS83" i="16" s="1"/>
  <c r="CA103" i="16"/>
  <c r="CA134" i="16" s="1"/>
  <c r="CB83" i="16"/>
  <c r="CA53" i="16"/>
  <c r="CA83" i="16" s="1"/>
  <c r="CI103" i="16"/>
  <c r="CI134" i="16" s="1"/>
  <c r="CI53" i="16"/>
  <c r="CI83" i="16" s="1"/>
  <c r="CQ103" i="16"/>
  <c r="CQ134" i="16" s="1"/>
  <c r="CQ53" i="16"/>
  <c r="CQ83" i="16" s="1"/>
  <c r="CY103" i="16"/>
  <c r="CY134" i="16" s="1"/>
  <c r="CY53" i="16"/>
  <c r="CY83" i="16" s="1"/>
  <c r="DG103" i="16"/>
  <c r="DG134" i="16" s="1"/>
  <c r="DG53" i="16"/>
  <c r="DG83" i="16" s="1"/>
  <c r="DO103" i="16"/>
  <c r="DO134" i="16" s="1"/>
  <c r="DO53" i="16"/>
  <c r="DO83" i="16" s="1"/>
  <c r="DW103" i="16"/>
  <c r="DW134" i="16" s="1"/>
  <c r="DW53" i="16"/>
  <c r="DW83" i="16" s="1"/>
  <c r="EE103" i="16"/>
  <c r="EE134" i="16" s="1"/>
  <c r="EE53" i="16"/>
  <c r="EE83" i="16" s="1"/>
  <c r="EM103" i="16"/>
  <c r="EM134" i="16" s="1"/>
  <c r="EN83" i="16"/>
  <c r="EM53" i="16"/>
  <c r="EM83" i="16" s="1"/>
  <c r="EU103" i="16"/>
  <c r="EU134" i="16" s="1"/>
  <c r="EU53" i="16"/>
  <c r="EU83" i="16" s="1"/>
  <c r="FC103" i="16"/>
  <c r="FC134" i="16" s="1"/>
  <c r="FC53" i="16"/>
  <c r="FC83" i="16" s="1"/>
  <c r="G105" i="16"/>
  <c r="G55" i="16"/>
  <c r="O105" i="16"/>
  <c r="O55" i="16"/>
  <c r="W105" i="16"/>
  <c r="W55" i="16"/>
  <c r="AE105" i="16"/>
  <c r="AE55" i="16"/>
  <c r="AM105" i="16"/>
  <c r="AM55" i="16"/>
  <c r="AU105" i="16"/>
  <c r="AU55" i="16"/>
  <c r="BC105" i="16"/>
  <c r="BC55" i="16"/>
  <c r="BK105" i="16"/>
  <c r="BK55" i="16"/>
  <c r="BS105" i="16"/>
  <c r="BS55" i="16"/>
  <c r="CA105" i="16"/>
  <c r="CA55" i="16"/>
  <c r="CI105" i="16"/>
  <c r="CI55" i="16"/>
  <c r="CQ105" i="16"/>
  <c r="CQ55" i="16"/>
  <c r="CY105" i="16"/>
  <c r="CY55" i="16"/>
  <c r="DG105" i="16"/>
  <c r="DG55" i="16"/>
  <c r="DO105" i="16"/>
  <c r="DO55" i="16"/>
  <c r="DW105" i="16"/>
  <c r="DW55" i="16"/>
  <c r="EE105" i="16"/>
  <c r="EE55" i="16"/>
  <c r="EM105" i="16"/>
  <c r="EM55" i="16"/>
  <c r="EU105" i="16"/>
  <c r="EU55" i="16"/>
  <c r="FC105" i="16"/>
  <c r="FC55" i="16"/>
  <c r="G106" i="16"/>
  <c r="G56" i="16"/>
  <c r="O106" i="16"/>
  <c r="O56" i="16"/>
  <c r="W106" i="16"/>
  <c r="W56" i="16"/>
  <c r="AE106" i="16"/>
  <c r="AE56" i="16"/>
  <c r="AM106" i="16"/>
  <c r="AM56" i="16"/>
  <c r="AU106" i="16"/>
  <c r="AU56" i="16"/>
  <c r="BC106" i="16"/>
  <c r="BC56" i="16"/>
  <c r="BK106" i="16"/>
  <c r="BK56" i="16"/>
  <c r="BS106" i="16"/>
  <c r="BS56" i="16"/>
  <c r="CA106" i="16"/>
  <c r="CA56" i="16"/>
  <c r="CI106" i="16"/>
  <c r="CI56" i="16"/>
  <c r="CQ106" i="16"/>
  <c r="CQ56" i="16"/>
  <c r="CY106" i="16"/>
  <c r="CY56" i="16"/>
  <c r="DG106" i="16"/>
  <c r="DG56" i="16"/>
  <c r="DO106" i="16"/>
  <c r="DO56" i="16"/>
  <c r="DW106" i="16"/>
  <c r="DW56" i="16"/>
  <c r="S66" i="24" s="1"/>
  <c r="EE106" i="16"/>
  <c r="EE56" i="16"/>
  <c r="AA66" i="24" s="1"/>
  <c r="EM106" i="16"/>
  <c r="EM56" i="16"/>
  <c r="AI66" i="24" s="1"/>
  <c r="EU106" i="16"/>
  <c r="EU56" i="16"/>
  <c r="AQ66" i="24" s="1"/>
  <c r="FC106" i="16"/>
  <c r="FC56" i="16"/>
  <c r="G107" i="16"/>
  <c r="G57" i="16"/>
  <c r="O107" i="16"/>
  <c r="O57" i="16"/>
  <c r="W107" i="16"/>
  <c r="W57" i="16"/>
  <c r="AE107" i="16"/>
  <c r="AE57" i="16"/>
  <c r="AM107" i="16"/>
  <c r="AM57" i="16"/>
  <c r="AU107" i="16"/>
  <c r="AU57" i="16"/>
  <c r="BC107" i="16"/>
  <c r="BC57" i="16"/>
  <c r="BK107" i="16"/>
  <c r="BK57" i="16"/>
  <c r="BS107" i="16"/>
  <c r="BS57" i="16"/>
  <c r="CA107" i="16"/>
  <c r="CA57" i="16"/>
  <c r="CI107" i="16"/>
  <c r="CI57" i="16"/>
  <c r="CQ107" i="16"/>
  <c r="CQ57" i="16"/>
  <c r="CY107" i="16"/>
  <c r="CY57" i="16"/>
  <c r="DG107" i="16"/>
  <c r="DG57" i="16"/>
  <c r="DO107" i="16"/>
  <c r="DO57" i="16"/>
  <c r="DW107" i="16"/>
  <c r="DW57" i="16"/>
  <c r="EE107" i="16"/>
  <c r="EE57" i="16"/>
  <c r="EM107" i="16"/>
  <c r="EM57" i="16"/>
  <c r="EU107" i="16"/>
  <c r="EU57" i="16"/>
  <c r="FC107" i="16"/>
  <c r="FC57" i="16"/>
  <c r="G108" i="16"/>
  <c r="G58" i="16"/>
  <c r="O108" i="16"/>
  <c r="O58" i="16"/>
  <c r="W108" i="16"/>
  <c r="W58" i="16"/>
  <c r="AE108" i="16"/>
  <c r="AE58" i="16"/>
  <c r="AM108" i="16"/>
  <c r="AM58" i="16"/>
  <c r="AU108" i="16"/>
  <c r="AU58" i="16"/>
  <c r="BC108" i="16"/>
  <c r="BC58" i="16"/>
  <c r="BK108" i="16"/>
  <c r="BK58" i="16"/>
  <c r="BS108" i="16"/>
  <c r="BS58" i="16"/>
  <c r="CA108" i="16"/>
  <c r="CA58" i="16"/>
  <c r="CI108" i="16"/>
  <c r="CI58" i="16"/>
  <c r="CQ108" i="16"/>
  <c r="CQ58" i="16"/>
  <c r="CY108" i="16"/>
  <c r="CY58" i="16"/>
  <c r="DG108" i="16"/>
  <c r="DG58" i="16"/>
  <c r="DO108" i="16"/>
  <c r="DO58" i="16"/>
  <c r="DW108" i="16"/>
  <c r="DW58" i="16"/>
  <c r="EE108" i="16"/>
  <c r="EE58" i="16"/>
  <c r="EM108" i="16"/>
  <c r="EM58" i="16"/>
  <c r="EU108" i="16"/>
  <c r="EU58" i="16"/>
  <c r="FC108" i="16"/>
  <c r="FC58" i="16"/>
  <c r="AM110" i="16"/>
  <c r="AM60" i="16"/>
  <c r="AU110" i="16"/>
  <c r="AU60" i="16"/>
  <c r="BC110" i="16"/>
  <c r="BC60" i="16"/>
  <c r="BK110" i="16"/>
  <c r="BK60" i="16"/>
  <c r="BS110" i="16"/>
  <c r="BS60" i="16"/>
  <c r="CA110" i="16"/>
  <c r="CA60" i="16"/>
  <c r="CI110" i="16"/>
  <c r="CI60" i="16"/>
  <c r="CQ110" i="16"/>
  <c r="CQ60" i="16"/>
  <c r="CY110" i="16"/>
  <c r="CY60" i="16"/>
  <c r="DG110" i="16"/>
  <c r="DG60" i="16"/>
  <c r="DO110" i="16"/>
  <c r="DO60" i="16"/>
  <c r="DW110" i="16"/>
  <c r="S58" i="24" s="1"/>
  <c r="CM58" i="24" s="1"/>
  <c r="DW60" i="16"/>
  <c r="EE110" i="16"/>
  <c r="AA58" i="24" s="1"/>
  <c r="CU58" i="24" s="1"/>
  <c r="EE60" i="16"/>
  <c r="EM110" i="16"/>
  <c r="AI58" i="24" s="1"/>
  <c r="DC58" i="24" s="1"/>
  <c r="EM60" i="16"/>
  <c r="EU110" i="16"/>
  <c r="AQ58" i="24" s="1"/>
  <c r="EU60" i="16"/>
  <c r="FC110" i="16"/>
  <c r="FC60" i="16"/>
  <c r="AM111" i="16"/>
  <c r="AM61" i="16"/>
  <c r="AU111" i="16"/>
  <c r="AU61" i="16"/>
  <c r="BC111" i="16"/>
  <c r="BC61" i="16"/>
  <c r="BK111" i="16"/>
  <c r="BK61" i="16"/>
  <c r="BS111" i="16"/>
  <c r="BS61" i="16"/>
  <c r="CA111" i="16"/>
  <c r="CA61" i="16"/>
  <c r="CI111" i="16"/>
  <c r="CI61" i="16"/>
  <c r="CQ111" i="16"/>
  <c r="CQ61" i="16"/>
  <c r="CY111" i="16"/>
  <c r="CY61" i="16"/>
  <c r="DG111" i="16"/>
  <c r="DG61" i="16"/>
  <c r="DO111" i="16"/>
  <c r="DO61" i="16"/>
  <c r="DW111" i="16"/>
  <c r="DW61" i="16"/>
  <c r="EE111" i="16"/>
  <c r="EE61" i="16"/>
  <c r="EM111" i="16"/>
  <c r="EM61" i="16"/>
  <c r="EU111" i="16"/>
  <c r="EU61" i="16"/>
  <c r="FC111" i="16"/>
  <c r="FC61" i="16"/>
  <c r="G113" i="16"/>
  <c r="G63" i="16"/>
  <c r="O113" i="16"/>
  <c r="O63" i="16"/>
  <c r="W113" i="16"/>
  <c r="W63" i="16"/>
  <c r="AE113" i="16"/>
  <c r="AE63" i="16"/>
  <c r="AM113" i="16"/>
  <c r="AM63" i="16"/>
  <c r="AU113" i="16"/>
  <c r="AU63" i="16"/>
  <c r="BC113" i="16"/>
  <c r="BC63" i="16"/>
  <c r="BK113" i="16"/>
  <c r="BK63" i="16"/>
  <c r="BS113" i="16"/>
  <c r="BS63" i="16"/>
  <c r="CA113" i="16"/>
  <c r="CA63" i="16"/>
  <c r="CI113" i="16"/>
  <c r="CI63" i="16"/>
  <c r="CQ113" i="16"/>
  <c r="CQ63" i="16"/>
  <c r="CY113" i="16"/>
  <c r="CY63" i="16"/>
  <c r="DG113" i="16"/>
  <c r="DG63" i="16"/>
  <c r="DO113" i="16"/>
  <c r="DO63" i="16"/>
  <c r="DW113" i="16"/>
  <c r="DW63" i="16"/>
  <c r="EE113" i="16"/>
  <c r="EE63" i="16"/>
  <c r="EM113" i="16"/>
  <c r="EM63" i="16"/>
  <c r="EU113" i="16"/>
  <c r="EU63" i="16"/>
  <c r="FC113" i="16"/>
  <c r="FC63" i="16"/>
  <c r="G114" i="16"/>
  <c r="G64" i="16"/>
  <c r="O114" i="16"/>
  <c r="O64" i="16"/>
  <c r="W114" i="16"/>
  <c r="W64" i="16"/>
  <c r="AE114" i="16"/>
  <c r="AE64" i="16"/>
  <c r="AM114" i="16"/>
  <c r="AM64" i="16"/>
  <c r="AU114" i="16"/>
  <c r="AU64" i="16"/>
  <c r="BC114" i="16"/>
  <c r="BC64" i="16"/>
  <c r="BK114" i="16"/>
  <c r="BK64" i="16"/>
  <c r="BS114" i="16"/>
  <c r="BS64" i="16"/>
  <c r="CA114" i="16"/>
  <c r="CA64" i="16"/>
  <c r="CI114" i="16"/>
  <c r="CI64" i="16"/>
  <c r="CQ114" i="16"/>
  <c r="CQ64" i="16"/>
  <c r="CY114" i="16"/>
  <c r="CY64" i="16"/>
  <c r="DG114" i="16"/>
  <c r="DG64" i="16"/>
  <c r="DO114" i="16"/>
  <c r="DO64" i="16"/>
  <c r="DW114" i="16"/>
  <c r="DW64" i="16"/>
  <c r="EE114" i="16"/>
  <c r="EE64" i="16"/>
  <c r="EM114" i="16"/>
  <c r="EM64" i="16"/>
  <c r="EU114" i="16"/>
  <c r="EU64" i="16"/>
  <c r="FC114" i="16"/>
  <c r="FC64" i="16"/>
  <c r="AM38" i="16"/>
  <c r="AM68" i="16" s="1"/>
  <c r="CY38" i="16"/>
  <c r="CY68" i="16" s="1"/>
  <c r="W39" i="16"/>
  <c r="W69" i="16" s="1"/>
  <c r="CI39" i="16"/>
  <c r="CI69" i="16" s="1"/>
  <c r="EU39" i="16"/>
  <c r="EU69" i="16" s="1"/>
  <c r="BC40" i="16"/>
  <c r="BC70" i="16" s="1"/>
  <c r="DO40" i="16"/>
  <c r="DO70" i="16" s="1"/>
  <c r="AM41" i="16"/>
  <c r="AM71" i="16" s="1"/>
  <c r="CY41" i="16"/>
  <c r="CY71" i="16" s="1"/>
  <c r="W43" i="16"/>
  <c r="W73" i="16" s="1"/>
  <c r="CY43" i="16"/>
  <c r="CY73" i="16" s="1"/>
  <c r="BK44" i="16"/>
  <c r="BK74" i="16" s="1"/>
  <c r="ER44" i="16"/>
  <c r="ER74" i="16" s="1"/>
  <c r="W45" i="16"/>
  <c r="W75" i="16" s="1"/>
  <c r="DD45" i="16"/>
  <c r="DD75" i="16" s="1"/>
  <c r="BP46" i="16"/>
  <c r="BP76" i="16" s="1"/>
  <c r="AM47" i="16"/>
  <c r="AM77" i="16" s="1"/>
  <c r="FB47" i="16"/>
  <c r="FB77" i="16" s="1"/>
  <c r="DH56" i="16"/>
  <c r="CV89" i="16"/>
  <c r="CV120" i="16" s="1"/>
  <c r="CV39" i="16"/>
  <c r="CV69" i="16" s="1"/>
  <c r="H88" i="16"/>
  <c r="H119" i="16" s="1"/>
  <c r="H38" i="16"/>
  <c r="H68" i="16" s="1"/>
  <c r="P88" i="16"/>
  <c r="P119" i="16" s="1"/>
  <c r="P38" i="16"/>
  <c r="P68" i="16" s="1"/>
  <c r="X88" i="16"/>
  <c r="X119" i="16" s="1"/>
  <c r="X38" i="16"/>
  <c r="X68" i="16" s="1"/>
  <c r="AF88" i="16"/>
  <c r="AF119" i="16" s="1"/>
  <c r="AF38" i="16"/>
  <c r="AF68" i="16" s="1"/>
  <c r="AN88" i="16"/>
  <c r="AN119" i="16" s="1"/>
  <c r="AN38" i="16"/>
  <c r="AN68" i="16" s="1"/>
  <c r="AV88" i="16"/>
  <c r="AV119" i="16" s="1"/>
  <c r="AV38" i="16"/>
  <c r="AV68" i="16" s="1"/>
  <c r="BD88" i="16"/>
  <c r="BD119" i="16" s="1"/>
  <c r="BD38" i="16"/>
  <c r="BD68" i="16" s="1"/>
  <c r="BL88" i="16"/>
  <c r="BL119" i="16" s="1"/>
  <c r="BL38" i="16"/>
  <c r="BL68" i="16" s="1"/>
  <c r="BT88" i="16"/>
  <c r="BT119" i="16" s="1"/>
  <c r="BT38" i="16"/>
  <c r="BT68" i="16" s="1"/>
  <c r="CB88" i="16"/>
  <c r="CB119" i="16" s="1"/>
  <c r="CB38" i="16"/>
  <c r="CB68" i="16" s="1"/>
  <c r="CJ88" i="16"/>
  <c r="CJ119" i="16" s="1"/>
  <c r="CJ38" i="16"/>
  <c r="CJ68" i="16" s="1"/>
  <c r="CR88" i="16"/>
  <c r="CR119" i="16" s="1"/>
  <c r="CR38" i="16"/>
  <c r="CR68" i="16" s="1"/>
  <c r="CZ88" i="16"/>
  <c r="CZ119" i="16" s="1"/>
  <c r="CZ38" i="16"/>
  <c r="CZ68" i="16" s="1"/>
  <c r="DH88" i="16"/>
  <c r="DH119" i="16" s="1"/>
  <c r="DH38" i="16"/>
  <c r="DH68" i="16" s="1"/>
  <c r="DP88" i="16"/>
  <c r="DP119" i="16" s="1"/>
  <c r="DP38" i="16"/>
  <c r="DP68" i="16" s="1"/>
  <c r="DX88" i="16"/>
  <c r="DX119" i="16" s="1"/>
  <c r="DX38" i="16"/>
  <c r="T73" i="24" s="1"/>
  <c r="EF88" i="16"/>
  <c r="EF119" i="16" s="1"/>
  <c r="EF38" i="16"/>
  <c r="AB73" i="24" s="1"/>
  <c r="EN88" i="16"/>
  <c r="EN119" i="16" s="1"/>
  <c r="EN38" i="16"/>
  <c r="AJ73" i="24" s="1"/>
  <c r="EV88" i="16"/>
  <c r="EV119" i="16" s="1"/>
  <c r="EV38" i="16"/>
  <c r="FD88" i="16"/>
  <c r="FD119" i="16" s="1"/>
  <c r="FD38" i="16"/>
  <c r="FD68" i="16" s="1"/>
  <c r="H89" i="16"/>
  <c r="H120" i="16" s="1"/>
  <c r="H39" i="16"/>
  <c r="H69" i="16" s="1"/>
  <c r="P89" i="16"/>
  <c r="P120" i="16" s="1"/>
  <c r="P39" i="16"/>
  <c r="P69" i="16" s="1"/>
  <c r="X89" i="16"/>
  <c r="X120" i="16" s="1"/>
  <c r="X39" i="16"/>
  <c r="X69" i="16" s="1"/>
  <c r="AF89" i="16"/>
  <c r="AF120" i="16" s="1"/>
  <c r="AF39" i="16"/>
  <c r="AF69" i="16" s="1"/>
  <c r="AN89" i="16"/>
  <c r="AN120" i="16" s="1"/>
  <c r="AN39" i="16"/>
  <c r="AN69" i="16" s="1"/>
  <c r="AV89" i="16"/>
  <c r="AV120" i="16" s="1"/>
  <c r="AV39" i="16"/>
  <c r="AV69" i="16" s="1"/>
  <c r="BD89" i="16"/>
  <c r="BD120" i="16" s="1"/>
  <c r="BD39" i="16"/>
  <c r="BD69" i="16" s="1"/>
  <c r="BL89" i="16"/>
  <c r="BL120" i="16" s="1"/>
  <c r="BL39" i="16"/>
  <c r="BL69" i="16" s="1"/>
  <c r="BT89" i="16"/>
  <c r="BT120" i="16" s="1"/>
  <c r="BT39" i="16"/>
  <c r="BT69" i="16" s="1"/>
  <c r="CB89" i="16"/>
  <c r="CB120" i="16" s="1"/>
  <c r="CB39" i="16"/>
  <c r="CB69" i="16" s="1"/>
  <c r="CJ89" i="16"/>
  <c r="CJ120" i="16" s="1"/>
  <c r="CJ39" i="16"/>
  <c r="CJ69" i="16" s="1"/>
  <c r="CR89" i="16"/>
  <c r="CR120" i="16" s="1"/>
  <c r="CR39" i="16"/>
  <c r="CR69" i="16" s="1"/>
  <c r="CZ89" i="16"/>
  <c r="CZ120" i="16" s="1"/>
  <c r="CZ39" i="16"/>
  <c r="CZ69" i="16" s="1"/>
  <c r="DH89" i="16"/>
  <c r="DH120" i="16" s="1"/>
  <c r="DH39" i="16"/>
  <c r="DH69" i="16" s="1"/>
  <c r="DP89" i="16"/>
  <c r="DP120" i="16" s="1"/>
  <c r="DP39" i="16"/>
  <c r="DP69" i="16" s="1"/>
  <c r="DX89" i="16"/>
  <c r="DX120" i="16" s="1"/>
  <c r="DX39" i="16"/>
  <c r="DX69" i="16" s="1"/>
  <c r="EF89" i="16"/>
  <c r="EF120" i="16" s="1"/>
  <c r="EF39" i="16"/>
  <c r="EF69" i="16" s="1"/>
  <c r="EN89" i="16"/>
  <c r="EN120" i="16" s="1"/>
  <c r="EN39" i="16"/>
  <c r="EN69" i="16" s="1"/>
  <c r="EV89" i="16"/>
  <c r="EV120" i="16" s="1"/>
  <c r="EV39" i="16"/>
  <c r="EV69" i="16" s="1"/>
  <c r="FD89" i="16"/>
  <c r="FD120" i="16" s="1"/>
  <c r="FD39" i="16"/>
  <c r="FD69" i="16" s="1"/>
  <c r="H90" i="16"/>
  <c r="H121" i="16" s="1"/>
  <c r="H40" i="16"/>
  <c r="H70" i="16" s="1"/>
  <c r="P90" i="16"/>
  <c r="P121" i="16" s="1"/>
  <c r="P40" i="16"/>
  <c r="P70" i="16" s="1"/>
  <c r="X90" i="16"/>
  <c r="X121" i="16" s="1"/>
  <c r="X40" i="16"/>
  <c r="X70" i="16" s="1"/>
  <c r="AF90" i="16"/>
  <c r="AF121" i="16" s="1"/>
  <c r="AF40" i="16"/>
  <c r="AF70" i="16" s="1"/>
  <c r="AN90" i="16"/>
  <c r="AN121" i="16" s="1"/>
  <c r="AN40" i="16"/>
  <c r="AN70" i="16" s="1"/>
  <c r="AV90" i="16"/>
  <c r="AV121" i="16" s="1"/>
  <c r="AV40" i="16"/>
  <c r="AV70" i="16" s="1"/>
  <c r="BD90" i="16"/>
  <c r="BD121" i="16" s="1"/>
  <c r="BD40" i="16"/>
  <c r="BD70" i="16" s="1"/>
  <c r="BL90" i="16"/>
  <c r="BL121" i="16" s="1"/>
  <c r="BL40" i="16"/>
  <c r="BL70" i="16" s="1"/>
  <c r="BT90" i="16"/>
  <c r="BT121" i="16" s="1"/>
  <c r="BT40" i="16"/>
  <c r="BT70" i="16" s="1"/>
  <c r="CB90" i="16"/>
  <c r="CB121" i="16" s="1"/>
  <c r="CB40" i="16"/>
  <c r="CB70" i="16" s="1"/>
  <c r="CJ90" i="16"/>
  <c r="CJ121" i="16" s="1"/>
  <c r="CJ40" i="16"/>
  <c r="CJ70" i="16" s="1"/>
  <c r="CR90" i="16"/>
  <c r="CR121" i="16" s="1"/>
  <c r="CR40" i="16"/>
  <c r="CR70" i="16" s="1"/>
  <c r="CZ90" i="16"/>
  <c r="CZ121" i="16" s="1"/>
  <c r="CZ40" i="16"/>
  <c r="CZ70" i="16" s="1"/>
  <c r="DH90" i="16"/>
  <c r="DH121" i="16" s="1"/>
  <c r="DH40" i="16"/>
  <c r="DH70" i="16" s="1"/>
  <c r="DP90" i="16"/>
  <c r="DP121" i="16" s="1"/>
  <c r="DP40" i="16"/>
  <c r="DP70" i="16" s="1"/>
  <c r="DX90" i="16"/>
  <c r="DX121" i="16" s="1"/>
  <c r="DX40" i="16"/>
  <c r="DX70" i="16" s="1"/>
  <c r="EF90" i="16"/>
  <c r="EF121" i="16" s="1"/>
  <c r="EF40" i="16"/>
  <c r="EF70" i="16" s="1"/>
  <c r="EN90" i="16"/>
  <c r="EN121" i="16" s="1"/>
  <c r="EN40" i="16"/>
  <c r="EN70" i="16" s="1"/>
  <c r="EV90" i="16"/>
  <c r="EV121" i="16" s="1"/>
  <c r="EV40" i="16"/>
  <c r="EV70" i="16" s="1"/>
  <c r="FD90" i="16"/>
  <c r="FD121" i="16" s="1"/>
  <c r="FD40" i="16"/>
  <c r="FD70" i="16" s="1"/>
  <c r="H91" i="16"/>
  <c r="H122" i="16" s="1"/>
  <c r="H41" i="16"/>
  <c r="H71" i="16" s="1"/>
  <c r="P91" i="16"/>
  <c r="P122" i="16" s="1"/>
  <c r="P41" i="16"/>
  <c r="P71" i="16" s="1"/>
  <c r="X91" i="16"/>
  <c r="X122" i="16" s="1"/>
  <c r="X41" i="16"/>
  <c r="X71" i="16" s="1"/>
  <c r="AF91" i="16"/>
  <c r="AF122" i="16" s="1"/>
  <c r="AF41" i="16"/>
  <c r="AF71" i="16" s="1"/>
  <c r="AN91" i="16"/>
  <c r="AN122" i="16" s="1"/>
  <c r="AN41" i="16"/>
  <c r="AN71" i="16" s="1"/>
  <c r="AV91" i="16"/>
  <c r="AV122" i="16" s="1"/>
  <c r="AV41" i="16"/>
  <c r="AV71" i="16" s="1"/>
  <c r="BD91" i="16"/>
  <c r="BD122" i="16" s="1"/>
  <c r="BD41" i="16"/>
  <c r="BD71" i="16" s="1"/>
  <c r="BL91" i="16"/>
  <c r="BL122" i="16" s="1"/>
  <c r="BL41" i="16"/>
  <c r="BL71" i="16" s="1"/>
  <c r="BT91" i="16"/>
  <c r="BT122" i="16" s="1"/>
  <c r="BT41" i="16"/>
  <c r="BT71" i="16" s="1"/>
  <c r="CB91" i="16"/>
  <c r="CB122" i="16" s="1"/>
  <c r="CB41" i="16"/>
  <c r="CB71" i="16" s="1"/>
  <c r="CJ91" i="16"/>
  <c r="CJ122" i="16" s="1"/>
  <c r="CJ41" i="16"/>
  <c r="CJ71" i="16" s="1"/>
  <c r="CR91" i="16"/>
  <c r="CR122" i="16" s="1"/>
  <c r="CR41" i="16"/>
  <c r="CR71" i="16" s="1"/>
  <c r="CZ91" i="16"/>
  <c r="CZ122" i="16" s="1"/>
  <c r="CZ41" i="16"/>
  <c r="CZ71" i="16" s="1"/>
  <c r="DH91" i="16"/>
  <c r="DH122" i="16" s="1"/>
  <c r="DH41" i="16"/>
  <c r="DH71" i="16" s="1"/>
  <c r="DP91" i="16"/>
  <c r="DP122" i="16" s="1"/>
  <c r="DP41" i="16"/>
  <c r="DP71" i="16" s="1"/>
  <c r="DX91" i="16"/>
  <c r="DX122" i="16" s="1"/>
  <c r="DX41" i="16"/>
  <c r="DX71" i="16" s="1"/>
  <c r="EF91" i="16"/>
  <c r="EF122" i="16" s="1"/>
  <c r="EF41" i="16"/>
  <c r="EF71" i="16" s="1"/>
  <c r="EN91" i="16"/>
  <c r="EN122" i="16" s="1"/>
  <c r="EN41" i="16"/>
  <c r="EN71" i="16" s="1"/>
  <c r="EV91" i="16"/>
  <c r="EV122" i="16" s="1"/>
  <c r="EV41" i="16"/>
  <c r="EV71" i="16" s="1"/>
  <c r="FD91" i="16"/>
  <c r="FD122" i="16" s="1"/>
  <c r="FD41" i="16"/>
  <c r="FD71" i="16" s="1"/>
  <c r="H93" i="16"/>
  <c r="H124" i="16" s="1"/>
  <c r="H43" i="16"/>
  <c r="H73" i="16" s="1"/>
  <c r="P93" i="16"/>
  <c r="P124" i="16" s="1"/>
  <c r="P43" i="16"/>
  <c r="P73" i="16" s="1"/>
  <c r="X93" i="16"/>
  <c r="X124" i="16" s="1"/>
  <c r="X43" i="16"/>
  <c r="X73" i="16" s="1"/>
  <c r="AF93" i="16"/>
  <c r="AF124" i="16" s="1"/>
  <c r="AF43" i="16"/>
  <c r="AF73" i="16" s="1"/>
  <c r="AN93" i="16"/>
  <c r="AN124" i="16" s="1"/>
  <c r="AN43" i="16"/>
  <c r="AN73" i="16" s="1"/>
  <c r="AV93" i="16"/>
  <c r="AV124" i="16" s="1"/>
  <c r="AV43" i="16"/>
  <c r="AV73" i="16" s="1"/>
  <c r="BD93" i="16"/>
  <c r="BD124" i="16" s="1"/>
  <c r="BD43" i="16"/>
  <c r="BD73" i="16" s="1"/>
  <c r="BL93" i="16"/>
  <c r="BL124" i="16" s="1"/>
  <c r="BL43" i="16"/>
  <c r="BL73" i="16" s="1"/>
  <c r="BT93" i="16"/>
  <c r="BT124" i="16" s="1"/>
  <c r="BT43" i="16"/>
  <c r="BT73" i="16" s="1"/>
  <c r="CB93" i="16"/>
  <c r="CB124" i="16" s="1"/>
  <c r="CB43" i="16"/>
  <c r="CB73" i="16" s="1"/>
  <c r="CJ93" i="16"/>
  <c r="CJ124" i="16" s="1"/>
  <c r="CJ43" i="16"/>
  <c r="CJ73" i="16" s="1"/>
  <c r="CR93" i="16"/>
  <c r="CR124" i="16" s="1"/>
  <c r="CR43" i="16"/>
  <c r="CR73" i="16" s="1"/>
  <c r="CZ93" i="16"/>
  <c r="CZ124" i="16" s="1"/>
  <c r="CZ43" i="16"/>
  <c r="CZ73" i="16" s="1"/>
  <c r="DH93" i="16"/>
  <c r="DH124" i="16" s="1"/>
  <c r="DH43" i="16"/>
  <c r="DH73" i="16" s="1"/>
  <c r="DP93" i="16"/>
  <c r="DP124" i="16" s="1"/>
  <c r="DP43" i="16"/>
  <c r="DP73" i="16" s="1"/>
  <c r="DX93" i="16"/>
  <c r="DX124" i="16" s="1"/>
  <c r="DX43" i="16"/>
  <c r="DX73" i="16" s="1"/>
  <c r="EF93" i="16"/>
  <c r="EF124" i="16" s="1"/>
  <c r="EF43" i="16"/>
  <c r="EF73" i="16" s="1"/>
  <c r="EN93" i="16"/>
  <c r="EN124" i="16" s="1"/>
  <c r="EN43" i="16"/>
  <c r="EN73" i="16" s="1"/>
  <c r="EV93" i="16"/>
  <c r="EV124" i="16" s="1"/>
  <c r="EV43" i="16"/>
  <c r="EV73" i="16" s="1"/>
  <c r="FD93" i="16"/>
  <c r="FD124" i="16" s="1"/>
  <c r="FD43" i="16"/>
  <c r="FD73" i="16" s="1"/>
  <c r="H94" i="16"/>
  <c r="H125" i="16" s="1"/>
  <c r="H44" i="16"/>
  <c r="H74" i="16" s="1"/>
  <c r="P94" i="16"/>
  <c r="P125" i="16" s="1"/>
  <c r="P44" i="16"/>
  <c r="P74" i="16" s="1"/>
  <c r="X94" i="16"/>
  <c r="X125" i="16" s="1"/>
  <c r="X44" i="16"/>
  <c r="X74" i="16" s="1"/>
  <c r="AF94" i="16"/>
  <c r="AF125" i="16" s="1"/>
  <c r="AF44" i="16"/>
  <c r="AF74" i="16" s="1"/>
  <c r="AN94" i="16"/>
  <c r="AN125" i="16" s="1"/>
  <c r="AN44" i="16"/>
  <c r="AN74" i="16" s="1"/>
  <c r="AV94" i="16"/>
  <c r="AV125" i="16" s="1"/>
  <c r="AV44" i="16"/>
  <c r="AV74" i="16" s="1"/>
  <c r="BD94" i="16"/>
  <c r="BD125" i="16" s="1"/>
  <c r="BD44" i="16"/>
  <c r="BD74" i="16" s="1"/>
  <c r="BL94" i="16"/>
  <c r="BL125" i="16" s="1"/>
  <c r="BL44" i="16"/>
  <c r="BL74" i="16" s="1"/>
  <c r="BT94" i="16"/>
  <c r="BT125" i="16" s="1"/>
  <c r="BT44" i="16"/>
  <c r="BT74" i="16" s="1"/>
  <c r="CB94" i="16"/>
  <c r="CB125" i="16" s="1"/>
  <c r="CB44" i="16"/>
  <c r="CB74" i="16" s="1"/>
  <c r="CJ94" i="16"/>
  <c r="CJ125" i="16" s="1"/>
  <c r="CJ44" i="16"/>
  <c r="CJ74" i="16" s="1"/>
  <c r="CR94" i="16"/>
  <c r="CR125" i="16" s="1"/>
  <c r="CR44" i="16"/>
  <c r="CR74" i="16" s="1"/>
  <c r="CZ94" i="16"/>
  <c r="CZ125" i="16" s="1"/>
  <c r="CZ44" i="16"/>
  <c r="CZ74" i="16" s="1"/>
  <c r="DH94" i="16"/>
  <c r="DH125" i="16" s="1"/>
  <c r="DH44" i="16"/>
  <c r="DH74" i="16" s="1"/>
  <c r="DP94" i="16"/>
  <c r="DP125" i="16" s="1"/>
  <c r="DP44" i="16"/>
  <c r="DP74" i="16" s="1"/>
  <c r="DX94" i="16"/>
  <c r="DX125" i="16" s="1"/>
  <c r="DX44" i="16"/>
  <c r="DX74" i="16" s="1"/>
  <c r="EF94" i="16"/>
  <c r="EF125" i="16" s="1"/>
  <c r="EF44" i="16"/>
  <c r="EF74" i="16" s="1"/>
  <c r="EN94" i="16"/>
  <c r="EN125" i="16" s="1"/>
  <c r="EN44" i="16"/>
  <c r="EN74" i="16" s="1"/>
  <c r="EV94" i="16"/>
  <c r="EV125" i="16" s="1"/>
  <c r="EV44" i="16"/>
  <c r="EV74" i="16" s="1"/>
  <c r="FD94" i="16"/>
  <c r="FD125" i="16" s="1"/>
  <c r="FD44" i="16"/>
  <c r="FD74" i="16" s="1"/>
  <c r="H95" i="16"/>
  <c r="H126" i="16" s="1"/>
  <c r="H45" i="16"/>
  <c r="H75" i="16" s="1"/>
  <c r="P95" i="16"/>
  <c r="P126" i="16" s="1"/>
  <c r="P45" i="16"/>
  <c r="P75" i="16" s="1"/>
  <c r="X95" i="16"/>
  <c r="X126" i="16" s="1"/>
  <c r="X45" i="16"/>
  <c r="X75" i="16" s="1"/>
  <c r="AF95" i="16"/>
  <c r="AF126" i="16" s="1"/>
  <c r="AF45" i="16"/>
  <c r="AF75" i="16" s="1"/>
  <c r="AN95" i="16"/>
  <c r="AN126" i="16" s="1"/>
  <c r="AN45" i="16"/>
  <c r="AN75" i="16" s="1"/>
  <c r="AV95" i="16"/>
  <c r="AV126" i="16" s="1"/>
  <c r="AV45" i="16"/>
  <c r="AV75" i="16" s="1"/>
  <c r="BD95" i="16"/>
  <c r="BD126" i="16" s="1"/>
  <c r="BD45" i="16"/>
  <c r="BD75" i="16" s="1"/>
  <c r="BL95" i="16"/>
  <c r="BL126" i="16" s="1"/>
  <c r="BL45" i="16"/>
  <c r="BL75" i="16" s="1"/>
  <c r="BT95" i="16"/>
  <c r="BT126" i="16" s="1"/>
  <c r="BT45" i="16"/>
  <c r="BT75" i="16" s="1"/>
  <c r="CB95" i="16"/>
  <c r="CB126" i="16" s="1"/>
  <c r="CB45" i="16"/>
  <c r="CB75" i="16" s="1"/>
  <c r="CJ95" i="16"/>
  <c r="CJ126" i="16" s="1"/>
  <c r="CJ45" i="16"/>
  <c r="CJ75" i="16" s="1"/>
  <c r="CR95" i="16"/>
  <c r="CR126" i="16" s="1"/>
  <c r="CR45" i="16"/>
  <c r="CR75" i="16" s="1"/>
  <c r="CZ95" i="16"/>
  <c r="CZ126" i="16" s="1"/>
  <c r="CZ45" i="16"/>
  <c r="CZ75" i="16" s="1"/>
  <c r="DH95" i="16"/>
  <c r="DH126" i="16" s="1"/>
  <c r="DH45" i="16"/>
  <c r="DH75" i="16" s="1"/>
  <c r="DP95" i="16"/>
  <c r="DP126" i="16" s="1"/>
  <c r="DP45" i="16"/>
  <c r="DP75" i="16" s="1"/>
  <c r="DX95" i="16"/>
  <c r="DX126" i="16" s="1"/>
  <c r="DX45" i="16"/>
  <c r="DX75" i="16" s="1"/>
  <c r="EF95" i="16"/>
  <c r="EF126" i="16" s="1"/>
  <c r="EF45" i="16"/>
  <c r="EF75" i="16" s="1"/>
  <c r="EN95" i="16"/>
  <c r="EN126" i="16" s="1"/>
  <c r="EN45" i="16"/>
  <c r="EN75" i="16" s="1"/>
  <c r="EV95" i="16"/>
  <c r="EV126" i="16" s="1"/>
  <c r="EV45" i="16"/>
  <c r="EV75" i="16" s="1"/>
  <c r="FD95" i="16"/>
  <c r="FD126" i="16" s="1"/>
  <c r="FD45" i="16"/>
  <c r="FD75" i="16" s="1"/>
  <c r="H96" i="16"/>
  <c r="H127" i="16" s="1"/>
  <c r="H46" i="16"/>
  <c r="H76" i="16" s="1"/>
  <c r="P96" i="16"/>
  <c r="P127" i="16" s="1"/>
  <c r="P46" i="16"/>
  <c r="P76" i="16" s="1"/>
  <c r="X96" i="16"/>
  <c r="X127" i="16" s="1"/>
  <c r="X46" i="16"/>
  <c r="X76" i="16" s="1"/>
  <c r="AF96" i="16"/>
  <c r="AF127" i="16" s="1"/>
  <c r="AF46" i="16"/>
  <c r="AF76" i="16" s="1"/>
  <c r="AN96" i="16"/>
  <c r="AN127" i="16" s="1"/>
  <c r="AN46" i="16"/>
  <c r="AN76" i="16" s="1"/>
  <c r="AV96" i="16"/>
  <c r="AV127" i="16" s="1"/>
  <c r="AV46" i="16"/>
  <c r="AV76" i="16" s="1"/>
  <c r="BD96" i="16"/>
  <c r="BD127" i="16" s="1"/>
  <c r="BD46" i="16"/>
  <c r="BD76" i="16" s="1"/>
  <c r="BL96" i="16"/>
  <c r="BL127" i="16" s="1"/>
  <c r="BL46" i="16"/>
  <c r="BL76" i="16" s="1"/>
  <c r="BT96" i="16"/>
  <c r="BT127" i="16" s="1"/>
  <c r="BT46" i="16"/>
  <c r="BT76" i="16" s="1"/>
  <c r="CB96" i="16"/>
  <c r="CB127" i="16" s="1"/>
  <c r="CB46" i="16"/>
  <c r="CB76" i="16" s="1"/>
  <c r="CJ96" i="16"/>
  <c r="CJ127" i="16" s="1"/>
  <c r="CJ46" i="16"/>
  <c r="CJ76" i="16" s="1"/>
  <c r="CR96" i="16"/>
  <c r="CR127" i="16" s="1"/>
  <c r="CR46" i="16"/>
  <c r="CR76" i="16" s="1"/>
  <c r="CZ96" i="16"/>
  <c r="CZ127" i="16" s="1"/>
  <c r="CZ46" i="16"/>
  <c r="CZ76" i="16" s="1"/>
  <c r="DH96" i="16"/>
  <c r="DH127" i="16" s="1"/>
  <c r="DH46" i="16"/>
  <c r="DH76" i="16" s="1"/>
  <c r="DP96" i="16"/>
  <c r="DP127" i="16" s="1"/>
  <c r="DP46" i="16"/>
  <c r="DP76" i="16" s="1"/>
  <c r="DX96" i="16"/>
  <c r="DX127" i="16" s="1"/>
  <c r="DX46" i="16"/>
  <c r="DX76" i="16" s="1"/>
  <c r="EF96" i="16"/>
  <c r="EF127" i="16" s="1"/>
  <c r="EF46" i="16"/>
  <c r="EF76" i="16" s="1"/>
  <c r="EN96" i="16"/>
  <c r="EN127" i="16" s="1"/>
  <c r="EN46" i="16"/>
  <c r="EN76" i="16" s="1"/>
  <c r="EV96" i="16"/>
  <c r="EV127" i="16" s="1"/>
  <c r="EV46" i="16"/>
  <c r="EV76" i="16" s="1"/>
  <c r="FD96" i="16"/>
  <c r="FD127" i="16" s="1"/>
  <c r="FD46" i="16"/>
  <c r="FD76" i="16" s="1"/>
  <c r="H97" i="16"/>
  <c r="H128" i="16" s="1"/>
  <c r="H47" i="16"/>
  <c r="H77" i="16" s="1"/>
  <c r="P97" i="16"/>
  <c r="P128" i="16" s="1"/>
  <c r="P47" i="16"/>
  <c r="P77" i="16" s="1"/>
  <c r="X97" i="16"/>
  <c r="X128" i="16" s="1"/>
  <c r="X47" i="16"/>
  <c r="X77" i="16" s="1"/>
  <c r="AF97" i="16"/>
  <c r="AF128" i="16" s="1"/>
  <c r="AF47" i="16"/>
  <c r="AF77" i="16" s="1"/>
  <c r="AN97" i="16"/>
  <c r="AN128" i="16" s="1"/>
  <c r="AN47" i="16"/>
  <c r="AN77" i="16" s="1"/>
  <c r="AV97" i="16"/>
  <c r="AV128" i="16" s="1"/>
  <c r="AV47" i="16"/>
  <c r="AV77" i="16" s="1"/>
  <c r="BD97" i="16"/>
  <c r="BD128" i="16" s="1"/>
  <c r="BD47" i="16"/>
  <c r="BD77" i="16" s="1"/>
  <c r="BL97" i="16"/>
  <c r="BL128" i="16" s="1"/>
  <c r="BT97" i="16"/>
  <c r="BT128" i="16" s="1"/>
  <c r="BT47" i="16"/>
  <c r="BT77" i="16" s="1"/>
  <c r="CB97" i="16"/>
  <c r="CB128" i="16" s="1"/>
  <c r="CB47" i="16"/>
  <c r="CB77" i="16" s="1"/>
  <c r="CJ97" i="16"/>
  <c r="CJ128" i="16" s="1"/>
  <c r="CJ47" i="16"/>
  <c r="CJ77" i="16" s="1"/>
  <c r="CR97" i="16"/>
  <c r="CR128" i="16" s="1"/>
  <c r="CR47" i="16"/>
  <c r="CR77" i="16" s="1"/>
  <c r="CZ97" i="16"/>
  <c r="CZ128" i="16" s="1"/>
  <c r="CZ47" i="16"/>
  <c r="CZ77" i="16" s="1"/>
  <c r="DH97" i="16"/>
  <c r="DH128" i="16" s="1"/>
  <c r="DH47" i="16"/>
  <c r="DH77" i="16" s="1"/>
  <c r="DP97" i="16"/>
  <c r="DP128" i="16" s="1"/>
  <c r="DP47" i="16"/>
  <c r="DP77" i="16" s="1"/>
  <c r="DX97" i="16"/>
  <c r="DX128" i="16" s="1"/>
  <c r="DX47" i="16"/>
  <c r="DX77" i="16" s="1"/>
  <c r="EF97" i="16"/>
  <c r="EF128" i="16" s="1"/>
  <c r="EN97" i="16"/>
  <c r="EN128" i="16" s="1"/>
  <c r="EN47" i="16"/>
  <c r="EN77" i="16" s="1"/>
  <c r="EV97" i="16"/>
  <c r="EV128" i="16" s="1"/>
  <c r="EV47" i="16"/>
  <c r="EV77" i="16" s="1"/>
  <c r="FD97" i="16"/>
  <c r="FD128" i="16" s="1"/>
  <c r="FD47" i="16"/>
  <c r="FD77" i="16" s="1"/>
  <c r="H98" i="16"/>
  <c r="H129" i="16" s="1"/>
  <c r="H48" i="16"/>
  <c r="H78" i="16" s="1"/>
  <c r="P98" i="16"/>
  <c r="P129" i="16" s="1"/>
  <c r="P48" i="16"/>
  <c r="P78" i="16" s="1"/>
  <c r="X98" i="16"/>
  <c r="X129" i="16" s="1"/>
  <c r="X48" i="16"/>
  <c r="X78" i="16" s="1"/>
  <c r="AF98" i="16"/>
  <c r="AF129" i="16" s="1"/>
  <c r="AF48" i="16"/>
  <c r="AF78" i="16" s="1"/>
  <c r="AN98" i="16"/>
  <c r="AN129" i="16" s="1"/>
  <c r="AV98" i="16"/>
  <c r="AV129" i="16" s="1"/>
  <c r="AV48" i="16"/>
  <c r="AV78" i="16" s="1"/>
  <c r="BD98" i="16"/>
  <c r="BD129" i="16" s="1"/>
  <c r="BD48" i="16"/>
  <c r="BD78" i="16" s="1"/>
  <c r="BL98" i="16"/>
  <c r="BL129" i="16" s="1"/>
  <c r="BL48" i="16"/>
  <c r="BL78" i="16" s="1"/>
  <c r="BT98" i="16"/>
  <c r="BT129" i="16" s="1"/>
  <c r="BT48" i="16"/>
  <c r="BT78" i="16" s="1"/>
  <c r="CB98" i="16"/>
  <c r="CB129" i="16" s="1"/>
  <c r="CJ98" i="16"/>
  <c r="CJ129" i="16" s="1"/>
  <c r="CJ48" i="16"/>
  <c r="CJ78" i="16" s="1"/>
  <c r="CR98" i="16"/>
  <c r="CR129" i="16" s="1"/>
  <c r="CR48" i="16"/>
  <c r="CR78" i="16" s="1"/>
  <c r="CZ98" i="16"/>
  <c r="CZ129" i="16" s="1"/>
  <c r="CZ48" i="16"/>
  <c r="CZ78" i="16" s="1"/>
  <c r="DH98" i="16"/>
  <c r="DH129" i="16" s="1"/>
  <c r="DH48" i="16"/>
  <c r="DH78" i="16" s="1"/>
  <c r="DP98" i="16"/>
  <c r="DP129" i="16" s="1"/>
  <c r="DP48" i="16"/>
  <c r="DP78" i="16" s="1"/>
  <c r="DX98" i="16"/>
  <c r="DX129" i="16" s="1"/>
  <c r="DX48" i="16"/>
  <c r="DX78" i="16" s="1"/>
  <c r="EF98" i="16"/>
  <c r="EF129" i="16" s="1"/>
  <c r="EF48" i="16"/>
  <c r="EF78" i="16" s="1"/>
  <c r="EN98" i="16"/>
  <c r="EN129" i="16" s="1"/>
  <c r="EV98" i="16"/>
  <c r="EV129" i="16" s="1"/>
  <c r="EV48" i="16"/>
  <c r="EV78" i="16" s="1"/>
  <c r="FD98" i="16"/>
  <c r="FD129" i="16" s="1"/>
  <c r="FD48" i="16"/>
  <c r="FD78" i="16" s="1"/>
  <c r="H99" i="16"/>
  <c r="H130" i="16" s="1"/>
  <c r="H49" i="16"/>
  <c r="H79" i="16" s="1"/>
  <c r="P99" i="16"/>
  <c r="P130" i="16" s="1"/>
  <c r="P49" i="16"/>
  <c r="P79" i="16" s="1"/>
  <c r="X99" i="16"/>
  <c r="X130" i="16" s="1"/>
  <c r="X49" i="16"/>
  <c r="X79" i="16" s="1"/>
  <c r="AF99" i="16"/>
  <c r="AF130" i="16" s="1"/>
  <c r="AF49" i="16"/>
  <c r="AF79" i="16" s="1"/>
  <c r="AN99" i="16"/>
  <c r="AN130" i="16" s="1"/>
  <c r="AN49" i="16"/>
  <c r="AN79" i="16" s="1"/>
  <c r="AV99" i="16"/>
  <c r="AV130" i="16" s="1"/>
  <c r="AV49" i="16"/>
  <c r="AV79" i="16" s="1"/>
  <c r="BD99" i="16"/>
  <c r="BD130" i="16" s="1"/>
  <c r="BD49" i="16"/>
  <c r="BD79" i="16" s="1"/>
  <c r="BL99" i="16"/>
  <c r="BL130" i="16" s="1"/>
  <c r="BT99" i="16"/>
  <c r="BT130" i="16" s="1"/>
  <c r="BT49" i="16"/>
  <c r="BT79" i="16" s="1"/>
  <c r="CB99" i="16"/>
  <c r="CB130" i="16" s="1"/>
  <c r="CB49" i="16"/>
  <c r="CB79" i="16" s="1"/>
  <c r="CJ99" i="16"/>
  <c r="CJ130" i="16" s="1"/>
  <c r="CJ49" i="16"/>
  <c r="CJ79" i="16" s="1"/>
  <c r="CR99" i="16"/>
  <c r="CR130" i="16" s="1"/>
  <c r="CR49" i="16"/>
  <c r="CR79" i="16" s="1"/>
  <c r="CZ99" i="16"/>
  <c r="CZ130" i="16" s="1"/>
  <c r="CZ49" i="16"/>
  <c r="CZ79" i="16" s="1"/>
  <c r="DH99" i="16"/>
  <c r="DH130" i="16" s="1"/>
  <c r="DH49" i="16"/>
  <c r="DH79" i="16" s="1"/>
  <c r="DP99" i="16"/>
  <c r="DP130" i="16" s="1"/>
  <c r="DP49" i="16"/>
  <c r="DP79" i="16" s="1"/>
  <c r="DX99" i="16"/>
  <c r="DX130" i="16" s="1"/>
  <c r="EF99" i="16"/>
  <c r="EF130" i="16" s="1"/>
  <c r="EF49" i="16"/>
  <c r="EF79" i="16" s="1"/>
  <c r="EN99" i="16"/>
  <c r="EN130" i="16" s="1"/>
  <c r="EN49" i="16"/>
  <c r="EN79" i="16" s="1"/>
  <c r="EV99" i="16"/>
  <c r="EV130" i="16" s="1"/>
  <c r="EV49" i="16"/>
  <c r="EV79" i="16" s="1"/>
  <c r="FD99" i="16"/>
  <c r="FD130" i="16" s="1"/>
  <c r="FD49" i="16"/>
  <c r="FD79" i="16" s="1"/>
  <c r="H101" i="16"/>
  <c r="H132" i="16" s="1"/>
  <c r="H51" i="16"/>
  <c r="H81" i="16" s="1"/>
  <c r="P101" i="16"/>
  <c r="P132" i="16" s="1"/>
  <c r="P51" i="16"/>
  <c r="P81" i="16" s="1"/>
  <c r="X101" i="16"/>
  <c r="X132" i="16" s="1"/>
  <c r="X51" i="16"/>
  <c r="X81" i="16" s="1"/>
  <c r="AF101" i="16"/>
  <c r="AF132" i="16" s="1"/>
  <c r="AF51" i="16"/>
  <c r="AF81" i="16" s="1"/>
  <c r="AN101" i="16"/>
  <c r="AN132" i="16" s="1"/>
  <c r="AN51" i="16"/>
  <c r="AN81" i="16" s="1"/>
  <c r="AV101" i="16"/>
  <c r="AV132" i="16" s="1"/>
  <c r="BD101" i="16"/>
  <c r="BD132" i="16" s="1"/>
  <c r="BD51" i="16"/>
  <c r="BD81" i="16" s="1"/>
  <c r="BL101" i="16"/>
  <c r="BL132" i="16" s="1"/>
  <c r="BL51" i="16"/>
  <c r="BL81" i="16" s="1"/>
  <c r="BT101" i="16"/>
  <c r="BT132" i="16" s="1"/>
  <c r="BT51" i="16"/>
  <c r="BT81" i="16" s="1"/>
  <c r="CB101" i="16"/>
  <c r="CB132" i="16" s="1"/>
  <c r="CB51" i="16"/>
  <c r="CB81" i="16" s="1"/>
  <c r="CJ101" i="16"/>
  <c r="CJ132" i="16" s="1"/>
  <c r="CJ51" i="16"/>
  <c r="CJ81" i="16" s="1"/>
  <c r="CR101" i="16"/>
  <c r="CR132" i="16" s="1"/>
  <c r="CR51" i="16"/>
  <c r="CR81" i="16" s="1"/>
  <c r="CZ101" i="16"/>
  <c r="CZ132" i="16" s="1"/>
  <c r="CZ51" i="16"/>
  <c r="CZ81" i="16" s="1"/>
  <c r="DH101" i="16"/>
  <c r="DH132" i="16" s="1"/>
  <c r="DP101" i="16"/>
  <c r="DP132" i="16" s="1"/>
  <c r="DP51" i="16"/>
  <c r="DP81" i="16" s="1"/>
  <c r="DX101" i="16"/>
  <c r="DX132" i="16" s="1"/>
  <c r="DX51" i="16"/>
  <c r="DX81" i="16" s="1"/>
  <c r="EF101" i="16"/>
  <c r="EF132" i="16" s="1"/>
  <c r="EF51" i="16"/>
  <c r="EF81" i="16" s="1"/>
  <c r="EN101" i="16"/>
  <c r="EN132" i="16" s="1"/>
  <c r="EN51" i="16"/>
  <c r="EN81" i="16" s="1"/>
  <c r="EV101" i="16"/>
  <c r="EV132" i="16" s="1"/>
  <c r="EV51" i="16"/>
  <c r="EV81" i="16" s="1"/>
  <c r="FD101" i="16"/>
  <c r="FD132" i="16" s="1"/>
  <c r="FD51" i="16"/>
  <c r="FD81" i="16" s="1"/>
  <c r="H102" i="16"/>
  <c r="H133" i="16" s="1"/>
  <c r="H52" i="16"/>
  <c r="H82" i="16" s="1"/>
  <c r="P102" i="16"/>
  <c r="P133" i="16" s="1"/>
  <c r="P52" i="16"/>
  <c r="P82" i="16" s="1"/>
  <c r="X102" i="16"/>
  <c r="X133" i="16" s="1"/>
  <c r="X52" i="16"/>
  <c r="X82" i="16" s="1"/>
  <c r="AF102" i="16"/>
  <c r="AF133" i="16" s="1"/>
  <c r="AN102" i="16"/>
  <c r="AN133" i="16" s="1"/>
  <c r="AN52" i="16"/>
  <c r="AN82" i="16" s="1"/>
  <c r="AV102" i="16"/>
  <c r="AV133" i="16" s="1"/>
  <c r="AV52" i="16"/>
  <c r="AV82" i="16" s="1"/>
  <c r="BD102" i="16"/>
  <c r="BD133" i="16" s="1"/>
  <c r="BD52" i="16"/>
  <c r="BD82" i="16" s="1"/>
  <c r="BL102" i="16"/>
  <c r="BL133" i="16" s="1"/>
  <c r="BL52" i="16"/>
  <c r="BL82" i="16" s="1"/>
  <c r="BT102" i="16"/>
  <c r="BT133" i="16" s="1"/>
  <c r="BT52" i="16"/>
  <c r="BT82" i="16" s="1"/>
  <c r="CB102" i="16"/>
  <c r="CB133" i="16" s="1"/>
  <c r="CB52" i="16"/>
  <c r="CB82" i="16" s="1"/>
  <c r="CJ102" i="16"/>
  <c r="CJ133" i="16" s="1"/>
  <c r="CJ52" i="16"/>
  <c r="CJ82" i="16" s="1"/>
  <c r="CR102" i="16"/>
  <c r="CR133" i="16" s="1"/>
  <c r="CZ102" i="16"/>
  <c r="CZ133" i="16" s="1"/>
  <c r="CZ52" i="16"/>
  <c r="CZ82" i="16" s="1"/>
  <c r="DH102" i="16"/>
  <c r="DH133" i="16" s="1"/>
  <c r="DH52" i="16"/>
  <c r="DH82" i="16" s="1"/>
  <c r="DP102" i="16"/>
  <c r="DP133" i="16" s="1"/>
  <c r="DP52" i="16"/>
  <c r="DP82" i="16" s="1"/>
  <c r="DX102" i="16"/>
  <c r="DX133" i="16" s="1"/>
  <c r="DX52" i="16"/>
  <c r="DX82" i="16" s="1"/>
  <c r="EF102" i="16"/>
  <c r="EF133" i="16" s="1"/>
  <c r="EF52" i="16"/>
  <c r="EF82" i="16" s="1"/>
  <c r="EN102" i="16"/>
  <c r="EN133" i="16" s="1"/>
  <c r="EN52" i="16"/>
  <c r="EN82" i="16" s="1"/>
  <c r="EV102" i="16"/>
  <c r="EV133" i="16" s="1"/>
  <c r="EV52" i="16"/>
  <c r="EV82" i="16" s="1"/>
  <c r="FD102" i="16"/>
  <c r="FD133" i="16" s="1"/>
  <c r="H103" i="16"/>
  <c r="H134" i="16" s="1"/>
  <c r="H53" i="16"/>
  <c r="H83" i="16" s="1"/>
  <c r="P103" i="16"/>
  <c r="P134" i="16" s="1"/>
  <c r="X103" i="16"/>
  <c r="X134" i="16" s="1"/>
  <c r="X53" i="16"/>
  <c r="X83" i="16" s="1"/>
  <c r="AF103" i="16"/>
  <c r="AF134" i="16" s="1"/>
  <c r="AF53" i="16"/>
  <c r="AF83" i="16" s="1"/>
  <c r="AN103" i="16"/>
  <c r="AN134" i="16" s="1"/>
  <c r="AN53" i="16"/>
  <c r="AN83" i="16" s="1"/>
  <c r="AV103" i="16"/>
  <c r="AV134" i="16" s="1"/>
  <c r="AV53" i="16"/>
  <c r="AV83" i="16" s="1"/>
  <c r="BD103" i="16"/>
  <c r="BD134" i="16" s="1"/>
  <c r="BD53" i="16"/>
  <c r="BD83" i="16" s="1"/>
  <c r="BL103" i="16"/>
  <c r="BL134" i="16" s="1"/>
  <c r="BL53" i="16"/>
  <c r="BL83" i="16" s="1"/>
  <c r="BT103" i="16"/>
  <c r="BT134" i="16" s="1"/>
  <c r="BT53" i="16"/>
  <c r="BT83" i="16" s="1"/>
  <c r="CB103" i="16"/>
  <c r="CB134" i="16" s="1"/>
  <c r="CJ103" i="16"/>
  <c r="CJ134" i="16" s="1"/>
  <c r="CJ53" i="16"/>
  <c r="CJ83" i="16" s="1"/>
  <c r="CR103" i="16"/>
  <c r="CR134" i="16" s="1"/>
  <c r="CR53" i="16"/>
  <c r="CR83" i="16" s="1"/>
  <c r="CZ103" i="16"/>
  <c r="CZ134" i="16" s="1"/>
  <c r="CZ53" i="16"/>
  <c r="CZ83" i="16" s="1"/>
  <c r="DH103" i="16"/>
  <c r="DH134" i="16" s="1"/>
  <c r="DH53" i="16"/>
  <c r="DH83" i="16" s="1"/>
  <c r="DP103" i="16"/>
  <c r="DP134" i="16" s="1"/>
  <c r="DP53" i="16"/>
  <c r="DP83" i="16" s="1"/>
  <c r="DX103" i="16"/>
  <c r="DX134" i="16" s="1"/>
  <c r="DX53" i="16"/>
  <c r="DX83" i="16" s="1"/>
  <c r="EF103" i="16"/>
  <c r="EF134" i="16" s="1"/>
  <c r="EF53" i="16"/>
  <c r="EF83" i="16" s="1"/>
  <c r="EN103" i="16"/>
  <c r="EN134" i="16" s="1"/>
  <c r="EV103" i="16"/>
  <c r="EV134" i="16" s="1"/>
  <c r="EV53" i="16"/>
  <c r="EV83" i="16" s="1"/>
  <c r="FD103" i="16"/>
  <c r="FD134" i="16" s="1"/>
  <c r="FD53" i="16"/>
  <c r="FD83" i="16" s="1"/>
  <c r="H105" i="16"/>
  <c r="H55" i="16"/>
  <c r="P105" i="16"/>
  <c r="P55" i="16"/>
  <c r="X105" i="16"/>
  <c r="X55" i="16"/>
  <c r="AF105" i="16"/>
  <c r="AF55" i="16"/>
  <c r="AN105" i="16"/>
  <c r="AN55" i="16"/>
  <c r="AV105" i="16"/>
  <c r="AV55" i="16"/>
  <c r="BD105" i="16"/>
  <c r="BD55" i="16"/>
  <c r="BT105" i="16"/>
  <c r="BT55" i="16"/>
  <c r="CB105" i="16"/>
  <c r="CB55" i="16"/>
  <c r="CJ105" i="16"/>
  <c r="CJ55" i="16"/>
  <c r="CR105" i="16"/>
  <c r="CR55" i="16"/>
  <c r="CZ105" i="16"/>
  <c r="CZ55" i="16"/>
  <c r="DH105" i="16"/>
  <c r="DH55" i="16"/>
  <c r="DP105" i="16"/>
  <c r="DP55" i="16"/>
  <c r="EF105" i="16"/>
  <c r="EF55" i="16"/>
  <c r="EN105" i="16"/>
  <c r="EN55" i="16"/>
  <c r="AU38" i="16"/>
  <c r="AU68" i="16" s="1"/>
  <c r="DG38" i="16"/>
  <c r="DG68" i="16" s="1"/>
  <c r="AE39" i="16"/>
  <c r="AE69" i="16" s="1"/>
  <c r="CQ39" i="16"/>
  <c r="CQ69" i="16" s="1"/>
  <c r="FC39" i="16"/>
  <c r="FC69" i="16" s="1"/>
  <c r="BK40" i="16"/>
  <c r="BK70" i="16" s="1"/>
  <c r="DW40" i="16"/>
  <c r="DW70" i="16" s="1"/>
  <c r="AU41" i="16"/>
  <c r="AU71" i="16" s="1"/>
  <c r="DG41" i="16"/>
  <c r="DG71" i="16" s="1"/>
  <c r="AE43" i="16"/>
  <c r="AE73" i="16" s="1"/>
  <c r="FC44" i="16"/>
  <c r="FC74" i="16" s="1"/>
  <c r="DO45" i="16"/>
  <c r="DO75" i="16" s="1"/>
  <c r="CA46" i="16"/>
  <c r="CA76" i="16" s="1"/>
  <c r="AY47" i="16"/>
  <c r="AY77" i="16" s="1"/>
  <c r="AB88" i="16"/>
  <c r="AB119" i="16" s="1"/>
  <c r="AB38" i="16"/>
  <c r="AB68" i="16" s="1"/>
  <c r="BP88" i="16"/>
  <c r="BP119" i="16" s="1"/>
  <c r="BP38" i="16"/>
  <c r="BP68" i="16" s="1"/>
  <c r="CV88" i="16"/>
  <c r="CV119" i="16" s="1"/>
  <c r="CV38" i="16"/>
  <c r="CV68" i="16" s="1"/>
  <c r="EB88" i="16"/>
  <c r="EB119" i="16" s="1"/>
  <c r="EB38" i="16"/>
  <c r="X73" i="24" s="1"/>
  <c r="EZ88" i="16"/>
  <c r="EZ119" i="16" s="1"/>
  <c r="EZ38" i="16"/>
  <c r="EZ68" i="16" s="1"/>
  <c r="T89" i="16"/>
  <c r="T120" i="16" s="1"/>
  <c r="T39" i="16"/>
  <c r="T69" i="16" s="1"/>
  <c r="AR89" i="16"/>
  <c r="AR120" i="16" s="1"/>
  <c r="AR39" i="16"/>
  <c r="AR69" i="16" s="1"/>
  <c r="BP89" i="16"/>
  <c r="BP120" i="16" s="1"/>
  <c r="BP39" i="16"/>
  <c r="BP69" i="16" s="1"/>
  <c r="DD89" i="16"/>
  <c r="DD120" i="16" s="1"/>
  <c r="DD39" i="16"/>
  <c r="DD69" i="16" s="1"/>
  <c r="I88" i="16"/>
  <c r="I119" i="16" s="1"/>
  <c r="I38" i="16"/>
  <c r="I68" i="16" s="1"/>
  <c r="Q88" i="16"/>
  <c r="Q119" i="16" s="1"/>
  <c r="Q38" i="16"/>
  <c r="Q68" i="16" s="1"/>
  <c r="Y88" i="16"/>
  <c r="Y119" i="16" s="1"/>
  <c r="Y38" i="16"/>
  <c r="Y68" i="16" s="1"/>
  <c r="AG88" i="16"/>
  <c r="AG119" i="16" s="1"/>
  <c r="AG38" i="16"/>
  <c r="AG68" i="16" s="1"/>
  <c r="AO88" i="16"/>
  <c r="AO119" i="16" s="1"/>
  <c r="AO38" i="16"/>
  <c r="AO68" i="16" s="1"/>
  <c r="AW88" i="16"/>
  <c r="AW119" i="16" s="1"/>
  <c r="AW38" i="16"/>
  <c r="AW68" i="16" s="1"/>
  <c r="BE88" i="16"/>
  <c r="BE119" i="16" s="1"/>
  <c r="BE38" i="16"/>
  <c r="BE68" i="16" s="1"/>
  <c r="BM88" i="16"/>
  <c r="BM119" i="16" s="1"/>
  <c r="BM38" i="16"/>
  <c r="BM68" i="16" s="1"/>
  <c r="BU88" i="16"/>
  <c r="BU119" i="16" s="1"/>
  <c r="BU38" i="16"/>
  <c r="BU68" i="16" s="1"/>
  <c r="CC88" i="16"/>
  <c r="CC119" i="16" s="1"/>
  <c r="CC38" i="16"/>
  <c r="CC68" i="16" s="1"/>
  <c r="CK88" i="16"/>
  <c r="CK119" i="16" s="1"/>
  <c r="CK38" i="16"/>
  <c r="CK68" i="16" s="1"/>
  <c r="CS88" i="16"/>
  <c r="CS119" i="16" s="1"/>
  <c r="CS38" i="16"/>
  <c r="CS68" i="16" s="1"/>
  <c r="DA88" i="16"/>
  <c r="DA119" i="16" s="1"/>
  <c r="DA38" i="16"/>
  <c r="DA68" i="16" s="1"/>
  <c r="DI88" i="16"/>
  <c r="DI119" i="16" s="1"/>
  <c r="DI38" i="16"/>
  <c r="DI68" i="16" s="1"/>
  <c r="DQ88" i="16"/>
  <c r="DQ119" i="16" s="1"/>
  <c r="DQ38" i="16"/>
  <c r="DQ68" i="16" s="1"/>
  <c r="DY88" i="16"/>
  <c r="DY119" i="16" s="1"/>
  <c r="DY38" i="16"/>
  <c r="U73" i="24" s="1"/>
  <c r="EG88" i="16"/>
  <c r="EG119" i="16" s="1"/>
  <c r="EG38" i="16"/>
  <c r="AC73" i="24" s="1"/>
  <c r="EO88" i="16"/>
  <c r="EO119" i="16" s="1"/>
  <c r="EO38" i="16"/>
  <c r="AK73" i="24" s="1"/>
  <c r="EW88" i="16"/>
  <c r="EW119" i="16" s="1"/>
  <c r="EW38" i="16"/>
  <c r="FE88" i="16"/>
  <c r="FE119" i="16" s="1"/>
  <c r="FE38" i="16"/>
  <c r="FE68" i="16" s="1"/>
  <c r="I89" i="16"/>
  <c r="I120" i="16" s="1"/>
  <c r="I39" i="16"/>
  <c r="I69" i="16" s="1"/>
  <c r="Q89" i="16"/>
  <c r="Q120" i="16" s="1"/>
  <c r="Q39" i="16"/>
  <c r="Q69" i="16" s="1"/>
  <c r="Y89" i="16"/>
  <c r="Y120" i="16" s="1"/>
  <c r="Y39" i="16"/>
  <c r="Y69" i="16" s="1"/>
  <c r="AG89" i="16"/>
  <c r="AG120" i="16" s="1"/>
  <c r="AG39" i="16"/>
  <c r="AG69" i="16" s="1"/>
  <c r="AO89" i="16"/>
  <c r="AO120" i="16" s="1"/>
  <c r="AO39" i="16"/>
  <c r="AO69" i="16" s="1"/>
  <c r="AW89" i="16"/>
  <c r="AW120" i="16" s="1"/>
  <c r="AW39" i="16"/>
  <c r="AW69" i="16" s="1"/>
  <c r="BE89" i="16"/>
  <c r="BE120" i="16" s="1"/>
  <c r="BE39" i="16"/>
  <c r="BE69" i="16" s="1"/>
  <c r="BM89" i="16"/>
  <c r="BM120" i="16" s="1"/>
  <c r="BM39" i="16"/>
  <c r="BM69" i="16" s="1"/>
  <c r="BU89" i="16"/>
  <c r="BU120" i="16" s="1"/>
  <c r="BU39" i="16"/>
  <c r="BU69" i="16" s="1"/>
  <c r="CC89" i="16"/>
  <c r="CC120" i="16" s="1"/>
  <c r="CC39" i="16"/>
  <c r="CC69" i="16" s="1"/>
  <c r="CK89" i="16"/>
  <c r="CK120" i="16" s="1"/>
  <c r="CK39" i="16"/>
  <c r="CK69" i="16" s="1"/>
  <c r="CS89" i="16"/>
  <c r="CS120" i="16" s="1"/>
  <c r="CS39" i="16"/>
  <c r="CS69" i="16" s="1"/>
  <c r="DA89" i="16"/>
  <c r="DA120" i="16" s="1"/>
  <c r="DA39" i="16"/>
  <c r="DA69" i="16" s="1"/>
  <c r="DI89" i="16"/>
  <c r="DI120" i="16" s="1"/>
  <c r="DI39" i="16"/>
  <c r="DI69" i="16" s="1"/>
  <c r="DQ89" i="16"/>
  <c r="DQ120" i="16" s="1"/>
  <c r="DQ39" i="16"/>
  <c r="DQ69" i="16" s="1"/>
  <c r="DY89" i="16"/>
  <c r="DY120" i="16" s="1"/>
  <c r="DY39" i="16"/>
  <c r="DY69" i="16" s="1"/>
  <c r="EG89" i="16"/>
  <c r="EG120" i="16" s="1"/>
  <c r="EG39" i="16"/>
  <c r="EG69" i="16" s="1"/>
  <c r="EO89" i="16"/>
  <c r="EO120" i="16" s="1"/>
  <c r="EO39" i="16"/>
  <c r="EO69" i="16" s="1"/>
  <c r="EW89" i="16"/>
  <c r="EW120" i="16" s="1"/>
  <c r="EW39" i="16"/>
  <c r="EW69" i="16" s="1"/>
  <c r="FE89" i="16"/>
  <c r="FE120" i="16" s="1"/>
  <c r="FE39" i="16"/>
  <c r="FE69" i="16" s="1"/>
  <c r="I90" i="16"/>
  <c r="I121" i="16" s="1"/>
  <c r="I40" i="16"/>
  <c r="I70" i="16" s="1"/>
  <c r="Q90" i="16"/>
  <c r="Q121" i="16" s="1"/>
  <c r="Q40" i="16"/>
  <c r="Q70" i="16" s="1"/>
  <c r="Y90" i="16"/>
  <c r="Y121" i="16" s="1"/>
  <c r="Y40" i="16"/>
  <c r="Y70" i="16" s="1"/>
  <c r="AG90" i="16"/>
  <c r="AG121" i="16" s="1"/>
  <c r="AG40" i="16"/>
  <c r="AG70" i="16" s="1"/>
  <c r="AO90" i="16"/>
  <c r="AO121" i="16" s="1"/>
  <c r="AO40" i="16"/>
  <c r="AO70" i="16" s="1"/>
  <c r="AW90" i="16"/>
  <c r="AW121" i="16" s="1"/>
  <c r="AW40" i="16"/>
  <c r="AW70" i="16" s="1"/>
  <c r="BE90" i="16"/>
  <c r="BE121" i="16" s="1"/>
  <c r="BE40" i="16"/>
  <c r="BE70" i="16" s="1"/>
  <c r="BM90" i="16"/>
  <c r="BM121" i="16" s="1"/>
  <c r="BM40" i="16"/>
  <c r="BM70" i="16" s="1"/>
  <c r="BU90" i="16"/>
  <c r="BU121" i="16" s="1"/>
  <c r="BU40" i="16"/>
  <c r="BU70" i="16" s="1"/>
  <c r="CC90" i="16"/>
  <c r="CC121" i="16" s="1"/>
  <c r="CC40" i="16"/>
  <c r="CC70" i="16" s="1"/>
  <c r="CK90" i="16"/>
  <c r="CK121" i="16" s="1"/>
  <c r="CK40" i="16"/>
  <c r="CK70" i="16" s="1"/>
  <c r="CS90" i="16"/>
  <c r="CS121" i="16" s="1"/>
  <c r="CS40" i="16"/>
  <c r="CS70" i="16" s="1"/>
  <c r="DA90" i="16"/>
  <c r="DA121" i="16" s="1"/>
  <c r="DA40" i="16"/>
  <c r="DA70" i="16" s="1"/>
  <c r="DI90" i="16"/>
  <c r="DI121" i="16" s="1"/>
  <c r="DI40" i="16"/>
  <c r="DI70" i="16" s="1"/>
  <c r="DQ90" i="16"/>
  <c r="DQ121" i="16" s="1"/>
  <c r="DQ40" i="16"/>
  <c r="DQ70" i="16" s="1"/>
  <c r="DY90" i="16"/>
  <c r="DY121" i="16" s="1"/>
  <c r="DY40" i="16"/>
  <c r="DY70" i="16" s="1"/>
  <c r="EG90" i="16"/>
  <c r="EG121" i="16" s="1"/>
  <c r="EG40" i="16"/>
  <c r="EG70" i="16" s="1"/>
  <c r="EO90" i="16"/>
  <c r="EO121" i="16" s="1"/>
  <c r="EO40" i="16"/>
  <c r="EO70" i="16" s="1"/>
  <c r="EW90" i="16"/>
  <c r="EW121" i="16" s="1"/>
  <c r="EW40" i="16"/>
  <c r="EW70" i="16" s="1"/>
  <c r="FE90" i="16"/>
  <c r="FE121" i="16" s="1"/>
  <c r="FE40" i="16"/>
  <c r="FE70" i="16" s="1"/>
  <c r="I91" i="16"/>
  <c r="I122" i="16" s="1"/>
  <c r="I41" i="16"/>
  <c r="I71" i="16" s="1"/>
  <c r="Q91" i="16"/>
  <c r="Q122" i="16" s="1"/>
  <c r="Q41" i="16"/>
  <c r="Q71" i="16" s="1"/>
  <c r="Y91" i="16"/>
  <c r="Y122" i="16" s="1"/>
  <c r="Y41" i="16"/>
  <c r="Y71" i="16" s="1"/>
  <c r="AG91" i="16"/>
  <c r="AG122" i="16" s="1"/>
  <c r="AG41" i="16"/>
  <c r="AG71" i="16" s="1"/>
  <c r="AO91" i="16"/>
  <c r="AO122" i="16" s="1"/>
  <c r="AO41" i="16"/>
  <c r="AO71" i="16" s="1"/>
  <c r="AW91" i="16"/>
  <c r="AW122" i="16" s="1"/>
  <c r="AW41" i="16"/>
  <c r="AW71" i="16" s="1"/>
  <c r="BE91" i="16"/>
  <c r="BE122" i="16" s="1"/>
  <c r="BE41" i="16"/>
  <c r="BE71" i="16" s="1"/>
  <c r="BM91" i="16"/>
  <c r="BM122" i="16" s="1"/>
  <c r="BM41" i="16"/>
  <c r="BM71" i="16" s="1"/>
  <c r="BU91" i="16"/>
  <c r="BU122" i="16" s="1"/>
  <c r="BU41" i="16"/>
  <c r="BU71" i="16" s="1"/>
  <c r="CC91" i="16"/>
  <c r="CC122" i="16" s="1"/>
  <c r="CC41" i="16"/>
  <c r="CC71" i="16" s="1"/>
  <c r="CK91" i="16"/>
  <c r="CK122" i="16" s="1"/>
  <c r="CK41" i="16"/>
  <c r="CK71" i="16" s="1"/>
  <c r="CS91" i="16"/>
  <c r="CS122" i="16" s="1"/>
  <c r="CS41" i="16"/>
  <c r="CS71" i="16" s="1"/>
  <c r="DA91" i="16"/>
  <c r="DA122" i="16" s="1"/>
  <c r="DA41" i="16"/>
  <c r="DA71" i="16" s="1"/>
  <c r="DI91" i="16"/>
  <c r="DI122" i="16" s="1"/>
  <c r="DI41" i="16"/>
  <c r="DI71" i="16" s="1"/>
  <c r="DQ91" i="16"/>
  <c r="DQ122" i="16" s="1"/>
  <c r="DQ41" i="16"/>
  <c r="DQ71" i="16" s="1"/>
  <c r="DY91" i="16"/>
  <c r="DY122" i="16" s="1"/>
  <c r="DY41" i="16"/>
  <c r="DY71" i="16" s="1"/>
  <c r="EG91" i="16"/>
  <c r="EG122" i="16" s="1"/>
  <c r="EG41" i="16"/>
  <c r="EG71" i="16" s="1"/>
  <c r="EO91" i="16"/>
  <c r="EO122" i="16" s="1"/>
  <c r="EO41" i="16"/>
  <c r="EO71" i="16" s="1"/>
  <c r="EW91" i="16"/>
  <c r="EW122" i="16" s="1"/>
  <c r="EW41" i="16"/>
  <c r="EW71" i="16" s="1"/>
  <c r="FE91" i="16"/>
  <c r="FE122" i="16" s="1"/>
  <c r="FE41" i="16"/>
  <c r="FE71" i="16" s="1"/>
  <c r="I93" i="16"/>
  <c r="I124" i="16" s="1"/>
  <c r="I43" i="16"/>
  <c r="I73" i="16" s="1"/>
  <c r="Q93" i="16"/>
  <c r="Q124" i="16" s="1"/>
  <c r="Q43" i="16"/>
  <c r="Q73" i="16" s="1"/>
  <c r="Y93" i="16"/>
  <c r="Y124" i="16" s="1"/>
  <c r="Y43" i="16"/>
  <c r="Y73" i="16" s="1"/>
  <c r="AG93" i="16"/>
  <c r="AG124" i="16" s="1"/>
  <c r="AG43" i="16"/>
  <c r="AG73" i="16" s="1"/>
  <c r="AO93" i="16"/>
  <c r="AO124" i="16" s="1"/>
  <c r="AO43" i="16"/>
  <c r="AO73" i="16" s="1"/>
  <c r="AW93" i="16"/>
  <c r="AW124" i="16" s="1"/>
  <c r="AW43" i="16"/>
  <c r="AW73" i="16" s="1"/>
  <c r="BE93" i="16"/>
  <c r="BE124" i="16" s="1"/>
  <c r="BE43" i="16"/>
  <c r="BE73" i="16" s="1"/>
  <c r="BM93" i="16"/>
  <c r="BM124" i="16" s="1"/>
  <c r="BM43" i="16"/>
  <c r="BM73" i="16" s="1"/>
  <c r="BU93" i="16"/>
  <c r="BU124" i="16" s="1"/>
  <c r="BU43" i="16"/>
  <c r="BU73" i="16" s="1"/>
  <c r="CC93" i="16"/>
  <c r="CC124" i="16" s="1"/>
  <c r="CC43" i="16"/>
  <c r="CC73" i="16" s="1"/>
  <c r="CK93" i="16"/>
  <c r="CK124" i="16" s="1"/>
  <c r="CK43" i="16"/>
  <c r="CK73" i="16" s="1"/>
  <c r="CS93" i="16"/>
  <c r="CS124" i="16" s="1"/>
  <c r="CS43" i="16"/>
  <c r="CS73" i="16" s="1"/>
  <c r="DA93" i="16"/>
  <c r="DA124" i="16" s="1"/>
  <c r="DA43" i="16"/>
  <c r="DA73" i="16" s="1"/>
  <c r="DI93" i="16"/>
  <c r="DI124" i="16" s="1"/>
  <c r="DJ73" i="16"/>
  <c r="DI43" i="16"/>
  <c r="DI73" i="16" s="1"/>
  <c r="DQ93" i="16"/>
  <c r="DQ124" i="16" s="1"/>
  <c r="DQ43" i="16"/>
  <c r="DQ73" i="16" s="1"/>
  <c r="DY93" i="16"/>
  <c r="DY124" i="16" s="1"/>
  <c r="DY43" i="16"/>
  <c r="DY73" i="16" s="1"/>
  <c r="EG93" i="16"/>
  <c r="EG124" i="16" s="1"/>
  <c r="EG43" i="16"/>
  <c r="EG73" i="16" s="1"/>
  <c r="EO93" i="16"/>
  <c r="EO124" i="16" s="1"/>
  <c r="EP73" i="16"/>
  <c r="EO43" i="16"/>
  <c r="EO73" i="16" s="1"/>
  <c r="EW93" i="16"/>
  <c r="EW124" i="16" s="1"/>
  <c r="EW43" i="16"/>
  <c r="EW73" i="16" s="1"/>
  <c r="FE93" i="16"/>
  <c r="FE124" i="16" s="1"/>
  <c r="FE43" i="16"/>
  <c r="FE73" i="16" s="1"/>
  <c r="I94" i="16"/>
  <c r="I125" i="16" s="1"/>
  <c r="I44" i="16"/>
  <c r="I74" i="16" s="1"/>
  <c r="Q94" i="16"/>
  <c r="Q125" i="16" s="1"/>
  <c r="Q44" i="16"/>
  <c r="Q74" i="16" s="1"/>
  <c r="Y94" i="16"/>
  <c r="Y125" i="16" s="1"/>
  <c r="Y44" i="16"/>
  <c r="Y74" i="16" s="1"/>
  <c r="AG94" i="16"/>
  <c r="AG125" i="16" s="1"/>
  <c r="AG44" i="16"/>
  <c r="AG74" i="16" s="1"/>
  <c r="AO94" i="16"/>
  <c r="AO125" i="16" s="1"/>
  <c r="AO44" i="16"/>
  <c r="AO74" i="16" s="1"/>
  <c r="AW94" i="16"/>
  <c r="AW125" i="16" s="1"/>
  <c r="AW44" i="16"/>
  <c r="AW74" i="16" s="1"/>
  <c r="BE94" i="16"/>
  <c r="BE125" i="16" s="1"/>
  <c r="BE44" i="16"/>
  <c r="BE74" i="16" s="1"/>
  <c r="BM94" i="16"/>
  <c r="BM125" i="16" s="1"/>
  <c r="BM44" i="16"/>
  <c r="BM74" i="16" s="1"/>
  <c r="BU94" i="16"/>
  <c r="BU125" i="16" s="1"/>
  <c r="BU44" i="16"/>
  <c r="BU74" i="16" s="1"/>
  <c r="CC94" i="16"/>
  <c r="CC125" i="16" s="1"/>
  <c r="CC44" i="16"/>
  <c r="CC74" i="16" s="1"/>
  <c r="CK94" i="16"/>
  <c r="CK125" i="16" s="1"/>
  <c r="CK44" i="16"/>
  <c r="CK74" i="16" s="1"/>
  <c r="CS94" i="16"/>
  <c r="CS125" i="16" s="1"/>
  <c r="CS44" i="16"/>
  <c r="CS74" i="16" s="1"/>
  <c r="DA94" i="16"/>
  <c r="DA125" i="16" s="1"/>
  <c r="DA44" i="16"/>
  <c r="DA74" i="16" s="1"/>
  <c r="DI94" i="16"/>
  <c r="DI125" i="16" s="1"/>
  <c r="DI44" i="16"/>
  <c r="DI74" i="16" s="1"/>
  <c r="DQ94" i="16"/>
  <c r="DQ125" i="16" s="1"/>
  <c r="DQ44" i="16"/>
  <c r="DQ74" i="16" s="1"/>
  <c r="DY94" i="16"/>
  <c r="DY125" i="16" s="1"/>
  <c r="DY44" i="16"/>
  <c r="DY74" i="16" s="1"/>
  <c r="EG94" i="16"/>
  <c r="EG125" i="16" s="1"/>
  <c r="EG44" i="16"/>
  <c r="EG74" i="16" s="1"/>
  <c r="EO94" i="16"/>
  <c r="EO125" i="16" s="1"/>
  <c r="EO44" i="16"/>
  <c r="EO74" i="16" s="1"/>
  <c r="EW94" i="16"/>
  <c r="EW125" i="16" s="1"/>
  <c r="EW44" i="16"/>
  <c r="EW74" i="16" s="1"/>
  <c r="FE94" i="16"/>
  <c r="FE125" i="16" s="1"/>
  <c r="FE44" i="16"/>
  <c r="FE74" i="16" s="1"/>
  <c r="I95" i="16"/>
  <c r="I126" i="16" s="1"/>
  <c r="I45" i="16"/>
  <c r="I75" i="16" s="1"/>
  <c r="Q95" i="16"/>
  <c r="Q126" i="16" s="1"/>
  <c r="Q45" i="16"/>
  <c r="Q75" i="16" s="1"/>
  <c r="Y95" i="16"/>
  <c r="Y126" i="16" s="1"/>
  <c r="Y45" i="16"/>
  <c r="Y75" i="16" s="1"/>
  <c r="AG95" i="16"/>
  <c r="AG126" i="16" s="1"/>
  <c r="AH75" i="16"/>
  <c r="AG45" i="16"/>
  <c r="AG75" i="16" s="1"/>
  <c r="AO95" i="16"/>
  <c r="AO126" i="16" s="1"/>
  <c r="AO45" i="16"/>
  <c r="AO75" i="16" s="1"/>
  <c r="AW95" i="16"/>
  <c r="AW126" i="16" s="1"/>
  <c r="AW45" i="16"/>
  <c r="AW75" i="16" s="1"/>
  <c r="BE95" i="16"/>
  <c r="BE126" i="16" s="1"/>
  <c r="BE45" i="16"/>
  <c r="BE75" i="16" s="1"/>
  <c r="BM95" i="16"/>
  <c r="BM126" i="16" s="1"/>
  <c r="BN75" i="16"/>
  <c r="BM45" i="16"/>
  <c r="BM75" i="16" s="1"/>
  <c r="BU95" i="16"/>
  <c r="BU126" i="16" s="1"/>
  <c r="BU45" i="16"/>
  <c r="BU75" i="16" s="1"/>
  <c r="CC95" i="16"/>
  <c r="CC126" i="16" s="1"/>
  <c r="CC45" i="16"/>
  <c r="CC75" i="16" s="1"/>
  <c r="CK95" i="16"/>
  <c r="CK126" i="16" s="1"/>
  <c r="CK45" i="16"/>
  <c r="CK75" i="16" s="1"/>
  <c r="CS95" i="16"/>
  <c r="CS126" i="16" s="1"/>
  <c r="CT75" i="16"/>
  <c r="CS45" i="16"/>
  <c r="CS75" i="16" s="1"/>
  <c r="DA95" i="16"/>
  <c r="DA126" i="16" s="1"/>
  <c r="DA45" i="16"/>
  <c r="DA75" i="16" s="1"/>
  <c r="DI95" i="16"/>
  <c r="DI126" i="16" s="1"/>
  <c r="DI45" i="16"/>
  <c r="DI75" i="16" s="1"/>
  <c r="DQ95" i="16"/>
  <c r="DQ126" i="16" s="1"/>
  <c r="DQ45" i="16"/>
  <c r="DQ75" i="16" s="1"/>
  <c r="DY95" i="16"/>
  <c r="DY126" i="16" s="1"/>
  <c r="DZ75" i="16"/>
  <c r="DY45" i="16"/>
  <c r="DY75" i="16" s="1"/>
  <c r="EG95" i="16"/>
  <c r="EG126" i="16" s="1"/>
  <c r="EG45" i="16"/>
  <c r="EG75" i="16" s="1"/>
  <c r="EO95" i="16"/>
  <c r="EO126" i="16" s="1"/>
  <c r="EO45" i="16"/>
  <c r="EO75" i="16" s="1"/>
  <c r="EW95" i="16"/>
  <c r="EW126" i="16" s="1"/>
  <c r="EW45" i="16"/>
  <c r="EW75" i="16" s="1"/>
  <c r="FE95" i="16"/>
  <c r="FE126" i="16" s="1"/>
  <c r="FE45" i="16"/>
  <c r="FE75" i="16" s="1"/>
  <c r="I96" i="16"/>
  <c r="I127" i="16" s="1"/>
  <c r="I46" i="16"/>
  <c r="I76" i="16" s="1"/>
  <c r="Q96" i="16"/>
  <c r="Q127" i="16" s="1"/>
  <c r="Q46" i="16"/>
  <c r="Q76" i="16" s="1"/>
  <c r="Y96" i="16"/>
  <c r="Y127" i="16" s="1"/>
  <c r="Z76" i="16"/>
  <c r="Y46" i="16"/>
  <c r="Y76" i="16" s="1"/>
  <c r="AG96" i="16"/>
  <c r="AG127" i="16" s="1"/>
  <c r="AG46" i="16"/>
  <c r="AG76" i="16" s="1"/>
  <c r="AO96" i="16"/>
  <c r="AO127" i="16" s="1"/>
  <c r="AO46" i="16"/>
  <c r="AO76" i="16" s="1"/>
  <c r="AW96" i="16"/>
  <c r="AW127" i="16" s="1"/>
  <c r="AW46" i="16"/>
  <c r="AW76" i="16" s="1"/>
  <c r="BE96" i="16"/>
  <c r="BE127" i="16" s="1"/>
  <c r="BF76" i="16"/>
  <c r="BE46" i="16"/>
  <c r="BE76" i="16" s="1"/>
  <c r="BM96" i="16"/>
  <c r="BM127" i="16" s="1"/>
  <c r="BM46" i="16"/>
  <c r="BM76" i="16" s="1"/>
  <c r="BU96" i="16"/>
  <c r="BU127" i="16" s="1"/>
  <c r="BU46" i="16"/>
  <c r="BU76" i="16" s="1"/>
  <c r="CC96" i="16"/>
  <c r="CC127" i="16" s="1"/>
  <c r="CC46" i="16"/>
  <c r="CC76" i="16" s="1"/>
  <c r="CK96" i="16"/>
  <c r="CK127" i="16" s="1"/>
  <c r="CL76" i="16"/>
  <c r="CK46" i="16"/>
  <c r="CK76" i="16" s="1"/>
  <c r="CS96" i="16"/>
  <c r="CS127" i="16" s="1"/>
  <c r="CS46" i="16"/>
  <c r="CS76" i="16" s="1"/>
  <c r="DA96" i="16"/>
  <c r="DA127" i="16" s="1"/>
  <c r="DA46" i="16"/>
  <c r="DA76" i="16" s="1"/>
  <c r="DI96" i="16"/>
  <c r="DI127" i="16" s="1"/>
  <c r="DI46" i="16"/>
  <c r="DI76" i="16" s="1"/>
  <c r="DQ96" i="16"/>
  <c r="DQ127" i="16" s="1"/>
  <c r="DR76" i="16"/>
  <c r="DQ46" i="16"/>
  <c r="DQ76" i="16" s="1"/>
  <c r="DY96" i="16"/>
  <c r="DY127" i="16" s="1"/>
  <c r="DY46" i="16"/>
  <c r="DY76" i="16" s="1"/>
  <c r="EG96" i="16"/>
  <c r="EG127" i="16" s="1"/>
  <c r="EG46" i="16"/>
  <c r="EG76" i="16" s="1"/>
  <c r="EO96" i="16"/>
  <c r="EO127" i="16" s="1"/>
  <c r="EO46" i="16"/>
  <c r="EO76" i="16" s="1"/>
  <c r="EW96" i="16"/>
  <c r="EW127" i="16" s="1"/>
  <c r="EX76" i="16"/>
  <c r="EW46" i="16"/>
  <c r="EW76" i="16" s="1"/>
  <c r="FE96" i="16"/>
  <c r="FE127" i="16" s="1"/>
  <c r="FE46" i="16"/>
  <c r="FE76" i="16" s="1"/>
  <c r="I97" i="16"/>
  <c r="I128" i="16" s="1"/>
  <c r="I47" i="16"/>
  <c r="I77" i="16" s="1"/>
  <c r="Q97" i="16"/>
  <c r="Q128" i="16" s="1"/>
  <c r="Q47" i="16"/>
  <c r="Q77" i="16" s="1"/>
  <c r="Y97" i="16"/>
  <c r="Y128" i="16" s="1"/>
  <c r="Z77" i="16"/>
  <c r="Y47" i="16"/>
  <c r="Y77" i="16" s="1"/>
  <c r="AG97" i="16"/>
  <c r="AG128" i="16" s="1"/>
  <c r="AG47" i="16"/>
  <c r="AG77" i="16" s="1"/>
  <c r="AO97" i="16"/>
  <c r="AO128" i="16" s="1"/>
  <c r="AO47" i="16"/>
  <c r="AO77" i="16" s="1"/>
  <c r="AW97" i="16"/>
  <c r="AW128" i="16" s="1"/>
  <c r="AW47" i="16"/>
  <c r="AW77" i="16" s="1"/>
  <c r="BE97" i="16"/>
  <c r="BE128" i="16" s="1"/>
  <c r="BE47" i="16"/>
  <c r="BE77" i="16" s="1"/>
  <c r="BM97" i="16"/>
  <c r="BM128" i="16" s="1"/>
  <c r="BM47" i="16"/>
  <c r="BM77" i="16" s="1"/>
  <c r="BU97" i="16"/>
  <c r="BU128" i="16" s="1"/>
  <c r="BU47" i="16"/>
  <c r="BU77" i="16" s="1"/>
  <c r="CC97" i="16"/>
  <c r="CC128" i="16" s="1"/>
  <c r="CC47" i="16"/>
  <c r="CC77" i="16" s="1"/>
  <c r="CK97" i="16"/>
  <c r="CK128" i="16" s="1"/>
  <c r="CL77" i="16"/>
  <c r="CK47" i="16"/>
  <c r="CK77" i="16" s="1"/>
  <c r="CS97" i="16"/>
  <c r="CS128" i="16" s="1"/>
  <c r="CS47" i="16"/>
  <c r="CS77" i="16" s="1"/>
  <c r="DA97" i="16"/>
  <c r="DA128" i="16" s="1"/>
  <c r="DA47" i="16"/>
  <c r="DA77" i="16" s="1"/>
  <c r="DI97" i="16"/>
  <c r="DI128" i="16" s="1"/>
  <c r="DI47" i="16"/>
  <c r="DI77" i="16" s="1"/>
  <c r="DQ97" i="16"/>
  <c r="DQ128" i="16" s="1"/>
  <c r="DQ47" i="16"/>
  <c r="DQ77" i="16" s="1"/>
  <c r="DY97" i="16"/>
  <c r="DY128" i="16" s="1"/>
  <c r="DY47" i="16"/>
  <c r="DY77" i="16" s="1"/>
  <c r="EG97" i="16"/>
  <c r="EG128" i="16" s="1"/>
  <c r="EG47" i="16"/>
  <c r="EG77" i="16" s="1"/>
  <c r="EO97" i="16"/>
  <c r="EO128" i="16" s="1"/>
  <c r="EO47" i="16"/>
  <c r="EO77" i="16" s="1"/>
  <c r="EW97" i="16"/>
  <c r="EW128" i="16" s="1"/>
  <c r="EW47" i="16"/>
  <c r="EW77" i="16" s="1"/>
  <c r="FE97" i="16"/>
  <c r="FE128" i="16" s="1"/>
  <c r="FE47" i="16"/>
  <c r="FE77" i="16" s="1"/>
  <c r="I98" i="16"/>
  <c r="I129" i="16" s="1"/>
  <c r="I48" i="16"/>
  <c r="I78" i="16" s="1"/>
  <c r="Q98" i="16"/>
  <c r="Q129" i="16" s="1"/>
  <c r="R78" i="16"/>
  <c r="Q48" i="16"/>
  <c r="Q78" i="16" s="1"/>
  <c r="Y98" i="16"/>
  <c r="Y129" i="16" s="1"/>
  <c r="Y48" i="16"/>
  <c r="Y78" i="16" s="1"/>
  <c r="AG98" i="16"/>
  <c r="AG129" i="16" s="1"/>
  <c r="AG48" i="16"/>
  <c r="AG78" i="16" s="1"/>
  <c r="AO98" i="16"/>
  <c r="AO129" i="16" s="1"/>
  <c r="AO48" i="16"/>
  <c r="AO78" i="16" s="1"/>
  <c r="AW98" i="16"/>
  <c r="AW129" i="16" s="1"/>
  <c r="AW48" i="16"/>
  <c r="AW78" i="16" s="1"/>
  <c r="BE98" i="16"/>
  <c r="BE129" i="16" s="1"/>
  <c r="BE48" i="16"/>
  <c r="BE78" i="16" s="1"/>
  <c r="BM98" i="16"/>
  <c r="BM129" i="16" s="1"/>
  <c r="BM48" i="16"/>
  <c r="BM78" i="16" s="1"/>
  <c r="BU98" i="16"/>
  <c r="BU129" i="16" s="1"/>
  <c r="BU48" i="16"/>
  <c r="BU78" i="16" s="1"/>
  <c r="CC98" i="16"/>
  <c r="CC129" i="16" s="1"/>
  <c r="CC48" i="16"/>
  <c r="CC78" i="16" s="1"/>
  <c r="CK98" i="16"/>
  <c r="CK129" i="16" s="1"/>
  <c r="CK48" i="16"/>
  <c r="CK78" i="16" s="1"/>
  <c r="CS98" i="16"/>
  <c r="CS129" i="16" s="1"/>
  <c r="CS48" i="16"/>
  <c r="CS78" i="16" s="1"/>
  <c r="DA98" i="16"/>
  <c r="DA129" i="16" s="1"/>
  <c r="DA48" i="16"/>
  <c r="DA78" i="16" s="1"/>
  <c r="DI98" i="16"/>
  <c r="DI129" i="16" s="1"/>
  <c r="DI48" i="16"/>
  <c r="DI78" i="16" s="1"/>
  <c r="DQ98" i="16"/>
  <c r="DQ129" i="16" s="1"/>
  <c r="DQ48" i="16"/>
  <c r="DQ78" i="16" s="1"/>
  <c r="DY98" i="16"/>
  <c r="DY129" i="16" s="1"/>
  <c r="DY48" i="16"/>
  <c r="DY78" i="16" s="1"/>
  <c r="EG98" i="16"/>
  <c r="EG129" i="16" s="1"/>
  <c r="EG48" i="16"/>
  <c r="EG78" i="16" s="1"/>
  <c r="EO98" i="16"/>
  <c r="EO129" i="16" s="1"/>
  <c r="EO48" i="16"/>
  <c r="EO78" i="16" s="1"/>
  <c r="EW98" i="16"/>
  <c r="EW129" i="16" s="1"/>
  <c r="EW48" i="16"/>
  <c r="EW78" i="16" s="1"/>
  <c r="FE98" i="16"/>
  <c r="FE129" i="16" s="1"/>
  <c r="FE48" i="16"/>
  <c r="FE78" i="16" s="1"/>
  <c r="I99" i="16"/>
  <c r="I130" i="16" s="1"/>
  <c r="I49" i="16"/>
  <c r="I79" i="16" s="1"/>
  <c r="Q99" i="16"/>
  <c r="Q130" i="16" s="1"/>
  <c r="Q49" i="16"/>
  <c r="Q79" i="16" s="1"/>
  <c r="Y99" i="16"/>
  <c r="Y130" i="16" s="1"/>
  <c r="Y49" i="16"/>
  <c r="Y79" i="16" s="1"/>
  <c r="AG99" i="16"/>
  <c r="AG130" i="16" s="1"/>
  <c r="AG49" i="16"/>
  <c r="AG79" i="16" s="1"/>
  <c r="AO99" i="16"/>
  <c r="AO130" i="16" s="1"/>
  <c r="AO49" i="16"/>
  <c r="AO79" i="16" s="1"/>
  <c r="AW99" i="16"/>
  <c r="AW130" i="16" s="1"/>
  <c r="AW49" i="16"/>
  <c r="AW79" i="16" s="1"/>
  <c r="BE99" i="16"/>
  <c r="BE130" i="16" s="1"/>
  <c r="BE49" i="16"/>
  <c r="BE79" i="16" s="1"/>
  <c r="BM99" i="16"/>
  <c r="BM130" i="16" s="1"/>
  <c r="BM49" i="16"/>
  <c r="BM79" i="16" s="1"/>
  <c r="BU99" i="16"/>
  <c r="BU130" i="16" s="1"/>
  <c r="BU49" i="16"/>
  <c r="BU79" i="16" s="1"/>
  <c r="CC99" i="16"/>
  <c r="CC130" i="16" s="1"/>
  <c r="CC49" i="16"/>
  <c r="CC79" i="16" s="1"/>
  <c r="CK99" i="16"/>
  <c r="CK130" i="16" s="1"/>
  <c r="CK49" i="16"/>
  <c r="CK79" i="16" s="1"/>
  <c r="CS99" i="16"/>
  <c r="CS130" i="16" s="1"/>
  <c r="CS49" i="16"/>
  <c r="CS79" i="16" s="1"/>
  <c r="DA99" i="16"/>
  <c r="DA130" i="16" s="1"/>
  <c r="DA49" i="16"/>
  <c r="DA79" i="16" s="1"/>
  <c r="DI99" i="16"/>
  <c r="DI130" i="16" s="1"/>
  <c r="DI49" i="16"/>
  <c r="DI79" i="16" s="1"/>
  <c r="DQ99" i="16"/>
  <c r="DQ130" i="16" s="1"/>
  <c r="DQ49" i="16"/>
  <c r="DQ79" i="16" s="1"/>
  <c r="DY99" i="16"/>
  <c r="DY130" i="16" s="1"/>
  <c r="DY49" i="16"/>
  <c r="DY79" i="16" s="1"/>
  <c r="EG99" i="16"/>
  <c r="EG130" i="16" s="1"/>
  <c r="EG49" i="16"/>
  <c r="EG79" i="16" s="1"/>
  <c r="EO99" i="16"/>
  <c r="EO130" i="16" s="1"/>
  <c r="EO49" i="16"/>
  <c r="EO79" i="16" s="1"/>
  <c r="EW99" i="16"/>
  <c r="EW130" i="16" s="1"/>
  <c r="EW49" i="16"/>
  <c r="EW79" i="16" s="1"/>
  <c r="FE99" i="16"/>
  <c r="FE130" i="16" s="1"/>
  <c r="FE49" i="16"/>
  <c r="FE79" i="16" s="1"/>
  <c r="I101" i="16"/>
  <c r="I132" i="16" s="1"/>
  <c r="I51" i="16"/>
  <c r="I81" i="16" s="1"/>
  <c r="Q101" i="16"/>
  <c r="Q132" i="16" s="1"/>
  <c r="Q51" i="16"/>
  <c r="Q81" i="16" s="1"/>
  <c r="Y101" i="16"/>
  <c r="Y132" i="16" s="1"/>
  <c r="Y51" i="16"/>
  <c r="Y81" i="16" s="1"/>
  <c r="AG101" i="16"/>
  <c r="AG132" i="16" s="1"/>
  <c r="AG51" i="16"/>
  <c r="AG81" i="16" s="1"/>
  <c r="AO101" i="16"/>
  <c r="AO132" i="16" s="1"/>
  <c r="AO51" i="16"/>
  <c r="AO81" i="16" s="1"/>
  <c r="AW101" i="16"/>
  <c r="AW132" i="16" s="1"/>
  <c r="AW51" i="16"/>
  <c r="AW81" i="16" s="1"/>
  <c r="BE101" i="16"/>
  <c r="BE132" i="16" s="1"/>
  <c r="BE51" i="16"/>
  <c r="BE81" i="16" s="1"/>
  <c r="BM101" i="16"/>
  <c r="BM132" i="16" s="1"/>
  <c r="BM51" i="16"/>
  <c r="BM81" i="16" s="1"/>
  <c r="BU101" i="16"/>
  <c r="BU132" i="16" s="1"/>
  <c r="BU51" i="16"/>
  <c r="BU81" i="16" s="1"/>
  <c r="CC101" i="16"/>
  <c r="CC132" i="16" s="1"/>
  <c r="CC51" i="16"/>
  <c r="CC81" i="16" s="1"/>
  <c r="CK101" i="16"/>
  <c r="CK132" i="16" s="1"/>
  <c r="CK51" i="16"/>
  <c r="CK81" i="16" s="1"/>
  <c r="CS101" i="16"/>
  <c r="CS132" i="16" s="1"/>
  <c r="CS51" i="16"/>
  <c r="CS81" i="16" s="1"/>
  <c r="DA101" i="16"/>
  <c r="DA132" i="16" s="1"/>
  <c r="DA51" i="16"/>
  <c r="DA81" i="16" s="1"/>
  <c r="DI101" i="16"/>
  <c r="DI132" i="16" s="1"/>
  <c r="DI51" i="16"/>
  <c r="DI81" i="16" s="1"/>
  <c r="DQ101" i="16"/>
  <c r="DQ132" i="16" s="1"/>
  <c r="DQ51" i="16"/>
  <c r="DQ81" i="16" s="1"/>
  <c r="DY101" i="16"/>
  <c r="DY132" i="16" s="1"/>
  <c r="DY51" i="16"/>
  <c r="DY81" i="16" s="1"/>
  <c r="EG101" i="16"/>
  <c r="EG132" i="16" s="1"/>
  <c r="EG51" i="16"/>
  <c r="EG81" i="16" s="1"/>
  <c r="EO101" i="16"/>
  <c r="EO132" i="16" s="1"/>
  <c r="EO51" i="16"/>
  <c r="EO81" i="16" s="1"/>
  <c r="EW101" i="16"/>
  <c r="EW132" i="16" s="1"/>
  <c r="EW51" i="16"/>
  <c r="EW81" i="16" s="1"/>
  <c r="FE101" i="16"/>
  <c r="FE132" i="16" s="1"/>
  <c r="FE51" i="16"/>
  <c r="FE81" i="16" s="1"/>
  <c r="I102" i="16"/>
  <c r="I133" i="16" s="1"/>
  <c r="I52" i="16"/>
  <c r="I82" i="16" s="1"/>
  <c r="Q102" i="16"/>
  <c r="Q133" i="16" s="1"/>
  <c r="Q52" i="16"/>
  <c r="Q82" i="16" s="1"/>
  <c r="Y102" i="16"/>
  <c r="Y133" i="16" s="1"/>
  <c r="Y52" i="16"/>
  <c r="Y82" i="16" s="1"/>
  <c r="AG102" i="16"/>
  <c r="AG133" i="16" s="1"/>
  <c r="AG52" i="16"/>
  <c r="AG82" i="16" s="1"/>
  <c r="AO102" i="16"/>
  <c r="AO133" i="16" s="1"/>
  <c r="AO52" i="16"/>
  <c r="AO82" i="16" s="1"/>
  <c r="AW102" i="16"/>
  <c r="AW133" i="16" s="1"/>
  <c r="AW52" i="16"/>
  <c r="AW82" i="16" s="1"/>
  <c r="BE102" i="16"/>
  <c r="BE133" i="16" s="1"/>
  <c r="BE52" i="16"/>
  <c r="BE82" i="16" s="1"/>
  <c r="BM102" i="16"/>
  <c r="BM133" i="16" s="1"/>
  <c r="BM52" i="16"/>
  <c r="BM82" i="16" s="1"/>
  <c r="BU102" i="16"/>
  <c r="BU133" i="16" s="1"/>
  <c r="BU52" i="16"/>
  <c r="BU82" i="16" s="1"/>
  <c r="CC102" i="16"/>
  <c r="CC133" i="16" s="1"/>
  <c r="CC52" i="16"/>
  <c r="CC82" i="16" s="1"/>
  <c r="CK102" i="16"/>
  <c r="CK133" i="16" s="1"/>
  <c r="CK52" i="16"/>
  <c r="CK82" i="16" s="1"/>
  <c r="CS102" i="16"/>
  <c r="CS133" i="16" s="1"/>
  <c r="CS52" i="16"/>
  <c r="CS82" i="16" s="1"/>
  <c r="DA102" i="16"/>
  <c r="DA133" i="16" s="1"/>
  <c r="DA52" i="16"/>
  <c r="DA82" i="16" s="1"/>
  <c r="DI102" i="16"/>
  <c r="DI133" i="16" s="1"/>
  <c r="DI52" i="16"/>
  <c r="DI82" i="16" s="1"/>
  <c r="DQ102" i="16"/>
  <c r="DQ133" i="16" s="1"/>
  <c r="DQ52" i="16"/>
  <c r="DQ82" i="16" s="1"/>
  <c r="DY102" i="16"/>
  <c r="DY133" i="16" s="1"/>
  <c r="DY52" i="16"/>
  <c r="DY82" i="16" s="1"/>
  <c r="EG102" i="16"/>
  <c r="EG133" i="16" s="1"/>
  <c r="EG52" i="16"/>
  <c r="EG82" i="16" s="1"/>
  <c r="EO102" i="16"/>
  <c r="EO133" i="16" s="1"/>
  <c r="EO52" i="16"/>
  <c r="EO82" i="16" s="1"/>
  <c r="EW102" i="16"/>
  <c r="EW133" i="16" s="1"/>
  <c r="EW52" i="16"/>
  <c r="EW82" i="16" s="1"/>
  <c r="FE102" i="16"/>
  <c r="FE133" i="16" s="1"/>
  <c r="FE52" i="16"/>
  <c r="FE82" i="16" s="1"/>
  <c r="I103" i="16"/>
  <c r="I134" i="16" s="1"/>
  <c r="I53" i="16"/>
  <c r="I83" i="16" s="1"/>
  <c r="Q103" i="16"/>
  <c r="Q134" i="16" s="1"/>
  <c r="Q53" i="16"/>
  <c r="Q83" i="16" s="1"/>
  <c r="Y103" i="16"/>
  <c r="Y134" i="16" s="1"/>
  <c r="Y53" i="16"/>
  <c r="Y83" i="16" s="1"/>
  <c r="AG103" i="16"/>
  <c r="AG134" i="16" s="1"/>
  <c r="AG53" i="16"/>
  <c r="AG83" i="16" s="1"/>
  <c r="AO103" i="16"/>
  <c r="AO134" i="16" s="1"/>
  <c r="AO53" i="16"/>
  <c r="AO83" i="16" s="1"/>
  <c r="AW103" i="16"/>
  <c r="AW134" i="16" s="1"/>
  <c r="AW53" i="16"/>
  <c r="AW83" i="16" s="1"/>
  <c r="BE103" i="16"/>
  <c r="BE134" i="16" s="1"/>
  <c r="BE53" i="16"/>
  <c r="BE83" i="16" s="1"/>
  <c r="BM103" i="16"/>
  <c r="BM134" i="16" s="1"/>
  <c r="BM53" i="16"/>
  <c r="BM83" i="16" s="1"/>
  <c r="BU103" i="16"/>
  <c r="BU134" i="16" s="1"/>
  <c r="BU53" i="16"/>
  <c r="BU83" i="16" s="1"/>
  <c r="BC38" i="16"/>
  <c r="BC68" i="16" s="1"/>
  <c r="DO38" i="16"/>
  <c r="DO68" i="16" s="1"/>
  <c r="AM39" i="16"/>
  <c r="AM69" i="16" s="1"/>
  <c r="CY39" i="16"/>
  <c r="CY69" i="16" s="1"/>
  <c r="G40" i="16"/>
  <c r="G70" i="16" s="1"/>
  <c r="BS40" i="16"/>
  <c r="BS70" i="16" s="1"/>
  <c r="EE40" i="16"/>
  <c r="EE70" i="16" s="1"/>
  <c r="BC41" i="16"/>
  <c r="BC71" i="16" s="1"/>
  <c r="DO41" i="16"/>
  <c r="DO71" i="16" s="1"/>
  <c r="AM43" i="16"/>
  <c r="AM73" i="16" s="1"/>
  <c r="DT43" i="16"/>
  <c r="DT73" i="16" s="1"/>
  <c r="CF44" i="16"/>
  <c r="CF74" i="16" s="1"/>
  <c r="AR45" i="16"/>
  <c r="AR75" i="16" s="1"/>
  <c r="D46" i="16"/>
  <c r="D76" i="16" s="1"/>
  <c r="BL47" i="16"/>
  <c r="BL77" i="16" s="1"/>
  <c r="BL49" i="16"/>
  <c r="BL79" i="16" s="1"/>
  <c r="AF52" i="16"/>
  <c r="AF82" i="16" s="1"/>
  <c r="D38" i="16"/>
  <c r="D68" i="16" s="1"/>
  <c r="AJ88" i="16"/>
  <c r="AJ119" i="16" s="1"/>
  <c r="AJ38" i="16"/>
  <c r="AJ68" i="16" s="1"/>
  <c r="BX88" i="16"/>
  <c r="BX119" i="16" s="1"/>
  <c r="BX38" i="16"/>
  <c r="BX68" i="16" s="1"/>
  <c r="DD88" i="16"/>
  <c r="DD119" i="16" s="1"/>
  <c r="DD38" i="16"/>
  <c r="DD68" i="16" s="1"/>
  <c r="EJ88" i="16"/>
  <c r="EJ119" i="16" s="1"/>
  <c r="EJ38" i="16"/>
  <c r="AF73" i="24" s="1"/>
  <c r="D39" i="16"/>
  <c r="D69" i="16" s="1"/>
  <c r="AJ89" i="16"/>
  <c r="AJ120" i="16" s="1"/>
  <c r="AJ39" i="16"/>
  <c r="AJ69" i="16" s="1"/>
  <c r="CN89" i="16"/>
  <c r="CN120" i="16" s="1"/>
  <c r="CN39" i="16"/>
  <c r="CN69" i="16" s="1"/>
  <c r="J88" i="16"/>
  <c r="J119" i="16" s="1"/>
  <c r="J38" i="16"/>
  <c r="J68" i="16" s="1"/>
  <c r="R88" i="16"/>
  <c r="R119" i="16" s="1"/>
  <c r="R38" i="16"/>
  <c r="R68" i="16" s="1"/>
  <c r="Z88" i="16"/>
  <c r="Z119" i="16" s="1"/>
  <c r="Z38" i="16"/>
  <c r="Z68" i="16" s="1"/>
  <c r="AH88" i="16"/>
  <c r="AH119" i="16" s="1"/>
  <c r="AH38" i="16"/>
  <c r="AH68" i="16" s="1"/>
  <c r="AP88" i="16"/>
  <c r="AP119" i="16" s="1"/>
  <c r="AP38" i="16"/>
  <c r="AP68" i="16" s="1"/>
  <c r="AX88" i="16"/>
  <c r="AX119" i="16" s="1"/>
  <c r="AX38" i="16"/>
  <c r="AX68" i="16" s="1"/>
  <c r="BF88" i="16"/>
  <c r="BF119" i="16" s="1"/>
  <c r="BF38" i="16"/>
  <c r="BF68" i="16" s="1"/>
  <c r="BN88" i="16"/>
  <c r="BN119" i="16" s="1"/>
  <c r="BN38" i="16"/>
  <c r="BN68" i="16" s="1"/>
  <c r="BV88" i="16"/>
  <c r="BV119" i="16" s="1"/>
  <c r="BV38" i="16"/>
  <c r="BV68" i="16" s="1"/>
  <c r="CD88" i="16"/>
  <c r="CD119" i="16" s="1"/>
  <c r="CD38" i="16"/>
  <c r="CD68" i="16" s="1"/>
  <c r="CL88" i="16"/>
  <c r="CL119" i="16" s="1"/>
  <c r="CL38" i="16"/>
  <c r="CL68" i="16" s="1"/>
  <c r="CT88" i="16"/>
  <c r="CT119" i="16" s="1"/>
  <c r="CT38" i="16"/>
  <c r="CT68" i="16" s="1"/>
  <c r="DB88" i="16"/>
  <c r="DB119" i="16" s="1"/>
  <c r="DB38" i="16"/>
  <c r="DB68" i="16" s="1"/>
  <c r="DJ88" i="16"/>
  <c r="DJ119" i="16" s="1"/>
  <c r="DJ38" i="16"/>
  <c r="DJ68" i="16" s="1"/>
  <c r="DR88" i="16"/>
  <c r="DR119" i="16" s="1"/>
  <c r="DR38" i="16"/>
  <c r="DZ88" i="16"/>
  <c r="DZ119" i="16" s="1"/>
  <c r="DZ38" i="16"/>
  <c r="V73" i="24" s="1"/>
  <c r="EH88" i="16"/>
  <c r="EH119" i="16" s="1"/>
  <c r="EH38" i="16"/>
  <c r="AD73" i="24" s="1"/>
  <c r="EP88" i="16"/>
  <c r="EP119" i="16" s="1"/>
  <c r="EP38" i="16"/>
  <c r="AL73" i="24" s="1"/>
  <c r="EX88" i="16"/>
  <c r="EX119" i="16" s="1"/>
  <c r="EX38" i="16"/>
  <c r="FF88" i="16"/>
  <c r="FF119" i="16" s="1"/>
  <c r="FF38" i="16"/>
  <c r="FF68" i="16" s="1"/>
  <c r="J89" i="16"/>
  <c r="J120" i="16" s="1"/>
  <c r="J39" i="16"/>
  <c r="J69" i="16" s="1"/>
  <c r="R89" i="16"/>
  <c r="R120" i="16" s="1"/>
  <c r="R39" i="16"/>
  <c r="R69" i="16" s="1"/>
  <c r="Z89" i="16"/>
  <c r="Z120" i="16" s="1"/>
  <c r="Z39" i="16"/>
  <c r="Z69" i="16" s="1"/>
  <c r="AH89" i="16"/>
  <c r="AH120" i="16" s="1"/>
  <c r="AH39" i="16"/>
  <c r="AH69" i="16" s="1"/>
  <c r="AP89" i="16"/>
  <c r="AP120" i="16" s="1"/>
  <c r="AP39" i="16"/>
  <c r="AP69" i="16" s="1"/>
  <c r="AX89" i="16"/>
  <c r="AX120" i="16" s="1"/>
  <c r="AX39" i="16"/>
  <c r="AX69" i="16" s="1"/>
  <c r="BF89" i="16"/>
  <c r="BF120" i="16" s="1"/>
  <c r="BF39" i="16"/>
  <c r="BF69" i="16" s="1"/>
  <c r="BN89" i="16"/>
  <c r="BN120" i="16" s="1"/>
  <c r="BN39" i="16"/>
  <c r="BN69" i="16" s="1"/>
  <c r="BV89" i="16"/>
  <c r="BV120" i="16" s="1"/>
  <c r="BV39" i="16"/>
  <c r="BV69" i="16" s="1"/>
  <c r="CD89" i="16"/>
  <c r="CD120" i="16" s="1"/>
  <c r="CD39" i="16"/>
  <c r="CD69" i="16" s="1"/>
  <c r="CL89" i="16"/>
  <c r="CL120" i="16" s="1"/>
  <c r="CL39" i="16"/>
  <c r="CL69" i="16" s="1"/>
  <c r="CT89" i="16"/>
  <c r="CT120" i="16" s="1"/>
  <c r="CT39" i="16"/>
  <c r="CT69" i="16" s="1"/>
  <c r="DB89" i="16"/>
  <c r="DB120" i="16" s="1"/>
  <c r="DB39" i="16"/>
  <c r="DB69" i="16" s="1"/>
  <c r="DJ89" i="16"/>
  <c r="DJ120" i="16" s="1"/>
  <c r="DJ39" i="16"/>
  <c r="DJ69" i="16" s="1"/>
  <c r="DR89" i="16"/>
  <c r="DR120" i="16" s="1"/>
  <c r="DR39" i="16"/>
  <c r="DR69" i="16" s="1"/>
  <c r="DZ89" i="16"/>
  <c r="DZ120" i="16" s="1"/>
  <c r="DZ39" i="16"/>
  <c r="DZ69" i="16" s="1"/>
  <c r="EH89" i="16"/>
  <c r="EH120" i="16" s="1"/>
  <c r="EH39" i="16"/>
  <c r="EH69" i="16" s="1"/>
  <c r="EP89" i="16"/>
  <c r="EP120" i="16" s="1"/>
  <c r="EP39" i="16"/>
  <c r="EP69" i="16" s="1"/>
  <c r="EX89" i="16"/>
  <c r="EX120" i="16" s="1"/>
  <c r="EX39" i="16"/>
  <c r="EX69" i="16" s="1"/>
  <c r="FF89" i="16"/>
  <c r="FF120" i="16" s="1"/>
  <c r="FF39" i="16"/>
  <c r="FF69" i="16" s="1"/>
  <c r="J90" i="16"/>
  <c r="J121" i="16" s="1"/>
  <c r="J40" i="16"/>
  <c r="J70" i="16" s="1"/>
  <c r="R90" i="16"/>
  <c r="R121" i="16" s="1"/>
  <c r="R40" i="16"/>
  <c r="R70" i="16" s="1"/>
  <c r="Z90" i="16"/>
  <c r="Z121" i="16" s="1"/>
  <c r="Z40" i="16"/>
  <c r="Z70" i="16" s="1"/>
  <c r="AH90" i="16"/>
  <c r="AH121" i="16" s="1"/>
  <c r="AH40" i="16"/>
  <c r="AH70" i="16" s="1"/>
  <c r="AP90" i="16"/>
  <c r="AP121" i="16" s="1"/>
  <c r="AP40" i="16"/>
  <c r="AP70" i="16" s="1"/>
  <c r="AX90" i="16"/>
  <c r="AX121" i="16" s="1"/>
  <c r="AX40" i="16"/>
  <c r="AX70" i="16" s="1"/>
  <c r="BF90" i="16"/>
  <c r="BF121" i="16" s="1"/>
  <c r="BF40" i="16"/>
  <c r="BF70" i="16" s="1"/>
  <c r="BN90" i="16"/>
  <c r="BN121" i="16" s="1"/>
  <c r="BN40" i="16"/>
  <c r="BN70" i="16" s="1"/>
  <c r="BV90" i="16"/>
  <c r="BV121" i="16" s="1"/>
  <c r="BV40" i="16"/>
  <c r="BV70" i="16" s="1"/>
  <c r="CD90" i="16"/>
  <c r="CD121" i="16" s="1"/>
  <c r="CD40" i="16"/>
  <c r="CD70" i="16" s="1"/>
  <c r="CL90" i="16"/>
  <c r="CL121" i="16" s="1"/>
  <c r="CL40" i="16"/>
  <c r="CL70" i="16" s="1"/>
  <c r="CT90" i="16"/>
  <c r="CT121" i="16" s="1"/>
  <c r="CT40" i="16"/>
  <c r="CT70" i="16" s="1"/>
  <c r="DB90" i="16"/>
  <c r="DB121" i="16" s="1"/>
  <c r="DB40" i="16"/>
  <c r="DB70" i="16" s="1"/>
  <c r="DJ90" i="16"/>
  <c r="DJ121" i="16" s="1"/>
  <c r="DJ40" i="16"/>
  <c r="DJ70" i="16" s="1"/>
  <c r="DR90" i="16"/>
  <c r="DR121" i="16" s="1"/>
  <c r="DR40" i="16"/>
  <c r="DR70" i="16" s="1"/>
  <c r="DZ90" i="16"/>
  <c r="DZ121" i="16" s="1"/>
  <c r="DZ40" i="16"/>
  <c r="DZ70" i="16" s="1"/>
  <c r="EH90" i="16"/>
  <c r="EH121" i="16" s="1"/>
  <c r="EH40" i="16"/>
  <c r="EH70" i="16" s="1"/>
  <c r="EP90" i="16"/>
  <c r="EP121" i="16" s="1"/>
  <c r="EP40" i="16"/>
  <c r="EP70" i="16" s="1"/>
  <c r="EX90" i="16"/>
  <c r="EX121" i="16" s="1"/>
  <c r="EX40" i="16"/>
  <c r="EX70" i="16" s="1"/>
  <c r="FF90" i="16"/>
  <c r="FF121" i="16" s="1"/>
  <c r="FF40" i="16"/>
  <c r="FF70" i="16" s="1"/>
  <c r="J91" i="16"/>
  <c r="J122" i="16" s="1"/>
  <c r="J41" i="16"/>
  <c r="J71" i="16" s="1"/>
  <c r="R91" i="16"/>
  <c r="R122" i="16" s="1"/>
  <c r="R41" i="16"/>
  <c r="R71" i="16" s="1"/>
  <c r="Z91" i="16"/>
  <c r="Z122" i="16" s="1"/>
  <c r="Z41" i="16"/>
  <c r="Z71" i="16" s="1"/>
  <c r="AH91" i="16"/>
  <c r="AH122" i="16" s="1"/>
  <c r="AH41" i="16"/>
  <c r="AH71" i="16" s="1"/>
  <c r="AP91" i="16"/>
  <c r="AP122" i="16" s="1"/>
  <c r="AP41" i="16"/>
  <c r="AP71" i="16" s="1"/>
  <c r="AX91" i="16"/>
  <c r="AX122" i="16" s="1"/>
  <c r="AX41" i="16"/>
  <c r="AX71" i="16" s="1"/>
  <c r="BF91" i="16"/>
  <c r="BF122" i="16" s="1"/>
  <c r="BF41" i="16"/>
  <c r="BF71" i="16" s="1"/>
  <c r="BN91" i="16"/>
  <c r="BN122" i="16" s="1"/>
  <c r="BN41" i="16"/>
  <c r="BN71" i="16" s="1"/>
  <c r="BV91" i="16"/>
  <c r="BV122" i="16" s="1"/>
  <c r="BV41" i="16"/>
  <c r="BV71" i="16" s="1"/>
  <c r="CD91" i="16"/>
  <c r="CD122" i="16" s="1"/>
  <c r="CD41" i="16"/>
  <c r="CD71" i="16" s="1"/>
  <c r="CL91" i="16"/>
  <c r="CL122" i="16" s="1"/>
  <c r="CL41" i="16"/>
  <c r="CL71" i="16" s="1"/>
  <c r="CT91" i="16"/>
  <c r="CT122" i="16" s="1"/>
  <c r="CT41" i="16"/>
  <c r="CT71" i="16" s="1"/>
  <c r="DB91" i="16"/>
  <c r="DB122" i="16" s="1"/>
  <c r="DB41" i="16"/>
  <c r="DB71" i="16" s="1"/>
  <c r="DJ91" i="16"/>
  <c r="DJ122" i="16" s="1"/>
  <c r="DJ41" i="16"/>
  <c r="DJ71" i="16" s="1"/>
  <c r="DR91" i="16"/>
  <c r="DR122" i="16" s="1"/>
  <c r="DR41" i="16"/>
  <c r="DR71" i="16" s="1"/>
  <c r="DZ91" i="16"/>
  <c r="DZ122" i="16" s="1"/>
  <c r="DZ41" i="16"/>
  <c r="DZ71" i="16" s="1"/>
  <c r="EH91" i="16"/>
  <c r="EH122" i="16" s="1"/>
  <c r="EH41" i="16"/>
  <c r="EH71" i="16" s="1"/>
  <c r="EP91" i="16"/>
  <c r="EP122" i="16" s="1"/>
  <c r="EP41" i="16"/>
  <c r="EP71" i="16" s="1"/>
  <c r="EX91" i="16"/>
  <c r="EX122" i="16" s="1"/>
  <c r="EX41" i="16"/>
  <c r="EX71" i="16" s="1"/>
  <c r="FF91" i="16"/>
  <c r="FF122" i="16" s="1"/>
  <c r="FF41" i="16"/>
  <c r="FF71" i="16" s="1"/>
  <c r="J93" i="16"/>
  <c r="J124" i="16" s="1"/>
  <c r="J43" i="16"/>
  <c r="J73" i="16" s="1"/>
  <c r="R93" i="16"/>
  <c r="R124" i="16" s="1"/>
  <c r="R43" i="16"/>
  <c r="R73" i="16" s="1"/>
  <c r="Z93" i="16"/>
  <c r="Z124" i="16" s="1"/>
  <c r="Z43" i="16"/>
  <c r="Z73" i="16" s="1"/>
  <c r="AH93" i="16"/>
  <c r="AH124" i="16" s="1"/>
  <c r="AH43" i="16"/>
  <c r="AH73" i="16" s="1"/>
  <c r="AP93" i="16"/>
  <c r="AP124" i="16" s="1"/>
  <c r="AP43" i="16"/>
  <c r="AP73" i="16" s="1"/>
  <c r="AX93" i="16"/>
  <c r="AX124" i="16" s="1"/>
  <c r="BF93" i="16"/>
  <c r="BF124" i="16" s="1"/>
  <c r="BF43" i="16"/>
  <c r="BF73" i="16" s="1"/>
  <c r="BN93" i="16"/>
  <c r="BN124" i="16" s="1"/>
  <c r="BN43" i="16"/>
  <c r="BN73" i="16" s="1"/>
  <c r="BV93" i="16"/>
  <c r="BV124" i="16" s="1"/>
  <c r="BV43" i="16"/>
  <c r="BV73" i="16" s="1"/>
  <c r="CD93" i="16"/>
  <c r="CD124" i="16" s="1"/>
  <c r="CL93" i="16"/>
  <c r="CL124" i="16" s="1"/>
  <c r="CL43" i="16"/>
  <c r="CL73" i="16" s="1"/>
  <c r="CT93" i="16"/>
  <c r="CT124" i="16" s="1"/>
  <c r="CT43" i="16"/>
  <c r="CT73" i="16" s="1"/>
  <c r="DB93" i="16"/>
  <c r="DB124" i="16" s="1"/>
  <c r="DB43" i="16"/>
  <c r="DB73" i="16" s="1"/>
  <c r="DJ93" i="16"/>
  <c r="DJ124" i="16" s="1"/>
  <c r="DR93" i="16"/>
  <c r="DR124" i="16" s="1"/>
  <c r="DR43" i="16"/>
  <c r="DR73" i="16" s="1"/>
  <c r="DZ93" i="16"/>
  <c r="DZ124" i="16" s="1"/>
  <c r="DZ43" i="16"/>
  <c r="DZ73" i="16" s="1"/>
  <c r="EH93" i="16"/>
  <c r="EH124" i="16" s="1"/>
  <c r="EH43" i="16"/>
  <c r="EH73" i="16" s="1"/>
  <c r="EP93" i="16"/>
  <c r="EP124" i="16" s="1"/>
  <c r="EX93" i="16"/>
  <c r="EX124" i="16" s="1"/>
  <c r="EX43" i="16"/>
  <c r="EX73" i="16" s="1"/>
  <c r="FF93" i="16"/>
  <c r="FF124" i="16" s="1"/>
  <c r="FF43" i="16"/>
  <c r="FF73" i="16" s="1"/>
  <c r="J94" i="16"/>
  <c r="J125" i="16" s="1"/>
  <c r="R94" i="16"/>
  <c r="R125" i="16" s="1"/>
  <c r="R44" i="16"/>
  <c r="R74" i="16" s="1"/>
  <c r="Z94" i="16"/>
  <c r="Z125" i="16" s="1"/>
  <c r="Z44" i="16"/>
  <c r="Z74" i="16" s="1"/>
  <c r="AH94" i="16"/>
  <c r="AH125" i="16" s="1"/>
  <c r="AH44" i="16"/>
  <c r="AH74" i="16" s="1"/>
  <c r="AP94" i="16"/>
  <c r="AP125" i="16" s="1"/>
  <c r="AX94" i="16"/>
  <c r="AX125" i="16" s="1"/>
  <c r="AX44" i="16"/>
  <c r="AX74" i="16" s="1"/>
  <c r="BF94" i="16"/>
  <c r="BF125" i="16" s="1"/>
  <c r="BF44" i="16"/>
  <c r="BF74" i="16" s="1"/>
  <c r="BN94" i="16"/>
  <c r="BN125" i="16" s="1"/>
  <c r="BN44" i="16"/>
  <c r="BN74" i="16" s="1"/>
  <c r="BV94" i="16"/>
  <c r="BV125" i="16" s="1"/>
  <c r="CD94" i="16"/>
  <c r="CD125" i="16" s="1"/>
  <c r="CD44" i="16"/>
  <c r="CD74" i="16" s="1"/>
  <c r="CL94" i="16"/>
  <c r="CL125" i="16" s="1"/>
  <c r="CL44" i="16"/>
  <c r="CL74" i="16" s="1"/>
  <c r="CT94" i="16"/>
  <c r="CT125" i="16" s="1"/>
  <c r="CT44" i="16"/>
  <c r="CT74" i="16" s="1"/>
  <c r="DB94" i="16"/>
  <c r="DB125" i="16" s="1"/>
  <c r="DJ94" i="16"/>
  <c r="DJ125" i="16" s="1"/>
  <c r="DJ44" i="16"/>
  <c r="DJ74" i="16" s="1"/>
  <c r="DR94" i="16"/>
  <c r="DR125" i="16" s="1"/>
  <c r="DR44" i="16"/>
  <c r="DR74" i="16" s="1"/>
  <c r="DZ94" i="16"/>
  <c r="DZ125" i="16" s="1"/>
  <c r="DZ44" i="16"/>
  <c r="DZ74" i="16" s="1"/>
  <c r="EH94" i="16"/>
  <c r="EH125" i="16" s="1"/>
  <c r="EP94" i="16"/>
  <c r="EP125" i="16" s="1"/>
  <c r="EP44" i="16"/>
  <c r="EP74" i="16" s="1"/>
  <c r="EX94" i="16"/>
  <c r="EX125" i="16" s="1"/>
  <c r="EX44" i="16"/>
  <c r="EX74" i="16" s="1"/>
  <c r="FF94" i="16"/>
  <c r="FF125" i="16" s="1"/>
  <c r="FF44" i="16"/>
  <c r="FF74" i="16" s="1"/>
  <c r="J95" i="16"/>
  <c r="J126" i="16" s="1"/>
  <c r="J45" i="16"/>
  <c r="J75" i="16" s="1"/>
  <c r="R95" i="16"/>
  <c r="R126" i="16" s="1"/>
  <c r="R45" i="16"/>
  <c r="R75" i="16" s="1"/>
  <c r="Z95" i="16"/>
  <c r="Z126" i="16" s="1"/>
  <c r="Z45" i="16"/>
  <c r="Z75" i="16" s="1"/>
  <c r="AH95" i="16"/>
  <c r="AH126" i="16" s="1"/>
  <c r="AP95" i="16"/>
  <c r="AP126" i="16" s="1"/>
  <c r="AP45" i="16"/>
  <c r="AP75" i="16" s="1"/>
  <c r="AX95" i="16"/>
  <c r="AX126" i="16" s="1"/>
  <c r="AX45" i="16"/>
  <c r="AX75" i="16" s="1"/>
  <c r="BF95" i="16"/>
  <c r="BF126" i="16" s="1"/>
  <c r="BF45" i="16"/>
  <c r="BF75" i="16" s="1"/>
  <c r="BN95" i="16"/>
  <c r="BN126" i="16" s="1"/>
  <c r="BV95" i="16"/>
  <c r="BV126" i="16" s="1"/>
  <c r="BV45" i="16"/>
  <c r="BV75" i="16" s="1"/>
  <c r="CD95" i="16"/>
  <c r="CD126" i="16" s="1"/>
  <c r="CD45" i="16"/>
  <c r="CD75" i="16" s="1"/>
  <c r="CL95" i="16"/>
  <c r="CL126" i="16" s="1"/>
  <c r="CL45" i="16"/>
  <c r="CL75" i="16" s="1"/>
  <c r="CT95" i="16"/>
  <c r="CT126" i="16" s="1"/>
  <c r="DB95" i="16"/>
  <c r="DB126" i="16" s="1"/>
  <c r="DB45" i="16"/>
  <c r="DB75" i="16" s="1"/>
  <c r="DJ95" i="16"/>
  <c r="DJ126" i="16" s="1"/>
  <c r="DJ45" i="16"/>
  <c r="DJ75" i="16" s="1"/>
  <c r="DR95" i="16"/>
  <c r="DR126" i="16" s="1"/>
  <c r="DR45" i="16"/>
  <c r="DR75" i="16" s="1"/>
  <c r="DZ95" i="16"/>
  <c r="DZ126" i="16" s="1"/>
  <c r="EH95" i="16"/>
  <c r="EH126" i="16" s="1"/>
  <c r="EH45" i="16"/>
  <c r="EH75" i="16" s="1"/>
  <c r="EP95" i="16"/>
  <c r="EP126" i="16" s="1"/>
  <c r="EP45" i="16"/>
  <c r="EP75" i="16" s="1"/>
  <c r="EX95" i="16"/>
  <c r="EX126" i="16" s="1"/>
  <c r="EX45" i="16"/>
  <c r="EX75" i="16" s="1"/>
  <c r="J96" i="16"/>
  <c r="J127" i="16" s="1"/>
  <c r="J46" i="16"/>
  <c r="J76" i="16" s="1"/>
  <c r="R96" i="16"/>
  <c r="R127" i="16" s="1"/>
  <c r="R46" i="16"/>
  <c r="R76" i="16" s="1"/>
  <c r="Z96" i="16"/>
  <c r="Z127" i="16" s="1"/>
  <c r="AH96" i="16"/>
  <c r="AH127" i="16" s="1"/>
  <c r="AH46" i="16"/>
  <c r="AH76" i="16" s="1"/>
  <c r="AP96" i="16"/>
  <c r="AP127" i="16" s="1"/>
  <c r="AP46" i="16"/>
  <c r="AP76" i="16" s="1"/>
  <c r="AX96" i="16"/>
  <c r="AX127" i="16" s="1"/>
  <c r="AX46" i="16"/>
  <c r="AX76" i="16" s="1"/>
  <c r="BF96" i="16"/>
  <c r="BF127" i="16" s="1"/>
  <c r="BN96" i="16"/>
  <c r="BN127" i="16" s="1"/>
  <c r="BN46" i="16"/>
  <c r="BN76" i="16" s="1"/>
  <c r="BV96" i="16"/>
  <c r="BV127" i="16" s="1"/>
  <c r="BV46" i="16"/>
  <c r="BV76" i="16" s="1"/>
  <c r="CD96" i="16"/>
  <c r="CD127" i="16" s="1"/>
  <c r="CD46" i="16"/>
  <c r="CD76" i="16" s="1"/>
  <c r="CL96" i="16"/>
  <c r="CL127" i="16" s="1"/>
  <c r="CT96" i="16"/>
  <c r="CT127" i="16" s="1"/>
  <c r="CT46" i="16"/>
  <c r="CT76" i="16" s="1"/>
  <c r="DB96" i="16"/>
  <c r="DB127" i="16" s="1"/>
  <c r="DB46" i="16"/>
  <c r="DB76" i="16" s="1"/>
  <c r="DJ96" i="16"/>
  <c r="DJ127" i="16" s="1"/>
  <c r="DJ46" i="16"/>
  <c r="DJ76" i="16" s="1"/>
  <c r="DR96" i="16"/>
  <c r="DR127" i="16" s="1"/>
  <c r="DZ96" i="16"/>
  <c r="DZ127" i="16" s="1"/>
  <c r="DZ46" i="16"/>
  <c r="DZ76" i="16" s="1"/>
  <c r="EH96" i="16"/>
  <c r="EH127" i="16" s="1"/>
  <c r="EH46" i="16"/>
  <c r="EH76" i="16" s="1"/>
  <c r="EP96" i="16"/>
  <c r="EP127" i="16" s="1"/>
  <c r="EP46" i="16"/>
  <c r="EP76" i="16" s="1"/>
  <c r="EX96" i="16"/>
  <c r="EX127" i="16" s="1"/>
  <c r="FF96" i="16"/>
  <c r="FF127" i="16" s="1"/>
  <c r="FF46" i="16"/>
  <c r="FF76" i="16" s="1"/>
  <c r="J97" i="16"/>
  <c r="J128" i="16" s="1"/>
  <c r="J47" i="16"/>
  <c r="J77" i="16" s="1"/>
  <c r="R97" i="16"/>
  <c r="R128" i="16" s="1"/>
  <c r="R47" i="16"/>
  <c r="R77" i="16" s="1"/>
  <c r="Z97" i="16"/>
  <c r="Z128" i="16" s="1"/>
  <c r="AH97" i="16"/>
  <c r="AH128" i="16" s="1"/>
  <c r="AH47" i="16"/>
  <c r="AH77" i="16" s="1"/>
  <c r="AP97" i="16"/>
  <c r="AP128" i="16" s="1"/>
  <c r="AP47" i="16"/>
  <c r="AP77" i="16" s="1"/>
  <c r="AX97" i="16"/>
  <c r="AX128" i="16" s="1"/>
  <c r="AX47" i="16"/>
  <c r="AX77" i="16" s="1"/>
  <c r="BF97" i="16"/>
  <c r="BF128" i="16" s="1"/>
  <c r="BF47" i="16"/>
  <c r="BF77" i="16" s="1"/>
  <c r="BN97" i="16"/>
  <c r="BN128" i="16" s="1"/>
  <c r="BN47" i="16"/>
  <c r="BN77" i="16" s="1"/>
  <c r="BV97" i="16"/>
  <c r="BV128" i="16" s="1"/>
  <c r="BV47" i="16"/>
  <c r="BV77" i="16" s="1"/>
  <c r="CD97" i="16"/>
  <c r="CD128" i="16" s="1"/>
  <c r="CD47" i="16"/>
  <c r="CD77" i="16" s="1"/>
  <c r="CL97" i="16"/>
  <c r="CL128" i="16" s="1"/>
  <c r="CT97" i="16"/>
  <c r="CT128" i="16" s="1"/>
  <c r="CT47" i="16"/>
  <c r="CT77" i="16" s="1"/>
  <c r="DB97" i="16"/>
  <c r="DB128" i="16" s="1"/>
  <c r="DB47" i="16"/>
  <c r="DB77" i="16" s="1"/>
  <c r="DJ97" i="16"/>
  <c r="DJ128" i="16" s="1"/>
  <c r="DJ47" i="16"/>
  <c r="DJ77" i="16" s="1"/>
  <c r="DR97" i="16"/>
  <c r="DR128" i="16" s="1"/>
  <c r="DR47" i="16"/>
  <c r="DR77" i="16" s="1"/>
  <c r="DZ97" i="16"/>
  <c r="DZ128" i="16" s="1"/>
  <c r="DZ47" i="16"/>
  <c r="DZ77" i="16" s="1"/>
  <c r="EH97" i="16"/>
  <c r="EH128" i="16" s="1"/>
  <c r="EH47" i="16"/>
  <c r="EH77" i="16" s="1"/>
  <c r="EP97" i="16"/>
  <c r="EP128" i="16" s="1"/>
  <c r="EP47" i="16"/>
  <c r="EP77" i="16" s="1"/>
  <c r="EX97" i="16"/>
  <c r="EX128" i="16" s="1"/>
  <c r="EX47" i="16"/>
  <c r="EX77" i="16" s="1"/>
  <c r="FF97" i="16"/>
  <c r="FF128" i="16" s="1"/>
  <c r="FF47" i="16"/>
  <c r="FF77" i="16" s="1"/>
  <c r="J98" i="16"/>
  <c r="J129" i="16" s="1"/>
  <c r="J48" i="16"/>
  <c r="J78" i="16" s="1"/>
  <c r="R98" i="16"/>
  <c r="R129" i="16" s="1"/>
  <c r="Z98" i="16"/>
  <c r="Z129" i="16" s="1"/>
  <c r="Z48" i="16"/>
  <c r="Z78" i="16" s="1"/>
  <c r="AH98" i="16"/>
  <c r="AH129" i="16" s="1"/>
  <c r="AH48" i="16"/>
  <c r="AH78" i="16" s="1"/>
  <c r="AP98" i="16"/>
  <c r="AP129" i="16" s="1"/>
  <c r="AP48" i="16"/>
  <c r="AP78" i="16" s="1"/>
  <c r="AX98" i="16"/>
  <c r="AX129" i="16" s="1"/>
  <c r="AX48" i="16"/>
  <c r="AX78" i="16" s="1"/>
  <c r="BF98" i="16"/>
  <c r="BF129" i="16" s="1"/>
  <c r="BF48" i="16"/>
  <c r="BF78" i="16" s="1"/>
  <c r="BN98" i="16"/>
  <c r="BN129" i="16" s="1"/>
  <c r="BN48" i="16"/>
  <c r="BN78" i="16" s="1"/>
  <c r="BV98" i="16"/>
  <c r="BV129" i="16" s="1"/>
  <c r="BV48" i="16"/>
  <c r="BV78" i="16" s="1"/>
  <c r="CD98" i="16"/>
  <c r="CD129" i="16" s="1"/>
  <c r="CD48" i="16"/>
  <c r="CD78" i="16" s="1"/>
  <c r="CL98" i="16"/>
  <c r="CL129" i="16" s="1"/>
  <c r="CL48" i="16"/>
  <c r="CL78" i="16" s="1"/>
  <c r="CT98" i="16"/>
  <c r="CT129" i="16" s="1"/>
  <c r="CT48" i="16"/>
  <c r="CT78" i="16" s="1"/>
  <c r="DB98" i="16"/>
  <c r="DB129" i="16" s="1"/>
  <c r="DB48" i="16"/>
  <c r="DB78" i="16" s="1"/>
  <c r="DJ98" i="16"/>
  <c r="DJ129" i="16" s="1"/>
  <c r="DJ48" i="16"/>
  <c r="DJ78" i="16" s="1"/>
  <c r="DR98" i="16"/>
  <c r="DR129" i="16" s="1"/>
  <c r="DR48" i="16"/>
  <c r="DR78" i="16" s="1"/>
  <c r="DZ98" i="16"/>
  <c r="DZ129" i="16" s="1"/>
  <c r="DZ48" i="16"/>
  <c r="DZ78" i="16" s="1"/>
  <c r="EH98" i="16"/>
  <c r="EH129" i="16" s="1"/>
  <c r="EH48" i="16"/>
  <c r="EH78" i="16" s="1"/>
  <c r="EP98" i="16"/>
  <c r="EP129" i="16" s="1"/>
  <c r="EP48" i="16"/>
  <c r="EP78" i="16" s="1"/>
  <c r="EX98" i="16"/>
  <c r="EX129" i="16" s="1"/>
  <c r="EX48" i="16"/>
  <c r="EX78" i="16" s="1"/>
  <c r="FF98" i="16"/>
  <c r="FF129" i="16" s="1"/>
  <c r="FF48" i="16"/>
  <c r="FF78" i="16" s="1"/>
  <c r="J99" i="16"/>
  <c r="J130" i="16" s="1"/>
  <c r="J49" i="16"/>
  <c r="J79" i="16" s="1"/>
  <c r="R99" i="16"/>
  <c r="R130" i="16" s="1"/>
  <c r="R49" i="16"/>
  <c r="R79" i="16" s="1"/>
  <c r="Z99" i="16"/>
  <c r="Z130" i="16" s="1"/>
  <c r="Z49" i="16"/>
  <c r="Z79" i="16" s="1"/>
  <c r="AH99" i="16"/>
  <c r="AH130" i="16" s="1"/>
  <c r="AH49" i="16"/>
  <c r="AH79" i="16" s="1"/>
  <c r="AP99" i="16"/>
  <c r="AP130" i="16" s="1"/>
  <c r="AP49" i="16"/>
  <c r="AP79" i="16" s="1"/>
  <c r="AX99" i="16"/>
  <c r="AX130" i="16" s="1"/>
  <c r="AX49" i="16"/>
  <c r="AX79" i="16" s="1"/>
  <c r="BF99" i="16"/>
  <c r="BF130" i="16" s="1"/>
  <c r="BF49" i="16"/>
  <c r="BF79" i="16" s="1"/>
  <c r="BN99" i="16"/>
  <c r="BN130" i="16" s="1"/>
  <c r="BN49" i="16"/>
  <c r="BN79" i="16" s="1"/>
  <c r="BV99" i="16"/>
  <c r="BV130" i="16" s="1"/>
  <c r="BV49" i="16"/>
  <c r="BV79" i="16" s="1"/>
  <c r="CD99" i="16"/>
  <c r="CD130" i="16" s="1"/>
  <c r="CD49" i="16"/>
  <c r="CD79" i="16" s="1"/>
  <c r="CL99" i="16"/>
  <c r="CL130" i="16" s="1"/>
  <c r="CL49" i="16"/>
  <c r="CL79" i="16" s="1"/>
  <c r="CT99" i="16"/>
  <c r="CT130" i="16" s="1"/>
  <c r="CT49" i="16"/>
  <c r="CT79" i="16" s="1"/>
  <c r="DB99" i="16"/>
  <c r="DB130" i="16" s="1"/>
  <c r="DB49" i="16"/>
  <c r="DB79" i="16" s="1"/>
  <c r="DJ99" i="16"/>
  <c r="DJ130" i="16" s="1"/>
  <c r="DJ49" i="16"/>
  <c r="DJ79" i="16" s="1"/>
  <c r="DR99" i="16"/>
  <c r="DR130" i="16" s="1"/>
  <c r="DR49" i="16"/>
  <c r="DR79" i="16" s="1"/>
  <c r="DZ99" i="16"/>
  <c r="DZ130" i="16" s="1"/>
  <c r="DZ49" i="16"/>
  <c r="DZ79" i="16" s="1"/>
  <c r="EH99" i="16"/>
  <c r="EH130" i="16" s="1"/>
  <c r="EH49" i="16"/>
  <c r="EH79" i="16" s="1"/>
  <c r="EP99" i="16"/>
  <c r="EP130" i="16" s="1"/>
  <c r="EP49" i="16"/>
  <c r="EP79" i="16" s="1"/>
  <c r="EX99" i="16"/>
  <c r="EX130" i="16" s="1"/>
  <c r="EX49" i="16"/>
  <c r="EX79" i="16" s="1"/>
  <c r="FF99" i="16"/>
  <c r="FF130" i="16" s="1"/>
  <c r="FF49" i="16"/>
  <c r="FF79" i="16" s="1"/>
  <c r="J101" i="16"/>
  <c r="J132" i="16" s="1"/>
  <c r="J51" i="16"/>
  <c r="J81" i="16" s="1"/>
  <c r="R101" i="16"/>
  <c r="R132" i="16" s="1"/>
  <c r="R51" i="16"/>
  <c r="R81" i="16" s="1"/>
  <c r="Z101" i="16"/>
  <c r="Z132" i="16" s="1"/>
  <c r="Z51" i="16"/>
  <c r="Z81" i="16" s="1"/>
  <c r="AH101" i="16"/>
  <c r="AH132" i="16" s="1"/>
  <c r="AH51" i="16"/>
  <c r="AH81" i="16" s="1"/>
  <c r="AP101" i="16"/>
  <c r="AP132" i="16" s="1"/>
  <c r="AP51" i="16"/>
  <c r="AP81" i="16" s="1"/>
  <c r="AX101" i="16"/>
  <c r="AX132" i="16" s="1"/>
  <c r="AX51" i="16"/>
  <c r="AX81" i="16" s="1"/>
  <c r="BF101" i="16"/>
  <c r="BF132" i="16" s="1"/>
  <c r="BF51" i="16"/>
  <c r="BF81" i="16" s="1"/>
  <c r="BN101" i="16"/>
  <c r="BN132" i="16" s="1"/>
  <c r="BN51" i="16"/>
  <c r="BN81" i="16" s="1"/>
  <c r="BV101" i="16"/>
  <c r="BV132" i="16" s="1"/>
  <c r="BV51" i="16"/>
  <c r="BV81" i="16" s="1"/>
  <c r="CD101" i="16"/>
  <c r="CD132" i="16" s="1"/>
  <c r="CD51" i="16"/>
  <c r="CD81" i="16" s="1"/>
  <c r="CL101" i="16"/>
  <c r="CL132" i="16" s="1"/>
  <c r="CL51" i="16"/>
  <c r="CL81" i="16" s="1"/>
  <c r="CT101" i="16"/>
  <c r="CT132" i="16" s="1"/>
  <c r="CT51" i="16"/>
  <c r="CT81" i="16" s="1"/>
  <c r="DB101" i="16"/>
  <c r="DB132" i="16" s="1"/>
  <c r="DB51" i="16"/>
  <c r="DB81" i="16" s="1"/>
  <c r="DJ101" i="16"/>
  <c r="DJ132" i="16" s="1"/>
  <c r="DJ51" i="16"/>
  <c r="DJ81" i="16" s="1"/>
  <c r="DR101" i="16"/>
  <c r="DR132" i="16" s="1"/>
  <c r="DR51" i="16"/>
  <c r="DR81" i="16" s="1"/>
  <c r="DZ101" i="16"/>
  <c r="DZ132" i="16" s="1"/>
  <c r="DZ51" i="16"/>
  <c r="DZ81" i="16" s="1"/>
  <c r="EH101" i="16"/>
  <c r="EH132" i="16" s="1"/>
  <c r="EH51" i="16"/>
  <c r="EH81" i="16" s="1"/>
  <c r="EP101" i="16"/>
  <c r="EP132" i="16" s="1"/>
  <c r="EP51" i="16"/>
  <c r="EP81" i="16" s="1"/>
  <c r="EX101" i="16"/>
  <c r="EX132" i="16" s="1"/>
  <c r="EX51" i="16"/>
  <c r="EX81" i="16" s="1"/>
  <c r="FF101" i="16"/>
  <c r="FF132" i="16" s="1"/>
  <c r="FF51" i="16"/>
  <c r="FF81" i="16" s="1"/>
  <c r="J102" i="16"/>
  <c r="J133" i="16" s="1"/>
  <c r="J52" i="16"/>
  <c r="J82" i="16" s="1"/>
  <c r="R102" i="16"/>
  <c r="R133" i="16" s="1"/>
  <c r="R52" i="16"/>
  <c r="R82" i="16" s="1"/>
  <c r="Z102" i="16"/>
  <c r="Z133" i="16" s="1"/>
  <c r="Z52" i="16"/>
  <c r="Z82" i="16" s="1"/>
  <c r="AH102" i="16"/>
  <c r="AH133" i="16" s="1"/>
  <c r="AH52" i="16"/>
  <c r="AH82" i="16" s="1"/>
  <c r="AP102" i="16"/>
  <c r="AP133" i="16" s="1"/>
  <c r="AP52" i="16"/>
  <c r="AP82" i="16" s="1"/>
  <c r="AX102" i="16"/>
  <c r="AX133" i="16" s="1"/>
  <c r="AX52" i="16"/>
  <c r="AX82" i="16" s="1"/>
  <c r="BF102" i="16"/>
  <c r="BF133" i="16" s="1"/>
  <c r="BF52" i="16"/>
  <c r="BF82" i="16" s="1"/>
  <c r="BN102" i="16"/>
  <c r="BN133" i="16" s="1"/>
  <c r="BN52" i="16"/>
  <c r="BN82" i="16" s="1"/>
  <c r="BV102" i="16"/>
  <c r="BV133" i="16" s="1"/>
  <c r="BV52" i="16"/>
  <c r="BV82" i="16" s="1"/>
  <c r="CD102" i="16"/>
  <c r="CD133" i="16" s="1"/>
  <c r="CD52" i="16"/>
  <c r="CD82" i="16" s="1"/>
  <c r="CL102" i="16"/>
  <c r="CL133" i="16" s="1"/>
  <c r="CL52" i="16"/>
  <c r="CL82" i="16" s="1"/>
  <c r="CT102" i="16"/>
  <c r="CT133" i="16" s="1"/>
  <c r="CT52" i="16"/>
  <c r="CT82" i="16" s="1"/>
  <c r="DB102" i="16"/>
  <c r="DB133" i="16" s="1"/>
  <c r="DB52" i="16"/>
  <c r="DB82" i="16" s="1"/>
  <c r="DJ102" i="16"/>
  <c r="DJ133" i="16" s="1"/>
  <c r="DJ52" i="16"/>
  <c r="DJ82" i="16" s="1"/>
  <c r="DR102" i="16"/>
  <c r="DR133" i="16" s="1"/>
  <c r="DR52" i="16"/>
  <c r="DR82" i="16" s="1"/>
  <c r="DZ102" i="16"/>
  <c r="DZ133" i="16" s="1"/>
  <c r="DZ52" i="16"/>
  <c r="DZ82" i="16" s="1"/>
  <c r="EH102" i="16"/>
  <c r="EH133" i="16" s="1"/>
  <c r="EH52" i="16"/>
  <c r="EH82" i="16" s="1"/>
  <c r="EP102" i="16"/>
  <c r="EP133" i="16" s="1"/>
  <c r="EP52" i="16"/>
  <c r="EP82" i="16" s="1"/>
  <c r="EX102" i="16"/>
  <c r="EX133" i="16" s="1"/>
  <c r="EX52" i="16"/>
  <c r="EX82" i="16" s="1"/>
  <c r="FF102" i="16"/>
  <c r="FF133" i="16" s="1"/>
  <c r="FF52" i="16"/>
  <c r="FF82" i="16" s="1"/>
  <c r="J103" i="16"/>
  <c r="J134" i="16" s="1"/>
  <c r="J53" i="16"/>
  <c r="J83" i="16" s="1"/>
  <c r="R103" i="16"/>
  <c r="R134" i="16" s="1"/>
  <c r="R53" i="16"/>
  <c r="R83" i="16" s="1"/>
  <c r="Z103" i="16"/>
  <c r="Z134" i="16" s="1"/>
  <c r="Z53" i="16"/>
  <c r="Z83" i="16" s="1"/>
  <c r="AH103" i="16"/>
  <c r="AH134" i="16" s="1"/>
  <c r="AH53" i="16"/>
  <c r="AH83" i="16" s="1"/>
  <c r="AP103" i="16"/>
  <c r="AP134" i="16" s="1"/>
  <c r="AP53" i="16"/>
  <c r="AP83" i="16" s="1"/>
  <c r="AX103" i="16"/>
  <c r="AX134" i="16" s="1"/>
  <c r="AX53" i="16"/>
  <c r="AX83" i="16" s="1"/>
  <c r="BF103" i="16"/>
  <c r="BF134" i="16" s="1"/>
  <c r="BF53" i="16"/>
  <c r="BF83" i="16" s="1"/>
  <c r="BN103" i="16"/>
  <c r="BN134" i="16" s="1"/>
  <c r="BN53" i="16"/>
  <c r="BN83" i="16" s="1"/>
  <c r="BV103" i="16"/>
  <c r="BV134" i="16" s="1"/>
  <c r="BV53" i="16"/>
  <c r="BV83" i="16" s="1"/>
  <c r="CD103" i="16"/>
  <c r="CD134" i="16" s="1"/>
  <c r="CD53" i="16"/>
  <c r="CD83" i="16" s="1"/>
  <c r="CL103" i="16"/>
  <c r="CL134" i="16" s="1"/>
  <c r="CL53" i="16"/>
  <c r="CL83" i="16" s="1"/>
  <c r="CT103" i="16"/>
  <c r="CT134" i="16" s="1"/>
  <c r="CT53" i="16"/>
  <c r="CT83" i="16" s="1"/>
  <c r="BK38" i="16"/>
  <c r="BK68" i="16" s="1"/>
  <c r="DW38" i="16"/>
  <c r="S73" i="24" s="1"/>
  <c r="AU39" i="16"/>
  <c r="AU69" i="16" s="1"/>
  <c r="DG39" i="16"/>
  <c r="DG69" i="16" s="1"/>
  <c r="O40" i="16"/>
  <c r="O70" i="16" s="1"/>
  <c r="CA40" i="16"/>
  <c r="CA70" i="16" s="1"/>
  <c r="EM40" i="16"/>
  <c r="EM70" i="16" s="1"/>
  <c r="BK41" i="16"/>
  <c r="BK71" i="16" s="1"/>
  <c r="DW41" i="16"/>
  <c r="DW71" i="16" s="1"/>
  <c r="AX43" i="16"/>
  <c r="AX73" i="16" s="1"/>
  <c r="EE43" i="16"/>
  <c r="EE73" i="16" s="1"/>
  <c r="J44" i="16"/>
  <c r="J74" i="16" s="1"/>
  <c r="CQ44" i="16"/>
  <c r="CQ74" i="16" s="1"/>
  <c r="BC45" i="16"/>
  <c r="BC75" i="16" s="1"/>
  <c r="EJ45" i="16"/>
  <c r="EJ75" i="16" s="1"/>
  <c r="O46" i="16"/>
  <c r="O76" i="16" s="1"/>
  <c r="CV46" i="16"/>
  <c r="CV76" i="16" s="1"/>
  <c r="BZ47" i="16"/>
  <c r="BZ77" i="16" s="1"/>
  <c r="DX49" i="16"/>
  <c r="DX79" i="16" s="1"/>
  <c r="CR52" i="16"/>
  <c r="CR82" i="16" s="1"/>
  <c r="BL55" i="16"/>
  <c r="AF57" i="16"/>
  <c r="ED103" i="16"/>
  <c r="ED134" i="16" s="1"/>
  <c r="ED53" i="16"/>
  <c r="ED83" i="16" s="1"/>
  <c r="EL103" i="16"/>
  <c r="EL134" i="16" s="1"/>
  <c r="EL53" i="16"/>
  <c r="EL83" i="16" s="1"/>
  <c r="ET103" i="16"/>
  <c r="ET134" i="16" s="1"/>
  <c r="ET53" i="16"/>
  <c r="ET83" i="16" s="1"/>
  <c r="FB103" i="16"/>
  <c r="FB134" i="16" s="1"/>
  <c r="FB53" i="16"/>
  <c r="FB83" i="16" s="1"/>
  <c r="F55" i="16"/>
  <c r="N105" i="16"/>
  <c r="N55" i="16"/>
  <c r="V105" i="16"/>
  <c r="V55" i="16"/>
  <c r="AD105" i="16"/>
  <c r="AD55" i="16"/>
  <c r="AL105" i="16"/>
  <c r="AL55" i="16"/>
  <c r="AT105" i="16"/>
  <c r="AT55" i="16"/>
  <c r="BB105" i="16"/>
  <c r="BB55" i="16"/>
  <c r="BJ105" i="16"/>
  <c r="BJ55" i="16"/>
  <c r="BR105" i="16"/>
  <c r="BR55" i="16"/>
  <c r="BZ105" i="16"/>
  <c r="BZ55" i="16"/>
  <c r="CH105" i="16"/>
  <c r="CH55" i="16"/>
  <c r="CP105" i="16"/>
  <c r="CP55" i="16"/>
  <c r="CX105" i="16"/>
  <c r="CX55" i="16"/>
  <c r="DF105" i="16"/>
  <c r="DF55" i="16"/>
  <c r="DN105" i="16"/>
  <c r="DN55" i="16"/>
  <c r="DV105" i="16"/>
  <c r="DV55" i="16"/>
  <c r="ED105" i="16"/>
  <c r="ED55" i="16"/>
  <c r="EL105" i="16"/>
  <c r="EL55" i="16"/>
  <c r="ET105" i="16"/>
  <c r="ET55" i="16"/>
  <c r="FB105" i="16"/>
  <c r="FB55" i="16"/>
  <c r="F56" i="16"/>
  <c r="N106" i="16"/>
  <c r="N56" i="16"/>
  <c r="V106" i="16"/>
  <c r="V56" i="16"/>
  <c r="AD106" i="16"/>
  <c r="AD56" i="16"/>
  <c r="AL106" i="16"/>
  <c r="AL56" i="16"/>
  <c r="AT106" i="16"/>
  <c r="AT56" i="16"/>
  <c r="BB106" i="16"/>
  <c r="BB56" i="16"/>
  <c r="BJ106" i="16"/>
  <c r="BJ56" i="16"/>
  <c r="BR106" i="16"/>
  <c r="BR56" i="16"/>
  <c r="BZ106" i="16"/>
  <c r="BZ56" i="16"/>
  <c r="CH106" i="16"/>
  <c r="CH56" i="16"/>
  <c r="CP106" i="16"/>
  <c r="CP56" i="16"/>
  <c r="CX106" i="16"/>
  <c r="CX56" i="16"/>
  <c r="DF106" i="16"/>
  <c r="DF56" i="16"/>
  <c r="DN106" i="16"/>
  <c r="DN56" i="16"/>
  <c r="DV106" i="16"/>
  <c r="DV56" i="16"/>
  <c r="R66" i="24" s="1"/>
  <c r="ED106" i="16"/>
  <c r="ED56" i="16"/>
  <c r="Z66" i="24" s="1"/>
  <c r="EL106" i="16"/>
  <c r="EL56" i="16"/>
  <c r="AH66" i="24" s="1"/>
  <c r="ET106" i="16"/>
  <c r="ET56" i="16"/>
  <c r="AP66" i="24" s="1"/>
  <c r="FB106" i="16"/>
  <c r="FB56" i="16"/>
  <c r="F57" i="16"/>
  <c r="N107" i="16"/>
  <c r="N57" i="16"/>
  <c r="V107" i="16"/>
  <c r="V57" i="16"/>
  <c r="AD107" i="16"/>
  <c r="AD57" i="16"/>
  <c r="AL107" i="16"/>
  <c r="AL57" i="16"/>
  <c r="AT107" i="16"/>
  <c r="AT57" i="16"/>
  <c r="BB107" i="16"/>
  <c r="BB57" i="16"/>
  <c r="BJ107" i="16"/>
  <c r="BJ57" i="16"/>
  <c r="BR107" i="16"/>
  <c r="BR57" i="16"/>
  <c r="BZ107" i="16"/>
  <c r="BZ57" i="16"/>
  <c r="CH107" i="16"/>
  <c r="CH57" i="16"/>
  <c r="CP107" i="16"/>
  <c r="CP57" i="16"/>
  <c r="CX107" i="16"/>
  <c r="CX57" i="16"/>
  <c r="DF107" i="16"/>
  <c r="DF57" i="16"/>
  <c r="DN107" i="16"/>
  <c r="DN57" i="16"/>
  <c r="DV107" i="16"/>
  <c r="DV57" i="16"/>
  <c r="ED107" i="16"/>
  <c r="ED57" i="16"/>
  <c r="EL107" i="16"/>
  <c r="EL57" i="16"/>
  <c r="ET107" i="16"/>
  <c r="ET57" i="16"/>
  <c r="FB107" i="16"/>
  <c r="FB57" i="16"/>
  <c r="F58" i="16"/>
  <c r="N108" i="16"/>
  <c r="N58" i="16"/>
  <c r="V108" i="16"/>
  <c r="V58" i="16"/>
  <c r="AD108" i="16"/>
  <c r="AD58" i="16"/>
  <c r="AL108" i="16"/>
  <c r="AL58" i="16"/>
  <c r="AT108" i="16"/>
  <c r="AT58" i="16"/>
  <c r="BB108" i="16"/>
  <c r="BB58" i="16"/>
  <c r="BJ108" i="16"/>
  <c r="BJ58" i="16"/>
  <c r="BR108" i="16"/>
  <c r="BR58" i="16"/>
  <c r="BZ108" i="16"/>
  <c r="BZ58" i="16"/>
  <c r="CH108" i="16"/>
  <c r="CH58" i="16"/>
  <c r="CP108" i="16"/>
  <c r="CP58" i="16"/>
  <c r="CX108" i="16"/>
  <c r="CX58" i="16"/>
  <c r="DF108" i="16"/>
  <c r="DF58" i="16"/>
  <c r="DN108" i="16"/>
  <c r="DN58" i="16"/>
  <c r="DV108" i="16"/>
  <c r="DV58" i="16"/>
  <c r="ED108" i="16"/>
  <c r="ED58" i="16"/>
  <c r="EL108" i="16"/>
  <c r="EL58" i="16"/>
  <c r="ET108" i="16"/>
  <c r="ET58" i="16"/>
  <c r="FB108" i="16"/>
  <c r="FB58" i="16"/>
  <c r="AL60" i="16"/>
  <c r="AT110" i="16"/>
  <c r="AT60" i="16"/>
  <c r="BB110" i="16"/>
  <c r="BB60" i="16"/>
  <c r="BJ110" i="16"/>
  <c r="BJ60" i="16"/>
  <c r="BR110" i="16"/>
  <c r="BR60" i="16"/>
  <c r="BZ110" i="16"/>
  <c r="BZ60" i="16"/>
  <c r="CH110" i="16"/>
  <c r="CH60" i="16"/>
  <c r="CP110" i="16"/>
  <c r="CP60" i="16"/>
  <c r="CX110" i="16"/>
  <c r="CX60" i="16"/>
  <c r="DF110" i="16"/>
  <c r="DF60" i="16"/>
  <c r="DN110" i="16"/>
  <c r="DN60" i="16"/>
  <c r="DV110" i="16"/>
  <c r="R58" i="24" s="1"/>
  <c r="CL58" i="24" s="1"/>
  <c r="DV60" i="16"/>
  <c r="ED110" i="16"/>
  <c r="Z58" i="24" s="1"/>
  <c r="CT58" i="24" s="1"/>
  <c r="ED60" i="16"/>
  <c r="EL110" i="16"/>
  <c r="AH58" i="24" s="1"/>
  <c r="DB58" i="24" s="1"/>
  <c r="EL60" i="16"/>
  <c r="ET110" i="16"/>
  <c r="AP58" i="24" s="1"/>
  <c r="ET60" i="16"/>
  <c r="FB110" i="16"/>
  <c r="FB60" i="16"/>
  <c r="AL61" i="16"/>
  <c r="AT111" i="16"/>
  <c r="AT61" i="16"/>
  <c r="BB111" i="16"/>
  <c r="BB61" i="16"/>
  <c r="BJ111" i="16"/>
  <c r="BJ61" i="16"/>
  <c r="BR111" i="16"/>
  <c r="BR61" i="16"/>
  <c r="BZ111" i="16"/>
  <c r="BZ61" i="16"/>
  <c r="CH111" i="16"/>
  <c r="CH61" i="16"/>
  <c r="CP111" i="16"/>
  <c r="CP61" i="16"/>
  <c r="CX111" i="16"/>
  <c r="CX61" i="16"/>
  <c r="DF111" i="16"/>
  <c r="DF61" i="16"/>
  <c r="DN111" i="16"/>
  <c r="DN61" i="16"/>
  <c r="DV111" i="16"/>
  <c r="DV61" i="16"/>
  <c r="ED111" i="16"/>
  <c r="ED61" i="16"/>
  <c r="EL111" i="16"/>
  <c r="EL61" i="16"/>
  <c r="ET111" i="16"/>
  <c r="ET61" i="16"/>
  <c r="FB111" i="16"/>
  <c r="FB61" i="16"/>
  <c r="F63" i="16"/>
  <c r="N113" i="16"/>
  <c r="N63" i="16"/>
  <c r="V113" i="16"/>
  <c r="V63" i="16"/>
  <c r="AD113" i="16"/>
  <c r="AD63" i="16"/>
  <c r="AL113" i="16"/>
  <c r="AL63" i="16"/>
  <c r="AT113" i="16"/>
  <c r="AT63" i="16"/>
  <c r="BB113" i="16"/>
  <c r="BB63" i="16"/>
  <c r="BJ113" i="16"/>
  <c r="BJ63" i="16"/>
  <c r="BR113" i="16"/>
  <c r="BR63" i="16"/>
  <c r="BZ113" i="16"/>
  <c r="BZ63" i="16"/>
  <c r="CH113" i="16"/>
  <c r="CH63" i="16"/>
  <c r="CP113" i="16"/>
  <c r="CP63" i="16"/>
  <c r="CX113" i="16"/>
  <c r="CX63" i="16"/>
  <c r="DF113" i="16"/>
  <c r="DF63" i="16"/>
  <c r="DN113" i="16"/>
  <c r="DN63" i="16"/>
  <c r="DV113" i="16"/>
  <c r="DV63" i="16"/>
  <c r="ED113" i="16"/>
  <c r="ED63" i="16"/>
  <c r="EL113" i="16"/>
  <c r="EL63" i="16"/>
  <c r="ET113" i="16"/>
  <c r="ET63" i="16"/>
  <c r="FB113" i="16"/>
  <c r="FB63" i="16"/>
  <c r="F64" i="16"/>
  <c r="N114" i="16"/>
  <c r="N64" i="16"/>
  <c r="V114" i="16"/>
  <c r="V64" i="16"/>
  <c r="AD114" i="16"/>
  <c r="AD64" i="16"/>
  <c r="AL114" i="16"/>
  <c r="AL64" i="16"/>
  <c r="AT114" i="16"/>
  <c r="AT64" i="16"/>
  <c r="BB114" i="16"/>
  <c r="BB64" i="16"/>
  <c r="BJ114" i="16"/>
  <c r="BJ64" i="16"/>
  <c r="BR114" i="16"/>
  <c r="BR64" i="16"/>
  <c r="BZ114" i="16"/>
  <c r="BZ64" i="16"/>
  <c r="CH114" i="16"/>
  <c r="CH64" i="16"/>
  <c r="CP114" i="16"/>
  <c r="CP64" i="16"/>
  <c r="CX114" i="16"/>
  <c r="CX64" i="16"/>
  <c r="DF114" i="16"/>
  <c r="DF64" i="16"/>
  <c r="DN114" i="16"/>
  <c r="DN64" i="16"/>
  <c r="DV114" i="16"/>
  <c r="DV64" i="16"/>
  <c r="ED114" i="16"/>
  <c r="ED64" i="16"/>
  <c r="EL114" i="16"/>
  <c r="EL64" i="16"/>
  <c r="ET114" i="16"/>
  <c r="ET64" i="16"/>
  <c r="FB114" i="16"/>
  <c r="FB64" i="16"/>
  <c r="AN56" i="16"/>
  <c r="CZ56" i="16"/>
  <c r="X57" i="16"/>
  <c r="CJ57" i="16"/>
  <c r="EV57" i="16"/>
  <c r="EW61" i="16"/>
  <c r="DQ64" i="16"/>
  <c r="H108" i="16"/>
  <c r="H58" i="16"/>
  <c r="P108" i="16"/>
  <c r="P58" i="16"/>
  <c r="X108" i="16"/>
  <c r="X58" i="16"/>
  <c r="AF108" i="16"/>
  <c r="AF58" i="16"/>
  <c r="AN108" i="16"/>
  <c r="AN58" i="16"/>
  <c r="AV108" i="16"/>
  <c r="AV58" i="16"/>
  <c r="BD108" i="16"/>
  <c r="BD58" i="16"/>
  <c r="BL108" i="16"/>
  <c r="BL58" i="16"/>
  <c r="BT108" i="16"/>
  <c r="BT58" i="16"/>
  <c r="CB108" i="16"/>
  <c r="CB58" i="16"/>
  <c r="CJ108" i="16"/>
  <c r="CJ58" i="16"/>
  <c r="CR108" i="16"/>
  <c r="CR58" i="16"/>
  <c r="CZ108" i="16"/>
  <c r="CZ58" i="16"/>
  <c r="DH108" i="16"/>
  <c r="DH58" i="16"/>
  <c r="DP108" i="16"/>
  <c r="DP58" i="16"/>
  <c r="DX108" i="16"/>
  <c r="DX58" i="16"/>
  <c r="EF108" i="16"/>
  <c r="EF58" i="16"/>
  <c r="EN108" i="16"/>
  <c r="EN58" i="16"/>
  <c r="EV108" i="16"/>
  <c r="EV58" i="16"/>
  <c r="FD108" i="16"/>
  <c r="FD58" i="16"/>
  <c r="AN110" i="16"/>
  <c r="AN60" i="16"/>
  <c r="AV110" i="16"/>
  <c r="AV60" i="16"/>
  <c r="BD110" i="16"/>
  <c r="BD60" i="16"/>
  <c r="BL110" i="16"/>
  <c r="BL60" i="16"/>
  <c r="BT110" i="16"/>
  <c r="BT60" i="16"/>
  <c r="CB110" i="16"/>
  <c r="CB60" i="16"/>
  <c r="CJ110" i="16"/>
  <c r="CJ60" i="16"/>
  <c r="CR110" i="16"/>
  <c r="CR60" i="16"/>
  <c r="CZ110" i="16"/>
  <c r="CZ60" i="16"/>
  <c r="DH110" i="16"/>
  <c r="DH60" i="16"/>
  <c r="DP110" i="16"/>
  <c r="DP60" i="16"/>
  <c r="DX110" i="16"/>
  <c r="T58" i="24" s="1"/>
  <c r="CN58" i="24" s="1"/>
  <c r="DX60" i="16"/>
  <c r="EF110" i="16"/>
  <c r="EF60" i="16"/>
  <c r="EN110" i="16"/>
  <c r="EN60" i="16"/>
  <c r="EV110" i="16"/>
  <c r="EV60" i="16"/>
  <c r="FD110" i="16"/>
  <c r="FD60" i="16"/>
  <c r="AN111" i="16"/>
  <c r="AN61" i="16"/>
  <c r="AV111" i="16"/>
  <c r="AV61" i="16"/>
  <c r="BD111" i="16"/>
  <c r="BD61" i="16"/>
  <c r="BL111" i="16"/>
  <c r="BL61" i="16"/>
  <c r="BT111" i="16"/>
  <c r="BT61" i="16"/>
  <c r="CB111" i="16"/>
  <c r="CB61" i="16"/>
  <c r="CJ111" i="16"/>
  <c r="CJ61" i="16"/>
  <c r="CR111" i="16"/>
  <c r="CR61" i="16"/>
  <c r="CZ111" i="16"/>
  <c r="CZ61" i="16"/>
  <c r="DH111" i="16"/>
  <c r="DH61" i="16"/>
  <c r="DP111" i="16"/>
  <c r="DP61" i="16"/>
  <c r="DX111" i="16"/>
  <c r="DX61" i="16"/>
  <c r="EF111" i="16"/>
  <c r="EF61" i="16"/>
  <c r="EN111" i="16"/>
  <c r="EN61" i="16"/>
  <c r="EV111" i="16"/>
  <c r="EV61" i="16"/>
  <c r="FD111" i="16"/>
  <c r="FD61" i="16"/>
  <c r="H113" i="16"/>
  <c r="H63" i="16"/>
  <c r="P113" i="16"/>
  <c r="P63" i="16"/>
  <c r="X113" i="16"/>
  <c r="X63" i="16"/>
  <c r="AF113" i="16"/>
  <c r="AF63" i="16"/>
  <c r="AN113" i="16"/>
  <c r="AN63" i="16"/>
  <c r="AV113" i="16"/>
  <c r="AV63" i="16"/>
  <c r="BD113" i="16"/>
  <c r="BD63" i="16"/>
  <c r="BL113" i="16"/>
  <c r="BL63" i="16"/>
  <c r="BT113" i="16"/>
  <c r="BT63" i="16"/>
  <c r="CB113" i="16"/>
  <c r="CB63" i="16"/>
  <c r="CJ113" i="16"/>
  <c r="CJ63" i="16"/>
  <c r="CR113" i="16"/>
  <c r="CR63" i="16"/>
  <c r="CZ113" i="16"/>
  <c r="CZ63" i="16"/>
  <c r="DH113" i="16"/>
  <c r="DH63" i="16"/>
  <c r="DP113" i="16"/>
  <c r="DP63" i="16"/>
  <c r="DX113" i="16"/>
  <c r="DX63" i="16"/>
  <c r="EF113" i="16"/>
  <c r="EF63" i="16"/>
  <c r="EN113" i="16"/>
  <c r="EN63" i="16"/>
  <c r="EV113" i="16"/>
  <c r="EV63" i="16"/>
  <c r="FD113" i="16"/>
  <c r="FD63" i="16"/>
  <c r="H114" i="16"/>
  <c r="H64" i="16"/>
  <c r="P114" i="16"/>
  <c r="P64" i="16"/>
  <c r="X114" i="16"/>
  <c r="X64" i="16"/>
  <c r="AF114" i="16"/>
  <c r="AF64" i="16"/>
  <c r="AN114" i="16"/>
  <c r="AN64" i="16"/>
  <c r="AV114" i="16"/>
  <c r="AV64" i="16"/>
  <c r="BD114" i="16"/>
  <c r="BD64" i="16"/>
  <c r="BL114" i="16"/>
  <c r="BL64" i="16"/>
  <c r="BT114" i="16"/>
  <c r="BT64" i="16"/>
  <c r="CB114" i="16"/>
  <c r="CB64" i="16"/>
  <c r="CJ114" i="16"/>
  <c r="CJ64" i="16"/>
  <c r="CR114" i="16"/>
  <c r="CR64" i="16"/>
  <c r="CZ114" i="16"/>
  <c r="CZ64" i="16"/>
  <c r="DH114" i="16"/>
  <c r="DH64" i="16"/>
  <c r="DP114" i="16"/>
  <c r="DP64" i="16"/>
  <c r="DX114" i="16"/>
  <c r="DX64" i="16"/>
  <c r="EF114" i="16"/>
  <c r="EF64" i="16"/>
  <c r="EN114" i="16"/>
  <c r="EN64" i="16"/>
  <c r="EV114" i="16"/>
  <c r="EV64" i="16"/>
  <c r="FD114" i="16"/>
  <c r="FD64" i="16"/>
  <c r="BD56" i="16"/>
  <c r="DP56" i="16"/>
  <c r="AN57" i="16"/>
  <c r="CZ57" i="16"/>
  <c r="I63" i="16"/>
  <c r="CC103" i="16"/>
  <c r="CC134" i="16" s="1"/>
  <c r="CC53" i="16"/>
  <c r="CC83" i="16" s="1"/>
  <c r="CK103" i="16"/>
  <c r="CK134" i="16" s="1"/>
  <c r="CK53" i="16"/>
  <c r="CK83" i="16" s="1"/>
  <c r="CS103" i="16"/>
  <c r="CS134" i="16" s="1"/>
  <c r="CS53" i="16"/>
  <c r="CS83" i="16" s="1"/>
  <c r="DA103" i="16"/>
  <c r="DA134" i="16" s="1"/>
  <c r="DA53" i="16"/>
  <c r="DA83" i="16" s="1"/>
  <c r="DI103" i="16"/>
  <c r="DI134" i="16" s="1"/>
  <c r="DI53" i="16"/>
  <c r="DI83" i="16" s="1"/>
  <c r="DQ103" i="16"/>
  <c r="DQ134" i="16" s="1"/>
  <c r="DQ53" i="16"/>
  <c r="DQ83" i="16" s="1"/>
  <c r="DY103" i="16"/>
  <c r="DY134" i="16" s="1"/>
  <c r="DY53" i="16"/>
  <c r="DY83" i="16" s="1"/>
  <c r="EG103" i="16"/>
  <c r="EG134" i="16" s="1"/>
  <c r="EG53" i="16"/>
  <c r="EG83" i="16" s="1"/>
  <c r="EO103" i="16"/>
  <c r="EO134" i="16" s="1"/>
  <c r="EO53" i="16"/>
  <c r="EO83" i="16" s="1"/>
  <c r="EW103" i="16"/>
  <c r="EW134" i="16" s="1"/>
  <c r="EW53" i="16"/>
  <c r="EW83" i="16" s="1"/>
  <c r="FE103" i="16"/>
  <c r="FE134" i="16" s="1"/>
  <c r="FE53" i="16"/>
  <c r="FE83" i="16" s="1"/>
  <c r="I105" i="16"/>
  <c r="I55" i="16"/>
  <c r="Q105" i="16"/>
  <c r="Q55" i="16"/>
  <c r="Y105" i="16"/>
  <c r="Y55" i="16"/>
  <c r="AG105" i="16"/>
  <c r="AG55" i="16"/>
  <c r="AO105" i="16"/>
  <c r="AO55" i="16"/>
  <c r="AW105" i="16"/>
  <c r="AW55" i="16"/>
  <c r="BE105" i="16"/>
  <c r="BE55" i="16"/>
  <c r="BM105" i="16"/>
  <c r="BM55" i="16"/>
  <c r="BU105" i="16"/>
  <c r="BU55" i="16"/>
  <c r="CC105" i="16"/>
  <c r="CC55" i="16"/>
  <c r="CK105" i="16"/>
  <c r="CK55" i="16"/>
  <c r="CS105" i="16"/>
  <c r="CS55" i="16"/>
  <c r="DA105" i="16"/>
  <c r="DA55" i="16"/>
  <c r="DI105" i="16"/>
  <c r="DI55" i="16"/>
  <c r="DQ105" i="16"/>
  <c r="DQ55" i="16"/>
  <c r="DY105" i="16"/>
  <c r="DY55" i="16"/>
  <c r="EG105" i="16"/>
  <c r="EG55" i="16"/>
  <c r="EO105" i="16"/>
  <c r="EO55" i="16"/>
  <c r="EW105" i="16"/>
  <c r="EW55" i="16"/>
  <c r="FE105" i="16"/>
  <c r="FE55" i="16"/>
  <c r="I106" i="16"/>
  <c r="I56" i="16"/>
  <c r="Q106" i="16"/>
  <c r="Q56" i="16"/>
  <c r="Y106" i="16"/>
  <c r="Y56" i="16"/>
  <c r="AG106" i="16"/>
  <c r="AG56" i="16"/>
  <c r="AO106" i="16"/>
  <c r="AO56" i="16"/>
  <c r="AW106" i="16"/>
  <c r="AW56" i="16"/>
  <c r="BE106" i="16"/>
  <c r="BE56" i="16"/>
  <c r="BM106" i="16"/>
  <c r="BM56" i="16"/>
  <c r="BU106" i="16"/>
  <c r="BU56" i="16"/>
  <c r="CC106" i="16"/>
  <c r="CC56" i="16"/>
  <c r="CK106" i="16"/>
  <c r="CK56" i="16"/>
  <c r="CS106" i="16"/>
  <c r="CS56" i="16"/>
  <c r="DA106" i="16"/>
  <c r="DA56" i="16"/>
  <c r="DI106" i="16"/>
  <c r="DI56" i="16"/>
  <c r="DQ106" i="16"/>
  <c r="DQ56" i="16"/>
  <c r="DY106" i="16"/>
  <c r="DY56" i="16"/>
  <c r="U66" i="24" s="1"/>
  <c r="EG106" i="16"/>
  <c r="EG56" i="16"/>
  <c r="AC66" i="24" s="1"/>
  <c r="EO106" i="16"/>
  <c r="EO56" i="16"/>
  <c r="AK66" i="24" s="1"/>
  <c r="EW106" i="16"/>
  <c r="EW56" i="16"/>
  <c r="AS66" i="24" s="1"/>
  <c r="FE106" i="16"/>
  <c r="FE56" i="16"/>
  <c r="I107" i="16"/>
  <c r="I57" i="16"/>
  <c r="Q107" i="16"/>
  <c r="Q57" i="16"/>
  <c r="Y107" i="16"/>
  <c r="Y57" i="16"/>
  <c r="AG107" i="16"/>
  <c r="AG57" i="16"/>
  <c r="AO107" i="16"/>
  <c r="AO57" i="16"/>
  <c r="AW107" i="16"/>
  <c r="AW57" i="16"/>
  <c r="BE107" i="16"/>
  <c r="BE57" i="16"/>
  <c r="BM107" i="16"/>
  <c r="BM57" i="16"/>
  <c r="BU107" i="16"/>
  <c r="BU57" i="16"/>
  <c r="CC107" i="16"/>
  <c r="CC57" i="16"/>
  <c r="CK107" i="16"/>
  <c r="CK57" i="16"/>
  <c r="CS107" i="16"/>
  <c r="CS57" i="16"/>
  <c r="DA107" i="16"/>
  <c r="DA57" i="16"/>
  <c r="DI107" i="16"/>
  <c r="DI57" i="16"/>
  <c r="DQ107" i="16"/>
  <c r="DQ57" i="16"/>
  <c r="DY107" i="16"/>
  <c r="DY57" i="16"/>
  <c r="EG107" i="16"/>
  <c r="EG57" i="16"/>
  <c r="EO107" i="16"/>
  <c r="EO57" i="16"/>
  <c r="EW107" i="16"/>
  <c r="EW57" i="16"/>
  <c r="FE107" i="16"/>
  <c r="FE57" i="16"/>
  <c r="I108" i="16"/>
  <c r="I58" i="16"/>
  <c r="Q108" i="16"/>
  <c r="Q58" i="16"/>
  <c r="Y108" i="16"/>
  <c r="Y58" i="16"/>
  <c r="AG108" i="16"/>
  <c r="AG58" i="16"/>
  <c r="AO108" i="16"/>
  <c r="AO58" i="16"/>
  <c r="BE108" i="16"/>
  <c r="BE58" i="16"/>
  <c r="BM108" i="16"/>
  <c r="BM58" i="16"/>
  <c r="BU108" i="16"/>
  <c r="BU58" i="16"/>
  <c r="CC108" i="16"/>
  <c r="CC58" i="16"/>
  <c r="CK108" i="16"/>
  <c r="CK58" i="16"/>
  <c r="CS108" i="16"/>
  <c r="CS58" i="16"/>
  <c r="DA108" i="16"/>
  <c r="DA58" i="16"/>
  <c r="DI108" i="16"/>
  <c r="DQ108" i="16"/>
  <c r="DQ58" i="16"/>
  <c r="DY108" i="16"/>
  <c r="DY58" i="16"/>
  <c r="EG108" i="16"/>
  <c r="EG58" i="16"/>
  <c r="EO108" i="16"/>
  <c r="EO58" i="16"/>
  <c r="EW108" i="16"/>
  <c r="EW58" i="16"/>
  <c r="FE108" i="16"/>
  <c r="FE58" i="16"/>
  <c r="AO110" i="16"/>
  <c r="AO60" i="16"/>
  <c r="AW110" i="16"/>
  <c r="AW60" i="16"/>
  <c r="BE110" i="16"/>
  <c r="BE60" i="16"/>
  <c r="BM110" i="16"/>
  <c r="BM60" i="16"/>
  <c r="BU110" i="16"/>
  <c r="BU60" i="16"/>
  <c r="CC110" i="16"/>
  <c r="CC60" i="16"/>
  <c r="CK110" i="16"/>
  <c r="CK60" i="16"/>
  <c r="DA110" i="16"/>
  <c r="DA60" i="16"/>
  <c r="DI110" i="16"/>
  <c r="DI60" i="16"/>
  <c r="DQ110" i="16"/>
  <c r="DQ60" i="16"/>
  <c r="DY110" i="16"/>
  <c r="U58" i="24" s="1"/>
  <c r="CO58" i="24" s="1"/>
  <c r="DY60" i="16"/>
  <c r="EG110" i="16"/>
  <c r="AC58" i="24" s="1"/>
  <c r="CW58" i="24" s="1"/>
  <c r="EG60" i="16"/>
  <c r="EO110" i="16"/>
  <c r="AK58" i="24" s="1"/>
  <c r="DE58" i="24" s="1"/>
  <c r="EO60" i="16"/>
  <c r="EW110" i="16"/>
  <c r="AS58" i="24" s="1"/>
  <c r="EW60" i="16"/>
  <c r="AO111" i="16"/>
  <c r="AO61" i="16"/>
  <c r="AW111" i="16"/>
  <c r="AW61" i="16"/>
  <c r="BE111" i="16"/>
  <c r="BE61" i="16"/>
  <c r="BM111" i="16"/>
  <c r="BM61" i="16"/>
  <c r="BU111" i="16"/>
  <c r="BU61" i="16"/>
  <c r="CC111" i="16"/>
  <c r="CC61" i="16"/>
  <c r="CS111" i="16"/>
  <c r="CS61" i="16"/>
  <c r="DA111" i="16"/>
  <c r="DA61" i="16"/>
  <c r="DI111" i="16"/>
  <c r="DI61" i="16"/>
  <c r="DQ111" i="16"/>
  <c r="DQ61" i="16"/>
  <c r="DY111" i="16"/>
  <c r="DY61" i="16"/>
  <c r="EG111" i="16"/>
  <c r="EG61" i="16"/>
  <c r="EO111" i="16"/>
  <c r="EO61" i="16"/>
  <c r="FE111" i="16"/>
  <c r="FE61" i="16"/>
  <c r="Q113" i="16"/>
  <c r="Q63" i="16"/>
  <c r="Y113" i="16"/>
  <c r="Y63" i="16"/>
  <c r="AG113" i="16"/>
  <c r="AG63" i="16"/>
  <c r="AO113" i="16"/>
  <c r="AO63" i="16"/>
  <c r="AW113" i="16"/>
  <c r="AW63" i="16"/>
  <c r="BE113" i="16"/>
  <c r="BE63" i="16"/>
  <c r="BM113" i="16"/>
  <c r="BM63" i="16"/>
  <c r="BU113" i="16"/>
  <c r="CC113" i="16"/>
  <c r="CC63" i="16"/>
  <c r="CK113" i="16"/>
  <c r="CK63" i="16"/>
  <c r="CS113" i="16"/>
  <c r="CS63" i="16"/>
  <c r="DA113" i="16"/>
  <c r="DA63" i="16"/>
  <c r="DI113" i="16"/>
  <c r="DI63" i="16"/>
  <c r="DQ113" i="16"/>
  <c r="DQ63" i="16"/>
  <c r="DY113" i="16"/>
  <c r="DY63" i="16"/>
  <c r="EG113" i="16"/>
  <c r="EO113" i="16"/>
  <c r="EO63" i="16"/>
  <c r="EW113" i="16"/>
  <c r="EW63" i="16"/>
  <c r="FE113" i="16"/>
  <c r="FE63" i="16"/>
  <c r="I114" i="16"/>
  <c r="I64" i="16"/>
  <c r="Q114" i="16"/>
  <c r="Q64" i="16"/>
  <c r="Y114" i="16"/>
  <c r="Y64" i="16"/>
  <c r="AG114" i="16"/>
  <c r="AG64" i="16"/>
  <c r="AO114" i="16"/>
  <c r="AO64" i="16"/>
  <c r="AW114" i="16"/>
  <c r="AW64" i="16"/>
  <c r="BM114" i="16"/>
  <c r="BM64" i="16"/>
  <c r="BU114" i="16"/>
  <c r="BU64" i="16"/>
  <c r="CC114" i="16"/>
  <c r="CC64" i="16"/>
  <c r="CK114" i="16"/>
  <c r="CK64" i="16"/>
  <c r="CS114" i="16"/>
  <c r="CS64" i="16"/>
  <c r="DA114" i="16"/>
  <c r="DA64" i="16"/>
  <c r="DI114" i="16"/>
  <c r="DI64" i="16"/>
  <c r="DY114" i="16"/>
  <c r="DY64" i="16"/>
  <c r="EG114" i="16"/>
  <c r="EG64" i="16"/>
  <c r="EO114" i="16"/>
  <c r="EO64" i="16"/>
  <c r="EW114" i="16"/>
  <c r="EW64" i="16"/>
  <c r="FE114" i="16"/>
  <c r="FE64" i="16"/>
  <c r="BL56" i="16"/>
  <c r="DX56" i="16"/>
  <c r="T66" i="24" s="1"/>
  <c r="AV57" i="16"/>
  <c r="DH57" i="16"/>
  <c r="BU63" i="16"/>
  <c r="DB103" i="16"/>
  <c r="DB134" i="16" s="1"/>
  <c r="DB53" i="16"/>
  <c r="DB83" i="16" s="1"/>
  <c r="DJ103" i="16"/>
  <c r="DJ134" i="16" s="1"/>
  <c r="DJ53" i="16"/>
  <c r="DJ83" i="16" s="1"/>
  <c r="DR103" i="16"/>
  <c r="DR134" i="16" s="1"/>
  <c r="DR53" i="16"/>
  <c r="DR83" i="16" s="1"/>
  <c r="DZ103" i="16"/>
  <c r="DZ134" i="16" s="1"/>
  <c r="DZ53" i="16"/>
  <c r="DZ83" i="16" s="1"/>
  <c r="EH103" i="16"/>
  <c r="EH134" i="16" s="1"/>
  <c r="EH53" i="16"/>
  <c r="EH83" i="16" s="1"/>
  <c r="EP103" i="16"/>
  <c r="EP134" i="16" s="1"/>
  <c r="EP53" i="16"/>
  <c r="EP83" i="16" s="1"/>
  <c r="EX103" i="16"/>
  <c r="EX134" i="16" s="1"/>
  <c r="EX53" i="16"/>
  <c r="EX83" i="16" s="1"/>
  <c r="FF103" i="16"/>
  <c r="FF134" i="16" s="1"/>
  <c r="FF53" i="16"/>
  <c r="FF83" i="16" s="1"/>
  <c r="J105" i="16"/>
  <c r="J55" i="16"/>
  <c r="R105" i="16"/>
  <c r="R55" i="16"/>
  <c r="Z105" i="16"/>
  <c r="Z55" i="16"/>
  <c r="AH105" i="16"/>
  <c r="AH55" i="16"/>
  <c r="AP105" i="16"/>
  <c r="AP55" i="16"/>
  <c r="AX105" i="16"/>
  <c r="AX55" i="16"/>
  <c r="BF105" i="16"/>
  <c r="BF55" i="16"/>
  <c r="BN105" i="16"/>
  <c r="BN55" i="16"/>
  <c r="BV105" i="16"/>
  <c r="BV55" i="16"/>
  <c r="CD105" i="16"/>
  <c r="CD55" i="16"/>
  <c r="CL105" i="16"/>
  <c r="CL55" i="16"/>
  <c r="CT105" i="16"/>
  <c r="CT55" i="16"/>
  <c r="DB105" i="16"/>
  <c r="DB55" i="16"/>
  <c r="DJ105" i="16"/>
  <c r="DJ55" i="16"/>
  <c r="DR105" i="16"/>
  <c r="DR55" i="16"/>
  <c r="DZ105" i="16"/>
  <c r="DZ55" i="16"/>
  <c r="EH105" i="16"/>
  <c r="EH55" i="16"/>
  <c r="EP105" i="16"/>
  <c r="EP55" i="16"/>
  <c r="EX105" i="16"/>
  <c r="EX55" i="16"/>
  <c r="FF105" i="16"/>
  <c r="FF55" i="16"/>
  <c r="J106" i="16"/>
  <c r="J56" i="16"/>
  <c r="R106" i="16"/>
  <c r="R56" i="16"/>
  <c r="Z106" i="16"/>
  <c r="Z56" i="16"/>
  <c r="AH106" i="16"/>
  <c r="AH56" i="16"/>
  <c r="AP106" i="16"/>
  <c r="AP56" i="16"/>
  <c r="AX106" i="16"/>
  <c r="AX56" i="16"/>
  <c r="BF106" i="16"/>
  <c r="BF56" i="16"/>
  <c r="BN106" i="16"/>
  <c r="BN56" i="16"/>
  <c r="BV106" i="16"/>
  <c r="BV56" i="16"/>
  <c r="CD106" i="16"/>
  <c r="CD56" i="16"/>
  <c r="CL106" i="16"/>
  <c r="CL56" i="16"/>
  <c r="CT106" i="16"/>
  <c r="CT56" i="16"/>
  <c r="DB106" i="16"/>
  <c r="DB56" i="16"/>
  <c r="DJ106" i="16"/>
  <c r="DJ56" i="16"/>
  <c r="DR106" i="16"/>
  <c r="DR56" i="16"/>
  <c r="DZ106" i="16"/>
  <c r="DZ56" i="16"/>
  <c r="V66" i="24" s="1"/>
  <c r="EH106" i="16"/>
  <c r="EH56" i="16"/>
  <c r="AD66" i="24" s="1"/>
  <c r="EP106" i="16"/>
  <c r="EP56" i="16"/>
  <c r="AL66" i="24" s="1"/>
  <c r="EX106" i="16"/>
  <c r="EX56" i="16"/>
  <c r="AT66" i="24" s="1"/>
  <c r="FF106" i="16"/>
  <c r="FF56" i="16"/>
  <c r="J107" i="16"/>
  <c r="J57" i="16"/>
  <c r="R107" i="16"/>
  <c r="R57" i="16"/>
  <c r="Z107" i="16"/>
  <c r="Z57" i="16"/>
  <c r="AH107" i="16"/>
  <c r="AH57" i="16"/>
  <c r="AP107" i="16"/>
  <c r="AP57" i="16"/>
  <c r="AX107" i="16"/>
  <c r="AX57" i="16"/>
  <c r="BF107" i="16"/>
  <c r="BF57" i="16"/>
  <c r="BN107" i="16"/>
  <c r="BN57" i="16"/>
  <c r="BV107" i="16"/>
  <c r="BV57" i="16"/>
  <c r="CD107" i="16"/>
  <c r="CD57" i="16"/>
  <c r="CL107" i="16"/>
  <c r="CL57" i="16"/>
  <c r="CT107" i="16"/>
  <c r="CT57" i="16"/>
  <c r="DB107" i="16"/>
  <c r="DB57" i="16"/>
  <c r="DJ107" i="16"/>
  <c r="DJ57" i="16"/>
  <c r="DR107" i="16"/>
  <c r="DR57" i="16"/>
  <c r="DZ107" i="16"/>
  <c r="DZ57" i="16"/>
  <c r="EH107" i="16"/>
  <c r="EH57" i="16"/>
  <c r="EP107" i="16"/>
  <c r="EP57" i="16"/>
  <c r="EX107" i="16"/>
  <c r="EX57" i="16"/>
  <c r="FF107" i="16"/>
  <c r="FF57" i="16"/>
  <c r="J108" i="16"/>
  <c r="J58" i="16"/>
  <c r="R108" i="16"/>
  <c r="R58" i="16"/>
  <c r="Z108" i="16"/>
  <c r="Z58" i="16"/>
  <c r="AH108" i="16"/>
  <c r="AH58" i="16"/>
  <c r="AP108" i="16"/>
  <c r="AP58" i="16"/>
  <c r="AX108" i="16"/>
  <c r="AX58" i="16"/>
  <c r="BF108" i="16"/>
  <c r="BF58" i="16"/>
  <c r="BN108" i="16"/>
  <c r="BN58" i="16"/>
  <c r="BV108" i="16"/>
  <c r="BV58" i="16"/>
  <c r="CD108" i="16"/>
  <c r="CD58" i="16"/>
  <c r="CL108" i="16"/>
  <c r="CL58" i="16"/>
  <c r="CT108" i="16"/>
  <c r="CT58" i="16"/>
  <c r="DB108" i="16"/>
  <c r="DB58" i="16"/>
  <c r="DJ108" i="16"/>
  <c r="DJ58" i="16"/>
  <c r="DR108" i="16"/>
  <c r="DR58" i="16"/>
  <c r="DZ108" i="16"/>
  <c r="DZ58" i="16"/>
  <c r="EH108" i="16"/>
  <c r="EH58" i="16"/>
  <c r="EP108" i="16"/>
  <c r="EP58" i="16"/>
  <c r="EX108" i="16"/>
  <c r="EX58" i="16"/>
  <c r="FF108" i="16"/>
  <c r="FF58" i="16"/>
  <c r="AP110" i="16"/>
  <c r="AP60" i="16"/>
  <c r="AX110" i="16"/>
  <c r="AX60" i="16"/>
  <c r="BF110" i="16"/>
  <c r="BF60" i="16"/>
  <c r="BN110" i="16"/>
  <c r="BN60" i="16"/>
  <c r="BV110" i="16"/>
  <c r="BV60" i="16"/>
  <c r="CD110" i="16"/>
  <c r="CD60" i="16"/>
  <c r="CL110" i="16"/>
  <c r="CL60" i="16"/>
  <c r="CT110" i="16"/>
  <c r="CT60" i="16"/>
  <c r="DB110" i="16"/>
  <c r="DB60" i="16"/>
  <c r="DJ110" i="16"/>
  <c r="DJ60" i="16"/>
  <c r="DR110" i="16"/>
  <c r="DR60" i="16"/>
  <c r="DZ110" i="16"/>
  <c r="V58" i="24" s="1"/>
  <c r="CP58" i="24" s="1"/>
  <c r="DZ60" i="16"/>
  <c r="EH110" i="16"/>
  <c r="AD58" i="24" s="1"/>
  <c r="CX58" i="24" s="1"/>
  <c r="EH60" i="16"/>
  <c r="EP110" i="16"/>
  <c r="AL58" i="24" s="1"/>
  <c r="DF58" i="24" s="1"/>
  <c r="EP60" i="16"/>
  <c r="EX110" i="16"/>
  <c r="AT58" i="24" s="1"/>
  <c r="EX60" i="16"/>
  <c r="FF110" i="16"/>
  <c r="FF60" i="16"/>
  <c r="AP111" i="16"/>
  <c r="AP61" i="16"/>
  <c r="AX111" i="16"/>
  <c r="AX61" i="16"/>
  <c r="BF111" i="16"/>
  <c r="BF61" i="16"/>
  <c r="BN111" i="16"/>
  <c r="BN61" i="16"/>
  <c r="BV111" i="16"/>
  <c r="BV61" i="16"/>
  <c r="CD111" i="16"/>
  <c r="CD61" i="16"/>
  <c r="CL111" i="16"/>
  <c r="CL61" i="16"/>
  <c r="CT111" i="16"/>
  <c r="CT61" i="16"/>
  <c r="DB111" i="16"/>
  <c r="DB61" i="16"/>
  <c r="DJ111" i="16"/>
  <c r="DJ61" i="16"/>
  <c r="DR111" i="16"/>
  <c r="DR61" i="16"/>
  <c r="DZ111" i="16"/>
  <c r="DZ61" i="16"/>
  <c r="EH111" i="16"/>
  <c r="EH61" i="16"/>
  <c r="EP111" i="16"/>
  <c r="EP61" i="16"/>
  <c r="EX111" i="16"/>
  <c r="EX61" i="16"/>
  <c r="FF111" i="16"/>
  <c r="FF61" i="16"/>
  <c r="J113" i="16"/>
  <c r="J63" i="16"/>
  <c r="R113" i="16"/>
  <c r="R63" i="16"/>
  <c r="Z113" i="16"/>
  <c r="Z63" i="16"/>
  <c r="AH113" i="16"/>
  <c r="AH63" i="16"/>
  <c r="AP113" i="16"/>
  <c r="AP63" i="16"/>
  <c r="AX113" i="16"/>
  <c r="AX63" i="16"/>
  <c r="BF113" i="16"/>
  <c r="BF63" i="16"/>
  <c r="BN113" i="16"/>
  <c r="BN63" i="16"/>
  <c r="BV113" i="16"/>
  <c r="BV63" i="16"/>
  <c r="CD113" i="16"/>
  <c r="CD63" i="16"/>
  <c r="CL113" i="16"/>
  <c r="CL63" i="16"/>
  <c r="CT113" i="16"/>
  <c r="CT63" i="16"/>
  <c r="DB113" i="16"/>
  <c r="DB63" i="16"/>
  <c r="DJ113" i="16"/>
  <c r="DJ63" i="16"/>
  <c r="DR113" i="16"/>
  <c r="DR63" i="16"/>
  <c r="DZ113" i="16"/>
  <c r="DZ63" i="16"/>
  <c r="EH113" i="16"/>
  <c r="EH63" i="16"/>
  <c r="EP113" i="16"/>
  <c r="EP63" i="16"/>
  <c r="EX113" i="16"/>
  <c r="EX63" i="16"/>
  <c r="FF113" i="16"/>
  <c r="FF63" i="16"/>
  <c r="J114" i="16"/>
  <c r="J64" i="16"/>
  <c r="R114" i="16"/>
  <c r="R64" i="16"/>
  <c r="Z114" i="16"/>
  <c r="Z64" i="16"/>
  <c r="AH114" i="16"/>
  <c r="AH64" i="16"/>
  <c r="AP114" i="16"/>
  <c r="AP64" i="16"/>
  <c r="AX114" i="16"/>
  <c r="AX64" i="16"/>
  <c r="BF114" i="16"/>
  <c r="BF64" i="16"/>
  <c r="BN114" i="16"/>
  <c r="BN64" i="16"/>
  <c r="BV114" i="16"/>
  <c r="BV64" i="16"/>
  <c r="CD114" i="16"/>
  <c r="CD64" i="16"/>
  <c r="CL114" i="16"/>
  <c r="CL64" i="16"/>
  <c r="CT114" i="16"/>
  <c r="CT64" i="16"/>
  <c r="DB114" i="16"/>
  <c r="DB64" i="16"/>
  <c r="DJ114" i="16"/>
  <c r="DJ64" i="16"/>
  <c r="DR114" i="16"/>
  <c r="DR64" i="16"/>
  <c r="DZ114" i="16"/>
  <c r="DZ64" i="16"/>
  <c r="EH114" i="16"/>
  <c r="EH64" i="16"/>
  <c r="EP114" i="16"/>
  <c r="EP64" i="16"/>
  <c r="EX114" i="16"/>
  <c r="EX64" i="16"/>
  <c r="FF114" i="16"/>
  <c r="FF64" i="16"/>
  <c r="EV55" i="16"/>
  <c r="H56" i="16"/>
  <c r="BT56" i="16"/>
  <c r="EF56" i="16"/>
  <c r="AB66" i="24" s="1"/>
  <c r="BD57" i="16"/>
  <c r="DP57" i="16"/>
  <c r="CS60" i="16"/>
  <c r="EG63" i="16"/>
  <c r="BO103" i="16"/>
  <c r="BO134" i="16" s="1"/>
  <c r="BO53" i="16"/>
  <c r="BO83" i="16" s="1"/>
  <c r="BW103" i="16"/>
  <c r="BW134" i="16" s="1"/>
  <c r="BW53" i="16"/>
  <c r="BW83" i="16" s="1"/>
  <c r="CE103" i="16"/>
  <c r="CE134" i="16" s="1"/>
  <c r="CE53" i="16"/>
  <c r="CE83" i="16" s="1"/>
  <c r="CM103" i="16"/>
  <c r="CM134" i="16" s="1"/>
  <c r="CM53" i="16"/>
  <c r="CM83" i="16" s="1"/>
  <c r="CU103" i="16"/>
  <c r="CU134" i="16" s="1"/>
  <c r="CU53" i="16"/>
  <c r="CU83" i="16" s="1"/>
  <c r="DC103" i="16"/>
  <c r="DC134" i="16" s="1"/>
  <c r="DC53" i="16"/>
  <c r="DC83" i="16" s="1"/>
  <c r="DK103" i="16"/>
  <c r="DK134" i="16" s="1"/>
  <c r="DK53" i="16"/>
  <c r="DK83" i="16" s="1"/>
  <c r="DS103" i="16"/>
  <c r="DS134" i="16" s="1"/>
  <c r="DS53" i="16"/>
  <c r="DS83" i="16" s="1"/>
  <c r="EA103" i="16"/>
  <c r="EA134" i="16" s="1"/>
  <c r="EA53" i="16"/>
  <c r="EA83" i="16" s="1"/>
  <c r="EI103" i="16"/>
  <c r="EI134" i="16" s="1"/>
  <c r="EI53" i="16"/>
  <c r="EI83" i="16" s="1"/>
  <c r="EQ103" i="16"/>
  <c r="EQ134" i="16" s="1"/>
  <c r="EQ53" i="16"/>
  <c r="EQ83" i="16" s="1"/>
  <c r="EY103" i="16"/>
  <c r="EY134" i="16" s="1"/>
  <c r="EY53" i="16"/>
  <c r="EY83" i="16" s="1"/>
  <c r="K105" i="16"/>
  <c r="K55" i="16"/>
  <c r="S105" i="16"/>
  <c r="S55" i="16"/>
  <c r="AA105" i="16"/>
  <c r="AA55" i="16"/>
  <c r="AI105" i="16"/>
  <c r="AI55" i="16"/>
  <c r="AQ105" i="16"/>
  <c r="AQ55" i="16"/>
  <c r="AY105" i="16"/>
  <c r="AY55" i="16"/>
  <c r="BG105" i="16"/>
  <c r="BG55" i="16"/>
  <c r="BO105" i="16"/>
  <c r="BO55" i="16"/>
  <c r="BW105" i="16"/>
  <c r="BW55" i="16"/>
  <c r="CE105" i="16"/>
  <c r="CE55" i="16"/>
  <c r="CM105" i="16"/>
  <c r="CM55" i="16"/>
  <c r="CU105" i="16"/>
  <c r="CU55" i="16"/>
  <c r="DC105" i="16"/>
  <c r="DC55" i="16"/>
  <c r="DK105" i="16"/>
  <c r="DK55" i="16"/>
  <c r="DS105" i="16"/>
  <c r="DS55" i="16"/>
  <c r="EA105" i="16"/>
  <c r="EA55" i="16"/>
  <c r="EI105" i="16"/>
  <c r="EI55" i="16"/>
  <c r="EQ105" i="16"/>
  <c r="EQ55" i="16"/>
  <c r="EY105" i="16"/>
  <c r="EY55" i="16"/>
  <c r="K106" i="16"/>
  <c r="K56" i="16"/>
  <c r="S106" i="16"/>
  <c r="S56" i="16"/>
  <c r="AA106" i="16"/>
  <c r="AA56" i="16"/>
  <c r="AI106" i="16"/>
  <c r="AI56" i="16"/>
  <c r="AQ106" i="16"/>
  <c r="AQ56" i="16"/>
  <c r="AY106" i="16"/>
  <c r="AY56" i="16"/>
  <c r="BG106" i="16"/>
  <c r="BG56" i="16"/>
  <c r="BO106" i="16"/>
  <c r="BO56" i="16"/>
  <c r="BW106" i="16"/>
  <c r="BW56" i="16"/>
  <c r="CE106" i="16"/>
  <c r="CE56" i="16"/>
  <c r="CM106" i="16"/>
  <c r="CM56" i="16"/>
  <c r="CU106" i="16"/>
  <c r="CU56" i="16"/>
  <c r="DC106" i="16"/>
  <c r="DC56" i="16"/>
  <c r="DK106" i="16"/>
  <c r="DK56" i="16"/>
  <c r="DS106" i="16"/>
  <c r="DS56" i="16"/>
  <c r="O66" i="24" s="1"/>
  <c r="EA106" i="16"/>
  <c r="EA56" i="16"/>
  <c r="W66" i="24" s="1"/>
  <c r="EI106" i="16"/>
  <c r="EI56" i="16"/>
  <c r="AE66" i="24" s="1"/>
  <c r="EQ106" i="16"/>
  <c r="EQ56" i="16"/>
  <c r="AM66" i="24" s="1"/>
  <c r="EY106" i="16"/>
  <c r="EY56" i="16"/>
  <c r="K107" i="16"/>
  <c r="K57" i="16"/>
  <c r="S107" i="16"/>
  <c r="S57" i="16"/>
  <c r="AA107" i="16"/>
  <c r="AA57" i="16"/>
  <c r="AI107" i="16"/>
  <c r="AI57" i="16"/>
  <c r="AQ107" i="16"/>
  <c r="AQ57" i="16"/>
  <c r="AY107" i="16"/>
  <c r="AY57" i="16"/>
  <c r="BG107" i="16"/>
  <c r="BG57" i="16"/>
  <c r="BO107" i="16"/>
  <c r="BO57" i="16"/>
  <c r="BW107" i="16"/>
  <c r="BW57" i="16"/>
  <c r="CE107" i="16"/>
  <c r="CE57" i="16"/>
  <c r="CM107" i="16"/>
  <c r="CM57" i="16"/>
  <c r="CU107" i="16"/>
  <c r="CU57" i="16"/>
  <c r="DC107" i="16"/>
  <c r="DC57" i="16"/>
  <c r="DK107" i="16"/>
  <c r="DK57" i="16"/>
  <c r="DS107" i="16"/>
  <c r="DS57" i="16"/>
  <c r="EA107" i="16"/>
  <c r="EA57" i="16"/>
  <c r="EI107" i="16"/>
  <c r="EI57" i="16"/>
  <c r="EQ107" i="16"/>
  <c r="EQ57" i="16"/>
  <c r="EY107" i="16"/>
  <c r="EY57" i="16"/>
  <c r="K108" i="16"/>
  <c r="K58" i="16"/>
  <c r="S108" i="16"/>
  <c r="S58" i="16"/>
  <c r="AA108" i="16"/>
  <c r="AA58" i="16"/>
  <c r="AI108" i="16"/>
  <c r="AI58" i="16"/>
  <c r="AQ108" i="16"/>
  <c r="AQ58" i="16"/>
  <c r="AY108" i="16"/>
  <c r="AY58" i="16"/>
  <c r="BG108" i="16"/>
  <c r="BG58" i="16"/>
  <c r="BO108" i="16"/>
  <c r="BO58" i="16"/>
  <c r="BW108" i="16"/>
  <c r="BW58" i="16"/>
  <c r="CE108" i="16"/>
  <c r="CE58" i="16"/>
  <c r="CM108" i="16"/>
  <c r="CM58" i="16"/>
  <c r="CU108" i="16"/>
  <c r="CU58" i="16"/>
  <c r="DC108" i="16"/>
  <c r="DC58" i="16"/>
  <c r="DK108" i="16"/>
  <c r="DK58" i="16"/>
  <c r="DS108" i="16"/>
  <c r="DS58" i="16"/>
  <c r="EA108" i="16"/>
  <c r="EA58" i="16"/>
  <c r="EI108" i="16"/>
  <c r="EI58" i="16"/>
  <c r="EQ108" i="16"/>
  <c r="EQ58" i="16"/>
  <c r="EY108" i="16"/>
  <c r="EY58" i="16"/>
  <c r="AQ110" i="16"/>
  <c r="AQ60" i="16"/>
  <c r="AY110" i="16"/>
  <c r="AY60" i="16"/>
  <c r="BG110" i="16"/>
  <c r="BG60" i="16"/>
  <c r="BO110" i="16"/>
  <c r="BO60" i="16"/>
  <c r="BW110" i="16"/>
  <c r="BW60" i="16"/>
  <c r="CE110" i="16"/>
  <c r="CE60" i="16"/>
  <c r="CM110" i="16"/>
  <c r="CM60" i="16"/>
  <c r="CU110" i="16"/>
  <c r="CU60" i="16"/>
  <c r="DC110" i="16"/>
  <c r="DC60" i="16"/>
  <c r="DK110" i="16"/>
  <c r="DK60" i="16"/>
  <c r="DS110" i="16"/>
  <c r="O58" i="24" s="1"/>
  <c r="CI58" i="24" s="1"/>
  <c r="DS60" i="16"/>
  <c r="EA110" i="16"/>
  <c r="W58" i="24" s="1"/>
  <c r="CQ58" i="24" s="1"/>
  <c r="EA60" i="16"/>
  <c r="EI110" i="16"/>
  <c r="AE58" i="24" s="1"/>
  <c r="CY58" i="24" s="1"/>
  <c r="EI60" i="16"/>
  <c r="EQ110" i="16"/>
  <c r="AM58" i="24" s="1"/>
  <c r="EQ60" i="16"/>
  <c r="EY110" i="16"/>
  <c r="EY60" i="16"/>
  <c r="AQ111" i="16"/>
  <c r="AQ61" i="16"/>
  <c r="AY111" i="16"/>
  <c r="AY61" i="16"/>
  <c r="BG111" i="16"/>
  <c r="BG61" i="16"/>
  <c r="BO111" i="16"/>
  <c r="BO61" i="16"/>
  <c r="BW111" i="16"/>
  <c r="BW61" i="16"/>
  <c r="CE111" i="16"/>
  <c r="CE61" i="16"/>
  <c r="CM111" i="16"/>
  <c r="CM61" i="16"/>
  <c r="CU111" i="16"/>
  <c r="CU61" i="16"/>
  <c r="DC111" i="16"/>
  <c r="DC61" i="16"/>
  <c r="DK111" i="16"/>
  <c r="DK61" i="16"/>
  <c r="DS111" i="16"/>
  <c r="DS61" i="16"/>
  <c r="EA111" i="16"/>
  <c r="EA61" i="16"/>
  <c r="EI111" i="16"/>
  <c r="EI61" i="16"/>
  <c r="EQ111" i="16"/>
  <c r="EQ61" i="16"/>
  <c r="EY111" i="16"/>
  <c r="EY61" i="16"/>
  <c r="K113" i="16"/>
  <c r="K63" i="16"/>
  <c r="S113" i="16"/>
  <c r="S63" i="16"/>
  <c r="AA113" i="16"/>
  <c r="AA63" i="16"/>
  <c r="AI113" i="16"/>
  <c r="AI63" i="16"/>
  <c r="AQ113" i="16"/>
  <c r="AQ63" i="16"/>
  <c r="AY113" i="16"/>
  <c r="AY63" i="16"/>
  <c r="BG113" i="16"/>
  <c r="BG63" i="16"/>
  <c r="BO113" i="16"/>
  <c r="BO63" i="16"/>
  <c r="BW113" i="16"/>
  <c r="BW63" i="16"/>
  <c r="CE113" i="16"/>
  <c r="CE63" i="16"/>
  <c r="CM113" i="16"/>
  <c r="CM63" i="16"/>
  <c r="CU113" i="16"/>
  <c r="CU63" i="16"/>
  <c r="DC113" i="16"/>
  <c r="DC63" i="16"/>
  <c r="DK113" i="16"/>
  <c r="DK63" i="16"/>
  <c r="DS113" i="16"/>
  <c r="DS63" i="16"/>
  <c r="EA113" i="16"/>
  <c r="EA63" i="16"/>
  <c r="EI113" i="16"/>
  <c r="EI63" i="16"/>
  <c r="EQ113" i="16"/>
  <c r="EQ63" i="16"/>
  <c r="EY113" i="16"/>
  <c r="EY63" i="16"/>
  <c r="K114" i="16"/>
  <c r="K64" i="16"/>
  <c r="S114" i="16"/>
  <c r="S64" i="16"/>
  <c r="AA114" i="16"/>
  <c r="AA64" i="16"/>
  <c r="AI114" i="16"/>
  <c r="AI64" i="16"/>
  <c r="AQ114" i="16"/>
  <c r="AQ64" i="16"/>
  <c r="AY114" i="16"/>
  <c r="AY64" i="16"/>
  <c r="BG114" i="16"/>
  <c r="BG64" i="16"/>
  <c r="BO114" i="16"/>
  <c r="BO64" i="16"/>
  <c r="BW114" i="16"/>
  <c r="BW64" i="16"/>
  <c r="CE114" i="16"/>
  <c r="CE64" i="16"/>
  <c r="CM114" i="16"/>
  <c r="CM64" i="16"/>
  <c r="CU114" i="16"/>
  <c r="CU64" i="16"/>
  <c r="DC114" i="16"/>
  <c r="DC64" i="16"/>
  <c r="DK114" i="16"/>
  <c r="DK64" i="16"/>
  <c r="DS114" i="16"/>
  <c r="DS64" i="16"/>
  <c r="EA114" i="16"/>
  <c r="EA64" i="16"/>
  <c r="EI114" i="16"/>
  <c r="EI64" i="16"/>
  <c r="EQ114" i="16"/>
  <c r="EQ64" i="16"/>
  <c r="EY114" i="16"/>
  <c r="EY64" i="16"/>
  <c r="FD55" i="16"/>
  <c r="P56" i="16"/>
  <c r="CB56" i="16"/>
  <c r="EN56" i="16"/>
  <c r="AJ66" i="24" s="1"/>
  <c r="BL57" i="16"/>
  <c r="DX57" i="16"/>
  <c r="FE60" i="16"/>
  <c r="ER103" i="16"/>
  <c r="ER134" i="16" s="1"/>
  <c r="ER53" i="16"/>
  <c r="ER83" i="16" s="1"/>
  <c r="EZ103" i="16"/>
  <c r="EZ134" i="16" s="1"/>
  <c r="EZ53" i="16"/>
  <c r="EZ83" i="16" s="1"/>
  <c r="D55" i="16"/>
  <c r="L105" i="16"/>
  <c r="L55" i="16"/>
  <c r="T105" i="16"/>
  <c r="T55" i="16"/>
  <c r="AB105" i="16"/>
  <c r="AB55" i="16"/>
  <c r="AJ105" i="16"/>
  <c r="AJ55" i="16"/>
  <c r="AR105" i="16"/>
  <c r="AR55" i="16"/>
  <c r="AZ105" i="16"/>
  <c r="AZ55" i="16"/>
  <c r="BH105" i="16"/>
  <c r="BH55" i="16"/>
  <c r="BP105" i="16"/>
  <c r="BP55" i="16"/>
  <c r="BX105" i="16"/>
  <c r="BX55" i="16"/>
  <c r="CF105" i="16"/>
  <c r="CF55" i="16"/>
  <c r="CN105" i="16"/>
  <c r="CN55" i="16"/>
  <c r="CV105" i="16"/>
  <c r="CV55" i="16"/>
  <c r="DD105" i="16"/>
  <c r="DD55" i="16"/>
  <c r="DL105" i="16"/>
  <c r="DL55" i="16"/>
  <c r="DT105" i="16"/>
  <c r="DT55" i="16"/>
  <c r="EB105" i="16"/>
  <c r="EB55" i="16"/>
  <c r="EJ105" i="16"/>
  <c r="EJ55" i="16"/>
  <c r="ER105" i="16"/>
  <c r="ER55" i="16"/>
  <c r="EZ105" i="16"/>
  <c r="EZ55" i="16"/>
  <c r="D56" i="16"/>
  <c r="L106" i="16"/>
  <c r="L56" i="16"/>
  <c r="T106" i="16"/>
  <c r="T56" i="16"/>
  <c r="AB106" i="16"/>
  <c r="AB56" i="16"/>
  <c r="AJ106" i="16"/>
  <c r="AJ56" i="16"/>
  <c r="AR106" i="16"/>
  <c r="AR56" i="16"/>
  <c r="AZ106" i="16"/>
  <c r="AZ56" i="16"/>
  <c r="BH106" i="16"/>
  <c r="BH56" i="16"/>
  <c r="BP106" i="16"/>
  <c r="BP56" i="16"/>
  <c r="BX106" i="16"/>
  <c r="BX56" i="16"/>
  <c r="CF106" i="16"/>
  <c r="CF56" i="16"/>
  <c r="CN106" i="16"/>
  <c r="CN56" i="16"/>
  <c r="CV106" i="16"/>
  <c r="CV56" i="16"/>
  <c r="DD106" i="16"/>
  <c r="DD56" i="16"/>
  <c r="DL106" i="16"/>
  <c r="DL56" i="16"/>
  <c r="DT106" i="16"/>
  <c r="DT56" i="16"/>
  <c r="P66" i="24" s="1"/>
  <c r="EB106" i="16"/>
  <c r="EB56" i="16"/>
  <c r="X66" i="24" s="1"/>
  <c r="EJ106" i="16"/>
  <c r="EJ56" i="16"/>
  <c r="AF66" i="24" s="1"/>
  <c r="ER106" i="16"/>
  <c r="ER56" i="16"/>
  <c r="AN66" i="24" s="1"/>
  <c r="EZ106" i="16"/>
  <c r="EZ56" i="16"/>
  <c r="D57" i="16"/>
  <c r="L107" i="16"/>
  <c r="L57" i="16"/>
  <c r="T107" i="16"/>
  <c r="T57" i="16"/>
  <c r="AB107" i="16"/>
  <c r="AB57" i="16"/>
  <c r="AJ107" i="16"/>
  <c r="AJ57" i="16"/>
  <c r="AR107" i="16"/>
  <c r="AR57" i="16"/>
  <c r="AZ107" i="16"/>
  <c r="AZ57" i="16"/>
  <c r="BH107" i="16"/>
  <c r="BH57" i="16"/>
  <c r="BP107" i="16"/>
  <c r="BP57" i="16"/>
  <c r="BX107" i="16"/>
  <c r="BX57" i="16"/>
  <c r="CF107" i="16"/>
  <c r="CF57" i="16"/>
  <c r="CN107" i="16"/>
  <c r="CN57" i="16"/>
  <c r="CV107" i="16"/>
  <c r="CV57" i="16"/>
  <c r="DD107" i="16"/>
  <c r="DD57" i="16"/>
  <c r="DL107" i="16"/>
  <c r="DL57" i="16"/>
  <c r="DT107" i="16"/>
  <c r="DT57" i="16"/>
  <c r="EB107" i="16"/>
  <c r="EB57" i="16"/>
  <c r="EJ107" i="16"/>
  <c r="EJ57" i="16"/>
  <c r="ER107" i="16"/>
  <c r="ER57" i="16"/>
  <c r="EZ107" i="16"/>
  <c r="EZ57" i="16"/>
  <c r="D58" i="16"/>
  <c r="L108" i="16"/>
  <c r="L58" i="16"/>
  <c r="T108" i="16"/>
  <c r="T58" i="16"/>
  <c r="AB108" i="16"/>
  <c r="AB58" i="16"/>
  <c r="AJ108" i="16"/>
  <c r="AJ58" i="16"/>
  <c r="AR108" i="16"/>
  <c r="AR58" i="16"/>
  <c r="AZ108" i="16"/>
  <c r="AZ58" i="16"/>
  <c r="BH108" i="16"/>
  <c r="BH58" i="16"/>
  <c r="BP108" i="16"/>
  <c r="BP58" i="16"/>
  <c r="BX108" i="16"/>
  <c r="BX58" i="16"/>
  <c r="CF108" i="16"/>
  <c r="CF58" i="16"/>
  <c r="CN108" i="16"/>
  <c r="CN58" i="16"/>
  <c r="CV108" i="16"/>
  <c r="CV58" i="16"/>
  <c r="DD108" i="16"/>
  <c r="DD58" i="16"/>
  <c r="DL108" i="16"/>
  <c r="DL58" i="16"/>
  <c r="DT108" i="16"/>
  <c r="DT58" i="16"/>
  <c r="EB108" i="16"/>
  <c r="EB58" i="16"/>
  <c r="EJ108" i="16"/>
  <c r="EJ58" i="16"/>
  <c r="ER108" i="16"/>
  <c r="ER58" i="16"/>
  <c r="EZ108" i="16"/>
  <c r="EZ58" i="16"/>
  <c r="AJ60" i="16"/>
  <c r="AR110" i="16"/>
  <c r="AR60" i="16"/>
  <c r="AZ110" i="16"/>
  <c r="AZ60" i="16"/>
  <c r="BH110" i="16"/>
  <c r="BH60" i="16"/>
  <c r="BP110" i="16"/>
  <c r="BP60" i="16"/>
  <c r="BX110" i="16"/>
  <c r="BX60" i="16"/>
  <c r="CF110" i="16"/>
  <c r="CF60" i="16"/>
  <c r="CN110" i="16"/>
  <c r="CN60" i="16"/>
  <c r="CV110" i="16"/>
  <c r="CV60" i="16"/>
  <c r="DD110" i="16"/>
  <c r="DD60" i="16"/>
  <c r="DL110" i="16"/>
  <c r="DL60" i="16"/>
  <c r="DT110" i="16"/>
  <c r="P58" i="24" s="1"/>
  <c r="CJ58" i="24" s="1"/>
  <c r="DT60" i="16"/>
  <c r="EB110" i="16"/>
  <c r="X58" i="24" s="1"/>
  <c r="CR58" i="24" s="1"/>
  <c r="EB60" i="16"/>
  <c r="EJ110" i="16"/>
  <c r="EJ60" i="16"/>
  <c r="ER110" i="16"/>
  <c r="ER60" i="16"/>
  <c r="EZ110" i="16"/>
  <c r="EZ60" i="16"/>
  <c r="AR111" i="16"/>
  <c r="AR61" i="16"/>
  <c r="AZ111" i="16"/>
  <c r="AZ61" i="16"/>
  <c r="BH111" i="16"/>
  <c r="BH61" i="16"/>
  <c r="BP111" i="16"/>
  <c r="BP61" i="16"/>
  <c r="BX111" i="16"/>
  <c r="BX61" i="16"/>
  <c r="CF111" i="16"/>
  <c r="CF61" i="16"/>
  <c r="CN111" i="16"/>
  <c r="CN61" i="16"/>
  <c r="CV111" i="16"/>
  <c r="CV61" i="16"/>
  <c r="DD111" i="16"/>
  <c r="DD61" i="16"/>
  <c r="DL111" i="16"/>
  <c r="DL61" i="16"/>
  <c r="DT111" i="16"/>
  <c r="DT61" i="16"/>
  <c r="EB111" i="16"/>
  <c r="EB61" i="16"/>
  <c r="EJ111" i="16"/>
  <c r="EJ61" i="16"/>
  <c r="ER111" i="16"/>
  <c r="ER61" i="16"/>
  <c r="EZ111" i="16"/>
  <c r="EZ61" i="16"/>
  <c r="D63" i="16"/>
  <c r="L113" i="16"/>
  <c r="L63" i="16"/>
  <c r="T113" i="16"/>
  <c r="T63" i="16"/>
  <c r="AB113" i="16"/>
  <c r="AB63" i="16"/>
  <c r="AJ113" i="16"/>
  <c r="AJ63" i="16"/>
  <c r="AR113" i="16"/>
  <c r="AR63" i="16"/>
  <c r="AZ113" i="16"/>
  <c r="AZ63" i="16"/>
  <c r="BH113" i="16"/>
  <c r="BH63" i="16"/>
  <c r="BP113" i="16"/>
  <c r="BP63" i="16"/>
  <c r="BX113" i="16"/>
  <c r="BX63" i="16"/>
  <c r="CF113" i="16"/>
  <c r="CF63" i="16"/>
  <c r="CN113" i="16"/>
  <c r="CN63" i="16"/>
  <c r="CV113" i="16"/>
  <c r="CV63" i="16"/>
  <c r="DD113" i="16"/>
  <c r="DD63" i="16"/>
  <c r="DL113" i="16"/>
  <c r="DL63" i="16"/>
  <c r="DT113" i="16"/>
  <c r="DT63" i="16"/>
  <c r="EB113" i="16"/>
  <c r="EB63" i="16"/>
  <c r="EJ113" i="16"/>
  <c r="EJ63" i="16"/>
  <c r="ER113" i="16"/>
  <c r="ER63" i="16"/>
  <c r="EZ113" i="16"/>
  <c r="EZ63" i="16"/>
  <c r="D64" i="16"/>
  <c r="L114" i="16"/>
  <c r="L64" i="16"/>
  <c r="T114" i="16"/>
  <c r="T64" i="16"/>
  <c r="AB114" i="16"/>
  <c r="AB64" i="16"/>
  <c r="AJ114" i="16"/>
  <c r="AJ64" i="16"/>
  <c r="AR114" i="16"/>
  <c r="AR64" i="16"/>
  <c r="AZ114" i="16"/>
  <c r="AZ64" i="16"/>
  <c r="BH114" i="16"/>
  <c r="BH64" i="16"/>
  <c r="BP114" i="16"/>
  <c r="BP64" i="16"/>
  <c r="BX114" i="16"/>
  <c r="BX64" i="16"/>
  <c r="CF114" i="16"/>
  <c r="CF64" i="16"/>
  <c r="CN114" i="16"/>
  <c r="CN64" i="16"/>
  <c r="CV114" i="16"/>
  <c r="CV64" i="16"/>
  <c r="DD114" i="16"/>
  <c r="DD64" i="16"/>
  <c r="DL114" i="16"/>
  <c r="DL64" i="16"/>
  <c r="DT114" i="16"/>
  <c r="DT64" i="16"/>
  <c r="EB114" i="16"/>
  <c r="EB64" i="16"/>
  <c r="EJ114" i="16"/>
  <c r="EJ64" i="16"/>
  <c r="ER114" i="16"/>
  <c r="ER64" i="16"/>
  <c r="EZ114" i="16"/>
  <c r="EZ64" i="16"/>
  <c r="X56" i="16"/>
  <c r="CJ56" i="16"/>
  <c r="EV56" i="16"/>
  <c r="AR66" i="24" s="1"/>
  <c r="H57" i="16"/>
  <c r="BT57" i="16"/>
  <c r="EF57" i="16"/>
  <c r="ES103" i="16"/>
  <c r="ES134" i="16" s="1"/>
  <c r="ES53" i="16"/>
  <c r="ES83" i="16" s="1"/>
  <c r="FA103" i="16"/>
  <c r="FA134" i="16" s="1"/>
  <c r="FA53" i="16"/>
  <c r="FA83" i="16" s="1"/>
  <c r="E55" i="16"/>
  <c r="M105" i="16"/>
  <c r="M55" i="16"/>
  <c r="U105" i="16"/>
  <c r="U55" i="16"/>
  <c r="AC105" i="16"/>
  <c r="AC55" i="16"/>
  <c r="AK105" i="16"/>
  <c r="AK55" i="16"/>
  <c r="AS105" i="16"/>
  <c r="AS55" i="16"/>
  <c r="BA105" i="16"/>
  <c r="BA55" i="16"/>
  <c r="BI105" i="16"/>
  <c r="BI55" i="16"/>
  <c r="BQ105" i="16"/>
  <c r="BQ55" i="16"/>
  <c r="BY105" i="16"/>
  <c r="BY55" i="16"/>
  <c r="CG105" i="16"/>
  <c r="CG55" i="16"/>
  <c r="CO105" i="16"/>
  <c r="CO55" i="16"/>
  <c r="CW105" i="16"/>
  <c r="CW55" i="16"/>
  <c r="DE105" i="16"/>
  <c r="DE55" i="16"/>
  <c r="DM105" i="16"/>
  <c r="DM55" i="16"/>
  <c r="DU105" i="16"/>
  <c r="DU55" i="16"/>
  <c r="EC105" i="16"/>
  <c r="EC55" i="16"/>
  <c r="EK105" i="16"/>
  <c r="EK55" i="16"/>
  <c r="ES105" i="16"/>
  <c r="ES55" i="16"/>
  <c r="FA105" i="16"/>
  <c r="FA55" i="16"/>
  <c r="E56" i="16"/>
  <c r="M106" i="16"/>
  <c r="M56" i="16"/>
  <c r="U106" i="16"/>
  <c r="U56" i="16"/>
  <c r="AC106" i="16"/>
  <c r="AC56" i="16"/>
  <c r="AK106" i="16"/>
  <c r="AK56" i="16"/>
  <c r="AS106" i="16"/>
  <c r="AS56" i="16"/>
  <c r="BA106" i="16"/>
  <c r="BA56" i="16"/>
  <c r="BI106" i="16"/>
  <c r="BI56" i="16"/>
  <c r="BQ106" i="16"/>
  <c r="BQ56" i="16"/>
  <c r="BY106" i="16"/>
  <c r="BY56" i="16"/>
  <c r="CG106" i="16"/>
  <c r="CG56" i="16"/>
  <c r="CO106" i="16"/>
  <c r="CO56" i="16"/>
  <c r="CW106" i="16"/>
  <c r="CW56" i="16"/>
  <c r="DE106" i="16"/>
  <c r="DE56" i="16"/>
  <c r="DM106" i="16"/>
  <c r="DM56" i="16"/>
  <c r="DU106" i="16"/>
  <c r="DU56" i="16"/>
  <c r="Q66" i="24" s="1"/>
  <c r="EC106" i="16"/>
  <c r="EC56" i="16"/>
  <c r="Y66" i="24" s="1"/>
  <c r="EK106" i="16"/>
  <c r="EK56" i="16"/>
  <c r="AG66" i="24" s="1"/>
  <c r="ES106" i="16"/>
  <c r="ES56" i="16"/>
  <c r="AO66" i="24" s="1"/>
  <c r="FA106" i="16"/>
  <c r="FA56" i="16"/>
  <c r="E57" i="16"/>
  <c r="M107" i="16"/>
  <c r="M57" i="16"/>
  <c r="U107" i="16"/>
  <c r="U57" i="16"/>
  <c r="AC107" i="16"/>
  <c r="AC57" i="16"/>
  <c r="AK107" i="16"/>
  <c r="AK57" i="16"/>
  <c r="AS107" i="16"/>
  <c r="AS57" i="16"/>
  <c r="BA107" i="16"/>
  <c r="BA57" i="16"/>
  <c r="BI107" i="16"/>
  <c r="BI57" i="16"/>
  <c r="BQ107" i="16"/>
  <c r="BQ57" i="16"/>
  <c r="BY107" i="16"/>
  <c r="BY57" i="16"/>
  <c r="CG107" i="16"/>
  <c r="CG57" i="16"/>
  <c r="CO107" i="16"/>
  <c r="CO57" i="16"/>
  <c r="CW107" i="16"/>
  <c r="CW57" i="16"/>
  <c r="DE107" i="16"/>
  <c r="DE57" i="16"/>
  <c r="DM107" i="16"/>
  <c r="DM57" i="16"/>
  <c r="DU107" i="16"/>
  <c r="DU57" i="16"/>
  <c r="EC107" i="16"/>
  <c r="EC57" i="16"/>
  <c r="EK107" i="16"/>
  <c r="EK57" i="16"/>
  <c r="ES107" i="16"/>
  <c r="ES57" i="16"/>
  <c r="FA107" i="16"/>
  <c r="FA57" i="16"/>
  <c r="E58" i="16"/>
  <c r="M108" i="16"/>
  <c r="M58" i="16"/>
  <c r="U108" i="16"/>
  <c r="U58" i="16"/>
  <c r="AC108" i="16"/>
  <c r="AC58" i="16"/>
  <c r="AK108" i="16"/>
  <c r="AK58" i="16"/>
  <c r="AS108" i="16"/>
  <c r="AS58" i="16"/>
  <c r="BA108" i="16"/>
  <c r="BA58" i="16"/>
  <c r="BI108" i="16"/>
  <c r="BI58" i="16"/>
  <c r="BQ108" i="16"/>
  <c r="BQ58" i="16"/>
  <c r="BY108" i="16"/>
  <c r="BY58" i="16"/>
  <c r="CG108" i="16"/>
  <c r="CG58" i="16"/>
  <c r="CO108" i="16"/>
  <c r="CO58" i="16"/>
  <c r="CW108" i="16"/>
  <c r="CW58" i="16"/>
  <c r="DE108" i="16"/>
  <c r="DE58" i="16"/>
  <c r="DM108" i="16"/>
  <c r="DM58" i="16"/>
  <c r="DU108" i="16"/>
  <c r="DU58" i="16"/>
  <c r="EC108" i="16"/>
  <c r="EC58" i="16"/>
  <c r="EK108" i="16"/>
  <c r="EK58" i="16"/>
  <c r="ES108" i="16"/>
  <c r="ES58" i="16"/>
  <c r="FA108" i="16"/>
  <c r="FA58" i="16"/>
  <c r="AK60" i="16"/>
  <c r="AS110" i="16"/>
  <c r="AS60" i="16"/>
  <c r="BA110" i="16"/>
  <c r="BA60" i="16"/>
  <c r="BI110" i="16"/>
  <c r="BI60" i="16"/>
  <c r="BQ110" i="16"/>
  <c r="BQ60" i="16"/>
  <c r="BY110" i="16"/>
  <c r="BY60" i="16"/>
  <c r="CG110" i="16"/>
  <c r="CG60" i="16"/>
  <c r="CO110" i="16"/>
  <c r="CO60" i="16"/>
  <c r="CW110" i="16"/>
  <c r="CW60" i="16"/>
  <c r="DE110" i="16"/>
  <c r="DE60" i="16"/>
  <c r="DM110" i="16"/>
  <c r="DM60" i="16"/>
  <c r="DU110" i="16"/>
  <c r="Q58" i="24" s="1"/>
  <c r="CK58" i="24" s="1"/>
  <c r="DU60" i="16"/>
  <c r="EC110" i="16"/>
  <c r="Y58" i="24" s="1"/>
  <c r="CS58" i="24" s="1"/>
  <c r="EC60" i="16"/>
  <c r="EK110" i="16"/>
  <c r="AG58" i="24" s="1"/>
  <c r="DA58" i="24" s="1"/>
  <c r="EK60" i="16"/>
  <c r="ES110" i="16"/>
  <c r="AO58" i="24" s="1"/>
  <c r="ES60" i="16"/>
  <c r="FA110" i="16"/>
  <c r="FA60" i="16"/>
  <c r="AK61" i="16"/>
  <c r="AS111" i="16"/>
  <c r="AS61" i="16"/>
  <c r="BA111" i="16"/>
  <c r="BA61" i="16"/>
  <c r="BI111" i="16"/>
  <c r="BI61" i="16"/>
  <c r="BQ111" i="16"/>
  <c r="BQ61" i="16"/>
  <c r="BY111" i="16"/>
  <c r="BY61" i="16"/>
  <c r="CG111" i="16"/>
  <c r="CG61" i="16"/>
  <c r="CO111" i="16"/>
  <c r="CO61" i="16"/>
  <c r="CW111" i="16"/>
  <c r="CW61" i="16"/>
  <c r="DE111" i="16"/>
  <c r="DE61" i="16"/>
  <c r="DM111" i="16"/>
  <c r="DM61" i="16"/>
  <c r="DU111" i="16"/>
  <c r="DU61" i="16"/>
  <c r="EC111" i="16"/>
  <c r="EC61" i="16"/>
  <c r="EK111" i="16"/>
  <c r="EK61" i="16"/>
  <c r="ES111" i="16"/>
  <c r="ES61" i="16"/>
  <c r="FA111" i="16"/>
  <c r="FA61" i="16"/>
  <c r="E63" i="16"/>
  <c r="M113" i="16"/>
  <c r="M63" i="16"/>
  <c r="U113" i="16"/>
  <c r="U63" i="16"/>
  <c r="AC113" i="16"/>
  <c r="AC63" i="16"/>
  <c r="AK113" i="16"/>
  <c r="AK63" i="16"/>
  <c r="AS113" i="16"/>
  <c r="AS63" i="16"/>
  <c r="BA113" i="16"/>
  <c r="BA63" i="16"/>
  <c r="BI113" i="16"/>
  <c r="BI63" i="16"/>
  <c r="BQ113" i="16"/>
  <c r="BQ63" i="16"/>
  <c r="BY113" i="16"/>
  <c r="BY63" i="16"/>
  <c r="CG113" i="16"/>
  <c r="CG63" i="16"/>
  <c r="CO113" i="16"/>
  <c r="CO63" i="16"/>
  <c r="CW113" i="16"/>
  <c r="CW63" i="16"/>
  <c r="DE113" i="16"/>
  <c r="DE63" i="16"/>
  <c r="DM113" i="16"/>
  <c r="DM63" i="16"/>
  <c r="DU113" i="16"/>
  <c r="DU63" i="16"/>
  <c r="EC113" i="16"/>
  <c r="EC63" i="16"/>
  <c r="EK113" i="16"/>
  <c r="EK63" i="16"/>
  <c r="ES113" i="16"/>
  <c r="ES63" i="16"/>
  <c r="FA113" i="16"/>
  <c r="FA63" i="16"/>
  <c r="E64" i="16"/>
  <c r="M114" i="16"/>
  <c r="M64" i="16"/>
  <c r="U114" i="16"/>
  <c r="U64" i="16"/>
  <c r="AC114" i="16"/>
  <c r="AC64" i="16"/>
  <c r="AK114" i="16"/>
  <c r="AK64" i="16"/>
  <c r="AS114" i="16"/>
  <c r="AS64" i="16"/>
  <c r="BA114" i="16"/>
  <c r="BA64" i="16"/>
  <c r="BI114" i="16"/>
  <c r="BI64" i="16"/>
  <c r="BQ114" i="16"/>
  <c r="BQ64" i="16"/>
  <c r="BY114" i="16"/>
  <c r="BY64" i="16"/>
  <c r="CG114" i="16"/>
  <c r="CG64" i="16"/>
  <c r="CO114" i="16"/>
  <c r="CO64" i="16"/>
  <c r="CW114" i="16"/>
  <c r="CW64" i="16"/>
  <c r="DE114" i="16"/>
  <c r="DE64" i="16"/>
  <c r="DM114" i="16"/>
  <c r="DM64" i="16"/>
  <c r="DU114" i="16"/>
  <c r="DU64" i="16"/>
  <c r="EC114" i="16"/>
  <c r="EC64" i="16"/>
  <c r="EK114" i="16"/>
  <c r="EK64" i="16"/>
  <c r="ES114" i="16"/>
  <c r="ES64" i="16"/>
  <c r="FA114" i="16"/>
  <c r="FA64" i="16"/>
  <c r="AF56" i="16"/>
  <c r="CR56" i="16"/>
  <c r="FD56" i="16"/>
  <c r="P57" i="16"/>
  <c r="CB57" i="16"/>
  <c r="EN57" i="16"/>
  <c r="AW58" i="16"/>
  <c r="CK61" i="16"/>
  <c r="BE64" i="16"/>
  <c r="K88" i="12"/>
  <c r="K119" i="12" s="1"/>
  <c r="K38" i="12"/>
  <c r="K68" i="12" s="1"/>
  <c r="S88" i="12"/>
  <c r="S119" i="12" s="1"/>
  <c r="S38" i="12"/>
  <c r="S68" i="12" s="1"/>
  <c r="AA88" i="12"/>
  <c r="AA119" i="12" s="1"/>
  <c r="AA38" i="12"/>
  <c r="AA68" i="12" s="1"/>
  <c r="AI88" i="12"/>
  <c r="AI119" i="12" s="1"/>
  <c r="AI38" i="12"/>
  <c r="AI68" i="12" s="1"/>
  <c r="AQ88" i="12"/>
  <c r="AQ119" i="12" s="1"/>
  <c r="AQ38" i="12"/>
  <c r="AQ68" i="12" s="1"/>
  <c r="AY88" i="12"/>
  <c r="AY119" i="12" s="1"/>
  <c r="AY38" i="12"/>
  <c r="AY68" i="12" s="1"/>
  <c r="BG88" i="12"/>
  <c r="BG119" i="12" s="1"/>
  <c r="BG38" i="12"/>
  <c r="BG68" i="12" s="1"/>
  <c r="BO88" i="12"/>
  <c r="BO119" i="12" s="1"/>
  <c r="BO38" i="12"/>
  <c r="BO68" i="12" s="1"/>
  <c r="BW88" i="12"/>
  <c r="BW119" i="12" s="1"/>
  <c r="BW38" i="12"/>
  <c r="BW68" i="12" s="1"/>
  <c r="CE88" i="12"/>
  <c r="CE119" i="12" s="1"/>
  <c r="CE38" i="12"/>
  <c r="CE68" i="12" s="1"/>
  <c r="CM88" i="12"/>
  <c r="CM119" i="12" s="1"/>
  <c r="CM38" i="12"/>
  <c r="CM68" i="12" s="1"/>
  <c r="CU88" i="12"/>
  <c r="CU119" i="12" s="1"/>
  <c r="CU38" i="12"/>
  <c r="CU68" i="12" s="1"/>
  <c r="DC88" i="12"/>
  <c r="DC119" i="12" s="1"/>
  <c r="DC38" i="12"/>
  <c r="DC68" i="12" s="1"/>
  <c r="DK88" i="12"/>
  <c r="DK119" i="12" s="1"/>
  <c r="DK38" i="12"/>
  <c r="DK68" i="12" s="1"/>
  <c r="DS88" i="12"/>
  <c r="DS119" i="12" s="1"/>
  <c r="DS38" i="12"/>
  <c r="O71" i="24" s="1"/>
  <c r="EA88" i="12"/>
  <c r="EA119" i="12" s="1"/>
  <c r="EA38" i="12"/>
  <c r="W71" i="24" s="1"/>
  <c r="EI88" i="12"/>
  <c r="EI119" i="12" s="1"/>
  <c r="EI38" i="12"/>
  <c r="AE71" i="24" s="1"/>
  <c r="EQ88" i="12"/>
  <c r="EQ119" i="12" s="1"/>
  <c r="EQ38" i="12"/>
  <c r="EY88" i="12"/>
  <c r="EY119" i="12" s="1"/>
  <c r="EY38" i="12"/>
  <c r="EY68" i="12" s="1"/>
  <c r="K89" i="12"/>
  <c r="K120" i="12" s="1"/>
  <c r="K39" i="12"/>
  <c r="K69" i="12" s="1"/>
  <c r="S89" i="12"/>
  <c r="S120" i="12" s="1"/>
  <c r="S39" i="12"/>
  <c r="S69" i="12" s="1"/>
  <c r="AA89" i="12"/>
  <c r="AA120" i="12" s="1"/>
  <c r="AA39" i="12"/>
  <c r="AA69" i="12" s="1"/>
  <c r="AI89" i="12"/>
  <c r="AI120" i="12" s="1"/>
  <c r="AI39" i="12"/>
  <c r="AI69" i="12" s="1"/>
  <c r="AQ89" i="12"/>
  <c r="AQ120" i="12" s="1"/>
  <c r="AQ39" i="12"/>
  <c r="AQ69" i="12" s="1"/>
  <c r="AY89" i="12"/>
  <c r="AY120" i="12" s="1"/>
  <c r="AY39" i="12"/>
  <c r="AY69" i="12" s="1"/>
  <c r="BG89" i="12"/>
  <c r="BG120" i="12" s="1"/>
  <c r="BG39" i="12"/>
  <c r="BG69" i="12" s="1"/>
  <c r="BO89" i="12"/>
  <c r="BO120" i="12" s="1"/>
  <c r="BO39" i="12"/>
  <c r="BO69" i="12" s="1"/>
  <c r="BW89" i="12"/>
  <c r="BW120" i="12" s="1"/>
  <c r="BW39" i="12"/>
  <c r="BW69" i="12" s="1"/>
  <c r="CE89" i="12"/>
  <c r="CE120" i="12" s="1"/>
  <c r="CE39" i="12"/>
  <c r="CE69" i="12" s="1"/>
  <c r="CM89" i="12"/>
  <c r="CM120" i="12" s="1"/>
  <c r="CM39" i="12"/>
  <c r="CM69" i="12" s="1"/>
  <c r="CU89" i="12"/>
  <c r="CU120" i="12" s="1"/>
  <c r="CU39" i="12"/>
  <c r="CU69" i="12" s="1"/>
  <c r="DC89" i="12"/>
  <c r="DC120" i="12" s="1"/>
  <c r="DC39" i="12"/>
  <c r="DC69" i="12" s="1"/>
  <c r="DK89" i="12"/>
  <c r="DK120" i="12" s="1"/>
  <c r="DK39" i="12"/>
  <c r="DK69" i="12" s="1"/>
  <c r="DS89" i="12"/>
  <c r="DS120" i="12" s="1"/>
  <c r="DS39" i="12"/>
  <c r="DS69" i="12" s="1"/>
  <c r="EA89" i="12"/>
  <c r="EA120" i="12" s="1"/>
  <c r="EA39" i="12"/>
  <c r="EA69" i="12" s="1"/>
  <c r="EI89" i="12"/>
  <c r="EI120" i="12" s="1"/>
  <c r="EI39" i="12"/>
  <c r="EI69" i="12" s="1"/>
  <c r="EQ89" i="12"/>
  <c r="EQ120" i="12" s="1"/>
  <c r="EQ39" i="12"/>
  <c r="EQ69" i="12" s="1"/>
  <c r="EY89" i="12"/>
  <c r="EY120" i="12" s="1"/>
  <c r="EY39" i="12"/>
  <c r="EY69" i="12" s="1"/>
  <c r="K90" i="12"/>
  <c r="K121" i="12" s="1"/>
  <c r="K40" i="12"/>
  <c r="K70" i="12" s="1"/>
  <c r="S90" i="12"/>
  <c r="S121" i="12" s="1"/>
  <c r="S40" i="12"/>
  <c r="S70" i="12" s="1"/>
  <c r="AA90" i="12"/>
  <c r="AA121" i="12" s="1"/>
  <c r="AA40" i="12"/>
  <c r="AA70" i="12" s="1"/>
  <c r="AI90" i="12"/>
  <c r="AI121" i="12" s="1"/>
  <c r="AI40" i="12"/>
  <c r="AI70" i="12" s="1"/>
  <c r="AQ90" i="12"/>
  <c r="AQ121" i="12" s="1"/>
  <c r="AQ40" i="12"/>
  <c r="AQ70" i="12" s="1"/>
  <c r="AY90" i="12"/>
  <c r="AY121" i="12" s="1"/>
  <c r="AY40" i="12"/>
  <c r="AY70" i="12" s="1"/>
  <c r="BG90" i="12"/>
  <c r="BG121" i="12" s="1"/>
  <c r="BG40" i="12"/>
  <c r="BG70" i="12" s="1"/>
  <c r="BO90" i="12"/>
  <c r="BO121" i="12" s="1"/>
  <c r="BO40" i="12"/>
  <c r="BO70" i="12" s="1"/>
  <c r="BW90" i="12"/>
  <c r="BW121" i="12" s="1"/>
  <c r="BW40" i="12"/>
  <c r="BW70" i="12" s="1"/>
  <c r="CE90" i="12"/>
  <c r="CE121" i="12" s="1"/>
  <c r="CE40" i="12"/>
  <c r="CE70" i="12" s="1"/>
  <c r="CM90" i="12"/>
  <c r="CM121" i="12" s="1"/>
  <c r="CM40" i="12"/>
  <c r="CM70" i="12" s="1"/>
  <c r="CU90" i="12"/>
  <c r="CU121" i="12" s="1"/>
  <c r="CU40" i="12"/>
  <c r="CU70" i="12" s="1"/>
  <c r="DC90" i="12"/>
  <c r="DC121" i="12" s="1"/>
  <c r="DC40" i="12"/>
  <c r="DC70" i="12" s="1"/>
  <c r="DK90" i="12"/>
  <c r="DK121" i="12" s="1"/>
  <c r="DK40" i="12"/>
  <c r="DK70" i="12" s="1"/>
  <c r="DS90" i="12"/>
  <c r="DS121" i="12" s="1"/>
  <c r="DS40" i="12"/>
  <c r="DS70" i="12" s="1"/>
  <c r="EA90" i="12"/>
  <c r="EA121" i="12" s="1"/>
  <c r="EA40" i="12"/>
  <c r="EA70" i="12" s="1"/>
  <c r="EI90" i="12"/>
  <c r="EI121" i="12" s="1"/>
  <c r="EI40" i="12"/>
  <c r="EI70" i="12" s="1"/>
  <c r="EQ90" i="12"/>
  <c r="EQ121" i="12" s="1"/>
  <c r="EQ40" i="12"/>
  <c r="EQ70" i="12" s="1"/>
  <c r="EY90" i="12"/>
  <c r="EY121" i="12" s="1"/>
  <c r="EY40" i="12"/>
  <c r="EY70" i="12" s="1"/>
  <c r="K91" i="12"/>
  <c r="K122" i="12" s="1"/>
  <c r="K41" i="12"/>
  <c r="K71" i="12" s="1"/>
  <c r="S91" i="12"/>
  <c r="S122" i="12" s="1"/>
  <c r="S41" i="12"/>
  <c r="S71" i="12" s="1"/>
  <c r="AA91" i="12"/>
  <c r="AA122" i="12" s="1"/>
  <c r="AA41" i="12"/>
  <c r="AA71" i="12" s="1"/>
  <c r="AI91" i="12"/>
  <c r="AI122" i="12" s="1"/>
  <c r="AI41" i="12"/>
  <c r="AI71" i="12" s="1"/>
  <c r="AQ91" i="12"/>
  <c r="AQ122" i="12" s="1"/>
  <c r="AQ41" i="12"/>
  <c r="AQ71" i="12" s="1"/>
  <c r="AY91" i="12"/>
  <c r="AY122" i="12" s="1"/>
  <c r="AY41" i="12"/>
  <c r="AY71" i="12" s="1"/>
  <c r="BG91" i="12"/>
  <c r="BG122" i="12" s="1"/>
  <c r="BG41" i="12"/>
  <c r="BG71" i="12" s="1"/>
  <c r="BO91" i="12"/>
  <c r="BO122" i="12" s="1"/>
  <c r="BO41" i="12"/>
  <c r="BO71" i="12" s="1"/>
  <c r="BW91" i="12"/>
  <c r="BW122" i="12" s="1"/>
  <c r="BW41" i="12"/>
  <c r="BW71" i="12" s="1"/>
  <c r="CE91" i="12"/>
  <c r="CE122" i="12" s="1"/>
  <c r="CE41" i="12"/>
  <c r="CE71" i="12" s="1"/>
  <c r="CM91" i="12"/>
  <c r="CM122" i="12" s="1"/>
  <c r="CM41" i="12"/>
  <c r="CM71" i="12" s="1"/>
  <c r="CU91" i="12"/>
  <c r="CU122" i="12" s="1"/>
  <c r="CU41" i="12"/>
  <c r="CU71" i="12" s="1"/>
  <c r="DC91" i="12"/>
  <c r="DC122" i="12" s="1"/>
  <c r="DC41" i="12"/>
  <c r="DC71" i="12" s="1"/>
  <c r="DK91" i="12"/>
  <c r="DK122" i="12" s="1"/>
  <c r="DK41" i="12"/>
  <c r="DK71" i="12" s="1"/>
  <c r="DS91" i="12"/>
  <c r="DS122" i="12" s="1"/>
  <c r="DS41" i="12"/>
  <c r="DS71" i="12" s="1"/>
  <c r="EA91" i="12"/>
  <c r="EA122" i="12" s="1"/>
  <c r="EA41" i="12"/>
  <c r="EA71" i="12" s="1"/>
  <c r="EI91" i="12"/>
  <c r="EI122" i="12" s="1"/>
  <c r="EI41" i="12"/>
  <c r="EI71" i="12" s="1"/>
  <c r="EQ91" i="12"/>
  <c r="EQ122" i="12" s="1"/>
  <c r="EQ41" i="12"/>
  <c r="EQ71" i="12" s="1"/>
  <c r="EY91" i="12"/>
  <c r="EY122" i="12" s="1"/>
  <c r="EY41" i="12"/>
  <c r="EY71" i="12" s="1"/>
  <c r="K93" i="12"/>
  <c r="K124" i="12" s="1"/>
  <c r="K43" i="12"/>
  <c r="K73" i="12" s="1"/>
  <c r="S93" i="12"/>
  <c r="S124" i="12" s="1"/>
  <c r="S43" i="12"/>
  <c r="S73" i="12" s="1"/>
  <c r="AA93" i="12"/>
  <c r="AA124" i="12" s="1"/>
  <c r="AA43" i="12"/>
  <c r="AA73" i="12" s="1"/>
  <c r="AI93" i="12"/>
  <c r="AI124" i="12" s="1"/>
  <c r="AI43" i="12"/>
  <c r="AI73" i="12" s="1"/>
  <c r="AQ93" i="12"/>
  <c r="AQ124" i="12" s="1"/>
  <c r="AQ43" i="12"/>
  <c r="AQ73" i="12" s="1"/>
  <c r="AY93" i="12"/>
  <c r="AY124" i="12" s="1"/>
  <c r="AY43" i="12"/>
  <c r="AY73" i="12" s="1"/>
  <c r="BG93" i="12"/>
  <c r="BG124" i="12" s="1"/>
  <c r="BG43" i="12"/>
  <c r="BG73" i="12" s="1"/>
  <c r="BO93" i="12"/>
  <c r="BO124" i="12" s="1"/>
  <c r="BO43" i="12"/>
  <c r="BO73" i="12" s="1"/>
  <c r="BW93" i="12"/>
  <c r="BW124" i="12" s="1"/>
  <c r="BW43" i="12"/>
  <c r="BW73" i="12" s="1"/>
  <c r="CE93" i="12"/>
  <c r="CE124" i="12" s="1"/>
  <c r="CE43" i="12"/>
  <c r="CE73" i="12" s="1"/>
  <c r="CM93" i="12"/>
  <c r="CM124" i="12" s="1"/>
  <c r="CM43" i="12"/>
  <c r="CM73" i="12" s="1"/>
  <c r="CU93" i="12"/>
  <c r="CU124" i="12" s="1"/>
  <c r="CU43" i="12"/>
  <c r="CU73" i="12" s="1"/>
  <c r="DC93" i="12"/>
  <c r="DC124" i="12" s="1"/>
  <c r="DC43" i="12"/>
  <c r="DC73" i="12" s="1"/>
  <c r="DK93" i="12"/>
  <c r="DK124" i="12" s="1"/>
  <c r="DK43" i="12"/>
  <c r="DK73" i="12" s="1"/>
  <c r="DS93" i="12"/>
  <c r="DS124" i="12" s="1"/>
  <c r="DS43" i="12"/>
  <c r="DS73" i="12" s="1"/>
  <c r="EA93" i="12"/>
  <c r="EA124" i="12" s="1"/>
  <c r="EA43" i="12"/>
  <c r="EA73" i="12" s="1"/>
  <c r="EI93" i="12"/>
  <c r="EI124" i="12" s="1"/>
  <c r="EI43" i="12"/>
  <c r="EI73" i="12" s="1"/>
  <c r="EQ93" i="12"/>
  <c r="EQ124" i="12" s="1"/>
  <c r="EQ43" i="12"/>
  <c r="EQ73" i="12" s="1"/>
  <c r="EY93" i="12"/>
  <c r="EY124" i="12" s="1"/>
  <c r="EY43" i="12"/>
  <c r="EY73" i="12" s="1"/>
  <c r="K94" i="12"/>
  <c r="K125" i="12" s="1"/>
  <c r="K44" i="12"/>
  <c r="K74" i="12" s="1"/>
  <c r="S94" i="12"/>
  <c r="S125" i="12" s="1"/>
  <c r="S44" i="12"/>
  <c r="S74" i="12" s="1"/>
  <c r="AA94" i="12"/>
  <c r="AA125" i="12" s="1"/>
  <c r="AA44" i="12"/>
  <c r="AA74" i="12" s="1"/>
  <c r="AI94" i="12"/>
  <c r="AI125" i="12" s="1"/>
  <c r="AI44" i="12"/>
  <c r="AI74" i="12" s="1"/>
  <c r="AQ94" i="12"/>
  <c r="AQ125" i="12" s="1"/>
  <c r="AQ44" i="12"/>
  <c r="AQ74" i="12" s="1"/>
  <c r="AY94" i="12"/>
  <c r="AY125" i="12" s="1"/>
  <c r="AY44" i="12"/>
  <c r="AY74" i="12" s="1"/>
  <c r="BG94" i="12"/>
  <c r="BG125" i="12" s="1"/>
  <c r="BG44" i="12"/>
  <c r="BG74" i="12" s="1"/>
  <c r="BO94" i="12"/>
  <c r="BO125" i="12" s="1"/>
  <c r="BO44" i="12"/>
  <c r="BO74" i="12" s="1"/>
  <c r="BW94" i="12"/>
  <c r="BW125" i="12" s="1"/>
  <c r="BW44" i="12"/>
  <c r="BW74" i="12" s="1"/>
  <c r="CE94" i="12"/>
  <c r="CE125" i="12" s="1"/>
  <c r="CE44" i="12"/>
  <c r="CE74" i="12" s="1"/>
  <c r="CM94" i="12"/>
  <c r="CM125" i="12" s="1"/>
  <c r="CM44" i="12"/>
  <c r="CM74" i="12" s="1"/>
  <c r="CU94" i="12"/>
  <c r="CU125" i="12" s="1"/>
  <c r="CU44" i="12"/>
  <c r="CU74" i="12" s="1"/>
  <c r="DC94" i="12"/>
  <c r="DC125" i="12" s="1"/>
  <c r="DC44" i="12"/>
  <c r="DC74" i="12" s="1"/>
  <c r="DK94" i="12"/>
  <c r="DK125" i="12" s="1"/>
  <c r="DK44" i="12"/>
  <c r="DK74" i="12" s="1"/>
  <c r="DS94" i="12"/>
  <c r="DS125" i="12" s="1"/>
  <c r="DS44" i="12"/>
  <c r="DS74" i="12" s="1"/>
  <c r="EA94" i="12"/>
  <c r="EA125" i="12" s="1"/>
  <c r="EA44" i="12"/>
  <c r="EA74" i="12" s="1"/>
  <c r="EI94" i="12"/>
  <c r="EI125" i="12" s="1"/>
  <c r="EI44" i="12"/>
  <c r="EI74" i="12" s="1"/>
  <c r="EQ94" i="12"/>
  <c r="EQ125" i="12" s="1"/>
  <c r="EQ44" i="12"/>
  <c r="EQ74" i="12" s="1"/>
  <c r="EY94" i="12"/>
  <c r="EY125" i="12" s="1"/>
  <c r="EY44" i="12"/>
  <c r="EY74" i="12" s="1"/>
  <c r="K95" i="12"/>
  <c r="K126" i="12" s="1"/>
  <c r="K45" i="12"/>
  <c r="K75" i="12" s="1"/>
  <c r="S95" i="12"/>
  <c r="S126" i="12" s="1"/>
  <c r="S45" i="12"/>
  <c r="S75" i="12" s="1"/>
  <c r="AA95" i="12"/>
  <c r="AA126" i="12" s="1"/>
  <c r="AA45" i="12"/>
  <c r="AA75" i="12" s="1"/>
  <c r="AI95" i="12"/>
  <c r="AI126" i="12" s="1"/>
  <c r="AI45" i="12"/>
  <c r="AI75" i="12" s="1"/>
  <c r="AQ95" i="12"/>
  <c r="AQ126" i="12" s="1"/>
  <c r="AQ45" i="12"/>
  <c r="AQ75" i="12" s="1"/>
  <c r="AY95" i="12"/>
  <c r="AY126" i="12" s="1"/>
  <c r="AY45" i="12"/>
  <c r="AY75" i="12" s="1"/>
  <c r="BG95" i="12"/>
  <c r="BG126" i="12" s="1"/>
  <c r="BG45" i="12"/>
  <c r="BG75" i="12" s="1"/>
  <c r="BO95" i="12"/>
  <c r="BO126" i="12" s="1"/>
  <c r="BO45" i="12"/>
  <c r="BO75" i="12" s="1"/>
  <c r="BW95" i="12"/>
  <c r="BW126" i="12" s="1"/>
  <c r="BW45" i="12"/>
  <c r="BW75" i="12" s="1"/>
  <c r="CE95" i="12"/>
  <c r="CE126" i="12" s="1"/>
  <c r="CE45" i="12"/>
  <c r="CE75" i="12" s="1"/>
  <c r="CM95" i="12"/>
  <c r="CM126" i="12" s="1"/>
  <c r="CM45" i="12"/>
  <c r="CM75" i="12" s="1"/>
  <c r="CU95" i="12"/>
  <c r="CU126" i="12" s="1"/>
  <c r="CU45" i="12"/>
  <c r="CU75" i="12" s="1"/>
  <c r="DC95" i="12"/>
  <c r="DC126" i="12" s="1"/>
  <c r="DC45" i="12"/>
  <c r="DC75" i="12" s="1"/>
  <c r="DK95" i="12"/>
  <c r="DK126" i="12" s="1"/>
  <c r="DK45" i="12"/>
  <c r="DK75" i="12" s="1"/>
  <c r="DS95" i="12"/>
  <c r="DS126" i="12" s="1"/>
  <c r="DS45" i="12"/>
  <c r="DS75" i="12" s="1"/>
  <c r="EA95" i="12"/>
  <c r="EA126" i="12" s="1"/>
  <c r="EA45" i="12"/>
  <c r="EA75" i="12" s="1"/>
  <c r="EI95" i="12"/>
  <c r="EI126" i="12" s="1"/>
  <c r="EI45" i="12"/>
  <c r="EI75" i="12" s="1"/>
  <c r="EQ95" i="12"/>
  <c r="EQ126" i="12" s="1"/>
  <c r="EQ45" i="12"/>
  <c r="EQ75" i="12" s="1"/>
  <c r="EY95" i="12"/>
  <c r="EY126" i="12" s="1"/>
  <c r="EY45" i="12"/>
  <c r="EY75" i="12" s="1"/>
  <c r="K96" i="12"/>
  <c r="K127" i="12" s="1"/>
  <c r="K46" i="12"/>
  <c r="K76" i="12" s="1"/>
  <c r="S96" i="12"/>
  <c r="S127" i="12" s="1"/>
  <c r="S46" i="12"/>
  <c r="S76" i="12" s="1"/>
  <c r="AA96" i="12"/>
  <c r="AA127" i="12" s="1"/>
  <c r="AA46" i="12"/>
  <c r="AA76" i="12" s="1"/>
  <c r="AI96" i="12"/>
  <c r="AI127" i="12" s="1"/>
  <c r="AI46" i="12"/>
  <c r="AI76" i="12" s="1"/>
  <c r="AQ96" i="12"/>
  <c r="AQ127" i="12" s="1"/>
  <c r="AQ46" i="12"/>
  <c r="AQ76" i="12" s="1"/>
  <c r="AY96" i="12"/>
  <c r="AY127" i="12" s="1"/>
  <c r="AY46" i="12"/>
  <c r="AY76" i="12" s="1"/>
  <c r="BG96" i="12"/>
  <c r="BG127" i="12" s="1"/>
  <c r="BG46" i="12"/>
  <c r="BG76" i="12" s="1"/>
  <c r="BO96" i="12"/>
  <c r="BO127" i="12" s="1"/>
  <c r="BO46" i="12"/>
  <c r="BO76" i="12" s="1"/>
  <c r="BW96" i="12"/>
  <c r="BW127" i="12" s="1"/>
  <c r="BW46" i="12"/>
  <c r="BW76" i="12" s="1"/>
  <c r="CE96" i="12"/>
  <c r="CE127" i="12" s="1"/>
  <c r="CE46" i="12"/>
  <c r="CE76" i="12" s="1"/>
  <c r="CM96" i="12"/>
  <c r="CM127" i="12" s="1"/>
  <c r="CM46" i="12"/>
  <c r="CM76" i="12" s="1"/>
  <c r="CU96" i="12"/>
  <c r="CU127" i="12" s="1"/>
  <c r="CU46" i="12"/>
  <c r="CU76" i="12" s="1"/>
  <c r="DC96" i="12"/>
  <c r="DC127" i="12" s="1"/>
  <c r="DC46" i="12"/>
  <c r="DC76" i="12" s="1"/>
  <c r="DK96" i="12"/>
  <c r="DK127" i="12" s="1"/>
  <c r="DK46" i="12"/>
  <c r="DK76" i="12" s="1"/>
  <c r="DS96" i="12"/>
  <c r="DS127" i="12" s="1"/>
  <c r="DS46" i="12"/>
  <c r="DS76" i="12" s="1"/>
  <c r="EA96" i="12"/>
  <c r="EA127" i="12" s="1"/>
  <c r="EA46" i="12"/>
  <c r="EA76" i="12" s="1"/>
  <c r="EI96" i="12"/>
  <c r="EI127" i="12" s="1"/>
  <c r="EI46" i="12"/>
  <c r="EI76" i="12" s="1"/>
  <c r="EQ96" i="12"/>
  <c r="EQ127" i="12" s="1"/>
  <c r="EQ46" i="12"/>
  <c r="EQ76" i="12" s="1"/>
  <c r="EY96" i="12"/>
  <c r="EY127" i="12" s="1"/>
  <c r="EY46" i="12"/>
  <c r="EY76" i="12" s="1"/>
  <c r="K97" i="12"/>
  <c r="K128" i="12" s="1"/>
  <c r="K47" i="12"/>
  <c r="K77" i="12" s="1"/>
  <c r="S97" i="12"/>
  <c r="S128" i="12" s="1"/>
  <c r="S47" i="12"/>
  <c r="S77" i="12" s="1"/>
  <c r="AA97" i="12"/>
  <c r="AA128" i="12" s="1"/>
  <c r="AA47" i="12"/>
  <c r="AA77" i="12" s="1"/>
  <c r="AI97" i="12"/>
  <c r="AI128" i="12" s="1"/>
  <c r="AI47" i="12"/>
  <c r="AI77" i="12" s="1"/>
  <c r="AQ97" i="12"/>
  <c r="AQ128" i="12" s="1"/>
  <c r="AQ47" i="12"/>
  <c r="AQ77" i="12" s="1"/>
  <c r="AY97" i="12"/>
  <c r="AY128" i="12" s="1"/>
  <c r="AY47" i="12"/>
  <c r="AY77" i="12" s="1"/>
  <c r="BG97" i="12"/>
  <c r="BG128" i="12" s="1"/>
  <c r="BG47" i="12"/>
  <c r="BG77" i="12" s="1"/>
  <c r="BO97" i="12"/>
  <c r="BO128" i="12" s="1"/>
  <c r="BO47" i="12"/>
  <c r="BO77" i="12" s="1"/>
  <c r="BW97" i="12"/>
  <c r="BW128" i="12" s="1"/>
  <c r="BW47" i="12"/>
  <c r="BW77" i="12" s="1"/>
  <c r="CE97" i="12"/>
  <c r="CE128" i="12" s="1"/>
  <c r="CE47" i="12"/>
  <c r="CE77" i="12" s="1"/>
  <c r="D38" i="12"/>
  <c r="D68" i="12" s="1"/>
  <c r="L88" i="12"/>
  <c r="L119" i="12" s="1"/>
  <c r="L38" i="12"/>
  <c r="L68" i="12" s="1"/>
  <c r="T88" i="12"/>
  <c r="T119" i="12" s="1"/>
  <c r="T38" i="12"/>
  <c r="T68" i="12" s="1"/>
  <c r="AB88" i="12"/>
  <c r="AB119" i="12" s="1"/>
  <c r="AB38" i="12"/>
  <c r="AB68" i="12" s="1"/>
  <c r="AJ88" i="12"/>
  <c r="AJ119" i="12" s="1"/>
  <c r="AJ38" i="12"/>
  <c r="AJ68" i="12" s="1"/>
  <c r="AR88" i="12"/>
  <c r="AR119" i="12" s="1"/>
  <c r="AR38" i="12"/>
  <c r="AR68" i="12" s="1"/>
  <c r="AZ88" i="12"/>
  <c r="AZ119" i="12" s="1"/>
  <c r="AZ38" i="12"/>
  <c r="AZ68" i="12" s="1"/>
  <c r="BH88" i="12"/>
  <c r="BH119" i="12" s="1"/>
  <c r="BH38" i="12"/>
  <c r="BH68" i="12" s="1"/>
  <c r="BP88" i="12"/>
  <c r="BP119" i="12" s="1"/>
  <c r="BP38" i="12"/>
  <c r="BP68" i="12" s="1"/>
  <c r="BX88" i="12"/>
  <c r="BX119" i="12" s="1"/>
  <c r="BX38" i="12"/>
  <c r="BX68" i="12" s="1"/>
  <c r="CF88" i="12"/>
  <c r="CF119" i="12" s="1"/>
  <c r="CF38" i="12"/>
  <c r="CF68" i="12" s="1"/>
  <c r="CN88" i="12"/>
  <c r="CN119" i="12" s="1"/>
  <c r="CN38" i="12"/>
  <c r="CN68" i="12" s="1"/>
  <c r="CV88" i="12"/>
  <c r="CV119" i="12" s="1"/>
  <c r="CV38" i="12"/>
  <c r="CV68" i="12" s="1"/>
  <c r="DD88" i="12"/>
  <c r="DD119" i="12" s="1"/>
  <c r="DD38" i="12"/>
  <c r="DD68" i="12" s="1"/>
  <c r="DL88" i="12"/>
  <c r="DL119" i="12" s="1"/>
  <c r="DL38" i="12"/>
  <c r="DL68" i="12" s="1"/>
  <c r="DT88" i="12"/>
  <c r="DT119" i="12" s="1"/>
  <c r="DT38" i="12"/>
  <c r="P71" i="24" s="1"/>
  <c r="EB88" i="12"/>
  <c r="EB119" i="12" s="1"/>
  <c r="EB38" i="12"/>
  <c r="X71" i="24" s="1"/>
  <c r="EJ88" i="12"/>
  <c r="EJ119" i="12" s="1"/>
  <c r="EJ38" i="12"/>
  <c r="AF71" i="24" s="1"/>
  <c r="ER88" i="12"/>
  <c r="ER119" i="12" s="1"/>
  <c r="ER38" i="12"/>
  <c r="EZ88" i="12"/>
  <c r="EZ119" i="12" s="1"/>
  <c r="EZ38" i="12"/>
  <c r="EZ68" i="12" s="1"/>
  <c r="D39" i="12"/>
  <c r="D69" i="12" s="1"/>
  <c r="L89" i="12"/>
  <c r="L120" i="12" s="1"/>
  <c r="L39" i="12"/>
  <c r="L69" i="12" s="1"/>
  <c r="T89" i="12"/>
  <c r="T120" i="12" s="1"/>
  <c r="T39" i="12"/>
  <c r="T69" i="12" s="1"/>
  <c r="AB89" i="12"/>
  <c r="AB120" i="12" s="1"/>
  <c r="AB39" i="12"/>
  <c r="AB69" i="12" s="1"/>
  <c r="AJ89" i="12"/>
  <c r="AJ120" i="12" s="1"/>
  <c r="AJ39" i="12"/>
  <c r="AJ69" i="12" s="1"/>
  <c r="AR89" i="12"/>
  <c r="AR120" i="12" s="1"/>
  <c r="AR39" i="12"/>
  <c r="AR69" i="12" s="1"/>
  <c r="AZ89" i="12"/>
  <c r="AZ120" i="12" s="1"/>
  <c r="AZ39" i="12"/>
  <c r="AZ69" i="12" s="1"/>
  <c r="BH89" i="12"/>
  <c r="BH120" i="12" s="1"/>
  <c r="BH39" i="12"/>
  <c r="BH69" i="12" s="1"/>
  <c r="BP89" i="12"/>
  <c r="BP120" i="12" s="1"/>
  <c r="BP39" i="12"/>
  <c r="BP69" i="12" s="1"/>
  <c r="BX89" i="12"/>
  <c r="BX120" i="12" s="1"/>
  <c r="BX39" i="12"/>
  <c r="BX69" i="12" s="1"/>
  <c r="CF89" i="12"/>
  <c r="CF120" i="12" s="1"/>
  <c r="CF39" i="12"/>
  <c r="CF69" i="12" s="1"/>
  <c r="CN89" i="12"/>
  <c r="CN120" i="12" s="1"/>
  <c r="CN39" i="12"/>
  <c r="CN69" i="12" s="1"/>
  <c r="CV89" i="12"/>
  <c r="CV120" i="12" s="1"/>
  <c r="CV39" i="12"/>
  <c r="CV69" i="12" s="1"/>
  <c r="DD89" i="12"/>
  <c r="DD120" i="12" s="1"/>
  <c r="DD39" i="12"/>
  <c r="DD69" i="12" s="1"/>
  <c r="DL89" i="12"/>
  <c r="DL120" i="12" s="1"/>
  <c r="DL39" i="12"/>
  <c r="DL69" i="12" s="1"/>
  <c r="DT89" i="12"/>
  <c r="DT120" i="12" s="1"/>
  <c r="DT39" i="12"/>
  <c r="DT69" i="12" s="1"/>
  <c r="EB89" i="12"/>
  <c r="EB120" i="12" s="1"/>
  <c r="EB39" i="12"/>
  <c r="EB69" i="12" s="1"/>
  <c r="EJ89" i="12"/>
  <c r="EJ120" i="12" s="1"/>
  <c r="EJ39" i="12"/>
  <c r="EJ69" i="12" s="1"/>
  <c r="ER89" i="12"/>
  <c r="ER120" i="12" s="1"/>
  <c r="ER39" i="12"/>
  <c r="ER69" i="12" s="1"/>
  <c r="EZ89" i="12"/>
  <c r="EZ120" i="12" s="1"/>
  <c r="EZ39" i="12"/>
  <c r="EZ69" i="12" s="1"/>
  <c r="D40" i="12"/>
  <c r="D70" i="12" s="1"/>
  <c r="L90" i="12"/>
  <c r="L121" i="12" s="1"/>
  <c r="L40" i="12"/>
  <c r="L70" i="12" s="1"/>
  <c r="T90" i="12"/>
  <c r="T121" i="12" s="1"/>
  <c r="T40" i="12"/>
  <c r="T70" i="12" s="1"/>
  <c r="AB90" i="12"/>
  <c r="AB121" i="12" s="1"/>
  <c r="AB40" i="12"/>
  <c r="AB70" i="12" s="1"/>
  <c r="AJ90" i="12"/>
  <c r="AJ121" i="12" s="1"/>
  <c r="AJ40" i="12"/>
  <c r="AJ70" i="12" s="1"/>
  <c r="AR90" i="12"/>
  <c r="AR121" i="12" s="1"/>
  <c r="AR40" i="12"/>
  <c r="AR70" i="12" s="1"/>
  <c r="AZ90" i="12"/>
  <c r="AZ121" i="12" s="1"/>
  <c r="AZ40" i="12"/>
  <c r="AZ70" i="12" s="1"/>
  <c r="BH90" i="12"/>
  <c r="BH121" i="12" s="1"/>
  <c r="BH40" i="12"/>
  <c r="BH70" i="12" s="1"/>
  <c r="BP90" i="12"/>
  <c r="BP121" i="12" s="1"/>
  <c r="BP40" i="12"/>
  <c r="BP70" i="12" s="1"/>
  <c r="BX90" i="12"/>
  <c r="BX121" i="12" s="1"/>
  <c r="BX40" i="12"/>
  <c r="BX70" i="12" s="1"/>
  <c r="CF90" i="12"/>
  <c r="CF121" i="12" s="1"/>
  <c r="CF40" i="12"/>
  <c r="CF70" i="12" s="1"/>
  <c r="CN90" i="12"/>
  <c r="CN121" i="12" s="1"/>
  <c r="CN40" i="12"/>
  <c r="CN70" i="12" s="1"/>
  <c r="CV90" i="12"/>
  <c r="CV121" i="12" s="1"/>
  <c r="CV40" i="12"/>
  <c r="CV70" i="12" s="1"/>
  <c r="DD90" i="12"/>
  <c r="DD121" i="12" s="1"/>
  <c r="DD40" i="12"/>
  <c r="DD70" i="12" s="1"/>
  <c r="DL90" i="12"/>
  <c r="DL121" i="12" s="1"/>
  <c r="DL40" i="12"/>
  <c r="DL70" i="12" s="1"/>
  <c r="DT90" i="12"/>
  <c r="DT121" i="12" s="1"/>
  <c r="DT40" i="12"/>
  <c r="DT70" i="12" s="1"/>
  <c r="EB90" i="12"/>
  <c r="EB121" i="12" s="1"/>
  <c r="EB40" i="12"/>
  <c r="EB70" i="12" s="1"/>
  <c r="EJ90" i="12"/>
  <c r="EJ121" i="12" s="1"/>
  <c r="EJ40" i="12"/>
  <c r="EJ70" i="12" s="1"/>
  <c r="ER90" i="12"/>
  <c r="ER121" i="12" s="1"/>
  <c r="ER40" i="12"/>
  <c r="ER70" i="12" s="1"/>
  <c r="EZ90" i="12"/>
  <c r="EZ121" i="12" s="1"/>
  <c r="EZ40" i="12"/>
  <c r="EZ70" i="12" s="1"/>
  <c r="D41" i="12"/>
  <c r="D71" i="12" s="1"/>
  <c r="L91" i="12"/>
  <c r="L122" i="12" s="1"/>
  <c r="L41" i="12"/>
  <c r="L71" i="12" s="1"/>
  <c r="T91" i="12"/>
  <c r="T122" i="12" s="1"/>
  <c r="T41" i="12"/>
  <c r="T71" i="12" s="1"/>
  <c r="AB91" i="12"/>
  <c r="AB122" i="12" s="1"/>
  <c r="AB41" i="12"/>
  <c r="AB71" i="12" s="1"/>
  <c r="AJ91" i="12"/>
  <c r="AJ122" i="12" s="1"/>
  <c r="AJ41" i="12"/>
  <c r="AJ71" i="12" s="1"/>
  <c r="AR91" i="12"/>
  <c r="AR122" i="12" s="1"/>
  <c r="AR41" i="12"/>
  <c r="AR71" i="12" s="1"/>
  <c r="AZ91" i="12"/>
  <c r="AZ122" i="12" s="1"/>
  <c r="AZ41" i="12"/>
  <c r="AZ71" i="12" s="1"/>
  <c r="BH91" i="12"/>
  <c r="BH122" i="12" s="1"/>
  <c r="BH41" i="12"/>
  <c r="BH71" i="12" s="1"/>
  <c r="BP91" i="12"/>
  <c r="BP122" i="12" s="1"/>
  <c r="BP41" i="12"/>
  <c r="BP71" i="12" s="1"/>
  <c r="BX91" i="12"/>
  <c r="BX122" i="12" s="1"/>
  <c r="BX41" i="12"/>
  <c r="BX71" i="12" s="1"/>
  <c r="CF91" i="12"/>
  <c r="CF122" i="12" s="1"/>
  <c r="CF41" i="12"/>
  <c r="CF71" i="12" s="1"/>
  <c r="CN91" i="12"/>
  <c r="CN122" i="12" s="1"/>
  <c r="CN41" i="12"/>
  <c r="CN71" i="12" s="1"/>
  <c r="CV91" i="12"/>
  <c r="CV122" i="12" s="1"/>
  <c r="CV41" i="12"/>
  <c r="CV71" i="12" s="1"/>
  <c r="DD91" i="12"/>
  <c r="DD122" i="12" s="1"/>
  <c r="DD41" i="12"/>
  <c r="DD71" i="12" s="1"/>
  <c r="DL91" i="12"/>
  <c r="DL122" i="12" s="1"/>
  <c r="DL41" i="12"/>
  <c r="DL71" i="12" s="1"/>
  <c r="DT91" i="12"/>
  <c r="DT122" i="12" s="1"/>
  <c r="DT41" i="12"/>
  <c r="DT71" i="12" s="1"/>
  <c r="EB91" i="12"/>
  <c r="EB122" i="12" s="1"/>
  <c r="EB41" i="12"/>
  <c r="EB71" i="12" s="1"/>
  <c r="EJ91" i="12"/>
  <c r="EJ122" i="12" s="1"/>
  <c r="EJ41" i="12"/>
  <c r="EJ71" i="12" s="1"/>
  <c r="ER91" i="12"/>
  <c r="ER122" i="12" s="1"/>
  <c r="ER41" i="12"/>
  <c r="ER71" i="12" s="1"/>
  <c r="EZ91" i="12"/>
  <c r="EZ122" i="12" s="1"/>
  <c r="EZ41" i="12"/>
  <c r="EZ71" i="12" s="1"/>
  <c r="D43" i="12"/>
  <c r="D73" i="12" s="1"/>
  <c r="L93" i="12"/>
  <c r="L124" i="12" s="1"/>
  <c r="L43" i="12"/>
  <c r="L73" i="12" s="1"/>
  <c r="T93" i="12"/>
  <c r="T124" i="12" s="1"/>
  <c r="T43" i="12"/>
  <c r="T73" i="12" s="1"/>
  <c r="AB93" i="12"/>
  <c r="AB124" i="12" s="1"/>
  <c r="AB43" i="12"/>
  <c r="AB73" i="12" s="1"/>
  <c r="AJ93" i="12"/>
  <c r="AJ124" i="12" s="1"/>
  <c r="AJ43" i="12"/>
  <c r="AJ73" i="12" s="1"/>
  <c r="AR93" i="12"/>
  <c r="AR124" i="12" s="1"/>
  <c r="AR43" i="12"/>
  <c r="AR73" i="12" s="1"/>
  <c r="AZ93" i="12"/>
  <c r="AZ124" i="12" s="1"/>
  <c r="AZ43" i="12"/>
  <c r="AZ73" i="12" s="1"/>
  <c r="BH93" i="12"/>
  <c r="BH124" i="12" s="1"/>
  <c r="BH43" i="12"/>
  <c r="BH73" i="12" s="1"/>
  <c r="BP93" i="12"/>
  <c r="BP124" i="12" s="1"/>
  <c r="BP43" i="12"/>
  <c r="BP73" i="12" s="1"/>
  <c r="BX93" i="12"/>
  <c r="BX124" i="12" s="1"/>
  <c r="BX43" i="12"/>
  <c r="BX73" i="12" s="1"/>
  <c r="CF93" i="12"/>
  <c r="CF124" i="12" s="1"/>
  <c r="CF43" i="12"/>
  <c r="CF73" i="12" s="1"/>
  <c r="CN93" i="12"/>
  <c r="CN124" i="12" s="1"/>
  <c r="CN43" i="12"/>
  <c r="CN73" i="12" s="1"/>
  <c r="CV93" i="12"/>
  <c r="CV124" i="12" s="1"/>
  <c r="CV43" i="12"/>
  <c r="CV73" i="12" s="1"/>
  <c r="DD93" i="12"/>
  <c r="DD124" i="12" s="1"/>
  <c r="DD43" i="12"/>
  <c r="DD73" i="12" s="1"/>
  <c r="DL93" i="12"/>
  <c r="DL124" i="12" s="1"/>
  <c r="DL43" i="12"/>
  <c r="DL73" i="12" s="1"/>
  <c r="DT93" i="12"/>
  <c r="DT124" i="12" s="1"/>
  <c r="DT43" i="12"/>
  <c r="DT73" i="12" s="1"/>
  <c r="EB93" i="12"/>
  <c r="EB124" i="12" s="1"/>
  <c r="EB43" i="12"/>
  <c r="EB73" i="12" s="1"/>
  <c r="EJ93" i="12"/>
  <c r="EJ124" i="12" s="1"/>
  <c r="EJ43" i="12"/>
  <c r="EJ73" i="12" s="1"/>
  <c r="ER93" i="12"/>
  <c r="ER124" i="12" s="1"/>
  <c r="ER43" i="12"/>
  <c r="ER73" i="12" s="1"/>
  <c r="EZ93" i="12"/>
  <c r="EZ124" i="12" s="1"/>
  <c r="EZ43" i="12"/>
  <c r="EZ73" i="12" s="1"/>
  <c r="D44" i="12"/>
  <c r="D74" i="12" s="1"/>
  <c r="L94" i="12"/>
  <c r="L125" i="12" s="1"/>
  <c r="L44" i="12"/>
  <c r="L74" i="12" s="1"/>
  <c r="T94" i="12"/>
  <c r="T125" i="12" s="1"/>
  <c r="T44" i="12"/>
  <c r="T74" i="12" s="1"/>
  <c r="AB94" i="12"/>
  <c r="AB125" i="12" s="1"/>
  <c r="AB44" i="12"/>
  <c r="AB74" i="12" s="1"/>
  <c r="AJ94" i="12"/>
  <c r="AJ125" i="12" s="1"/>
  <c r="AJ44" i="12"/>
  <c r="AJ74" i="12" s="1"/>
  <c r="AR94" i="12"/>
  <c r="AR125" i="12" s="1"/>
  <c r="AR44" i="12"/>
  <c r="AR74" i="12" s="1"/>
  <c r="AZ94" i="12"/>
  <c r="AZ125" i="12" s="1"/>
  <c r="AZ44" i="12"/>
  <c r="AZ74" i="12" s="1"/>
  <c r="BH94" i="12"/>
  <c r="BH125" i="12" s="1"/>
  <c r="BH44" i="12"/>
  <c r="BH74" i="12" s="1"/>
  <c r="BP94" i="12"/>
  <c r="BP125" i="12" s="1"/>
  <c r="BP44" i="12"/>
  <c r="BP74" i="12" s="1"/>
  <c r="BX94" i="12"/>
  <c r="BX125" i="12" s="1"/>
  <c r="BX44" i="12"/>
  <c r="BX74" i="12" s="1"/>
  <c r="CF94" i="12"/>
  <c r="CF125" i="12" s="1"/>
  <c r="CF44" i="12"/>
  <c r="CF74" i="12" s="1"/>
  <c r="CN94" i="12"/>
  <c r="CN125" i="12" s="1"/>
  <c r="CN44" i="12"/>
  <c r="CN74" i="12" s="1"/>
  <c r="CV94" i="12"/>
  <c r="CV125" i="12" s="1"/>
  <c r="CV44" i="12"/>
  <c r="CV74" i="12" s="1"/>
  <c r="DD94" i="12"/>
  <c r="DD125" i="12" s="1"/>
  <c r="DD44" i="12"/>
  <c r="DD74" i="12" s="1"/>
  <c r="DL94" i="12"/>
  <c r="DL125" i="12" s="1"/>
  <c r="DL44" i="12"/>
  <c r="DL74" i="12" s="1"/>
  <c r="DT94" i="12"/>
  <c r="DT125" i="12" s="1"/>
  <c r="DT44" i="12"/>
  <c r="DT74" i="12" s="1"/>
  <c r="EB94" i="12"/>
  <c r="EB125" i="12" s="1"/>
  <c r="EB44" i="12"/>
  <c r="EB74" i="12" s="1"/>
  <c r="EJ94" i="12"/>
  <c r="EJ125" i="12" s="1"/>
  <c r="EJ44" i="12"/>
  <c r="EJ74" i="12" s="1"/>
  <c r="ER94" i="12"/>
  <c r="ER125" i="12" s="1"/>
  <c r="ER44" i="12"/>
  <c r="ER74" i="12" s="1"/>
  <c r="EZ94" i="12"/>
  <c r="EZ125" i="12" s="1"/>
  <c r="EZ44" i="12"/>
  <c r="EZ74" i="12" s="1"/>
  <c r="D45" i="12"/>
  <c r="D75" i="12" s="1"/>
  <c r="L95" i="12"/>
  <c r="L126" i="12" s="1"/>
  <c r="L45" i="12"/>
  <c r="L75" i="12" s="1"/>
  <c r="T95" i="12"/>
  <c r="T126" i="12" s="1"/>
  <c r="T45" i="12"/>
  <c r="T75" i="12" s="1"/>
  <c r="AB95" i="12"/>
  <c r="AB126" i="12" s="1"/>
  <c r="AB45" i="12"/>
  <c r="AB75" i="12" s="1"/>
  <c r="AJ95" i="12"/>
  <c r="AJ126" i="12" s="1"/>
  <c r="AJ45" i="12"/>
  <c r="AJ75" i="12" s="1"/>
  <c r="AR95" i="12"/>
  <c r="AR126" i="12" s="1"/>
  <c r="AR45" i="12"/>
  <c r="AR75" i="12" s="1"/>
  <c r="AZ95" i="12"/>
  <c r="AZ126" i="12" s="1"/>
  <c r="AZ45" i="12"/>
  <c r="AZ75" i="12" s="1"/>
  <c r="BH95" i="12"/>
  <c r="BH126" i="12" s="1"/>
  <c r="BH45" i="12"/>
  <c r="BH75" i="12" s="1"/>
  <c r="BP95" i="12"/>
  <c r="BP126" i="12" s="1"/>
  <c r="BP45" i="12"/>
  <c r="BP75" i="12" s="1"/>
  <c r="BX95" i="12"/>
  <c r="BX126" i="12" s="1"/>
  <c r="BX45" i="12"/>
  <c r="BX75" i="12" s="1"/>
  <c r="CF95" i="12"/>
  <c r="CF126" i="12" s="1"/>
  <c r="CF45" i="12"/>
  <c r="CF75" i="12" s="1"/>
  <c r="CN95" i="12"/>
  <c r="CN126" i="12" s="1"/>
  <c r="CN45" i="12"/>
  <c r="CN75" i="12" s="1"/>
  <c r="CV95" i="12"/>
  <c r="CV126" i="12" s="1"/>
  <c r="CV45" i="12"/>
  <c r="CV75" i="12" s="1"/>
  <c r="DD95" i="12"/>
  <c r="DD126" i="12" s="1"/>
  <c r="DD45" i="12"/>
  <c r="DD75" i="12" s="1"/>
  <c r="DL95" i="12"/>
  <c r="DL126" i="12" s="1"/>
  <c r="DL45" i="12"/>
  <c r="DL75" i="12" s="1"/>
  <c r="DT95" i="12"/>
  <c r="DT126" i="12" s="1"/>
  <c r="DT45" i="12"/>
  <c r="DT75" i="12" s="1"/>
  <c r="EB95" i="12"/>
  <c r="EB126" i="12" s="1"/>
  <c r="EB45" i="12"/>
  <c r="EB75" i="12" s="1"/>
  <c r="EJ95" i="12"/>
  <c r="EJ126" i="12" s="1"/>
  <c r="EJ45" i="12"/>
  <c r="EJ75" i="12" s="1"/>
  <c r="ER95" i="12"/>
  <c r="ER126" i="12" s="1"/>
  <c r="ER45" i="12"/>
  <c r="ER75" i="12" s="1"/>
  <c r="EZ95" i="12"/>
  <c r="EZ126" i="12" s="1"/>
  <c r="EZ45" i="12"/>
  <c r="EZ75" i="12" s="1"/>
  <c r="D46" i="12"/>
  <c r="D76" i="12" s="1"/>
  <c r="L96" i="12"/>
  <c r="L127" i="12" s="1"/>
  <c r="L46" i="12"/>
  <c r="L76" i="12" s="1"/>
  <c r="T96" i="12"/>
  <c r="T127" i="12" s="1"/>
  <c r="T46" i="12"/>
  <c r="T76" i="12" s="1"/>
  <c r="AB96" i="12"/>
  <c r="AB127" i="12" s="1"/>
  <c r="AB46" i="12"/>
  <c r="AB76" i="12" s="1"/>
  <c r="AJ96" i="12"/>
  <c r="AJ127" i="12" s="1"/>
  <c r="AJ46" i="12"/>
  <c r="AJ76" i="12" s="1"/>
  <c r="AR96" i="12"/>
  <c r="AR127" i="12" s="1"/>
  <c r="AR46" i="12"/>
  <c r="AR76" i="12" s="1"/>
  <c r="AZ96" i="12"/>
  <c r="AZ127" i="12" s="1"/>
  <c r="AZ46" i="12"/>
  <c r="AZ76" i="12" s="1"/>
  <c r="BH96" i="12"/>
  <c r="BH127" i="12" s="1"/>
  <c r="BH46" i="12"/>
  <c r="BH76" i="12" s="1"/>
  <c r="BP96" i="12"/>
  <c r="BP127" i="12" s="1"/>
  <c r="BP46" i="12"/>
  <c r="BP76" i="12" s="1"/>
  <c r="BX96" i="12"/>
  <c r="BX127" i="12" s="1"/>
  <c r="BX46" i="12"/>
  <c r="BX76" i="12" s="1"/>
  <c r="CF96" i="12"/>
  <c r="CF127" i="12" s="1"/>
  <c r="CF46" i="12"/>
  <c r="CF76" i="12" s="1"/>
  <c r="CN96" i="12"/>
  <c r="CN127" i="12" s="1"/>
  <c r="CN46" i="12"/>
  <c r="CN76" i="12" s="1"/>
  <c r="CV96" i="12"/>
  <c r="CV127" i="12" s="1"/>
  <c r="CV46" i="12"/>
  <c r="CV76" i="12" s="1"/>
  <c r="DD96" i="12"/>
  <c r="DD127" i="12" s="1"/>
  <c r="DD46" i="12"/>
  <c r="DD76" i="12" s="1"/>
  <c r="DL96" i="12"/>
  <c r="DL127" i="12" s="1"/>
  <c r="DL46" i="12"/>
  <c r="DL76" i="12" s="1"/>
  <c r="DT96" i="12"/>
  <c r="DT127" i="12" s="1"/>
  <c r="DT46" i="12"/>
  <c r="DT76" i="12" s="1"/>
  <c r="EB96" i="12"/>
  <c r="EB127" i="12" s="1"/>
  <c r="EB46" i="12"/>
  <c r="EB76" i="12" s="1"/>
  <c r="EJ96" i="12"/>
  <c r="EJ127" i="12" s="1"/>
  <c r="EJ46" i="12"/>
  <c r="EJ76" i="12" s="1"/>
  <c r="ER96" i="12"/>
  <c r="ER127" i="12" s="1"/>
  <c r="ER46" i="12"/>
  <c r="ER76" i="12" s="1"/>
  <c r="EZ96" i="12"/>
  <c r="EZ127" i="12" s="1"/>
  <c r="EZ46" i="12"/>
  <c r="EZ76" i="12" s="1"/>
  <c r="D47" i="12"/>
  <c r="D77" i="12" s="1"/>
  <c r="L97" i="12"/>
  <c r="L128" i="12" s="1"/>
  <c r="L47" i="12"/>
  <c r="L77" i="12" s="1"/>
  <c r="T97" i="12"/>
  <c r="T128" i="12" s="1"/>
  <c r="T47" i="12"/>
  <c r="T77" i="12" s="1"/>
  <c r="AB97" i="12"/>
  <c r="AB128" i="12" s="1"/>
  <c r="AB47" i="12"/>
  <c r="AB77" i="12" s="1"/>
  <c r="AJ97" i="12"/>
  <c r="AJ128" i="12" s="1"/>
  <c r="AJ47" i="12"/>
  <c r="AJ77" i="12" s="1"/>
  <c r="AR97" i="12"/>
  <c r="AR128" i="12" s="1"/>
  <c r="AR47" i="12"/>
  <c r="AR77" i="12" s="1"/>
  <c r="AZ97" i="12"/>
  <c r="AZ128" i="12" s="1"/>
  <c r="AZ47" i="12"/>
  <c r="AZ77" i="12" s="1"/>
  <c r="BH97" i="12"/>
  <c r="BH128" i="12" s="1"/>
  <c r="BH47" i="12"/>
  <c r="BH77" i="12" s="1"/>
  <c r="BP97" i="12"/>
  <c r="BP128" i="12" s="1"/>
  <c r="BP47" i="12"/>
  <c r="BP77" i="12" s="1"/>
  <c r="BX97" i="12"/>
  <c r="BX128" i="12" s="1"/>
  <c r="BX47" i="12"/>
  <c r="BX77" i="12" s="1"/>
  <c r="CF97" i="12"/>
  <c r="CF128" i="12" s="1"/>
  <c r="CF47" i="12"/>
  <c r="CF77" i="12" s="1"/>
  <c r="CN97" i="12"/>
  <c r="CN128" i="12" s="1"/>
  <c r="CN47" i="12"/>
  <c r="CN77" i="12" s="1"/>
  <c r="AO60" i="12"/>
  <c r="E38" i="12"/>
  <c r="E68" i="12" s="1"/>
  <c r="M88" i="12"/>
  <c r="M119" i="12" s="1"/>
  <c r="M38" i="12"/>
  <c r="M68" i="12" s="1"/>
  <c r="U88" i="12"/>
  <c r="U119" i="12" s="1"/>
  <c r="U38" i="12"/>
  <c r="U68" i="12" s="1"/>
  <c r="AC88" i="12"/>
  <c r="AC119" i="12" s="1"/>
  <c r="AC38" i="12"/>
  <c r="AC68" i="12" s="1"/>
  <c r="AK88" i="12"/>
  <c r="AK119" i="12" s="1"/>
  <c r="AK38" i="12"/>
  <c r="AK68" i="12" s="1"/>
  <c r="AS88" i="12"/>
  <c r="AS119" i="12" s="1"/>
  <c r="AS38" i="12"/>
  <c r="AS68" i="12" s="1"/>
  <c r="BA88" i="12"/>
  <c r="BA119" i="12" s="1"/>
  <c r="BA38" i="12"/>
  <c r="BA68" i="12" s="1"/>
  <c r="BI88" i="12"/>
  <c r="BI119" i="12" s="1"/>
  <c r="BI38" i="12"/>
  <c r="BI68" i="12" s="1"/>
  <c r="BQ88" i="12"/>
  <c r="BQ119" i="12" s="1"/>
  <c r="BQ38" i="12"/>
  <c r="BQ68" i="12" s="1"/>
  <c r="BY88" i="12"/>
  <c r="BY119" i="12" s="1"/>
  <c r="BY38" i="12"/>
  <c r="BY68" i="12" s="1"/>
  <c r="CG88" i="12"/>
  <c r="CG119" i="12" s="1"/>
  <c r="CG38" i="12"/>
  <c r="CG68" i="12" s="1"/>
  <c r="CO88" i="12"/>
  <c r="CO119" i="12" s="1"/>
  <c r="CO38" i="12"/>
  <c r="CO68" i="12" s="1"/>
  <c r="CW88" i="12"/>
  <c r="CW119" i="12" s="1"/>
  <c r="CW38" i="12"/>
  <c r="CW68" i="12" s="1"/>
  <c r="DE88" i="12"/>
  <c r="DE119" i="12" s="1"/>
  <c r="DE38" i="12"/>
  <c r="DE68" i="12" s="1"/>
  <c r="DM88" i="12"/>
  <c r="DM119" i="12" s="1"/>
  <c r="DM38" i="12"/>
  <c r="DM68" i="12" s="1"/>
  <c r="DU88" i="12"/>
  <c r="DU119" i="12" s="1"/>
  <c r="DU38" i="12"/>
  <c r="Q71" i="24" s="1"/>
  <c r="EC88" i="12"/>
  <c r="EC119" i="12" s="1"/>
  <c r="EC38" i="12"/>
  <c r="Y71" i="24" s="1"/>
  <c r="EK88" i="12"/>
  <c r="EK119" i="12" s="1"/>
  <c r="EK38" i="12"/>
  <c r="AG71" i="24" s="1"/>
  <c r="ES88" i="12"/>
  <c r="ES119" i="12" s="1"/>
  <c r="ES38" i="12"/>
  <c r="FA88" i="12"/>
  <c r="FA119" i="12" s="1"/>
  <c r="FA38" i="12"/>
  <c r="FA68" i="12" s="1"/>
  <c r="E39" i="12"/>
  <c r="E69" i="12" s="1"/>
  <c r="M89" i="12"/>
  <c r="M120" i="12" s="1"/>
  <c r="M39" i="12"/>
  <c r="M69" i="12" s="1"/>
  <c r="U89" i="12"/>
  <c r="U120" i="12" s="1"/>
  <c r="U39" i="12"/>
  <c r="U69" i="12" s="1"/>
  <c r="AC89" i="12"/>
  <c r="AC120" i="12" s="1"/>
  <c r="AC39" i="12"/>
  <c r="AC69" i="12" s="1"/>
  <c r="AK89" i="12"/>
  <c r="AK120" i="12" s="1"/>
  <c r="AK39" i="12"/>
  <c r="AK69" i="12" s="1"/>
  <c r="AS89" i="12"/>
  <c r="AS120" i="12" s="1"/>
  <c r="AS39" i="12"/>
  <c r="AS69" i="12" s="1"/>
  <c r="BA89" i="12"/>
  <c r="BA120" i="12" s="1"/>
  <c r="BA39" i="12"/>
  <c r="BA69" i="12" s="1"/>
  <c r="BI89" i="12"/>
  <c r="BI120" i="12" s="1"/>
  <c r="BI39" i="12"/>
  <c r="BI69" i="12" s="1"/>
  <c r="BQ89" i="12"/>
  <c r="BQ120" i="12" s="1"/>
  <c r="BQ39" i="12"/>
  <c r="BQ69" i="12" s="1"/>
  <c r="BY89" i="12"/>
  <c r="BY120" i="12" s="1"/>
  <c r="BY39" i="12"/>
  <c r="BY69" i="12" s="1"/>
  <c r="CG89" i="12"/>
  <c r="CG120" i="12" s="1"/>
  <c r="CG39" i="12"/>
  <c r="CG69" i="12" s="1"/>
  <c r="CO89" i="12"/>
  <c r="CO120" i="12" s="1"/>
  <c r="CO39" i="12"/>
  <c r="CO69" i="12" s="1"/>
  <c r="CW89" i="12"/>
  <c r="CW120" i="12" s="1"/>
  <c r="CW39" i="12"/>
  <c r="CW69" i="12" s="1"/>
  <c r="DE89" i="12"/>
  <c r="DE120" i="12" s="1"/>
  <c r="DE39" i="12"/>
  <c r="DE69" i="12" s="1"/>
  <c r="DM89" i="12"/>
  <c r="DM120" i="12" s="1"/>
  <c r="DM39" i="12"/>
  <c r="DM69" i="12" s="1"/>
  <c r="DU89" i="12"/>
  <c r="DU120" i="12" s="1"/>
  <c r="DU39" i="12"/>
  <c r="DU69" i="12" s="1"/>
  <c r="EC89" i="12"/>
  <c r="EC120" i="12" s="1"/>
  <c r="EC39" i="12"/>
  <c r="EC69" i="12" s="1"/>
  <c r="EK89" i="12"/>
  <c r="EK120" i="12" s="1"/>
  <c r="EK39" i="12"/>
  <c r="EK69" i="12" s="1"/>
  <c r="ES89" i="12"/>
  <c r="ES120" i="12" s="1"/>
  <c r="ES39" i="12"/>
  <c r="ES69" i="12" s="1"/>
  <c r="FA89" i="12"/>
  <c r="FA120" i="12" s="1"/>
  <c r="FA39" i="12"/>
  <c r="FA69" i="12" s="1"/>
  <c r="E40" i="12"/>
  <c r="E70" i="12" s="1"/>
  <c r="M90" i="12"/>
  <c r="M121" i="12" s="1"/>
  <c r="M40" i="12"/>
  <c r="M70" i="12" s="1"/>
  <c r="U90" i="12"/>
  <c r="U121" i="12" s="1"/>
  <c r="U40" i="12"/>
  <c r="U70" i="12" s="1"/>
  <c r="AC90" i="12"/>
  <c r="AC121" i="12" s="1"/>
  <c r="AC40" i="12"/>
  <c r="AC70" i="12" s="1"/>
  <c r="AK90" i="12"/>
  <c r="AK121" i="12" s="1"/>
  <c r="AK40" i="12"/>
  <c r="AK70" i="12" s="1"/>
  <c r="AS90" i="12"/>
  <c r="AS121" i="12" s="1"/>
  <c r="AS40" i="12"/>
  <c r="AS70" i="12" s="1"/>
  <c r="BA90" i="12"/>
  <c r="BA121" i="12" s="1"/>
  <c r="BA40" i="12"/>
  <c r="BA70" i="12" s="1"/>
  <c r="BI90" i="12"/>
  <c r="BI121" i="12" s="1"/>
  <c r="BI40" i="12"/>
  <c r="BI70" i="12" s="1"/>
  <c r="BQ90" i="12"/>
  <c r="BQ121" i="12" s="1"/>
  <c r="BQ40" i="12"/>
  <c r="BQ70" i="12" s="1"/>
  <c r="BY90" i="12"/>
  <c r="BY121" i="12" s="1"/>
  <c r="BY40" i="12"/>
  <c r="BY70" i="12" s="1"/>
  <c r="CG90" i="12"/>
  <c r="CG121" i="12" s="1"/>
  <c r="CG40" i="12"/>
  <c r="CG70" i="12" s="1"/>
  <c r="CO90" i="12"/>
  <c r="CO121" i="12" s="1"/>
  <c r="CO40" i="12"/>
  <c r="CO70" i="12" s="1"/>
  <c r="CW90" i="12"/>
  <c r="CW121" i="12" s="1"/>
  <c r="CW40" i="12"/>
  <c r="CW70" i="12" s="1"/>
  <c r="DE90" i="12"/>
  <c r="DE121" i="12" s="1"/>
  <c r="DE40" i="12"/>
  <c r="DE70" i="12" s="1"/>
  <c r="DM90" i="12"/>
  <c r="DM121" i="12" s="1"/>
  <c r="DM40" i="12"/>
  <c r="DM70" i="12" s="1"/>
  <c r="DU90" i="12"/>
  <c r="DU121" i="12" s="1"/>
  <c r="DU40" i="12"/>
  <c r="DU70" i="12" s="1"/>
  <c r="EC90" i="12"/>
  <c r="EC121" i="12" s="1"/>
  <c r="EC40" i="12"/>
  <c r="EC70" i="12" s="1"/>
  <c r="EK90" i="12"/>
  <c r="EK121" i="12" s="1"/>
  <c r="EK40" i="12"/>
  <c r="EK70" i="12" s="1"/>
  <c r="ES90" i="12"/>
  <c r="ES121" i="12" s="1"/>
  <c r="ES40" i="12"/>
  <c r="ES70" i="12" s="1"/>
  <c r="FA90" i="12"/>
  <c r="FA121" i="12" s="1"/>
  <c r="FA40" i="12"/>
  <c r="FA70" i="12" s="1"/>
  <c r="E41" i="12"/>
  <c r="E71" i="12" s="1"/>
  <c r="M91" i="12"/>
  <c r="M122" i="12" s="1"/>
  <c r="M41" i="12"/>
  <c r="M71" i="12" s="1"/>
  <c r="U91" i="12"/>
  <c r="U122" i="12" s="1"/>
  <c r="U41" i="12"/>
  <c r="U71" i="12" s="1"/>
  <c r="AC91" i="12"/>
  <c r="AC122" i="12" s="1"/>
  <c r="AC41" i="12"/>
  <c r="AC71" i="12" s="1"/>
  <c r="AK91" i="12"/>
  <c r="AK122" i="12" s="1"/>
  <c r="AK41" i="12"/>
  <c r="AK71" i="12" s="1"/>
  <c r="AS91" i="12"/>
  <c r="AS122" i="12" s="1"/>
  <c r="AS41" i="12"/>
  <c r="AS71" i="12" s="1"/>
  <c r="BA91" i="12"/>
  <c r="BA122" i="12" s="1"/>
  <c r="BA41" i="12"/>
  <c r="BA71" i="12" s="1"/>
  <c r="BI91" i="12"/>
  <c r="BI122" i="12" s="1"/>
  <c r="BI41" i="12"/>
  <c r="BI71" i="12" s="1"/>
  <c r="BQ91" i="12"/>
  <c r="BQ122" i="12" s="1"/>
  <c r="BQ41" i="12"/>
  <c r="BQ71" i="12" s="1"/>
  <c r="BY91" i="12"/>
  <c r="BY122" i="12" s="1"/>
  <c r="BY41" i="12"/>
  <c r="BY71" i="12" s="1"/>
  <c r="CG91" i="12"/>
  <c r="CG122" i="12" s="1"/>
  <c r="CG41" i="12"/>
  <c r="CG71" i="12" s="1"/>
  <c r="CO91" i="12"/>
  <c r="CO122" i="12" s="1"/>
  <c r="CO41" i="12"/>
  <c r="CO71" i="12" s="1"/>
  <c r="CW91" i="12"/>
  <c r="CW122" i="12" s="1"/>
  <c r="CW41" i="12"/>
  <c r="CW71" i="12" s="1"/>
  <c r="DE91" i="12"/>
  <c r="DE122" i="12" s="1"/>
  <c r="DE41" i="12"/>
  <c r="DE71" i="12" s="1"/>
  <c r="DM91" i="12"/>
  <c r="DM122" i="12" s="1"/>
  <c r="DM41" i="12"/>
  <c r="DM71" i="12" s="1"/>
  <c r="DU91" i="12"/>
  <c r="DU122" i="12" s="1"/>
  <c r="DU41" i="12"/>
  <c r="DU71" i="12" s="1"/>
  <c r="EC91" i="12"/>
  <c r="EC122" i="12" s="1"/>
  <c r="EC41" i="12"/>
  <c r="EC71" i="12" s="1"/>
  <c r="EK91" i="12"/>
  <c r="EK122" i="12" s="1"/>
  <c r="EK41" i="12"/>
  <c r="EK71" i="12" s="1"/>
  <c r="ES91" i="12"/>
  <c r="ES122" i="12" s="1"/>
  <c r="ES41" i="12"/>
  <c r="ES71" i="12" s="1"/>
  <c r="FA91" i="12"/>
  <c r="FA122" i="12" s="1"/>
  <c r="FA41" i="12"/>
  <c r="FA71" i="12" s="1"/>
  <c r="E43" i="12"/>
  <c r="E73" i="12" s="1"/>
  <c r="M93" i="12"/>
  <c r="M124" i="12" s="1"/>
  <c r="M43" i="12"/>
  <c r="M73" i="12" s="1"/>
  <c r="U93" i="12"/>
  <c r="U124" i="12" s="1"/>
  <c r="U43" i="12"/>
  <c r="U73" i="12" s="1"/>
  <c r="AC93" i="12"/>
  <c r="AC124" i="12" s="1"/>
  <c r="AC43" i="12"/>
  <c r="AC73" i="12" s="1"/>
  <c r="AK93" i="12"/>
  <c r="AK124" i="12" s="1"/>
  <c r="AK43" i="12"/>
  <c r="AK73" i="12" s="1"/>
  <c r="AS93" i="12"/>
  <c r="AS124" i="12" s="1"/>
  <c r="AS43" i="12"/>
  <c r="AS73" i="12" s="1"/>
  <c r="BA93" i="12"/>
  <c r="BA124" i="12" s="1"/>
  <c r="BA43" i="12"/>
  <c r="BA73" i="12" s="1"/>
  <c r="BI93" i="12"/>
  <c r="BI124" i="12" s="1"/>
  <c r="BI43" i="12"/>
  <c r="BI73" i="12" s="1"/>
  <c r="BQ93" i="12"/>
  <c r="BQ124" i="12" s="1"/>
  <c r="BQ43" i="12"/>
  <c r="BQ73" i="12" s="1"/>
  <c r="BY93" i="12"/>
  <c r="BY124" i="12" s="1"/>
  <c r="BY43" i="12"/>
  <c r="BY73" i="12" s="1"/>
  <c r="CG93" i="12"/>
  <c r="CG124" i="12" s="1"/>
  <c r="CG43" i="12"/>
  <c r="CG73" i="12" s="1"/>
  <c r="CO93" i="12"/>
  <c r="CO124" i="12" s="1"/>
  <c r="CO43" i="12"/>
  <c r="CO73" i="12" s="1"/>
  <c r="CW93" i="12"/>
  <c r="CW124" i="12" s="1"/>
  <c r="CW43" i="12"/>
  <c r="CW73" i="12" s="1"/>
  <c r="DE93" i="12"/>
  <c r="DE124" i="12" s="1"/>
  <c r="DE43" i="12"/>
  <c r="DE73" i="12" s="1"/>
  <c r="DM93" i="12"/>
  <c r="DM124" i="12" s="1"/>
  <c r="DM43" i="12"/>
  <c r="DM73" i="12" s="1"/>
  <c r="DU93" i="12"/>
  <c r="DU124" i="12" s="1"/>
  <c r="DU43" i="12"/>
  <c r="DU73" i="12" s="1"/>
  <c r="EC93" i="12"/>
  <c r="EC124" i="12" s="1"/>
  <c r="EC43" i="12"/>
  <c r="EC73" i="12" s="1"/>
  <c r="EK93" i="12"/>
  <c r="EK124" i="12" s="1"/>
  <c r="EK43" i="12"/>
  <c r="EK73" i="12" s="1"/>
  <c r="ES93" i="12"/>
  <c r="ES124" i="12" s="1"/>
  <c r="ES43" i="12"/>
  <c r="ES73" i="12" s="1"/>
  <c r="FA93" i="12"/>
  <c r="FA124" i="12" s="1"/>
  <c r="FA43" i="12"/>
  <c r="FA73" i="12" s="1"/>
  <c r="E44" i="12"/>
  <c r="E74" i="12" s="1"/>
  <c r="M94" i="12"/>
  <c r="M125" i="12" s="1"/>
  <c r="M44" i="12"/>
  <c r="M74" i="12" s="1"/>
  <c r="U94" i="12"/>
  <c r="U125" i="12" s="1"/>
  <c r="U44" i="12"/>
  <c r="U74" i="12" s="1"/>
  <c r="AC94" i="12"/>
  <c r="AC125" i="12" s="1"/>
  <c r="AC44" i="12"/>
  <c r="AC74" i="12" s="1"/>
  <c r="AK94" i="12"/>
  <c r="AK125" i="12" s="1"/>
  <c r="AK44" i="12"/>
  <c r="AK74" i="12" s="1"/>
  <c r="AS94" i="12"/>
  <c r="AS125" i="12" s="1"/>
  <c r="AS44" i="12"/>
  <c r="AS74" i="12" s="1"/>
  <c r="BA94" i="12"/>
  <c r="BA125" i="12" s="1"/>
  <c r="BA44" i="12"/>
  <c r="BA74" i="12" s="1"/>
  <c r="BI94" i="12"/>
  <c r="BI125" i="12" s="1"/>
  <c r="BI44" i="12"/>
  <c r="BI74" i="12" s="1"/>
  <c r="BQ94" i="12"/>
  <c r="BQ125" i="12" s="1"/>
  <c r="BQ44" i="12"/>
  <c r="BQ74" i="12" s="1"/>
  <c r="BY94" i="12"/>
  <c r="BY125" i="12" s="1"/>
  <c r="BY44" i="12"/>
  <c r="BY74" i="12" s="1"/>
  <c r="CG94" i="12"/>
  <c r="CG125" i="12" s="1"/>
  <c r="CG44" i="12"/>
  <c r="CG74" i="12" s="1"/>
  <c r="CO94" i="12"/>
  <c r="CO125" i="12" s="1"/>
  <c r="CO44" i="12"/>
  <c r="CO74" i="12" s="1"/>
  <c r="CW94" i="12"/>
  <c r="CW125" i="12" s="1"/>
  <c r="CW44" i="12"/>
  <c r="CW74" i="12" s="1"/>
  <c r="DE94" i="12"/>
  <c r="DE125" i="12" s="1"/>
  <c r="DE44" i="12"/>
  <c r="DE74" i="12" s="1"/>
  <c r="DM94" i="12"/>
  <c r="DM125" i="12" s="1"/>
  <c r="DM44" i="12"/>
  <c r="DM74" i="12" s="1"/>
  <c r="DU94" i="12"/>
  <c r="DU125" i="12" s="1"/>
  <c r="DU44" i="12"/>
  <c r="DU74" i="12" s="1"/>
  <c r="EC94" i="12"/>
  <c r="EC125" i="12" s="1"/>
  <c r="EC44" i="12"/>
  <c r="EC74" i="12" s="1"/>
  <c r="EK94" i="12"/>
  <c r="EK125" i="12" s="1"/>
  <c r="EK44" i="12"/>
  <c r="EK74" i="12" s="1"/>
  <c r="ES94" i="12"/>
  <c r="ES125" i="12" s="1"/>
  <c r="ES44" i="12"/>
  <c r="ES74" i="12" s="1"/>
  <c r="FA94" i="12"/>
  <c r="FA125" i="12" s="1"/>
  <c r="FA44" i="12"/>
  <c r="FA74" i="12" s="1"/>
  <c r="E45" i="12"/>
  <c r="E75" i="12" s="1"/>
  <c r="M95" i="12"/>
  <c r="M126" i="12" s="1"/>
  <c r="M45" i="12"/>
  <c r="M75" i="12" s="1"/>
  <c r="U95" i="12"/>
  <c r="U126" i="12" s="1"/>
  <c r="U45" i="12"/>
  <c r="U75" i="12" s="1"/>
  <c r="AC95" i="12"/>
  <c r="AC126" i="12" s="1"/>
  <c r="AC45" i="12"/>
  <c r="AC75" i="12" s="1"/>
  <c r="AK95" i="12"/>
  <c r="AK126" i="12" s="1"/>
  <c r="AK45" i="12"/>
  <c r="AK75" i="12" s="1"/>
  <c r="AS95" i="12"/>
  <c r="AS126" i="12" s="1"/>
  <c r="AS45" i="12"/>
  <c r="AS75" i="12" s="1"/>
  <c r="BA95" i="12"/>
  <c r="BA126" i="12" s="1"/>
  <c r="BA45" i="12"/>
  <c r="BA75" i="12" s="1"/>
  <c r="BI95" i="12"/>
  <c r="BI126" i="12" s="1"/>
  <c r="BI45" i="12"/>
  <c r="BI75" i="12" s="1"/>
  <c r="BQ95" i="12"/>
  <c r="BQ126" i="12" s="1"/>
  <c r="BQ45" i="12"/>
  <c r="BQ75" i="12" s="1"/>
  <c r="BY95" i="12"/>
  <c r="BY126" i="12" s="1"/>
  <c r="BY45" i="12"/>
  <c r="BY75" i="12" s="1"/>
  <c r="CG95" i="12"/>
  <c r="CG126" i="12" s="1"/>
  <c r="CG45" i="12"/>
  <c r="CG75" i="12" s="1"/>
  <c r="CO95" i="12"/>
  <c r="CO126" i="12" s="1"/>
  <c r="CO45" i="12"/>
  <c r="CO75" i="12" s="1"/>
  <c r="CW95" i="12"/>
  <c r="CW126" i="12" s="1"/>
  <c r="CW45" i="12"/>
  <c r="CW75" i="12" s="1"/>
  <c r="DE95" i="12"/>
  <c r="DE126" i="12" s="1"/>
  <c r="DE45" i="12"/>
  <c r="DE75" i="12" s="1"/>
  <c r="DM95" i="12"/>
  <c r="DM126" i="12" s="1"/>
  <c r="DM45" i="12"/>
  <c r="DM75" i="12" s="1"/>
  <c r="DU95" i="12"/>
  <c r="DU126" i="12" s="1"/>
  <c r="DU45" i="12"/>
  <c r="DU75" i="12" s="1"/>
  <c r="EC95" i="12"/>
  <c r="EC126" i="12" s="1"/>
  <c r="EC45" i="12"/>
  <c r="EC75" i="12" s="1"/>
  <c r="EK95" i="12"/>
  <c r="EK126" i="12" s="1"/>
  <c r="EK45" i="12"/>
  <c r="EK75" i="12" s="1"/>
  <c r="ES95" i="12"/>
  <c r="ES126" i="12" s="1"/>
  <c r="ES45" i="12"/>
  <c r="ES75" i="12" s="1"/>
  <c r="FA95" i="12"/>
  <c r="FA126" i="12" s="1"/>
  <c r="FA45" i="12"/>
  <c r="FA75" i="12" s="1"/>
  <c r="E46" i="12"/>
  <c r="E76" i="12" s="1"/>
  <c r="M96" i="12"/>
  <c r="M127" i="12" s="1"/>
  <c r="M46" i="12"/>
  <c r="M76" i="12" s="1"/>
  <c r="U96" i="12"/>
  <c r="U127" i="12" s="1"/>
  <c r="U46" i="12"/>
  <c r="U76" i="12" s="1"/>
  <c r="AC96" i="12"/>
  <c r="AC127" i="12" s="1"/>
  <c r="AC46" i="12"/>
  <c r="AC76" i="12" s="1"/>
  <c r="AK96" i="12"/>
  <c r="AK127" i="12" s="1"/>
  <c r="AK46" i="12"/>
  <c r="AK76" i="12" s="1"/>
  <c r="AS96" i="12"/>
  <c r="AS127" i="12" s="1"/>
  <c r="AS46" i="12"/>
  <c r="AS76" i="12" s="1"/>
  <c r="BA96" i="12"/>
  <c r="BA127" i="12" s="1"/>
  <c r="BA46" i="12"/>
  <c r="BA76" i="12" s="1"/>
  <c r="BI96" i="12"/>
  <c r="BI127" i="12" s="1"/>
  <c r="BI46" i="12"/>
  <c r="BI76" i="12" s="1"/>
  <c r="BQ96" i="12"/>
  <c r="BQ127" i="12" s="1"/>
  <c r="BQ46" i="12"/>
  <c r="BQ76" i="12" s="1"/>
  <c r="BY96" i="12"/>
  <c r="BY127" i="12" s="1"/>
  <c r="BY46" i="12"/>
  <c r="BY76" i="12" s="1"/>
  <c r="CG96" i="12"/>
  <c r="CG127" i="12" s="1"/>
  <c r="CG46" i="12"/>
  <c r="CG76" i="12" s="1"/>
  <c r="CO96" i="12"/>
  <c r="CO127" i="12" s="1"/>
  <c r="CO46" i="12"/>
  <c r="CO76" i="12" s="1"/>
  <c r="CW96" i="12"/>
  <c r="CW127" i="12" s="1"/>
  <c r="CX76" i="12"/>
  <c r="CW46" i="12"/>
  <c r="CW76" i="12" s="1"/>
  <c r="DE96" i="12"/>
  <c r="DE127" i="12" s="1"/>
  <c r="DE46" i="12"/>
  <c r="DE76" i="12" s="1"/>
  <c r="DM96" i="12"/>
  <c r="DM127" i="12" s="1"/>
  <c r="DM46" i="12"/>
  <c r="DM76" i="12" s="1"/>
  <c r="DU96" i="12"/>
  <c r="DU127" i="12" s="1"/>
  <c r="DU46" i="12"/>
  <c r="DU76" i="12" s="1"/>
  <c r="EC96" i="12"/>
  <c r="EC127" i="12" s="1"/>
  <c r="EC46" i="12"/>
  <c r="EC76" i="12" s="1"/>
  <c r="EK96" i="12"/>
  <c r="EK127" i="12" s="1"/>
  <c r="EK46" i="12"/>
  <c r="EK76" i="12" s="1"/>
  <c r="ES96" i="12"/>
  <c r="ES127" i="12" s="1"/>
  <c r="ES46" i="12"/>
  <c r="ES76" i="12" s="1"/>
  <c r="FA96" i="12"/>
  <c r="FA127" i="12" s="1"/>
  <c r="FA46" i="12"/>
  <c r="FA76" i="12" s="1"/>
  <c r="E47" i="12"/>
  <c r="E77" i="12" s="1"/>
  <c r="M97" i="12"/>
  <c r="M128" i="12" s="1"/>
  <c r="M47" i="12"/>
  <c r="M77" i="12" s="1"/>
  <c r="F38" i="12"/>
  <c r="F68" i="12" s="1"/>
  <c r="N88" i="12"/>
  <c r="N119" i="12" s="1"/>
  <c r="N38" i="12"/>
  <c r="N68" i="12" s="1"/>
  <c r="V88" i="12"/>
  <c r="V119" i="12" s="1"/>
  <c r="V38" i="12"/>
  <c r="V68" i="12" s="1"/>
  <c r="AD88" i="12"/>
  <c r="AD119" i="12" s="1"/>
  <c r="AD38" i="12"/>
  <c r="AD68" i="12" s="1"/>
  <c r="AL88" i="12"/>
  <c r="AL119" i="12" s="1"/>
  <c r="AL38" i="12"/>
  <c r="AL68" i="12" s="1"/>
  <c r="AT88" i="12"/>
  <c r="AT119" i="12" s="1"/>
  <c r="AT38" i="12"/>
  <c r="AT68" i="12" s="1"/>
  <c r="BB88" i="12"/>
  <c r="BB119" i="12" s="1"/>
  <c r="BB38" i="12"/>
  <c r="BB68" i="12" s="1"/>
  <c r="BJ88" i="12"/>
  <c r="BJ119" i="12" s="1"/>
  <c r="BJ38" i="12"/>
  <c r="BJ68" i="12" s="1"/>
  <c r="BR88" i="12"/>
  <c r="BR119" i="12" s="1"/>
  <c r="BR38" i="12"/>
  <c r="BR68" i="12" s="1"/>
  <c r="BZ88" i="12"/>
  <c r="BZ119" i="12" s="1"/>
  <c r="BZ38" i="12"/>
  <c r="BZ68" i="12" s="1"/>
  <c r="CH88" i="12"/>
  <c r="CH119" i="12" s="1"/>
  <c r="CH38" i="12"/>
  <c r="CH68" i="12" s="1"/>
  <c r="CP88" i="12"/>
  <c r="CP119" i="12" s="1"/>
  <c r="CP38" i="12"/>
  <c r="CP68" i="12" s="1"/>
  <c r="CX88" i="12"/>
  <c r="CX119" i="12" s="1"/>
  <c r="CX38" i="12"/>
  <c r="CX68" i="12" s="1"/>
  <c r="DF88" i="12"/>
  <c r="DF119" i="12" s="1"/>
  <c r="DF38" i="12"/>
  <c r="DF68" i="12" s="1"/>
  <c r="DN88" i="12"/>
  <c r="DN119" i="12" s="1"/>
  <c r="DN38" i="12"/>
  <c r="DN68" i="12" s="1"/>
  <c r="DV88" i="12"/>
  <c r="DV119" i="12" s="1"/>
  <c r="DV38" i="12"/>
  <c r="R71" i="24" s="1"/>
  <c r="ED88" i="12"/>
  <c r="ED119" i="12" s="1"/>
  <c r="ED38" i="12"/>
  <c r="Z71" i="24" s="1"/>
  <c r="EL88" i="12"/>
  <c r="EL119" i="12" s="1"/>
  <c r="EL38" i="12"/>
  <c r="AH71" i="24" s="1"/>
  <c r="ET88" i="12"/>
  <c r="ET119" i="12" s="1"/>
  <c r="ET38" i="12"/>
  <c r="FB88" i="12"/>
  <c r="FB119" i="12" s="1"/>
  <c r="FB38" i="12"/>
  <c r="FB68" i="12" s="1"/>
  <c r="F39" i="12"/>
  <c r="F69" i="12" s="1"/>
  <c r="N89" i="12"/>
  <c r="N120" i="12" s="1"/>
  <c r="N39" i="12"/>
  <c r="N69" i="12" s="1"/>
  <c r="V89" i="12"/>
  <c r="V120" i="12" s="1"/>
  <c r="V39" i="12"/>
  <c r="V69" i="12" s="1"/>
  <c r="AD89" i="12"/>
  <c r="AD120" i="12" s="1"/>
  <c r="AD39" i="12"/>
  <c r="AD69" i="12" s="1"/>
  <c r="AL89" i="12"/>
  <c r="AL120" i="12" s="1"/>
  <c r="AL39" i="12"/>
  <c r="AL69" i="12" s="1"/>
  <c r="AT89" i="12"/>
  <c r="AT120" i="12" s="1"/>
  <c r="AT39" i="12"/>
  <c r="AT69" i="12" s="1"/>
  <c r="BB89" i="12"/>
  <c r="BB120" i="12" s="1"/>
  <c r="BB39" i="12"/>
  <c r="BB69" i="12" s="1"/>
  <c r="BJ89" i="12"/>
  <c r="BJ120" i="12" s="1"/>
  <c r="BJ39" i="12"/>
  <c r="BJ69" i="12" s="1"/>
  <c r="BR89" i="12"/>
  <c r="BR120" i="12" s="1"/>
  <c r="BR39" i="12"/>
  <c r="BR69" i="12" s="1"/>
  <c r="BZ89" i="12"/>
  <c r="BZ120" i="12" s="1"/>
  <c r="BZ39" i="12"/>
  <c r="BZ69" i="12" s="1"/>
  <c r="CH89" i="12"/>
  <c r="CH120" i="12" s="1"/>
  <c r="CH39" i="12"/>
  <c r="CH69" i="12" s="1"/>
  <c r="CP89" i="12"/>
  <c r="CP120" i="12" s="1"/>
  <c r="CP39" i="12"/>
  <c r="CP69" i="12" s="1"/>
  <c r="CX89" i="12"/>
  <c r="CX120" i="12" s="1"/>
  <c r="CX39" i="12"/>
  <c r="CX69" i="12" s="1"/>
  <c r="DF89" i="12"/>
  <c r="DF120" i="12" s="1"/>
  <c r="DF39" i="12"/>
  <c r="DF69" i="12" s="1"/>
  <c r="DN89" i="12"/>
  <c r="DN120" i="12" s="1"/>
  <c r="DN39" i="12"/>
  <c r="DN69" i="12" s="1"/>
  <c r="DV89" i="12"/>
  <c r="DV120" i="12" s="1"/>
  <c r="DV39" i="12"/>
  <c r="DV69" i="12" s="1"/>
  <c r="ED89" i="12"/>
  <c r="ED120" i="12" s="1"/>
  <c r="ED39" i="12"/>
  <c r="ED69" i="12" s="1"/>
  <c r="EL89" i="12"/>
  <c r="EL120" i="12" s="1"/>
  <c r="EL39" i="12"/>
  <c r="EL69" i="12" s="1"/>
  <c r="ET89" i="12"/>
  <c r="ET120" i="12" s="1"/>
  <c r="ET39" i="12"/>
  <c r="ET69" i="12" s="1"/>
  <c r="FB89" i="12"/>
  <c r="FB120" i="12" s="1"/>
  <c r="FB39" i="12"/>
  <c r="FB69" i="12" s="1"/>
  <c r="F40" i="12"/>
  <c r="F70" i="12" s="1"/>
  <c r="N90" i="12"/>
  <c r="N121" i="12" s="1"/>
  <c r="N40" i="12"/>
  <c r="N70" i="12" s="1"/>
  <c r="V90" i="12"/>
  <c r="V121" i="12" s="1"/>
  <c r="V40" i="12"/>
  <c r="V70" i="12" s="1"/>
  <c r="AD90" i="12"/>
  <c r="AD121" i="12" s="1"/>
  <c r="AD40" i="12"/>
  <c r="AD70" i="12" s="1"/>
  <c r="AL90" i="12"/>
  <c r="AL121" i="12" s="1"/>
  <c r="AL40" i="12"/>
  <c r="AL70" i="12" s="1"/>
  <c r="AT90" i="12"/>
  <c r="AT121" i="12" s="1"/>
  <c r="AT40" i="12"/>
  <c r="AT70" i="12" s="1"/>
  <c r="BB90" i="12"/>
  <c r="BB121" i="12" s="1"/>
  <c r="BB40" i="12"/>
  <c r="BB70" i="12" s="1"/>
  <c r="BJ90" i="12"/>
  <c r="BJ121" i="12" s="1"/>
  <c r="BJ40" i="12"/>
  <c r="BJ70" i="12" s="1"/>
  <c r="BR90" i="12"/>
  <c r="BR121" i="12" s="1"/>
  <c r="BR40" i="12"/>
  <c r="BR70" i="12" s="1"/>
  <c r="BZ90" i="12"/>
  <c r="BZ121" i="12" s="1"/>
  <c r="BZ40" i="12"/>
  <c r="BZ70" i="12" s="1"/>
  <c r="CH90" i="12"/>
  <c r="CH121" i="12" s="1"/>
  <c r="CH40" i="12"/>
  <c r="CH70" i="12" s="1"/>
  <c r="CP90" i="12"/>
  <c r="CP121" i="12" s="1"/>
  <c r="CP40" i="12"/>
  <c r="CP70" i="12" s="1"/>
  <c r="CX90" i="12"/>
  <c r="CX121" i="12" s="1"/>
  <c r="CX40" i="12"/>
  <c r="CX70" i="12" s="1"/>
  <c r="DF90" i="12"/>
  <c r="DF121" i="12" s="1"/>
  <c r="DF40" i="12"/>
  <c r="DF70" i="12" s="1"/>
  <c r="DN90" i="12"/>
  <c r="DN121" i="12" s="1"/>
  <c r="DN40" i="12"/>
  <c r="DN70" i="12" s="1"/>
  <c r="DV90" i="12"/>
  <c r="DV121" i="12" s="1"/>
  <c r="DV40" i="12"/>
  <c r="DV70" i="12" s="1"/>
  <c r="ED90" i="12"/>
  <c r="ED121" i="12" s="1"/>
  <c r="ED40" i="12"/>
  <c r="ED70" i="12" s="1"/>
  <c r="EL90" i="12"/>
  <c r="EL121" i="12" s="1"/>
  <c r="EL40" i="12"/>
  <c r="EL70" i="12" s="1"/>
  <c r="ET90" i="12"/>
  <c r="ET121" i="12" s="1"/>
  <c r="ET40" i="12"/>
  <c r="ET70" i="12" s="1"/>
  <c r="FB90" i="12"/>
  <c r="FB121" i="12" s="1"/>
  <c r="FB40" i="12"/>
  <c r="FB70" i="12" s="1"/>
  <c r="F41" i="12"/>
  <c r="F71" i="12" s="1"/>
  <c r="N91" i="12"/>
  <c r="N122" i="12" s="1"/>
  <c r="N41" i="12"/>
  <c r="N71" i="12" s="1"/>
  <c r="V91" i="12"/>
  <c r="V122" i="12" s="1"/>
  <c r="V41" i="12"/>
  <c r="V71" i="12" s="1"/>
  <c r="AD91" i="12"/>
  <c r="AD122" i="12" s="1"/>
  <c r="AD41" i="12"/>
  <c r="AD71" i="12" s="1"/>
  <c r="AL91" i="12"/>
  <c r="AL122" i="12" s="1"/>
  <c r="AL41" i="12"/>
  <c r="AL71" i="12" s="1"/>
  <c r="AT91" i="12"/>
  <c r="AT122" i="12" s="1"/>
  <c r="AT41" i="12"/>
  <c r="AT71" i="12" s="1"/>
  <c r="BB91" i="12"/>
  <c r="BB122" i="12" s="1"/>
  <c r="BB41" i="12"/>
  <c r="BB71" i="12" s="1"/>
  <c r="BJ91" i="12"/>
  <c r="BJ122" i="12" s="1"/>
  <c r="BJ41" i="12"/>
  <c r="BJ71" i="12" s="1"/>
  <c r="BR91" i="12"/>
  <c r="BR122" i="12" s="1"/>
  <c r="BR41" i="12"/>
  <c r="BR71" i="12" s="1"/>
  <c r="BZ91" i="12"/>
  <c r="BZ122" i="12" s="1"/>
  <c r="BZ41" i="12"/>
  <c r="BZ71" i="12" s="1"/>
  <c r="CH91" i="12"/>
  <c r="CH122" i="12" s="1"/>
  <c r="CH41" i="12"/>
  <c r="CH71" i="12" s="1"/>
  <c r="CP91" i="12"/>
  <c r="CP122" i="12" s="1"/>
  <c r="CP41" i="12"/>
  <c r="CP71" i="12" s="1"/>
  <c r="CX91" i="12"/>
  <c r="CX122" i="12" s="1"/>
  <c r="CX41" i="12"/>
  <c r="CX71" i="12" s="1"/>
  <c r="DF91" i="12"/>
  <c r="DF122" i="12" s="1"/>
  <c r="DF41" i="12"/>
  <c r="DF71" i="12" s="1"/>
  <c r="DN91" i="12"/>
  <c r="DN122" i="12" s="1"/>
  <c r="DN41" i="12"/>
  <c r="DN71" i="12" s="1"/>
  <c r="DV91" i="12"/>
  <c r="DV122" i="12" s="1"/>
  <c r="DV41" i="12"/>
  <c r="DV71" i="12" s="1"/>
  <c r="ED91" i="12"/>
  <c r="ED122" i="12" s="1"/>
  <c r="ED41" i="12"/>
  <c r="ED71" i="12" s="1"/>
  <c r="EL91" i="12"/>
  <c r="EL122" i="12" s="1"/>
  <c r="EL41" i="12"/>
  <c r="EL71" i="12" s="1"/>
  <c r="ET91" i="12"/>
  <c r="ET122" i="12" s="1"/>
  <c r="ET41" i="12"/>
  <c r="ET71" i="12" s="1"/>
  <c r="FB91" i="12"/>
  <c r="FB122" i="12" s="1"/>
  <c r="FB41" i="12"/>
  <c r="FB71" i="12" s="1"/>
  <c r="F43" i="12"/>
  <c r="F73" i="12" s="1"/>
  <c r="N93" i="12"/>
  <c r="N124" i="12" s="1"/>
  <c r="N43" i="12"/>
  <c r="N73" i="12" s="1"/>
  <c r="V93" i="12"/>
  <c r="V124" i="12" s="1"/>
  <c r="V43" i="12"/>
  <c r="V73" i="12" s="1"/>
  <c r="AD93" i="12"/>
  <c r="AD124" i="12" s="1"/>
  <c r="AD43" i="12"/>
  <c r="AD73" i="12" s="1"/>
  <c r="AL93" i="12"/>
  <c r="AL124" i="12" s="1"/>
  <c r="AL43" i="12"/>
  <c r="AL73" i="12" s="1"/>
  <c r="AT93" i="12"/>
  <c r="AT124" i="12" s="1"/>
  <c r="AT43" i="12"/>
  <c r="AT73" i="12" s="1"/>
  <c r="BB93" i="12"/>
  <c r="BB124" i="12" s="1"/>
  <c r="BB43" i="12"/>
  <c r="BB73" i="12" s="1"/>
  <c r="BJ93" i="12"/>
  <c r="BJ124" i="12" s="1"/>
  <c r="BJ43" i="12"/>
  <c r="BJ73" i="12" s="1"/>
  <c r="BR93" i="12"/>
  <c r="BR124" i="12" s="1"/>
  <c r="BR43" i="12"/>
  <c r="BR73" i="12" s="1"/>
  <c r="BZ93" i="12"/>
  <c r="BZ124" i="12" s="1"/>
  <c r="BZ43" i="12"/>
  <c r="BZ73" i="12" s="1"/>
  <c r="CH93" i="12"/>
  <c r="CH124" i="12" s="1"/>
  <c r="CH43" i="12"/>
  <c r="CH73" i="12" s="1"/>
  <c r="CP93" i="12"/>
  <c r="CP124" i="12" s="1"/>
  <c r="CP43" i="12"/>
  <c r="CP73" i="12" s="1"/>
  <c r="CX93" i="12"/>
  <c r="CX124" i="12" s="1"/>
  <c r="CX43" i="12"/>
  <c r="CX73" i="12" s="1"/>
  <c r="DF93" i="12"/>
  <c r="DF124" i="12" s="1"/>
  <c r="DF43" i="12"/>
  <c r="DF73" i="12" s="1"/>
  <c r="DN93" i="12"/>
  <c r="DN124" i="12" s="1"/>
  <c r="DN43" i="12"/>
  <c r="DN73" i="12" s="1"/>
  <c r="DV93" i="12"/>
  <c r="DV124" i="12" s="1"/>
  <c r="DV43" i="12"/>
  <c r="DV73" i="12" s="1"/>
  <c r="ED93" i="12"/>
  <c r="ED124" i="12" s="1"/>
  <c r="ED43" i="12"/>
  <c r="ED73" i="12" s="1"/>
  <c r="EL93" i="12"/>
  <c r="EL124" i="12" s="1"/>
  <c r="EL43" i="12"/>
  <c r="EL73" i="12" s="1"/>
  <c r="ET93" i="12"/>
  <c r="ET124" i="12" s="1"/>
  <c r="ET43" i="12"/>
  <c r="ET73" i="12" s="1"/>
  <c r="FB93" i="12"/>
  <c r="FB124" i="12" s="1"/>
  <c r="FB43" i="12"/>
  <c r="FB73" i="12" s="1"/>
  <c r="F44" i="12"/>
  <c r="F74" i="12" s="1"/>
  <c r="N94" i="12"/>
  <c r="N125" i="12" s="1"/>
  <c r="N44" i="12"/>
  <c r="N74" i="12" s="1"/>
  <c r="V94" i="12"/>
  <c r="V125" i="12" s="1"/>
  <c r="V44" i="12"/>
  <c r="V74" i="12" s="1"/>
  <c r="AD94" i="12"/>
  <c r="AD125" i="12" s="1"/>
  <c r="AD44" i="12"/>
  <c r="AD74" i="12" s="1"/>
  <c r="AL94" i="12"/>
  <c r="AL125" i="12" s="1"/>
  <c r="AL44" i="12"/>
  <c r="AL74" i="12" s="1"/>
  <c r="AT94" i="12"/>
  <c r="AT125" i="12" s="1"/>
  <c r="AT44" i="12"/>
  <c r="AT74" i="12" s="1"/>
  <c r="BB94" i="12"/>
  <c r="BB125" i="12" s="1"/>
  <c r="BB44" i="12"/>
  <c r="BB74" i="12" s="1"/>
  <c r="BJ94" i="12"/>
  <c r="BJ125" i="12" s="1"/>
  <c r="BJ44" i="12"/>
  <c r="BJ74" i="12" s="1"/>
  <c r="BR94" i="12"/>
  <c r="BR125" i="12" s="1"/>
  <c r="BR44" i="12"/>
  <c r="BR74" i="12" s="1"/>
  <c r="BZ94" i="12"/>
  <c r="BZ125" i="12" s="1"/>
  <c r="BZ44" i="12"/>
  <c r="BZ74" i="12" s="1"/>
  <c r="CH94" i="12"/>
  <c r="CH125" i="12" s="1"/>
  <c r="CH44" i="12"/>
  <c r="CH74" i="12" s="1"/>
  <c r="CP94" i="12"/>
  <c r="CP125" i="12" s="1"/>
  <c r="CP44" i="12"/>
  <c r="CP74" i="12" s="1"/>
  <c r="CX94" i="12"/>
  <c r="CX125" i="12" s="1"/>
  <c r="CX44" i="12"/>
  <c r="CX74" i="12" s="1"/>
  <c r="DF94" i="12"/>
  <c r="DF125" i="12" s="1"/>
  <c r="DF44" i="12"/>
  <c r="DF74" i="12" s="1"/>
  <c r="DN94" i="12"/>
  <c r="DN125" i="12" s="1"/>
  <c r="DN44" i="12"/>
  <c r="DN74" i="12" s="1"/>
  <c r="DV94" i="12"/>
  <c r="DV125" i="12" s="1"/>
  <c r="DV44" i="12"/>
  <c r="DV74" i="12" s="1"/>
  <c r="ED94" i="12"/>
  <c r="ED125" i="12" s="1"/>
  <c r="EL94" i="12"/>
  <c r="EL125" i="12" s="1"/>
  <c r="EL44" i="12"/>
  <c r="EL74" i="12" s="1"/>
  <c r="ET94" i="12"/>
  <c r="ET125" i="12" s="1"/>
  <c r="ET44" i="12"/>
  <c r="ET74" i="12" s="1"/>
  <c r="FB94" i="12"/>
  <c r="FB125" i="12" s="1"/>
  <c r="FB44" i="12"/>
  <c r="FB74" i="12" s="1"/>
  <c r="F45" i="12"/>
  <c r="F75" i="12" s="1"/>
  <c r="N95" i="12"/>
  <c r="N126" i="12" s="1"/>
  <c r="N45" i="12"/>
  <c r="N75" i="12" s="1"/>
  <c r="V95" i="12"/>
  <c r="V126" i="12" s="1"/>
  <c r="V45" i="12"/>
  <c r="V75" i="12" s="1"/>
  <c r="AD95" i="12"/>
  <c r="AD126" i="12" s="1"/>
  <c r="AD45" i="12"/>
  <c r="AD75" i="12" s="1"/>
  <c r="AL95" i="12"/>
  <c r="AL126" i="12" s="1"/>
  <c r="AL45" i="12"/>
  <c r="AL75" i="12" s="1"/>
  <c r="AT95" i="12"/>
  <c r="AT126" i="12" s="1"/>
  <c r="AT45" i="12"/>
  <c r="AT75" i="12" s="1"/>
  <c r="BB95" i="12"/>
  <c r="BB126" i="12" s="1"/>
  <c r="BJ95" i="12"/>
  <c r="BJ126" i="12" s="1"/>
  <c r="BJ45" i="12"/>
  <c r="BJ75" i="12" s="1"/>
  <c r="BR95" i="12"/>
  <c r="BR126" i="12" s="1"/>
  <c r="BR45" i="12"/>
  <c r="BR75" i="12" s="1"/>
  <c r="BZ95" i="12"/>
  <c r="BZ126" i="12" s="1"/>
  <c r="BZ45" i="12"/>
  <c r="BZ75" i="12" s="1"/>
  <c r="CH95" i="12"/>
  <c r="CH126" i="12" s="1"/>
  <c r="CH45" i="12"/>
  <c r="CH75" i="12" s="1"/>
  <c r="CP95" i="12"/>
  <c r="CP126" i="12" s="1"/>
  <c r="CP45" i="12"/>
  <c r="CP75" i="12" s="1"/>
  <c r="CX95" i="12"/>
  <c r="CX126" i="12" s="1"/>
  <c r="CX45" i="12"/>
  <c r="CX75" i="12" s="1"/>
  <c r="DF95" i="12"/>
  <c r="DF126" i="12" s="1"/>
  <c r="DF45" i="12"/>
  <c r="DF75" i="12" s="1"/>
  <c r="DN95" i="12"/>
  <c r="DN126" i="12" s="1"/>
  <c r="DV95" i="12"/>
  <c r="DV126" i="12" s="1"/>
  <c r="DV45" i="12"/>
  <c r="DV75" i="12" s="1"/>
  <c r="ED95" i="12"/>
  <c r="ED126" i="12" s="1"/>
  <c r="ED45" i="12"/>
  <c r="ED75" i="12" s="1"/>
  <c r="EL95" i="12"/>
  <c r="EL126" i="12" s="1"/>
  <c r="EL45" i="12"/>
  <c r="EL75" i="12" s="1"/>
  <c r="ET95" i="12"/>
  <c r="ET126" i="12" s="1"/>
  <c r="ET45" i="12"/>
  <c r="ET75" i="12" s="1"/>
  <c r="FB95" i="12"/>
  <c r="FB126" i="12" s="1"/>
  <c r="FB45" i="12"/>
  <c r="FB75" i="12" s="1"/>
  <c r="F46" i="12"/>
  <c r="F76" i="12" s="1"/>
  <c r="N96" i="12"/>
  <c r="N127" i="12" s="1"/>
  <c r="N46" i="12"/>
  <c r="N76" i="12" s="1"/>
  <c r="V96" i="12"/>
  <c r="V127" i="12" s="1"/>
  <c r="V46" i="12"/>
  <c r="V76" i="12" s="1"/>
  <c r="AD96" i="12"/>
  <c r="AD127" i="12" s="1"/>
  <c r="AD46" i="12"/>
  <c r="AD76" i="12" s="1"/>
  <c r="AL96" i="12"/>
  <c r="AL127" i="12" s="1"/>
  <c r="AT96" i="12"/>
  <c r="AT127" i="12" s="1"/>
  <c r="AT46" i="12"/>
  <c r="AT76" i="12" s="1"/>
  <c r="BB96" i="12"/>
  <c r="BB127" i="12" s="1"/>
  <c r="BB46" i="12"/>
  <c r="BB76" i="12" s="1"/>
  <c r="BJ96" i="12"/>
  <c r="BJ127" i="12" s="1"/>
  <c r="BJ46" i="12"/>
  <c r="BJ76" i="12" s="1"/>
  <c r="BR96" i="12"/>
  <c r="BR127" i="12" s="1"/>
  <c r="BR46" i="12"/>
  <c r="BR76" i="12" s="1"/>
  <c r="BZ96" i="12"/>
  <c r="BZ127" i="12" s="1"/>
  <c r="BZ46" i="12"/>
  <c r="BZ76" i="12" s="1"/>
  <c r="CH96" i="12"/>
  <c r="CH127" i="12" s="1"/>
  <c r="CH46" i="12"/>
  <c r="CH76" i="12" s="1"/>
  <c r="CP96" i="12"/>
  <c r="CP127" i="12" s="1"/>
  <c r="CP46" i="12"/>
  <c r="CP76" i="12" s="1"/>
  <c r="CX96" i="12"/>
  <c r="CX127" i="12" s="1"/>
  <c r="DF96" i="12"/>
  <c r="DF127" i="12" s="1"/>
  <c r="DF46" i="12"/>
  <c r="DF76" i="12" s="1"/>
  <c r="DN96" i="12"/>
  <c r="DN127" i="12" s="1"/>
  <c r="DN46" i="12"/>
  <c r="DN76" i="12" s="1"/>
  <c r="DV96" i="12"/>
  <c r="DV127" i="12" s="1"/>
  <c r="DV46" i="12"/>
  <c r="DV76" i="12" s="1"/>
  <c r="ED96" i="12"/>
  <c r="ED127" i="12" s="1"/>
  <c r="ED46" i="12"/>
  <c r="ED76" i="12" s="1"/>
  <c r="EL96" i="12"/>
  <c r="EL127" i="12" s="1"/>
  <c r="EL46" i="12"/>
  <c r="EL76" i="12" s="1"/>
  <c r="ET96" i="12"/>
  <c r="ET127" i="12" s="1"/>
  <c r="ET46" i="12"/>
  <c r="ET76" i="12" s="1"/>
  <c r="FB96" i="12"/>
  <c r="FB127" i="12" s="1"/>
  <c r="FB46" i="12"/>
  <c r="FB76" i="12" s="1"/>
  <c r="F47" i="12"/>
  <c r="F77" i="12" s="1"/>
  <c r="N97" i="12"/>
  <c r="N128" i="12" s="1"/>
  <c r="N47" i="12"/>
  <c r="N77" i="12" s="1"/>
  <c r="V97" i="12"/>
  <c r="V128" i="12" s="1"/>
  <c r="AD97" i="12"/>
  <c r="AD128" i="12" s="1"/>
  <c r="AD47" i="12"/>
  <c r="AD77" i="12" s="1"/>
  <c r="AL97" i="12"/>
  <c r="AL128" i="12" s="1"/>
  <c r="AL47" i="12"/>
  <c r="AL77" i="12" s="1"/>
  <c r="AT97" i="12"/>
  <c r="AT128" i="12" s="1"/>
  <c r="AT47" i="12"/>
  <c r="AT77" i="12" s="1"/>
  <c r="BB97" i="12"/>
  <c r="BB128" i="12" s="1"/>
  <c r="BB47" i="12"/>
  <c r="BB77" i="12" s="1"/>
  <c r="BJ97" i="12"/>
  <c r="BJ128" i="12" s="1"/>
  <c r="BJ47" i="12"/>
  <c r="BJ77" i="12" s="1"/>
  <c r="BR97" i="12"/>
  <c r="BR128" i="12" s="1"/>
  <c r="BR47" i="12"/>
  <c r="BR77" i="12" s="1"/>
  <c r="BZ97" i="12"/>
  <c r="BZ128" i="12" s="1"/>
  <c r="BZ47" i="12"/>
  <c r="BZ77" i="12" s="1"/>
  <c r="CH97" i="12"/>
  <c r="CH128" i="12" s="1"/>
  <c r="CP97" i="12"/>
  <c r="CP128" i="12" s="1"/>
  <c r="CP47" i="12"/>
  <c r="CP77" i="12" s="1"/>
  <c r="CX97" i="12"/>
  <c r="CX128" i="12" s="1"/>
  <c r="CX47" i="12"/>
  <c r="CX77" i="12" s="1"/>
  <c r="DF97" i="12"/>
  <c r="DF128" i="12" s="1"/>
  <c r="DF47" i="12"/>
  <c r="DF77" i="12" s="1"/>
  <c r="DN97" i="12"/>
  <c r="DN128" i="12" s="1"/>
  <c r="DN47" i="12"/>
  <c r="DN77" i="12" s="1"/>
  <c r="DV97" i="12"/>
  <c r="DV128" i="12" s="1"/>
  <c r="DV47" i="12"/>
  <c r="DV77" i="12" s="1"/>
  <c r="ED97" i="12"/>
  <c r="ED128" i="12" s="1"/>
  <c r="ED47" i="12"/>
  <c r="ED77" i="12" s="1"/>
  <c r="EL97" i="12"/>
  <c r="EL128" i="12" s="1"/>
  <c r="EL47" i="12"/>
  <c r="EL77" i="12" s="1"/>
  <c r="ET97" i="12"/>
  <c r="ET128" i="12" s="1"/>
  <c r="FB97" i="12"/>
  <c r="FB128" i="12" s="1"/>
  <c r="FB47" i="12"/>
  <c r="FB77" i="12" s="1"/>
  <c r="N98" i="12"/>
  <c r="N129" i="12" s="1"/>
  <c r="N48" i="12"/>
  <c r="N78" i="12" s="1"/>
  <c r="V98" i="12"/>
  <c r="V129" i="12" s="1"/>
  <c r="V48" i="12"/>
  <c r="V78" i="12" s="1"/>
  <c r="AD98" i="12"/>
  <c r="AD129" i="12" s="1"/>
  <c r="AD48" i="12"/>
  <c r="AD78" i="12" s="1"/>
  <c r="AL98" i="12"/>
  <c r="AL129" i="12" s="1"/>
  <c r="AL48" i="12"/>
  <c r="AL78" i="12" s="1"/>
  <c r="AT98" i="12"/>
  <c r="AT129" i="12" s="1"/>
  <c r="AT48" i="12"/>
  <c r="AT78" i="12" s="1"/>
  <c r="BB98" i="12"/>
  <c r="BB129" i="12" s="1"/>
  <c r="BB48" i="12"/>
  <c r="BB78" i="12" s="1"/>
  <c r="BJ98" i="12"/>
  <c r="BJ129" i="12" s="1"/>
  <c r="BJ48" i="12"/>
  <c r="BJ78" i="12" s="1"/>
  <c r="BR98" i="12"/>
  <c r="BR129" i="12" s="1"/>
  <c r="BZ98" i="12"/>
  <c r="BZ129" i="12" s="1"/>
  <c r="BZ48" i="12"/>
  <c r="BZ78" i="12" s="1"/>
  <c r="CH98" i="12"/>
  <c r="CH129" i="12" s="1"/>
  <c r="CH48" i="12"/>
  <c r="CH78" i="12" s="1"/>
  <c r="CP98" i="12"/>
  <c r="CP129" i="12" s="1"/>
  <c r="CP48" i="12"/>
  <c r="CP78" i="12" s="1"/>
  <c r="CX98" i="12"/>
  <c r="CX129" i="12" s="1"/>
  <c r="CX48" i="12"/>
  <c r="CX78" i="12" s="1"/>
  <c r="DF98" i="12"/>
  <c r="DF129" i="12" s="1"/>
  <c r="DF48" i="12"/>
  <c r="DF78" i="12" s="1"/>
  <c r="DN98" i="12"/>
  <c r="DN129" i="12" s="1"/>
  <c r="DN48" i="12"/>
  <c r="DN78" i="12" s="1"/>
  <c r="DV98" i="12"/>
  <c r="DV129" i="12" s="1"/>
  <c r="DV48" i="12"/>
  <c r="DV78" i="12" s="1"/>
  <c r="ED98" i="12"/>
  <c r="ED129" i="12" s="1"/>
  <c r="EL98" i="12"/>
  <c r="EL129" i="12" s="1"/>
  <c r="EL48" i="12"/>
  <c r="EL78" i="12" s="1"/>
  <c r="ET98" i="12"/>
  <c r="ET129" i="12" s="1"/>
  <c r="ET48" i="12"/>
  <c r="ET78" i="12" s="1"/>
  <c r="FB98" i="12"/>
  <c r="FB129" i="12" s="1"/>
  <c r="FB48" i="12"/>
  <c r="FB78" i="12" s="1"/>
  <c r="F49" i="12"/>
  <c r="F79" i="12" s="1"/>
  <c r="N99" i="12"/>
  <c r="N130" i="12" s="1"/>
  <c r="N49" i="12"/>
  <c r="N79" i="12" s="1"/>
  <c r="V99" i="12"/>
  <c r="V130" i="12" s="1"/>
  <c r="V49" i="12"/>
  <c r="V79" i="12" s="1"/>
  <c r="AD99" i="12"/>
  <c r="AD130" i="12" s="1"/>
  <c r="AD49" i="12"/>
  <c r="AD79" i="12" s="1"/>
  <c r="AL99" i="12"/>
  <c r="AL130" i="12" s="1"/>
  <c r="AL49" i="12"/>
  <c r="AL79" i="12" s="1"/>
  <c r="AT99" i="12"/>
  <c r="AT130" i="12" s="1"/>
  <c r="AT49" i="12"/>
  <c r="AT79" i="12" s="1"/>
  <c r="BB99" i="12"/>
  <c r="BB130" i="12" s="1"/>
  <c r="BJ99" i="12"/>
  <c r="BJ130" i="12" s="1"/>
  <c r="BJ49" i="12"/>
  <c r="BJ79" i="12" s="1"/>
  <c r="BR99" i="12"/>
  <c r="BR130" i="12" s="1"/>
  <c r="BR49" i="12"/>
  <c r="BR79" i="12" s="1"/>
  <c r="BZ99" i="12"/>
  <c r="BZ130" i="12" s="1"/>
  <c r="BZ49" i="12"/>
  <c r="BZ79" i="12" s="1"/>
  <c r="CH99" i="12"/>
  <c r="CH130" i="12" s="1"/>
  <c r="CH49" i="12"/>
  <c r="CH79" i="12" s="1"/>
  <c r="CP99" i="12"/>
  <c r="CP130" i="12" s="1"/>
  <c r="CP49" i="12"/>
  <c r="CP79" i="12" s="1"/>
  <c r="CX99" i="12"/>
  <c r="CX130" i="12" s="1"/>
  <c r="CX49" i="12"/>
  <c r="CX79" i="12" s="1"/>
  <c r="BB45" i="12"/>
  <c r="BB75" i="12" s="1"/>
  <c r="CH47" i="12"/>
  <c r="CH77" i="12" s="1"/>
  <c r="BB49" i="12"/>
  <c r="BB79" i="12" s="1"/>
  <c r="G88" i="12"/>
  <c r="G119" i="12" s="1"/>
  <c r="G38" i="12"/>
  <c r="G68" i="12" s="1"/>
  <c r="O88" i="12"/>
  <c r="O119" i="12" s="1"/>
  <c r="O38" i="12"/>
  <c r="O68" i="12" s="1"/>
  <c r="W88" i="12"/>
  <c r="W119" i="12" s="1"/>
  <c r="W38" i="12"/>
  <c r="W68" i="12" s="1"/>
  <c r="AE88" i="12"/>
  <c r="AE119" i="12" s="1"/>
  <c r="AE38" i="12"/>
  <c r="AE68" i="12" s="1"/>
  <c r="AM88" i="12"/>
  <c r="AM119" i="12" s="1"/>
  <c r="AM38" i="12"/>
  <c r="AM68" i="12" s="1"/>
  <c r="AU88" i="12"/>
  <c r="AU119" i="12" s="1"/>
  <c r="AU38" i="12"/>
  <c r="AU68" i="12" s="1"/>
  <c r="BC88" i="12"/>
  <c r="BC119" i="12" s="1"/>
  <c r="BC38" i="12"/>
  <c r="BC68" i="12" s="1"/>
  <c r="BK88" i="12"/>
  <c r="BK119" i="12" s="1"/>
  <c r="BK38" i="12"/>
  <c r="BK68" i="12" s="1"/>
  <c r="BS88" i="12"/>
  <c r="BS119" i="12" s="1"/>
  <c r="BS38" i="12"/>
  <c r="BS68" i="12" s="1"/>
  <c r="CA88" i="12"/>
  <c r="CA119" i="12" s="1"/>
  <c r="CA38" i="12"/>
  <c r="CA68" i="12" s="1"/>
  <c r="CI88" i="12"/>
  <c r="CI119" i="12" s="1"/>
  <c r="CI38" i="12"/>
  <c r="CI68" i="12" s="1"/>
  <c r="CQ88" i="12"/>
  <c r="CQ119" i="12" s="1"/>
  <c r="CQ38" i="12"/>
  <c r="CQ68" i="12" s="1"/>
  <c r="CY88" i="12"/>
  <c r="CY119" i="12" s="1"/>
  <c r="CY38" i="12"/>
  <c r="CY68" i="12" s="1"/>
  <c r="DG88" i="12"/>
  <c r="DG119" i="12" s="1"/>
  <c r="DG38" i="12"/>
  <c r="DG68" i="12" s="1"/>
  <c r="DO88" i="12"/>
  <c r="DO119" i="12" s="1"/>
  <c r="DO38" i="12"/>
  <c r="DO68" i="12" s="1"/>
  <c r="DW88" i="12"/>
  <c r="DW119" i="12" s="1"/>
  <c r="DW38" i="12"/>
  <c r="S71" i="24" s="1"/>
  <c r="EE88" i="12"/>
  <c r="EE119" i="12" s="1"/>
  <c r="EE38" i="12"/>
  <c r="AA71" i="24" s="1"/>
  <c r="EM88" i="12"/>
  <c r="EM119" i="12" s="1"/>
  <c r="EM38" i="12"/>
  <c r="AI71" i="24" s="1"/>
  <c r="EU88" i="12"/>
  <c r="EU119" i="12" s="1"/>
  <c r="EU38" i="12"/>
  <c r="FC88" i="12"/>
  <c r="FC119" i="12" s="1"/>
  <c r="FC38" i="12"/>
  <c r="FC68" i="12" s="1"/>
  <c r="G89" i="12"/>
  <c r="G120" i="12" s="1"/>
  <c r="G39" i="12"/>
  <c r="G69" i="12" s="1"/>
  <c r="O89" i="12"/>
  <c r="O120" i="12" s="1"/>
  <c r="O39" i="12"/>
  <c r="O69" i="12" s="1"/>
  <c r="W89" i="12"/>
  <c r="W120" i="12" s="1"/>
  <c r="W39" i="12"/>
  <c r="W69" i="12" s="1"/>
  <c r="AE89" i="12"/>
  <c r="AE120" i="12" s="1"/>
  <c r="AE39" i="12"/>
  <c r="AE69" i="12" s="1"/>
  <c r="AM89" i="12"/>
  <c r="AM120" i="12" s="1"/>
  <c r="AM39" i="12"/>
  <c r="AM69" i="12" s="1"/>
  <c r="AU89" i="12"/>
  <c r="AU120" i="12" s="1"/>
  <c r="AU39" i="12"/>
  <c r="AU69" i="12" s="1"/>
  <c r="BC89" i="12"/>
  <c r="BC120" i="12" s="1"/>
  <c r="BC39" i="12"/>
  <c r="BC69" i="12" s="1"/>
  <c r="BK89" i="12"/>
  <c r="BK120" i="12" s="1"/>
  <c r="BK39" i="12"/>
  <c r="BK69" i="12" s="1"/>
  <c r="BS89" i="12"/>
  <c r="BS120" i="12" s="1"/>
  <c r="BS39" i="12"/>
  <c r="BS69" i="12" s="1"/>
  <c r="CA89" i="12"/>
  <c r="CA120" i="12" s="1"/>
  <c r="CA39" i="12"/>
  <c r="CA69" i="12" s="1"/>
  <c r="CI89" i="12"/>
  <c r="CI120" i="12" s="1"/>
  <c r="CI39" i="12"/>
  <c r="CI69" i="12" s="1"/>
  <c r="CQ89" i="12"/>
  <c r="CQ120" i="12" s="1"/>
  <c r="CQ39" i="12"/>
  <c r="CQ69" i="12" s="1"/>
  <c r="CY89" i="12"/>
  <c r="CY120" i="12" s="1"/>
  <c r="CY39" i="12"/>
  <c r="CY69" i="12" s="1"/>
  <c r="DG89" i="12"/>
  <c r="DG120" i="12" s="1"/>
  <c r="DG39" i="12"/>
  <c r="DG69" i="12" s="1"/>
  <c r="DO89" i="12"/>
  <c r="DO120" i="12" s="1"/>
  <c r="DO39" i="12"/>
  <c r="DO69" i="12" s="1"/>
  <c r="DW89" i="12"/>
  <c r="DW120" i="12" s="1"/>
  <c r="DW39" i="12"/>
  <c r="DW69" i="12" s="1"/>
  <c r="EE89" i="12"/>
  <c r="EE120" i="12" s="1"/>
  <c r="EE39" i="12"/>
  <c r="EE69" i="12" s="1"/>
  <c r="EM89" i="12"/>
  <c r="EM120" i="12" s="1"/>
  <c r="EM39" i="12"/>
  <c r="EM69" i="12" s="1"/>
  <c r="EU89" i="12"/>
  <c r="EU120" i="12" s="1"/>
  <c r="EU39" i="12"/>
  <c r="EU69" i="12" s="1"/>
  <c r="FC89" i="12"/>
  <c r="FC120" i="12" s="1"/>
  <c r="FC39" i="12"/>
  <c r="FC69" i="12" s="1"/>
  <c r="G90" i="12"/>
  <c r="G121" i="12" s="1"/>
  <c r="G40" i="12"/>
  <c r="G70" i="12" s="1"/>
  <c r="O90" i="12"/>
  <c r="O121" i="12" s="1"/>
  <c r="O40" i="12"/>
  <c r="O70" i="12" s="1"/>
  <c r="W90" i="12"/>
  <c r="W121" i="12" s="1"/>
  <c r="W40" i="12"/>
  <c r="W70" i="12" s="1"/>
  <c r="AE90" i="12"/>
  <c r="AE121" i="12" s="1"/>
  <c r="AE40" i="12"/>
  <c r="AE70" i="12" s="1"/>
  <c r="AM90" i="12"/>
  <c r="AM121" i="12" s="1"/>
  <c r="AM40" i="12"/>
  <c r="AM70" i="12" s="1"/>
  <c r="AU90" i="12"/>
  <c r="AU121" i="12" s="1"/>
  <c r="AU40" i="12"/>
  <c r="AU70" i="12" s="1"/>
  <c r="BC90" i="12"/>
  <c r="BC121" i="12" s="1"/>
  <c r="BC40" i="12"/>
  <c r="BC70" i="12" s="1"/>
  <c r="BK90" i="12"/>
  <c r="BK121" i="12" s="1"/>
  <c r="BK40" i="12"/>
  <c r="BK70" i="12" s="1"/>
  <c r="BS90" i="12"/>
  <c r="BS121" i="12" s="1"/>
  <c r="BS40" i="12"/>
  <c r="BS70" i="12" s="1"/>
  <c r="CA90" i="12"/>
  <c r="CA121" i="12" s="1"/>
  <c r="CA40" i="12"/>
  <c r="CA70" i="12" s="1"/>
  <c r="CI90" i="12"/>
  <c r="CI121" i="12" s="1"/>
  <c r="CI40" i="12"/>
  <c r="CI70" i="12" s="1"/>
  <c r="CQ90" i="12"/>
  <c r="CQ121" i="12" s="1"/>
  <c r="CQ40" i="12"/>
  <c r="CQ70" i="12" s="1"/>
  <c r="CY90" i="12"/>
  <c r="CY121" i="12" s="1"/>
  <c r="CY40" i="12"/>
  <c r="CY70" i="12" s="1"/>
  <c r="DG90" i="12"/>
  <c r="DG121" i="12" s="1"/>
  <c r="DG40" i="12"/>
  <c r="DG70" i="12" s="1"/>
  <c r="DO90" i="12"/>
  <c r="DO121" i="12" s="1"/>
  <c r="DO40" i="12"/>
  <c r="DO70" i="12" s="1"/>
  <c r="DW90" i="12"/>
  <c r="DW121" i="12" s="1"/>
  <c r="DW40" i="12"/>
  <c r="DW70" i="12" s="1"/>
  <c r="EE90" i="12"/>
  <c r="EE121" i="12" s="1"/>
  <c r="EE40" i="12"/>
  <c r="EE70" i="12" s="1"/>
  <c r="EM90" i="12"/>
  <c r="EM121" i="12" s="1"/>
  <c r="EM40" i="12"/>
  <c r="EM70" i="12" s="1"/>
  <c r="EU90" i="12"/>
  <c r="EU121" i="12" s="1"/>
  <c r="EU40" i="12"/>
  <c r="EU70" i="12" s="1"/>
  <c r="FC90" i="12"/>
  <c r="FC121" i="12" s="1"/>
  <c r="FC40" i="12"/>
  <c r="FC70" i="12" s="1"/>
  <c r="G91" i="12"/>
  <c r="G122" i="12" s="1"/>
  <c r="G41" i="12"/>
  <c r="G71" i="12" s="1"/>
  <c r="O91" i="12"/>
  <c r="O122" i="12" s="1"/>
  <c r="O41" i="12"/>
  <c r="O71" i="12" s="1"/>
  <c r="W91" i="12"/>
  <c r="W122" i="12" s="1"/>
  <c r="W41" i="12"/>
  <c r="W71" i="12" s="1"/>
  <c r="AE91" i="12"/>
  <c r="AE122" i="12" s="1"/>
  <c r="AE41" i="12"/>
  <c r="AE71" i="12" s="1"/>
  <c r="AM91" i="12"/>
  <c r="AM122" i="12" s="1"/>
  <c r="AM41" i="12"/>
  <c r="AM71" i="12" s="1"/>
  <c r="AU91" i="12"/>
  <c r="AU122" i="12" s="1"/>
  <c r="AU41" i="12"/>
  <c r="AU71" i="12" s="1"/>
  <c r="BC91" i="12"/>
  <c r="BC122" i="12" s="1"/>
  <c r="BC41" i="12"/>
  <c r="BC71" i="12" s="1"/>
  <c r="BK91" i="12"/>
  <c r="BK122" i="12" s="1"/>
  <c r="BK41" i="12"/>
  <c r="BK71" i="12" s="1"/>
  <c r="BS91" i="12"/>
  <c r="BS122" i="12" s="1"/>
  <c r="BS41" i="12"/>
  <c r="BS71" i="12" s="1"/>
  <c r="CA91" i="12"/>
  <c r="CA122" i="12" s="1"/>
  <c r="CA41" i="12"/>
  <c r="CA71" i="12" s="1"/>
  <c r="CI91" i="12"/>
  <c r="CI122" i="12" s="1"/>
  <c r="CI41" i="12"/>
  <c r="CI71" i="12" s="1"/>
  <c r="CQ91" i="12"/>
  <c r="CQ122" i="12" s="1"/>
  <c r="CQ41" i="12"/>
  <c r="CQ71" i="12" s="1"/>
  <c r="CY91" i="12"/>
  <c r="CY122" i="12" s="1"/>
  <c r="CY41" i="12"/>
  <c r="CY71" i="12" s="1"/>
  <c r="DG91" i="12"/>
  <c r="DG122" i="12" s="1"/>
  <c r="DG41" i="12"/>
  <c r="DG71" i="12" s="1"/>
  <c r="DO91" i="12"/>
  <c r="DO122" i="12" s="1"/>
  <c r="DO41" i="12"/>
  <c r="DO71" i="12" s="1"/>
  <c r="DW91" i="12"/>
  <c r="DW122" i="12" s="1"/>
  <c r="DW41" i="12"/>
  <c r="DW71" i="12" s="1"/>
  <c r="EE91" i="12"/>
  <c r="EE122" i="12" s="1"/>
  <c r="EE41" i="12"/>
  <c r="EE71" i="12" s="1"/>
  <c r="EM91" i="12"/>
  <c r="EM122" i="12" s="1"/>
  <c r="EM41" i="12"/>
  <c r="EM71" i="12" s="1"/>
  <c r="EU91" i="12"/>
  <c r="EU122" i="12" s="1"/>
  <c r="EU41" i="12"/>
  <c r="EU71" i="12" s="1"/>
  <c r="FC91" i="12"/>
  <c r="FC122" i="12" s="1"/>
  <c r="FC41" i="12"/>
  <c r="FC71" i="12" s="1"/>
  <c r="G93" i="12"/>
  <c r="G124" i="12" s="1"/>
  <c r="G43" i="12"/>
  <c r="G73" i="12" s="1"/>
  <c r="O93" i="12"/>
  <c r="O124" i="12" s="1"/>
  <c r="O43" i="12"/>
  <c r="O73" i="12" s="1"/>
  <c r="W93" i="12"/>
  <c r="W124" i="12" s="1"/>
  <c r="W43" i="12"/>
  <c r="W73" i="12" s="1"/>
  <c r="AE93" i="12"/>
  <c r="AE124" i="12" s="1"/>
  <c r="AE43" i="12"/>
  <c r="AE73" i="12" s="1"/>
  <c r="AM93" i="12"/>
  <c r="AM124" i="12" s="1"/>
  <c r="AM43" i="12"/>
  <c r="AM73" i="12" s="1"/>
  <c r="AU93" i="12"/>
  <c r="AU124" i="12" s="1"/>
  <c r="AU43" i="12"/>
  <c r="AU73" i="12" s="1"/>
  <c r="BC93" i="12"/>
  <c r="BC124" i="12" s="1"/>
  <c r="BC43" i="12"/>
  <c r="BC73" i="12" s="1"/>
  <c r="BK93" i="12"/>
  <c r="BK124" i="12" s="1"/>
  <c r="BK43" i="12"/>
  <c r="BK73" i="12" s="1"/>
  <c r="BS93" i="12"/>
  <c r="BS124" i="12" s="1"/>
  <c r="BS43" i="12"/>
  <c r="BS73" i="12" s="1"/>
  <c r="CA93" i="12"/>
  <c r="CA124" i="12" s="1"/>
  <c r="CA43" i="12"/>
  <c r="CA73" i="12" s="1"/>
  <c r="CI93" i="12"/>
  <c r="CI124" i="12" s="1"/>
  <c r="CI43" i="12"/>
  <c r="CI73" i="12" s="1"/>
  <c r="CQ93" i="12"/>
  <c r="CQ124" i="12" s="1"/>
  <c r="CQ43" i="12"/>
  <c r="CQ73" i="12" s="1"/>
  <c r="CY93" i="12"/>
  <c r="CY124" i="12" s="1"/>
  <c r="CY43" i="12"/>
  <c r="CY73" i="12" s="1"/>
  <c r="DG93" i="12"/>
  <c r="DG124" i="12" s="1"/>
  <c r="DG43" i="12"/>
  <c r="DG73" i="12" s="1"/>
  <c r="DO93" i="12"/>
  <c r="DO124" i="12" s="1"/>
  <c r="DO43" i="12"/>
  <c r="DO73" i="12" s="1"/>
  <c r="DW93" i="12"/>
  <c r="DW124" i="12" s="1"/>
  <c r="DW43" i="12"/>
  <c r="DW73" i="12" s="1"/>
  <c r="EE93" i="12"/>
  <c r="EE124" i="12" s="1"/>
  <c r="EE43" i="12"/>
  <c r="EE73" i="12" s="1"/>
  <c r="EM93" i="12"/>
  <c r="EM124" i="12" s="1"/>
  <c r="EM43" i="12"/>
  <c r="EM73" i="12" s="1"/>
  <c r="EU93" i="12"/>
  <c r="EU124" i="12" s="1"/>
  <c r="EU43" i="12"/>
  <c r="EU73" i="12" s="1"/>
  <c r="FC93" i="12"/>
  <c r="FC124" i="12" s="1"/>
  <c r="FC43" i="12"/>
  <c r="FC73" i="12" s="1"/>
  <c r="G94" i="12"/>
  <c r="G125" i="12" s="1"/>
  <c r="G44" i="12"/>
  <c r="G74" i="12" s="1"/>
  <c r="O94" i="12"/>
  <c r="O125" i="12" s="1"/>
  <c r="O44" i="12"/>
  <c r="O74" i="12" s="1"/>
  <c r="W94" i="12"/>
  <c r="W125" i="12" s="1"/>
  <c r="W44" i="12"/>
  <c r="W74" i="12" s="1"/>
  <c r="AE94" i="12"/>
  <c r="AE125" i="12" s="1"/>
  <c r="AE44" i="12"/>
  <c r="AE74" i="12" s="1"/>
  <c r="AM94" i="12"/>
  <c r="AM125" i="12" s="1"/>
  <c r="AM44" i="12"/>
  <c r="AM74" i="12" s="1"/>
  <c r="AU94" i="12"/>
  <c r="AU125" i="12" s="1"/>
  <c r="AU44" i="12"/>
  <c r="AU74" i="12" s="1"/>
  <c r="BC94" i="12"/>
  <c r="BC125" i="12" s="1"/>
  <c r="BC44" i="12"/>
  <c r="BC74" i="12" s="1"/>
  <c r="BK94" i="12"/>
  <c r="BK125" i="12" s="1"/>
  <c r="BK44" i="12"/>
  <c r="BK74" i="12" s="1"/>
  <c r="BS94" i="12"/>
  <c r="BS125" i="12" s="1"/>
  <c r="BS44" i="12"/>
  <c r="BS74" i="12" s="1"/>
  <c r="CA94" i="12"/>
  <c r="CA125" i="12" s="1"/>
  <c r="CA44" i="12"/>
  <c r="CA74" i="12" s="1"/>
  <c r="CI94" i="12"/>
  <c r="CI125" i="12" s="1"/>
  <c r="CI44" i="12"/>
  <c r="CI74" i="12" s="1"/>
  <c r="CQ94" i="12"/>
  <c r="CQ125" i="12" s="1"/>
  <c r="CQ44" i="12"/>
  <c r="CQ74" i="12" s="1"/>
  <c r="CY94" i="12"/>
  <c r="CY125" i="12" s="1"/>
  <c r="CY44" i="12"/>
  <c r="CY74" i="12" s="1"/>
  <c r="DG94" i="12"/>
  <c r="DG125" i="12" s="1"/>
  <c r="DG44" i="12"/>
  <c r="DG74" i="12" s="1"/>
  <c r="DO94" i="12"/>
  <c r="DO125" i="12" s="1"/>
  <c r="DO44" i="12"/>
  <c r="DO74" i="12" s="1"/>
  <c r="DW94" i="12"/>
  <c r="DW125" i="12" s="1"/>
  <c r="DW44" i="12"/>
  <c r="DW74" i="12" s="1"/>
  <c r="EE94" i="12"/>
  <c r="EE125" i="12" s="1"/>
  <c r="EE44" i="12"/>
  <c r="EE74" i="12" s="1"/>
  <c r="EM94" i="12"/>
  <c r="EM125" i="12" s="1"/>
  <c r="EM44" i="12"/>
  <c r="EM74" i="12" s="1"/>
  <c r="EU94" i="12"/>
  <c r="EU125" i="12" s="1"/>
  <c r="EU44" i="12"/>
  <c r="EU74" i="12" s="1"/>
  <c r="FC94" i="12"/>
  <c r="FC125" i="12" s="1"/>
  <c r="FC44" i="12"/>
  <c r="FC74" i="12" s="1"/>
  <c r="G95" i="12"/>
  <c r="G126" i="12" s="1"/>
  <c r="G45" i="12"/>
  <c r="G75" i="12" s="1"/>
  <c r="O95" i="12"/>
  <c r="O126" i="12" s="1"/>
  <c r="O45" i="12"/>
  <c r="O75" i="12" s="1"/>
  <c r="W95" i="12"/>
  <c r="W126" i="12" s="1"/>
  <c r="W45" i="12"/>
  <c r="W75" i="12" s="1"/>
  <c r="AE95" i="12"/>
  <c r="AE126" i="12" s="1"/>
  <c r="AE45" i="12"/>
  <c r="AE75" i="12" s="1"/>
  <c r="AM95" i="12"/>
  <c r="AM126" i="12" s="1"/>
  <c r="AM45" i="12"/>
  <c r="AM75" i="12" s="1"/>
  <c r="AU95" i="12"/>
  <c r="AU126" i="12" s="1"/>
  <c r="AU45" i="12"/>
  <c r="AU75" i="12" s="1"/>
  <c r="BC95" i="12"/>
  <c r="BC126" i="12" s="1"/>
  <c r="BC45" i="12"/>
  <c r="BC75" i="12" s="1"/>
  <c r="BK95" i="12"/>
  <c r="BK126" i="12" s="1"/>
  <c r="BK45" i="12"/>
  <c r="BK75" i="12" s="1"/>
  <c r="BS95" i="12"/>
  <c r="BS126" i="12" s="1"/>
  <c r="BS45" i="12"/>
  <c r="BS75" i="12" s="1"/>
  <c r="CA95" i="12"/>
  <c r="CA126" i="12" s="1"/>
  <c r="CA45" i="12"/>
  <c r="CA75" i="12" s="1"/>
  <c r="CI95" i="12"/>
  <c r="CI126" i="12" s="1"/>
  <c r="CI45" i="12"/>
  <c r="CI75" i="12" s="1"/>
  <c r="CQ95" i="12"/>
  <c r="CQ126" i="12" s="1"/>
  <c r="CQ45" i="12"/>
  <c r="CQ75" i="12" s="1"/>
  <c r="CY95" i="12"/>
  <c r="CY126" i="12" s="1"/>
  <c r="CY45" i="12"/>
  <c r="CY75" i="12" s="1"/>
  <c r="DG95" i="12"/>
  <c r="DG126" i="12" s="1"/>
  <c r="DG45" i="12"/>
  <c r="DG75" i="12" s="1"/>
  <c r="DO95" i="12"/>
  <c r="DO126" i="12" s="1"/>
  <c r="DO45" i="12"/>
  <c r="DO75" i="12" s="1"/>
  <c r="DW95" i="12"/>
  <c r="DW126" i="12" s="1"/>
  <c r="DW45" i="12"/>
  <c r="DW75" i="12" s="1"/>
  <c r="EE95" i="12"/>
  <c r="EE126" i="12" s="1"/>
  <c r="EE45" i="12"/>
  <c r="EE75" i="12" s="1"/>
  <c r="EM95" i="12"/>
  <c r="EM126" i="12" s="1"/>
  <c r="EM45" i="12"/>
  <c r="EM75" i="12" s="1"/>
  <c r="EU95" i="12"/>
  <c r="EU126" i="12" s="1"/>
  <c r="EU45" i="12"/>
  <c r="EU75" i="12" s="1"/>
  <c r="FC95" i="12"/>
  <c r="FC126" i="12" s="1"/>
  <c r="FC45" i="12"/>
  <c r="FC75" i="12" s="1"/>
  <c r="G96" i="12"/>
  <c r="G127" i="12" s="1"/>
  <c r="G46" i="12"/>
  <c r="G76" i="12" s="1"/>
  <c r="O96" i="12"/>
  <c r="O127" i="12" s="1"/>
  <c r="O46" i="12"/>
  <c r="O76" i="12" s="1"/>
  <c r="W96" i="12"/>
  <c r="W127" i="12" s="1"/>
  <c r="W46" i="12"/>
  <c r="W76" i="12" s="1"/>
  <c r="AE96" i="12"/>
  <c r="AE127" i="12" s="1"/>
  <c r="AE46" i="12"/>
  <c r="AE76" i="12" s="1"/>
  <c r="AM96" i="12"/>
  <c r="AM127" i="12" s="1"/>
  <c r="AM46" i="12"/>
  <c r="AM76" i="12" s="1"/>
  <c r="AU96" i="12"/>
  <c r="AU127" i="12" s="1"/>
  <c r="AU46" i="12"/>
  <c r="AU76" i="12" s="1"/>
  <c r="BC96" i="12"/>
  <c r="BC127" i="12" s="1"/>
  <c r="BC46" i="12"/>
  <c r="BC76" i="12" s="1"/>
  <c r="BK96" i="12"/>
  <c r="BK127" i="12" s="1"/>
  <c r="BK46" i="12"/>
  <c r="BK76" i="12" s="1"/>
  <c r="BS96" i="12"/>
  <c r="BS127" i="12" s="1"/>
  <c r="BS46" i="12"/>
  <c r="BS76" i="12" s="1"/>
  <c r="CA96" i="12"/>
  <c r="CA127" i="12" s="1"/>
  <c r="CA46" i="12"/>
  <c r="CA76" i="12" s="1"/>
  <c r="CI96" i="12"/>
  <c r="CI127" i="12" s="1"/>
  <c r="CI46" i="12"/>
  <c r="CI76" i="12" s="1"/>
  <c r="CQ96" i="12"/>
  <c r="CQ127" i="12" s="1"/>
  <c r="CQ46" i="12"/>
  <c r="CQ76" i="12" s="1"/>
  <c r="CY96" i="12"/>
  <c r="CY127" i="12" s="1"/>
  <c r="CY46" i="12"/>
  <c r="CY76" i="12" s="1"/>
  <c r="DG96" i="12"/>
  <c r="DG127" i="12" s="1"/>
  <c r="DG46" i="12"/>
  <c r="DG76" i="12" s="1"/>
  <c r="DO96" i="12"/>
  <c r="DO127" i="12" s="1"/>
  <c r="DO46" i="12"/>
  <c r="DO76" i="12" s="1"/>
  <c r="DW96" i="12"/>
  <c r="DW127" i="12" s="1"/>
  <c r="DW46" i="12"/>
  <c r="DW76" i="12" s="1"/>
  <c r="EE96" i="12"/>
  <c r="EE127" i="12" s="1"/>
  <c r="EE46" i="12"/>
  <c r="EE76" i="12" s="1"/>
  <c r="EM96" i="12"/>
  <c r="EM127" i="12" s="1"/>
  <c r="EM46" i="12"/>
  <c r="EM76" i="12" s="1"/>
  <c r="EU96" i="12"/>
  <c r="EU127" i="12" s="1"/>
  <c r="EU46" i="12"/>
  <c r="EU76" i="12" s="1"/>
  <c r="FC96" i="12"/>
  <c r="FC127" i="12" s="1"/>
  <c r="FC46" i="12"/>
  <c r="FC76" i="12" s="1"/>
  <c r="G97" i="12"/>
  <c r="G128" i="12" s="1"/>
  <c r="G47" i="12"/>
  <c r="G77" i="12" s="1"/>
  <c r="O97" i="12"/>
  <c r="O128" i="12" s="1"/>
  <c r="O47" i="12"/>
  <c r="O77" i="12" s="1"/>
  <c r="W97" i="12"/>
  <c r="W128" i="12" s="1"/>
  <c r="W47" i="12"/>
  <c r="W77" i="12" s="1"/>
  <c r="AE97" i="12"/>
  <c r="AE128" i="12" s="1"/>
  <c r="AE47" i="12"/>
  <c r="AE77" i="12" s="1"/>
  <c r="AM97" i="12"/>
  <c r="AM128" i="12" s="1"/>
  <c r="AM47" i="12"/>
  <c r="AM77" i="12" s="1"/>
  <c r="AU97" i="12"/>
  <c r="AU128" i="12" s="1"/>
  <c r="AU47" i="12"/>
  <c r="AU77" i="12" s="1"/>
  <c r="BC97" i="12"/>
  <c r="BC128" i="12" s="1"/>
  <c r="BC47" i="12"/>
  <c r="BC77" i="12" s="1"/>
  <c r="BK97" i="12"/>
  <c r="BK128" i="12" s="1"/>
  <c r="BK47" i="12"/>
  <c r="BK77" i="12" s="1"/>
  <c r="BS97" i="12"/>
  <c r="BS128" i="12" s="1"/>
  <c r="BS47" i="12"/>
  <c r="BS77" i="12" s="1"/>
  <c r="CA97" i="12"/>
  <c r="CA128" i="12" s="1"/>
  <c r="CA47" i="12"/>
  <c r="CA77" i="12" s="1"/>
  <c r="DN45" i="12"/>
  <c r="DN75" i="12" s="1"/>
  <c r="ET47" i="12"/>
  <c r="ET77" i="12" s="1"/>
  <c r="H88" i="12"/>
  <c r="H119" i="12" s="1"/>
  <c r="I68" i="12"/>
  <c r="H38" i="12"/>
  <c r="H68" i="12" s="1"/>
  <c r="P88" i="12"/>
  <c r="P119" i="12" s="1"/>
  <c r="Q68" i="12"/>
  <c r="P38" i="12"/>
  <c r="P68" i="12" s="1"/>
  <c r="X88" i="12"/>
  <c r="X119" i="12" s="1"/>
  <c r="Y68" i="12"/>
  <c r="X38" i="12"/>
  <c r="X68" i="12" s="1"/>
  <c r="AF88" i="12"/>
  <c r="AF119" i="12" s="1"/>
  <c r="AG68" i="12"/>
  <c r="AF38" i="12"/>
  <c r="AF68" i="12" s="1"/>
  <c r="AN88" i="12"/>
  <c r="AN119" i="12" s="1"/>
  <c r="AO68" i="12"/>
  <c r="AN38" i="12"/>
  <c r="AN68" i="12" s="1"/>
  <c r="AV88" i="12"/>
  <c r="AV119" i="12" s="1"/>
  <c r="AW68" i="12"/>
  <c r="AV38" i="12"/>
  <c r="AV68" i="12" s="1"/>
  <c r="BD88" i="12"/>
  <c r="BD119" i="12" s="1"/>
  <c r="BD38" i="12"/>
  <c r="BD68" i="12" s="1"/>
  <c r="BL88" i="12"/>
  <c r="BL119" i="12" s="1"/>
  <c r="BL38" i="12"/>
  <c r="BL68" i="12" s="1"/>
  <c r="BT88" i="12"/>
  <c r="BT119" i="12" s="1"/>
  <c r="BU68" i="12"/>
  <c r="BT38" i="12"/>
  <c r="BT68" i="12" s="1"/>
  <c r="CB88" i="12"/>
  <c r="CB119" i="12" s="1"/>
  <c r="CC68" i="12"/>
  <c r="CB38" i="12"/>
  <c r="CB68" i="12" s="1"/>
  <c r="CJ88" i="12"/>
  <c r="CJ119" i="12" s="1"/>
  <c r="CK68" i="12"/>
  <c r="CJ38" i="12"/>
  <c r="CJ68" i="12" s="1"/>
  <c r="CR88" i="12"/>
  <c r="CR119" i="12" s="1"/>
  <c r="CS68" i="12"/>
  <c r="CR38" i="12"/>
  <c r="CR68" i="12" s="1"/>
  <c r="CZ88" i="12"/>
  <c r="CZ119" i="12" s="1"/>
  <c r="DA68" i="12"/>
  <c r="CZ38" i="12"/>
  <c r="CZ68" i="12" s="1"/>
  <c r="DH88" i="12"/>
  <c r="DH119" i="12" s="1"/>
  <c r="DI68" i="12"/>
  <c r="DH38" i="12"/>
  <c r="DH68" i="12" s="1"/>
  <c r="DP88" i="12"/>
  <c r="DP119" i="12" s="1"/>
  <c r="DP38" i="12"/>
  <c r="DP68" i="12" s="1"/>
  <c r="DX88" i="12"/>
  <c r="DX119" i="12" s="1"/>
  <c r="DX38" i="12"/>
  <c r="T71" i="24" s="1"/>
  <c r="EF88" i="12"/>
  <c r="EF119" i="12" s="1"/>
  <c r="EG68" i="12"/>
  <c r="EF38" i="12"/>
  <c r="AB71" i="24" s="1"/>
  <c r="EN88" i="12"/>
  <c r="EN119" i="12" s="1"/>
  <c r="EO68" i="12"/>
  <c r="EN38" i="12"/>
  <c r="AJ71" i="24" s="1"/>
  <c r="EV88" i="12"/>
  <c r="EV119" i="12" s="1"/>
  <c r="EW68" i="12"/>
  <c r="EV38" i="12"/>
  <c r="FD88" i="12"/>
  <c r="FD119" i="12" s="1"/>
  <c r="FE68" i="12"/>
  <c r="FD38" i="12"/>
  <c r="FD68" i="12" s="1"/>
  <c r="H89" i="12"/>
  <c r="H120" i="12" s="1"/>
  <c r="I69" i="12"/>
  <c r="H39" i="12"/>
  <c r="H69" i="12" s="1"/>
  <c r="P89" i="12"/>
  <c r="P120" i="12" s="1"/>
  <c r="Q69" i="12"/>
  <c r="P39" i="12"/>
  <c r="P69" i="12" s="1"/>
  <c r="X89" i="12"/>
  <c r="X120" i="12" s="1"/>
  <c r="Y69" i="12"/>
  <c r="X39" i="12"/>
  <c r="X69" i="12" s="1"/>
  <c r="AF89" i="12"/>
  <c r="AF120" i="12" s="1"/>
  <c r="AG69" i="12"/>
  <c r="AF39" i="12"/>
  <c r="AF69" i="12" s="1"/>
  <c r="AN89" i="12"/>
  <c r="AN120" i="12" s="1"/>
  <c r="AN39" i="12"/>
  <c r="AN69" i="12" s="1"/>
  <c r="AV89" i="12"/>
  <c r="AV120" i="12" s="1"/>
  <c r="AV39" i="12"/>
  <c r="AV69" i="12" s="1"/>
  <c r="BD89" i="12"/>
  <c r="BD120" i="12" s="1"/>
  <c r="BE69" i="12"/>
  <c r="BD39" i="12"/>
  <c r="BD69" i="12" s="1"/>
  <c r="BL89" i="12"/>
  <c r="BL120" i="12" s="1"/>
  <c r="BM69" i="12"/>
  <c r="BL39" i="12"/>
  <c r="BL69" i="12" s="1"/>
  <c r="BT89" i="12"/>
  <c r="BT120" i="12" s="1"/>
  <c r="BU69" i="12"/>
  <c r="BT39" i="12"/>
  <c r="BT69" i="12" s="1"/>
  <c r="CB89" i="12"/>
  <c r="CB120" i="12" s="1"/>
  <c r="CC69" i="12"/>
  <c r="CB39" i="12"/>
  <c r="CB69" i="12" s="1"/>
  <c r="CJ89" i="12"/>
  <c r="CJ120" i="12" s="1"/>
  <c r="CK69" i="12"/>
  <c r="CJ39" i="12"/>
  <c r="CJ69" i="12" s="1"/>
  <c r="CR89" i="12"/>
  <c r="CR120" i="12" s="1"/>
  <c r="CS69" i="12"/>
  <c r="CR39" i="12"/>
  <c r="CR69" i="12" s="1"/>
  <c r="CZ89" i="12"/>
  <c r="CZ120" i="12" s="1"/>
  <c r="CZ39" i="12"/>
  <c r="CZ69" i="12" s="1"/>
  <c r="DH89" i="12"/>
  <c r="DH120" i="12" s="1"/>
  <c r="DH39" i="12"/>
  <c r="DH69" i="12" s="1"/>
  <c r="DP89" i="12"/>
  <c r="DP120" i="12" s="1"/>
  <c r="DQ69" i="12"/>
  <c r="DP39" i="12"/>
  <c r="DP69" i="12" s="1"/>
  <c r="DX89" i="12"/>
  <c r="DX120" i="12" s="1"/>
  <c r="DY69" i="12"/>
  <c r="DX39" i="12"/>
  <c r="DX69" i="12" s="1"/>
  <c r="EF89" i="12"/>
  <c r="EF120" i="12" s="1"/>
  <c r="EG69" i="12"/>
  <c r="EF39" i="12"/>
  <c r="EF69" i="12" s="1"/>
  <c r="EN89" i="12"/>
  <c r="EN120" i="12" s="1"/>
  <c r="EO69" i="12"/>
  <c r="EN39" i="12"/>
  <c r="EN69" i="12" s="1"/>
  <c r="EV89" i="12"/>
  <c r="EV120" i="12" s="1"/>
  <c r="EW69" i="12"/>
  <c r="EV39" i="12"/>
  <c r="EV69" i="12" s="1"/>
  <c r="FD89" i="12"/>
  <c r="FD120" i="12" s="1"/>
  <c r="FE69" i="12"/>
  <c r="FD39" i="12"/>
  <c r="FD69" i="12" s="1"/>
  <c r="H90" i="12"/>
  <c r="H121" i="12" s="1"/>
  <c r="H40" i="12"/>
  <c r="H70" i="12" s="1"/>
  <c r="P90" i="12"/>
  <c r="P121" i="12" s="1"/>
  <c r="P40" i="12"/>
  <c r="P70" i="12" s="1"/>
  <c r="X90" i="12"/>
  <c r="X121" i="12" s="1"/>
  <c r="Y70" i="12"/>
  <c r="X40" i="12"/>
  <c r="X70" i="12" s="1"/>
  <c r="AF90" i="12"/>
  <c r="AF121" i="12" s="1"/>
  <c r="AG70" i="12"/>
  <c r="AF40" i="12"/>
  <c r="AF70" i="12" s="1"/>
  <c r="AN90" i="12"/>
  <c r="AN121" i="12" s="1"/>
  <c r="AO70" i="12"/>
  <c r="AN40" i="12"/>
  <c r="AN70" i="12" s="1"/>
  <c r="AV90" i="12"/>
  <c r="AV121" i="12" s="1"/>
  <c r="AW70" i="12"/>
  <c r="AV40" i="12"/>
  <c r="AV70" i="12" s="1"/>
  <c r="BD90" i="12"/>
  <c r="BD121" i="12" s="1"/>
  <c r="BE70" i="12"/>
  <c r="BD40" i="12"/>
  <c r="BD70" i="12" s="1"/>
  <c r="BL90" i="12"/>
  <c r="BL121" i="12" s="1"/>
  <c r="BM70" i="12"/>
  <c r="BL40" i="12"/>
  <c r="BL70" i="12" s="1"/>
  <c r="BT90" i="12"/>
  <c r="BT121" i="12" s="1"/>
  <c r="BT40" i="12"/>
  <c r="BT70" i="12" s="1"/>
  <c r="CB90" i="12"/>
  <c r="CB121" i="12" s="1"/>
  <c r="CB40" i="12"/>
  <c r="CB70" i="12" s="1"/>
  <c r="CJ90" i="12"/>
  <c r="CJ121" i="12" s="1"/>
  <c r="CK70" i="12"/>
  <c r="CJ40" i="12"/>
  <c r="CJ70" i="12" s="1"/>
  <c r="CR90" i="12"/>
  <c r="CR121" i="12" s="1"/>
  <c r="CS70" i="12"/>
  <c r="CR40" i="12"/>
  <c r="CR70" i="12" s="1"/>
  <c r="CZ90" i="12"/>
  <c r="CZ121" i="12" s="1"/>
  <c r="DA70" i="12"/>
  <c r="CZ40" i="12"/>
  <c r="CZ70" i="12" s="1"/>
  <c r="DH90" i="12"/>
  <c r="DH121" i="12" s="1"/>
  <c r="DI70" i="12"/>
  <c r="DH40" i="12"/>
  <c r="DH70" i="12" s="1"/>
  <c r="DP90" i="12"/>
  <c r="DP121" i="12" s="1"/>
  <c r="DQ70" i="12"/>
  <c r="DP40" i="12"/>
  <c r="DP70" i="12" s="1"/>
  <c r="DX90" i="12"/>
  <c r="DX121" i="12" s="1"/>
  <c r="DY70" i="12"/>
  <c r="DX40" i="12"/>
  <c r="DX70" i="12" s="1"/>
  <c r="EF90" i="12"/>
  <c r="EF121" i="12" s="1"/>
  <c r="EF40" i="12"/>
  <c r="EF70" i="12" s="1"/>
  <c r="EN90" i="12"/>
  <c r="EN121" i="12" s="1"/>
  <c r="EN40" i="12"/>
  <c r="EN70" i="12" s="1"/>
  <c r="EV90" i="12"/>
  <c r="EV121" i="12" s="1"/>
  <c r="EW70" i="12"/>
  <c r="EV40" i="12"/>
  <c r="EV70" i="12" s="1"/>
  <c r="FD90" i="12"/>
  <c r="FD121" i="12" s="1"/>
  <c r="FE70" i="12"/>
  <c r="FD40" i="12"/>
  <c r="FD70" i="12" s="1"/>
  <c r="H91" i="12"/>
  <c r="H122" i="12" s="1"/>
  <c r="I71" i="12"/>
  <c r="H41" i="12"/>
  <c r="H71" i="12" s="1"/>
  <c r="P91" i="12"/>
  <c r="P122" i="12" s="1"/>
  <c r="Q71" i="12"/>
  <c r="P41" i="12"/>
  <c r="P71" i="12" s="1"/>
  <c r="X91" i="12"/>
  <c r="X122" i="12" s="1"/>
  <c r="Y71" i="12"/>
  <c r="X41" i="12"/>
  <c r="X71" i="12" s="1"/>
  <c r="AF91" i="12"/>
  <c r="AF122" i="12" s="1"/>
  <c r="AG71" i="12"/>
  <c r="AF41" i="12"/>
  <c r="AF71" i="12" s="1"/>
  <c r="AN91" i="12"/>
  <c r="AN122" i="12" s="1"/>
  <c r="AO71" i="12"/>
  <c r="AN41" i="12"/>
  <c r="AN71" i="12" s="1"/>
  <c r="AV91" i="12"/>
  <c r="AV122" i="12" s="1"/>
  <c r="AW71" i="12"/>
  <c r="AV41" i="12"/>
  <c r="AV71" i="12" s="1"/>
  <c r="BD91" i="12"/>
  <c r="BD122" i="12" s="1"/>
  <c r="BD41" i="12"/>
  <c r="BD71" i="12" s="1"/>
  <c r="BL91" i="12"/>
  <c r="BL122" i="12" s="1"/>
  <c r="BL41" i="12"/>
  <c r="BL71" i="12" s="1"/>
  <c r="BT91" i="12"/>
  <c r="BT122" i="12" s="1"/>
  <c r="BU71" i="12"/>
  <c r="BT41" i="12"/>
  <c r="BT71" i="12" s="1"/>
  <c r="CB91" i="12"/>
  <c r="CB122" i="12" s="1"/>
  <c r="CC71" i="12"/>
  <c r="CB41" i="12"/>
  <c r="CB71" i="12" s="1"/>
  <c r="CJ91" i="12"/>
  <c r="CJ122" i="12" s="1"/>
  <c r="CK71" i="12"/>
  <c r="CJ41" i="12"/>
  <c r="CJ71" i="12" s="1"/>
  <c r="CR91" i="12"/>
  <c r="CR122" i="12" s="1"/>
  <c r="CS71" i="12"/>
  <c r="CR41" i="12"/>
  <c r="CR71" i="12" s="1"/>
  <c r="CZ91" i="12"/>
  <c r="CZ122" i="12" s="1"/>
  <c r="DA71" i="12"/>
  <c r="CZ41" i="12"/>
  <c r="CZ71" i="12" s="1"/>
  <c r="DH91" i="12"/>
  <c r="DH122" i="12" s="1"/>
  <c r="DI71" i="12"/>
  <c r="DH41" i="12"/>
  <c r="DH71" i="12" s="1"/>
  <c r="DP91" i="12"/>
  <c r="DP122" i="12" s="1"/>
  <c r="DP41" i="12"/>
  <c r="DP71" i="12" s="1"/>
  <c r="DX91" i="12"/>
  <c r="DX122" i="12" s="1"/>
  <c r="DX41" i="12"/>
  <c r="DX71" i="12" s="1"/>
  <c r="EF91" i="12"/>
  <c r="EF122" i="12" s="1"/>
  <c r="EG71" i="12"/>
  <c r="EF41" i="12"/>
  <c r="EF71" i="12" s="1"/>
  <c r="EN91" i="12"/>
  <c r="EN122" i="12" s="1"/>
  <c r="EO71" i="12"/>
  <c r="EN41" i="12"/>
  <c r="EN71" i="12" s="1"/>
  <c r="EV91" i="12"/>
  <c r="EV122" i="12" s="1"/>
  <c r="EW71" i="12"/>
  <c r="EV41" i="12"/>
  <c r="EV71" i="12" s="1"/>
  <c r="FD91" i="12"/>
  <c r="FD122" i="12" s="1"/>
  <c r="FE71" i="12"/>
  <c r="FD41" i="12"/>
  <c r="FD71" i="12" s="1"/>
  <c r="H93" i="12"/>
  <c r="H124" i="12" s="1"/>
  <c r="I73" i="12"/>
  <c r="H43" i="12"/>
  <c r="H73" i="12" s="1"/>
  <c r="P93" i="12"/>
  <c r="P124" i="12" s="1"/>
  <c r="Q73" i="12"/>
  <c r="P43" i="12"/>
  <c r="P73" i="12" s="1"/>
  <c r="X93" i="12"/>
  <c r="X124" i="12" s="1"/>
  <c r="Y73" i="12"/>
  <c r="X43" i="12"/>
  <c r="X73" i="12" s="1"/>
  <c r="AF93" i="12"/>
  <c r="AF124" i="12" s="1"/>
  <c r="AG73" i="12"/>
  <c r="AF43" i="12"/>
  <c r="AF73" i="12" s="1"/>
  <c r="AN93" i="12"/>
  <c r="AN124" i="12" s="1"/>
  <c r="AN43" i="12"/>
  <c r="AN73" i="12" s="1"/>
  <c r="AV93" i="12"/>
  <c r="AV124" i="12" s="1"/>
  <c r="AV43" i="12"/>
  <c r="AV73" i="12" s="1"/>
  <c r="BD93" i="12"/>
  <c r="BD124" i="12" s="1"/>
  <c r="BE73" i="12"/>
  <c r="BD43" i="12"/>
  <c r="BD73" i="12" s="1"/>
  <c r="BL93" i="12"/>
  <c r="BL124" i="12" s="1"/>
  <c r="BM73" i="12"/>
  <c r="BL43" i="12"/>
  <c r="BL73" i="12" s="1"/>
  <c r="BT93" i="12"/>
  <c r="BT124" i="12" s="1"/>
  <c r="BU73" i="12"/>
  <c r="BT43" i="12"/>
  <c r="BT73" i="12" s="1"/>
  <c r="CB93" i="12"/>
  <c r="CB124" i="12" s="1"/>
  <c r="CC73" i="12"/>
  <c r="CB43" i="12"/>
  <c r="CB73" i="12" s="1"/>
  <c r="CJ93" i="12"/>
  <c r="CJ124" i="12" s="1"/>
  <c r="CK73" i="12"/>
  <c r="CJ43" i="12"/>
  <c r="CJ73" i="12" s="1"/>
  <c r="CR93" i="12"/>
  <c r="CR124" i="12" s="1"/>
  <c r="CS73" i="12"/>
  <c r="CR43" i="12"/>
  <c r="CR73" i="12" s="1"/>
  <c r="CZ93" i="12"/>
  <c r="CZ124" i="12" s="1"/>
  <c r="CZ43" i="12"/>
  <c r="CZ73" i="12" s="1"/>
  <c r="DH93" i="12"/>
  <c r="DH124" i="12" s="1"/>
  <c r="DH43" i="12"/>
  <c r="DH73" i="12" s="1"/>
  <c r="DP93" i="12"/>
  <c r="DP124" i="12" s="1"/>
  <c r="DQ73" i="12"/>
  <c r="DP43" i="12"/>
  <c r="DP73" i="12" s="1"/>
  <c r="DX93" i="12"/>
  <c r="DX124" i="12" s="1"/>
  <c r="DY73" i="12"/>
  <c r="DX43" i="12"/>
  <c r="DX73" i="12" s="1"/>
  <c r="EF93" i="12"/>
  <c r="EF124" i="12" s="1"/>
  <c r="EG73" i="12"/>
  <c r="EF43" i="12"/>
  <c r="EF73" i="12" s="1"/>
  <c r="EN93" i="12"/>
  <c r="EN124" i="12" s="1"/>
  <c r="EO73" i="12"/>
  <c r="EN43" i="12"/>
  <c r="EN73" i="12" s="1"/>
  <c r="EV93" i="12"/>
  <c r="EV124" i="12" s="1"/>
  <c r="EW73" i="12"/>
  <c r="EV43" i="12"/>
  <c r="EV73" i="12" s="1"/>
  <c r="FD93" i="12"/>
  <c r="FD124" i="12" s="1"/>
  <c r="FE73" i="12"/>
  <c r="FD43" i="12"/>
  <c r="FD73" i="12" s="1"/>
  <c r="H94" i="12"/>
  <c r="H125" i="12" s="1"/>
  <c r="I74" i="12"/>
  <c r="H44" i="12"/>
  <c r="H74" i="12" s="1"/>
  <c r="P94" i="12"/>
  <c r="P125" i="12" s="1"/>
  <c r="Q74" i="12"/>
  <c r="P44" i="12"/>
  <c r="P74" i="12" s="1"/>
  <c r="X94" i="12"/>
  <c r="X125" i="12" s="1"/>
  <c r="X44" i="12"/>
  <c r="X74" i="12" s="1"/>
  <c r="AF94" i="12"/>
  <c r="AF125" i="12" s="1"/>
  <c r="AF44" i="12"/>
  <c r="AF74" i="12" s="1"/>
  <c r="AN94" i="12"/>
  <c r="AN125" i="12" s="1"/>
  <c r="AV94" i="12"/>
  <c r="AV125" i="12" s="1"/>
  <c r="AV44" i="12"/>
  <c r="AV74" i="12" s="1"/>
  <c r="BD94" i="12"/>
  <c r="BD125" i="12" s="1"/>
  <c r="BD44" i="12"/>
  <c r="BD74" i="12" s="1"/>
  <c r="BL94" i="12"/>
  <c r="BL125" i="12" s="1"/>
  <c r="BL44" i="12"/>
  <c r="BL74" i="12" s="1"/>
  <c r="BT94" i="12"/>
  <c r="BT125" i="12" s="1"/>
  <c r="CB94" i="12"/>
  <c r="CB125" i="12" s="1"/>
  <c r="CB44" i="12"/>
  <c r="CB74" i="12" s="1"/>
  <c r="CJ94" i="12"/>
  <c r="CJ125" i="12" s="1"/>
  <c r="CJ44" i="12"/>
  <c r="CJ74" i="12" s="1"/>
  <c r="CR94" i="12"/>
  <c r="CR125" i="12" s="1"/>
  <c r="CR44" i="12"/>
  <c r="CR74" i="12" s="1"/>
  <c r="CZ94" i="12"/>
  <c r="CZ125" i="12" s="1"/>
  <c r="CZ44" i="12"/>
  <c r="CZ74" i="12" s="1"/>
  <c r="DH94" i="12"/>
  <c r="DH125" i="12" s="1"/>
  <c r="DH44" i="12"/>
  <c r="DH74" i="12" s="1"/>
  <c r="DP94" i="12"/>
  <c r="DP125" i="12" s="1"/>
  <c r="DP44" i="12"/>
  <c r="DP74" i="12" s="1"/>
  <c r="DX94" i="12"/>
  <c r="DX125" i="12" s="1"/>
  <c r="DX44" i="12"/>
  <c r="DX74" i="12" s="1"/>
  <c r="EF94" i="12"/>
  <c r="EF125" i="12" s="1"/>
  <c r="EF44" i="12"/>
  <c r="EF74" i="12" s="1"/>
  <c r="EN94" i="12"/>
  <c r="EN125" i="12" s="1"/>
  <c r="EN44" i="12"/>
  <c r="EN74" i="12" s="1"/>
  <c r="EV94" i="12"/>
  <c r="EV125" i="12" s="1"/>
  <c r="EV44" i="12"/>
  <c r="EV74" i="12" s="1"/>
  <c r="FD94" i="12"/>
  <c r="FD125" i="12" s="1"/>
  <c r="FD44" i="12"/>
  <c r="FD74" i="12" s="1"/>
  <c r="H95" i="12"/>
  <c r="H126" i="12" s="1"/>
  <c r="H45" i="12"/>
  <c r="H75" i="12" s="1"/>
  <c r="P95" i="12"/>
  <c r="P126" i="12" s="1"/>
  <c r="P45" i="12"/>
  <c r="P75" i="12" s="1"/>
  <c r="X95" i="12"/>
  <c r="X126" i="12" s="1"/>
  <c r="X45" i="12"/>
  <c r="X75" i="12" s="1"/>
  <c r="AF95" i="12"/>
  <c r="AF126" i="12" s="1"/>
  <c r="AF45" i="12"/>
  <c r="AF75" i="12" s="1"/>
  <c r="AN95" i="12"/>
  <c r="AN126" i="12" s="1"/>
  <c r="AN45" i="12"/>
  <c r="AN75" i="12" s="1"/>
  <c r="AV95" i="12"/>
  <c r="AV126" i="12" s="1"/>
  <c r="AV45" i="12"/>
  <c r="AV75" i="12" s="1"/>
  <c r="BD95" i="12"/>
  <c r="BD126" i="12" s="1"/>
  <c r="BD45" i="12"/>
  <c r="BD75" i="12" s="1"/>
  <c r="BL95" i="12"/>
  <c r="BL126" i="12" s="1"/>
  <c r="BL45" i="12"/>
  <c r="BL75" i="12" s="1"/>
  <c r="BT95" i="12"/>
  <c r="BT126" i="12" s="1"/>
  <c r="BT45" i="12"/>
  <c r="BT75" i="12" s="1"/>
  <c r="CB95" i="12"/>
  <c r="CB126" i="12" s="1"/>
  <c r="CB45" i="12"/>
  <c r="CB75" i="12" s="1"/>
  <c r="CJ95" i="12"/>
  <c r="CJ126" i="12" s="1"/>
  <c r="CJ45" i="12"/>
  <c r="CJ75" i="12" s="1"/>
  <c r="CR95" i="12"/>
  <c r="CR126" i="12" s="1"/>
  <c r="CR45" i="12"/>
  <c r="CR75" i="12" s="1"/>
  <c r="CZ95" i="12"/>
  <c r="CZ126" i="12" s="1"/>
  <c r="CZ45" i="12"/>
  <c r="CZ75" i="12" s="1"/>
  <c r="DH95" i="12"/>
  <c r="DH126" i="12" s="1"/>
  <c r="DH45" i="12"/>
  <c r="DH75" i="12" s="1"/>
  <c r="DP95" i="12"/>
  <c r="DP126" i="12" s="1"/>
  <c r="DP45" i="12"/>
  <c r="DP75" i="12" s="1"/>
  <c r="DX95" i="12"/>
  <c r="DX126" i="12" s="1"/>
  <c r="DX45" i="12"/>
  <c r="DX75" i="12" s="1"/>
  <c r="EF95" i="12"/>
  <c r="EF126" i="12" s="1"/>
  <c r="EF45" i="12"/>
  <c r="EF75" i="12" s="1"/>
  <c r="EN95" i="12"/>
  <c r="EN126" i="12" s="1"/>
  <c r="EN45" i="12"/>
  <c r="EN75" i="12" s="1"/>
  <c r="EV95" i="12"/>
  <c r="EV126" i="12" s="1"/>
  <c r="EV45" i="12"/>
  <c r="EV75" i="12" s="1"/>
  <c r="FD95" i="12"/>
  <c r="FD126" i="12" s="1"/>
  <c r="FD45" i="12"/>
  <c r="FD75" i="12" s="1"/>
  <c r="H96" i="12"/>
  <c r="H127" i="12" s="1"/>
  <c r="H46" i="12"/>
  <c r="H76" i="12" s="1"/>
  <c r="P96" i="12"/>
  <c r="P127" i="12" s="1"/>
  <c r="P46" i="12"/>
  <c r="P76" i="12" s="1"/>
  <c r="X96" i="12"/>
  <c r="X127" i="12" s="1"/>
  <c r="X46" i="12"/>
  <c r="X76" i="12" s="1"/>
  <c r="AF96" i="12"/>
  <c r="AF127" i="12" s="1"/>
  <c r="AF46" i="12"/>
  <c r="AF76" i="12" s="1"/>
  <c r="AN96" i="12"/>
  <c r="AN127" i="12" s="1"/>
  <c r="AN46" i="12"/>
  <c r="AN76" i="12" s="1"/>
  <c r="AV96" i="12"/>
  <c r="AV127" i="12" s="1"/>
  <c r="AV46" i="12"/>
  <c r="AV76" i="12" s="1"/>
  <c r="BD96" i="12"/>
  <c r="BD127" i="12" s="1"/>
  <c r="BD46" i="12"/>
  <c r="BD76" i="12" s="1"/>
  <c r="BL96" i="12"/>
  <c r="BL127" i="12" s="1"/>
  <c r="BL46" i="12"/>
  <c r="BL76" i="12" s="1"/>
  <c r="BT96" i="12"/>
  <c r="BT127" i="12" s="1"/>
  <c r="BT46" i="12"/>
  <c r="BT76" i="12" s="1"/>
  <c r="CB96" i="12"/>
  <c r="CB127" i="12" s="1"/>
  <c r="CB46" i="12"/>
  <c r="CB76" i="12" s="1"/>
  <c r="CJ96" i="12"/>
  <c r="CJ127" i="12" s="1"/>
  <c r="CJ46" i="12"/>
  <c r="CJ76" i="12" s="1"/>
  <c r="CR96" i="12"/>
  <c r="CR127" i="12" s="1"/>
  <c r="CR46" i="12"/>
  <c r="CR76" i="12" s="1"/>
  <c r="CZ96" i="12"/>
  <c r="CZ127" i="12" s="1"/>
  <c r="CZ46" i="12"/>
  <c r="CZ76" i="12" s="1"/>
  <c r="DH96" i="12"/>
  <c r="DH127" i="12" s="1"/>
  <c r="DH46" i="12"/>
  <c r="DH76" i="12" s="1"/>
  <c r="DP96" i="12"/>
  <c r="DP127" i="12" s="1"/>
  <c r="DP46" i="12"/>
  <c r="DP76" i="12" s="1"/>
  <c r="DX96" i="12"/>
  <c r="DX127" i="12" s="1"/>
  <c r="DX46" i="12"/>
  <c r="DX76" i="12" s="1"/>
  <c r="EF96" i="12"/>
  <c r="EF127" i="12" s="1"/>
  <c r="EF46" i="12"/>
  <c r="EF76" i="12" s="1"/>
  <c r="EN96" i="12"/>
  <c r="EN127" i="12" s="1"/>
  <c r="EN46" i="12"/>
  <c r="EN76" i="12" s="1"/>
  <c r="EV96" i="12"/>
  <c r="EV127" i="12" s="1"/>
  <c r="EV46" i="12"/>
  <c r="EV76" i="12" s="1"/>
  <c r="FD96" i="12"/>
  <c r="FD127" i="12" s="1"/>
  <c r="FD46" i="12"/>
  <c r="FD76" i="12" s="1"/>
  <c r="H97" i="12"/>
  <c r="H128" i="12" s="1"/>
  <c r="H47" i="12"/>
  <c r="H77" i="12" s="1"/>
  <c r="P97" i="12"/>
  <c r="P128" i="12" s="1"/>
  <c r="P47" i="12"/>
  <c r="P77" i="12" s="1"/>
  <c r="I88" i="12"/>
  <c r="I119" i="12" s="1"/>
  <c r="Q88" i="12"/>
  <c r="Q119" i="12" s="1"/>
  <c r="Y88" i="12"/>
  <c r="Y119" i="12" s="1"/>
  <c r="AG88" i="12"/>
  <c r="AG119" i="12" s="1"/>
  <c r="AO88" i="12"/>
  <c r="AO119" i="12" s="1"/>
  <c r="AW88" i="12"/>
  <c r="AW119" i="12" s="1"/>
  <c r="BE88" i="12"/>
  <c r="BE119" i="12" s="1"/>
  <c r="BM88" i="12"/>
  <c r="BM119" i="12" s="1"/>
  <c r="BU88" i="12"/>
  <c r="BU119" i="12" s="1"/>
  <c r="CC88" i="12"/>
  <c r="CC119" i="12" s="1"/>
  <c r="CK88" i="12"/>
  <c r="CK119" i="12" s="1"/>
  <c r="CS88" i="12"/>
  <c r="CS119" i="12" s="1"/>
  <c r="DA88" i="12"/>
  <c r="DA119" i="12" s="1"/>
  <c r="DI88" i="12"/>
  <c r="DI119" i="12" s="1"/>
  <c r="DQ88" i="12"/>
  <c r="DQ119" i="12" s="1"/>
  <c r="DY88" i="12"/>
  <c r="DY119" i="12" s="1"/>
  <c r="EG88" i="12"/>
  <c r="EG119" i="12" s="1"/>
  <c r="EO88" i="12"/>
  <c r="EO119" i="12" s="1"/>
  <c r="EW88" i="12"/>
  <c r="EW119" i="12" s="1"/>
  <c r="FE88" i="12"/>
  <c r="FE119" i="12" s="1"/>
  <c r="I89" i="12"/>
  <c r="I120" i="12" s="1"/>
  <c r="Q89" i="12"/>
  <c r="Q120" i="12" s="1"/>
  <c r="Y89" i="12"/>
  <c r="Y120" i="12" s="1"/>
  <c r="AG89" i="12"/>
  <c r="AG120" i="12" s="1"/>
  <c r="AO89" i="12"/>
  <c r="AO120" i="12" s="1"/>
  <c r="AW89" i="12"/>
  <c r="AW120" i="12" s="1"/>
  <c r="BE89" i="12"/>
  <c r="BE120" i="12" s="1"/>
  <c r="BM89" i="12"/>
  <c r="BM120" i="12" s="1"/>
  <c r="BU89" i="12"/>
  <c r="BU120" i="12" s="1"/>
  <c r="CC89" i="12"/>
  <c r="CC120" i="12" s="1"/>
  <c r="CK89" i="12"/>
  <c r="CK120" i="12" s="1"/>
  <c r="CS89" i="12"/>
  <c r="CS120" i="12" s="1"/>
  <c r="DA89" i="12"/>
  <c r="DA120" i="12" s="1"/>
  <c r="DI89" i="12"/>
  <c r="DI120" i="12" s="1"/>
  <c r="DQ89" i="12"/>
  <c r="DQ120" i="12" s="1"/>
  <c r="DY89" i="12"/>
  <c r="DY120" i="12" s="1"/>
  <c r="EG89" i="12"/>
  <c r="EG120" i="12" s="1"/>
  <c r="EO89" i="12"/>
  <c r="EO120" i="12" s="1"/>
  <c r="EW89" i="12"/>
  <c r="EW120" i="12" s="1"/>
  <c r="FE89" i="12"/>
  <c r="FE120" i="12" s="1"/>
  <c r="I90" i="12"/>
  <c r="I121" i="12" s="1"/>
  <c r="Q90" i="12"/>
  <c r="Q121" i="12" s="1"/>
  <c r="Y90" i="12"/>
  <c r="Y121" i="12" s="1"/>
  <c r="AG90" i="12"/>
  <c r="AG121" i="12" s="1"/>
  <c r="AO90" i="12"/>
  <c r="AO121" i="12" s="1"/>
  <c r="AW90" i="12"/>
  <c r="AW121" i="12" s="1"/>
  <c r="BE90" i="12"/>
  <c r="BE121" i="12" s="1"/>
  <c r="BM90" i="12"/>
  <c r="BM121" i="12" s="1"/>
  <c r="BU90" i="12"/>
  <c r="BU121" i="12" s="1"/>
  <c r="CC90" i="12"/>
  <c r="CC121" i="12" s="1"/>
  <c r="CK90" i="12"/>
  <c r="CK121" i="12" s="1"/>
  <c r="CS90" i="12"/>
  <c r="CS121" i="12" s="1"/>
  <c r="DA90" i="12"/>
  <c r="DA121" i="12" s="1"/>
  <c r="DI90" i="12"/>
  <c r="DI121" i="12" s="1"/>
  <c r="DQ90" i="12"/>
  <c r="DQ121" i="12" s="1"/>
  <c r="DY90" i="12"/>
  <c r="DY121" i="12" s="1"/>
  <c r="EG90" i="12"/>
  <c r="EG121" i="12" s="1"/>
  <c r="EO90" i="12"/>
  <c r="EO121" i="12" s="1"/>
  <c r="EW90" i="12"/>
  <c r="EW121" i="12" s="1"/>
  <c r="FE90" i="12"/>
  <c r="FE121" i="12" s="1"/>
  <c r="I91" i="12"/>
  <c r="I122" i="12" s="1"/>
  <c r="Q91" i="12"/>
  <c r="Q122" i="12" s="1"/>
  <c r="Y91" i="12"/>
  <c r="Y122" i="12" s="1"/>
  <c r="AG91" i="12"/>
  <c r="AG122" i="12" s="1"/>
  <c r="AO91" i="12"/>
  <c r="AO122" i="12" s="1"/>
  <c r="AW91" i="12"/>
  <c r="AW122" i="12" s="1"/>
  <c r="BE91" i="12"/>
  <c r="BE122" i="12" s="1"/>
  <c r="BM91" i="12"/>
  <c r="BM122" i="12" s="1"/>
  <c r="BU91" i="12"/>
  <c r="BU122" i="12" s="1"/>
  <c r="CC91" i="12"/>
  <c r="CC122" i="12" s="1"/>
  <c r="CK91" i="12"/>
  <c r="CK122" i="12" s="1"/>
  <c r="CS91" i="12"/>
  <c r="CS122" i="12" s="1"/>
  <c r="DA91" i="12"/>
  <c r="DA122" i="12" s="1"/>
  <c r="DI91" i="12"/>
  <c r="DI122" i="12" s="1"/>
  <c r="DQ91" i="12"/>
  <c r="DQ122" i="12" s="1"/>
  <c r="DY91" i="12"/>
  <c r="DY122" i="12" s="1"/>
  <c r="EG91" i="12"/>
  <c r="EG122" i="12" s="1"/>
  <c r="EO91" i="12"/>
  <c r="EO122" i="12" s="1"/>
  <c r="EW91" i="12"/>
  <c r="EW122" i="12" s="1"/>
  <c r="FE91" i="12"/>
  <c r="FE122" i="12" s="1"/>
  <c r="I93" i="12"/>
  <c r="I124" i="12" s="1"/>
  <c r="Q93" i="12"/>
  <c r="Q124" i="12" s="1"/>
  <c r="Y93" i="12"/>
  <c r="Y124" i="12" s="1"/>
  <c r="AG93" i="12"/>
  <c r="AG124" i="12" s="1"/>
  <c r="AO93" i="12"/>
  <c r="AO124" i="12" s="1"/>
  <c r="AW93" i="12"/>
  <c r="AW124" i="12" s="1"/>
  <c r="BE93" i="12"/>
  <c r="BE124" i="12" s="1"/>
  <c r="BM93" i="12"/>
  <c r="BM124" i="12" s="1"/>
  <c r="BU93" i="12"/>
  <c r="BU124" i="12" s="1"/>
  <c r="CC93" i="12"/>
  <c r="CC124" i="12" s="1"/>
  <c r="CK93" i="12"/>
  <c r="CK124" i="12" s="1"/>
  <c r="CS93" i="12"/>
  <c r="CS124" i="12" s="1"/>
  <c r="DA93" i="12"/>
  <c r="DA124" i="12" s="1"/>
  <c r="DI93" i="12"/>
  <c r="DI124" i="12" s="1"/>
  <c r="DQ93" i="12"/>
  <c r="DQ124" i="12" s="1"/>
  <c r="DY93" i="12"/>
  <c r="DY124" i="12" s="1"/>
  <c r="EG93" i="12"/>
  <c r="EG124" i="12" s="1"/>
  <c r="EO93" i="12"/>
  <c r="EO124" i="12" s="1"/>
  <c r="EW93" i="12"/>
  <c r="EW124" i="12" s="1"/>
  <c r="FE93" i="12"/>
  <c r="FE124" i="12" s="1"/>
  <c r="I94" i="12"/>
  <c r="I125" i="12" s="1"/>
  <c r="Q94" i="12"/>
  <c r="Q125" i="12" s="1"/>
  <c r="Y94" i="12"/>
  <c r="Y125" i="12" s="1"/>
  <c r="Y44" i="12"/>
  <c r="Y74" i="12" s="1"/>
  <c r="AG94" i="12"/>
  <c r="AG125" i="12" s="1"/>
  <c r="AG44" i="12"/>
  <c r="AG74" i="12" s="1"/>
  <c r="AO94" i="12"/>
  <c r="AO125" i="12" s="1"/>
  <c r="AO44" i="12"/>
  <c r="AO74" i="12" s="1"/>
  <c r="AW94" i="12"/>
  <c r="AW125" i="12" s="1"/>
  <c r="AW44" i="12"/>
  <c r="AW74" i="12" s="1"/>
  <c r="BE94" i="12"/>
  <c r="BE125" i="12" s="1"/>
  <c r="BE44" i="12"/>
  <c r="BE74" i="12" s="1"/>
  <c r="BM94" i="12"/>
  <c r="BM125" i="12" s="1"/>
  <c r="BM44" i="12"/>
  <c r="BM74" i="12" s="1"/>
  <c r="BU94" i="12"/>
  <c r="BU125" i="12" s="1"/>
  <c r="BU44" i="12"/>
  <c r="BU74" i="12" s="1"/>
  <c r="CC94" i="12"/>
  <c r="CC125" i="12" s="1"/>
  <c r="CC44" i="12"/>
  <c r="CC74" i="12" s="1"/>
  <c r="CK94" i="12"/>
  <c r="CK125" i="12" s="1"/>
  <c r="CK44" i="12"/>
  <c r="CK74" i="12" s="1"/>
  <c r="CS94" i="12"/>
  <c r="CS125" i="12" s="1"/>
  <c r="CS44" i="12"/>
  <c r="CS74" i="12" s="1"/>
  <c r="DA94" i="12"/>
  <c r="DA125" i="12" s="1"/>
  <c r="DA44" i="12"/>
  <c r="DA74" i="12" s="1"/>
  <c r="DI94" i="12"/>
  <c r="DI125" i="12" s="1"/>
  <c r="DI44" i="12"/>
  <c r="DI74" i="12" s="1"/>
  <c r="DQ94" i="12"/>
  <c r="DQ125" i="12" s="1"/>
  <c r="DQ44" i="12"/>
  <c r="DQ74" i="12" s="1"/>
  <c r="DY94" i="12"/>
  <c r="DY125" i="12" s="1"/>
  <c r="DY44" i="12"/>
  <c r="DY74" i="12" s="1"/>
  <c r="EG94" i="12"/>
  <c r="EG125" i="12" s="1"/>
  <c r="EG44" i="12"/>
  <c r="EG74" i="12" s="1"/>
  <c r="EO94" i="12"/>
  <c r="EO125" i="12" s="1"/>
  <c r="EO44" i="12"/>
  <c r="EO74" i="12" s="1"/>
  <c r="EW94" i="12"/>
  <c r="EW125" i="12" s="1"/>
  <c r="EW44" i="12"/>
  <c r="EW74" i="12" s="1"/>
  <c r="FE94" i="12"/>
  <c r="FE125" i="12" s="1"/>
  <c r="FE44" i="12"/>
  <c r="FE74" i="12" s="1"/>
  <c r="I95" i="12"/>
  <c r="I126" i="12" s="1"/>
  <c r="I45" i="12"/>
  <c r="I75" i="12" s="1"/>
  <c r="Q95" i="12"/>
  <c r="Q126" i="12" s="1"/>
  <c r="Q45" i="12"/>
  <c r="Q75" i="12" s="1"/>
  <c r="Y95" i="12"/>
  <c r="Y126" i="12" s="1"/>
  <c r="Y45" i="12"/>
  <c r="Y75" i="12" s="1"/>
  <c r="AG95" i="12"/>
  <c r="AG126" i="12" s="1"/>
  <c r="AG45" i="12"/>
  <c r="AG75" i="12" s="1"/>
  <c r="AO95" i="12"/>
  <c r="AO126" i="12" s="1"/>
  <c r="AO45" i="12"/>
  <c r="AO75" i="12" s="1"/>
  <c r="AW95" i="12"/>
  <c r="AW126" i="12" s="1"/>
  <c r="AW45" i="12"/>
  <c r="AW75" i="12" s="1"/>
  <c r="BE95" i="12"/>
  <c r="BE126" i="12" s="1"/>
  <c r="BE45" i="12"/>
  <c r="BE75" i="12" s="1"/>
  <c r="BM95" i="12"/>
  <c r="BM126" i="12" s="1"/>
  <c r="BM45" i="12"/>
  <c r="BM75" i="12" s="1"/>
  <c r="BU95" i="12"/>
  <c r="BU126" i="12" s="1"/>
  <c r="BU45" i="12"/>
  <c r="BU75" i="12" s="1"/>
  <c r="CC95" i="12"/>
  <c r="CC126" i="12" s="1"/>
  <c r="CC45" i="12"/>
  <c r="CC75" i="12" s="1"/>
  <c r="CK95" i="12"/>
  <c r="CK126" i="12" s="1"/>
  <c r="CK45" i="12"/>
  <c r="CK75" i="12" s="1"/>
  <c r="CS95" i="12"/>
  <c r="CS126" i="12" s="1"/>
  <c r="CS45" i="12"/>
  <c r="CS75" i="12" s="1"/>
  <c r="DA95" i="12"/>
  <c r="DA126" i="12" s="1"/>
  <c r="DA45" i="12"/>
  <c r="DA75" i="12" s="1"/>
  <c r="DI95" i="12"/>
  <c r="DI126" i="12" s="1"/>
  <c r="DI45" i="12"/>
  <c r="DI75" i="12" s="1"/>
  <c r="DQ95" i="12"/>
  <c r="DQ126" i="12" s="1"/>
  <c r="DQ45" i="12"/>
  <c r="DQ75" i="12" s="1"/>
  <c r="DY95" i="12"/>
  <c r="DY126" i="12" s="1"/>
  <c r="DY45" i="12"/>
  <c r="DY75" i="12" s="1"/>
  <c r="EG95" i="12"/>
  <c r="EG126" i="12" s="1"/>
  <c r="EG45" i="12"/>
  <c r="EG75" i="12" s="1"/>
  <c r="EO95" i="12"/>
  <c r="EO126" i="12" s="1"/>
  <c r="EO45" i="12"/>
  <c r="EO75" i="12" s="1"/>
  <c r="EW95" i="12"/>
  <c r="EW126" i="12" s="1"/>
  <c r="EW45" i="12"/>
  <c r="EW75" i="12" s="1"/>
  <c r="FE95" i="12"/>
  <c r="FE126" i="12" s="1"/>
  <c r="FE45" i="12"/>
  <c r="FE75" i="12" s="1"/>
  <c r="I96" i="12"/>
  <c r="I127" i="12" s="1"/>
  <c r="I46" i="12"/>
  <c r="I76" i="12" s="1"/>
  <c r="Q96" i="12"/>
  <c r="Q127" i="12" s="1"/>
  <c r="Q46" i="12"/>
  <c r="Q76" i="12" s="1"/>
  <c r="Y96" i="12"/>
  <c r="Y127" i="12" s="1"/>
  <c r="Y46" i="12"/>
  <c r="Y76" i="12" s="1"/>
  <c r="AG96" i="12"/>
  <c r="AG127" i="12" s="1"/>
  <c r="AG46" i="12"/>
  <c r="AG76" i="12" s="1"/>
  <c r="AO96" i="12"/>
  <c r="AO127" i="12" s="1"/>
  <c r="AO46" i="12"/>
  <c r="AO76" i="12" s="1"/>
  <c r="AW96" i="12"/>
  <c r="AW127" i="12" s="1"/>
  <c r="AW46" i="12"/>
  <c r="AW76" i="12" s="1"/>
  <c r="BE96" i="12"/>
  <c r="BE127" i="12" s="1"/>
  <c r="BE46" i="12"/>
  <c r="BE76" i="12" s="1"/>
  <c r="BM96" i="12"/>
  <c r="BM127" i="12" s="1"/>
  <c r="BM46" i="12"/>
  <c r="BM76" i="12" s="1"/>
  <c r="BU96" i="12"/>
  <c r="BU127" i="12" s="1"/>
  <c r="BU46" i="12"/>
  <c r="BU76" i="12" s="1"/>
  <c r="CC96" i="12"/>
  <c r="CC127" i="12" s="1"/>
  <c r="CC46" i="12"/>
  <c r="CC76" i="12" s="1"/>
  <c r="CK96" i="12"/>
  <c r="CK127" i="12" s="1"/>
  <c r="CK46" i="12"/>
  <c r="CK76" i="12" s="1"/>
  <c r="CS96" i="12"/>
  <c r="CS127" i="12" s="1"/>
  <c r="CS46" i="12"/>
  <c r="CS76" i="12" s="1"/>
  <c r="DA96" i="12"/>
  <c r="DA127" i="12" s="1"/>
  <c r="DA46" i="12"/>
  <c r="DA76" i="12" s="1"/>
  <c r="DI96" i="12"/>
  <c r="DI127" i="12" s="1"/>
  <c r="DI46" i="12"/>
  <c r="DI76" i="12" s="1"/>
  <c r="DQ96" i="12"/>
  <c r="DQ127" i="12" s="1"/>
  <c r="DQ46" i="12"/>
  <c r="DQ76" i="12" s="1"/>
  <c r="DY96" i="12"/>
  <c r="DY127" i="12" s="1"/>
  <c r="DY46" i="12"/>
  <c r="DY76" i="12" s="1"/>
  <c r="EG96" i="12"/>
  <c r="EG127" i="12" s="1"/>
  <c r="EG46" i="12"/>
  <c r="EG76" i="12" s="1"/>
  <c r="EO96" i="12"/>
  <c r="EO127" i="12" s="1"/>
  <c r="EO46" i="12"/>
  <c r="EO76" i="12" s="1"/>
  <c r="EW96" i="12"/>
  <c r="EW127" i="12" s="1"/>
  <c r="EW46" i="12"/>
  <c r="EW76" i="12" s="1"/>
  <c r="FE96" i="12"/>
  <c r="FE127" i="12" s="1"/>
  <c r="FE46" i="12"/>
  <c r="FE76" i="12" s="1"/>
  <c r="I97" i="12"/>
  <c r="I128" i="12" s="1"/>
  <c r="I47" i="12"/>
  <c r="I77" i="12" s="1"/>
  <c r="Q97" i="12"/>
  <c r="Q128" i="12" s="1"/>
  <c r="Q47" i="12"/>
  <c r="Q77" i="12" s="1"/>
  <c r="Y97" i="12"/>
  <c r="Y128" i="12" s="1"/>
  <c r="Y47" i="12"/>
  <c r="Y77" i="12" s="1"/>
  <c r="AG97" i="12"/>
  <c r="AG128" i="12" s="1"/>
  <c r="AG47" i="12"/>
  <c r="AG77" i="12" s="1"/>
  <c r="AO97" i="12"/>
  <c r="AO128" i="12" s="1"/>
  <c r="AO47" i="12"/>
  <c r="AO77" i="12" s="1"/>
  <c r="AW97" i="12"/>
  <c r="AW128" i="12" s="1"/>
  <c r="AW47" i="12"/>
  <c r="AW77" i="12" s="1"/>
  <c r="BE97" i="12"/>
  <c r="BE128" i="12" s="1"/>
  <c r="BE47" i="12"/>
  <c r="BE77" i="12" s="1"/>
  <c r="BM97" i="12"/>
  <c r="BM128" i="12" s="1"/>
  <c r="BM47" i="12"/>
  <c r="BM77" i="12" s="1"/>
  <c r="BU97" i="12"/>
  <c r="BU128" i="12" s="1"/>
  <c r="BU47" i="12"/>
  <c r="BU77" i="12" s="1"/>
  <c r="CC97" i="12"/>
  <c r="CC128" i="12" s="1"/>
  <c r="CC47" i="12"/>
  <c r="CC77" i="12" s="1"/>
  <c r="CK97" i="12"/>
  <c r="CK128" i="12" s="1"/>
  <c r="CK47" i="12"/>
  <c r="CK77" i="12" s="1"/>
  <c r="CS97" i="12"/>
  <c r="CS128" i="12" s="1"/>
  <c r="CS47" i="12"/>
  <c r="CS77" i="12" s="1"/>
  <c r="DA97" i="12"/>
  <c r="DA128" i="12" s="1"/>
  <c r="DA47" i="12"/>
  <c r="DA77" i="12" s="1"/>
  <c r="DI97" i="12"/>
  <c r="DI128" i="12" s="1"/>
  <c r="DI47" i="12"/>
  <c r="DI77" i="12" s="1"/>
  <c r="DQ97" i="12"/>
  <c r="DQ128" i="12" s="1"/>
  <c r="DQ47" i="12"/>
  <c r="DQ77" i="12" s="1"/>
  <c r="DY97" i="12"/>
  <c r="DY128" i="12" s="1"/>
  <c r="DY47" i="12"/>
  <c r="DY77" i="12" s="1"/>
  <c r="EG97" i="12"/>
  <c r="EG128" i="12" s="1"/>
  <c r="EG47" i="12"/>
  <c r="EG77" i="12" s="1"/>
  <c r="EO97" i="12"/>
  <c r="EO128" i="12" s="1"/>
  <c r="EO47" i="12"/>
  <c r="EO77" i="12" s="1"/>
  <c r="EW97" i="12"/>
  <c r="EW128" i="12" s="1"/>
  <c r="EW47" i="12"/>
  <c r="EW77" i="12" s="1"/>
  <c r="FE97" i="12"/>
  <c r="FE128" i="12" s="1"/>
  <c r="FE47" i="12"/>
  <c r="FE77" i="12" s="1"/>
  <c r="I98" i="12"/>
  <c r="I129" i="12" s="1"/>
  <c r="I48" i="12"/>
  <c r="I78" i="12" s="1"/>
  <c r="Q98" i="12"/>
  <c r="Q129" i="12" s="1"/>
  <c r="Q48" i="12"/>
  <c r="Q78" i="12" s="1"/>
  <c r="Y98" i="12"/>
  <c r="Y129" i="12" s="1"/>
  <c r="Y48" i="12"/>
  <c r="Y78" i="12" s="1"/>
  <c r="AG98" i="12"/>
  <c r="AG129" i="12" s="1"/>
  <c r="AG48" i="12"/>
  <c r="AG78" i="12" s="1"/>
  <c r="AO98" i="12"/>
  <c r="AO129" i="12" s="1"/>
  <c r="AO48" i="12"/>
  <c r="AO78" i="12" s="1"/>
  <c r="AW98" i="12"/>
  <c r="AW129" i="12" s="1"/>
  <c r="AW48" i="12"/>
  <c r="AW78" i="12" s="1"/>
  <c r="BE98" i="12"/>
  <c r="BE129" i="12" s="1"/>
  <c r="BE48" i="12"/>
  <c r="BE78" i="12" s="1"/>
  <c r="BM98" i="12"/>
  <c r="BM129" i="12" s="1"/>
  <c r="BM48" i="12"/>
  <c r="BM78" i="12" s="1"/>
  <c r="BU98" i="12"/>
  <c r="BU129" i="12" s="1"/>
  <c r="BU48" i="12"/>
  <c r="BU78" i="12" s="1"/>
  <c r="CC98" i="12"/>
  <c r="CC129" i="12" s="1"/>
  <c r="CC48" i="12"/>
  <c r="CC78" i="12" s="1"/>
  <c r="CK98" i="12"/>
  <c r="CK129" i="12" s="1"/>
  <c r="CK48" i="12"/>
  <c r="CK78" i="12" s="1"/>
  <c r="CS98" i="12"/>
  <c r="CS129" i="12" s="1"/>
  <c r="CS48" i="12"/>
  <c r="CS78" i="12" s="1"/>
  <c r="DA98" i="12"/>
  <c r="DA129" i="12" s="1"/>
  <c r="DA48" i="12"/>
  <c r="DA78" i="12" s="1"/>
  <c r="DI98" i="12"/>
  <c r="DI129" i="12" s="1"/>
  <c r="DI48" i="12"/>
  <c r="DI78" i="12" s="1"/>
  <c r="DQ98" i="12"/>
  <c r="DQ129" i="12" s="1"/>
  <c r="DQ48" i="12"/>
  <c r="DQ78" i="12" s="1"/>
  <c r="DY98" i="12"/>
  <c r="DY129" i="12" s="1"/>
  <c r="DY48" i="12"/>
  <c r="DY78" i="12" s="1"/>
  <c r="EG98" i="12"/>
  <c r="EG129" i="12" s="1"/>
  <c r="EG48" i="12"/>
  <c r="EG78" i="12" s="1"/>
  <c r="EO98" i="12"/>
  <c r="EO129" i="12" s="1"/>
  <c r="EO48" i="12"/>
  <c r="EO78" i="12" s="1"/>
  <c r="EW98" i="12"/>
  <c r="EW129" i="12" s="1"/>
  <c r="EW48" i="12"/>
  <c r="EW78" i="12" s="1"/>
  <c r="FE98" i="12"/>
  <c r="FE129" i="12" s="1"/>
  <c r="FE48" i="12"/>
  <c r="FE78" i="12" s="1"/>
  <c r="I99" i="12"/>
  <c r="I130" i="12" s="1"/>
  <c r="I49" i="12"/>
  <c r="I79" i="12" s="1"/>
  <c r="Q99" i="12"/>
  <c r="Q130" i="12" s="1"/>
  <c r="Q49" i="12"/>
  <c r="Q79" i="12" s="1"/>
  <c r="Y99" i="12"/>
  <c r="Y130" i="12" s="1"/>
  <c r="Y49" i="12"/>
  <c r="Y79" i="12" s="1"/>
  <c r="AG99" i="12"/>
  <c r="AG130" i="12" s="1"/>
  <c r="AG49" i="12"/>
  <c r="AG79" i="12" s="1"/>
  <c r="AO99" i="12"/>
  <c r="AO130" i="12" s="1"/>
  <c r="AO49" i="12"/>
  <c r="AO79" i="12" s="1"/>
  <c r="AW99" i="12"/>
  <c r="AW130" i="12" s="1"/>
  <c r="AW49" i="12"/>
  <c r="AW79" i="12" s="1"/>
  <c r="BE99" i="12"/>
  <c r="BE130" i="12" s="1"/>
  <c r="BE49" i="12"/>
  <c r="BE79" i="12" s="1"/>
  <c r="BM99" i="12"/>
  <c r="BM130" i="12" s="1"/>
  <c r="BM49" i="12"/>
  <c r="BM79" i="12" s="1"/>
  <c r="BU99" i="12"/>
  <c r="BU130" i="12" s="1"/>
  <c r="BU49" i="12"/>
  <c r="BU79" i="12" s="1"/>
  <c r="CC99" i="12"/>
  <c r="CC130" i="12" s="1"/>
  <c r="CC49" i="12"/>
  <c r="CC79" i="12" s="1"/>
  <c r="CK99" i="12"/>
  <c r="CK130" i="12" s="1"/>
  <c r="CK49" i="12"/>
  <c r="CK79" i="12" s="1"/>
  <c r="CS99" i="12"/>
  <c r="CS130" i="12" s="1"/>
  <c r="CS49" i="12"/>
  <c r="CS79" i="12" s="1"/>
  <c r="DA99" i="12"/>
  <c r="DA130" i="12" s="1"/>
  <c r="DA49" i="12"/>
  <c r="DA79" i="12" s="1"/>
  <c r="DI99" i="12"/>
  <c r="DI130" i="12" s="1"/>
  <c r="DI49" i="12"/>
  <c r="DI79" i="12" s="1"/>
  <c r="DQ99" i="12"/>
  <c r="DQ130" i="12" s="1"/>
  <c r="DQ49" i="12"/>
  <c r="DQ79" i="12" s="1"/>
  <c r="DY99" i="12"/>
  <c r="DY130" i="12" s="1"/>
  <c r="DY49" i="12"/>
  <c r="DY79" i="12" s="1"/>
  <c r="EG99" i="12"/>
  <c r="EG130" i="12" s="1"/>
  <c r="EG49" i="12"/>
  <c r="EG79" i="12" s="1"/>
  <c r="EO99" i="12"/>
  <c r="EO130" i="12" s="1"/>
  <c r="EO49" i="12"/>
  <c r="EO79" i="12" s="1"/>
  <c r="EW99" i="12"/>
  <c r="EW130" i="12" s="1"/>
  <c r="EW49" i="12"/>
  <c r="EW79" i="12" s="1"/>
  <c r="FE99" i="12"/>
  <c r="FE130" i="12" s="1"/>
  <c r="FE49" i="12"/>
  <c r="FE79" i="12" s="1"/>
  <c r="I101" i="12"/>
  <c r="I132" i="12" s="1"/>
  <c r="I51" i="12"/>
  <c r="I81" i="12" s="1"/>
  <c r="Q101" i="12"/>
  <c r="Q132" i="12" s="1"/>
  <c r="Q51" i="12"/>
  <c r="Q81" i="12" s="1"/>
  <c r="Y101" i="12"/>
  <c r="Y132" i="12" s="1"/>
  <c r="Y51" i="12"/>
  <c r="Y81" i="12" s="1"/>
  <c r="AG101" i="12"/>
  <c r="AG132" i="12" s="1"/>
  <c r="AG51" i="12"/>
  <c r="AG81" i="12" s="1"/>
  <c r="AO101" i="12"/>
  <c r="AO132" i="12" s="1"/>
  <c r="AO51" i="12"/>
  <c r="AO81" i="12" s="1"/>
  <c r="AW101" i="12"/>
  <c r="AW132" i="12" s="1"/>
  <c r="AW51" i="12"/>
  <c r="AW81" i="12" s="1"/>
  <c r="BE101" i="12"/>
  <c r="BE132" i="12" s="1"/>
  <c r="BE51" i="12"/>
  <c r="BE81" i="12" s="1"/>
  <c r="BM101" i="12"/>
  <c r="BM132" i="12" s="1"/>
  <c r="BM51" i="12"/>
  <c r="BM81" i="12" s="1"/>
  <c r="BU101" i="12"/>
  <c r="BU132" i="12" s="1"/>
  <c r="BU51" i="12"/>
  <c r="BU81" i="12" s="1"/>
  <c r="CC101" i="12"/>
  <c r="CC132" i="12" s="1"/>
  <c r="CC51" i="12"/>
  <c r="CC81" i="12" s="1"/>
  <c r="CK101" i="12"/>
  <c r="CK132" i="12" s="1"/>
  <c r="CK51" i="12"/>
  <c r="CK81" i="12" s="1"/>
  <c r="CS101" i="12"/>
  <c r="CS132" i="12" s="1"/>
  <c r="CS51" i="12"/>
  <c r="CS81" i="12" s="1"/>
  <c r="DA101" i="12"/>
  <c r="DA132" i="12" s="1"/>
  <c r="DA51" i="12"/>
  <c r="DA81" i="12" s="1"/>
  <c r="DI101" i="12"/>
  <c r="DI132" i="12" s="1"/>
  <c r="DI51" i="12"/>
  <c r="DI81" i="12" s="1"/>
  <c r="DQ101" i="12"/>
  <c r="DQ132" i="12" s="1"/>
  <c r="DQ51" i="12"/>
  <c r="DQ81" i="12" s="1"/>
  <c r="DY101" i="12"/>
  <c r="DY132" i="12" s="1"/>
  <c r="DY51" i="12"/>
  <c r="DY81" i="12" s="1"/>
  <c r="EG101" i="12"/>
  <c r="EG132" i="12" s="1"/>
  <c r="EG51" i="12"/>
  <c r="EG81" i="12" s="1"/>
  <c r="EO101" i="12"/>
  <c r="EO132" i="12" s="1"/>
  <c r="EO51" i="12"/>
  <c r="EO81" i="12" s="1"/>
  <c r="EW101" i="12"/>
  <c r="EW132" i="12" s="1"/>
  <c r="EW51" i="12"/>
  <c r="EW81" i="12" s="1"/>
  <c r="FE101" i="12"/>
  <c r="FE132" i="12" s="1"/>
  <c r="FE51" i="12"/>
  <c r="FE81" i="12" s="1"/>
  <c r="I102" i="12"/>
  <c r="I133" i="12" s="1"/>
  <c r="I52" i="12"/>
  <c r="I82" i="12" s="1"/>
  <c r="Q102" i="12"/>
  <c r="Q133" i="12" s="1"/>
  <c r="Q52" i="12"/>
  <c r="Q82" i="12" s="1"/>
  <c r="Y102" i="12"/>
  <c r="Y133" i="12" s="1"/>
  <c r="Y52" i="12"/>
  <c r="Y82" i="12" s="1"/>
  <c r="AG102" i="12"/>
  <c r="AG133" i="12" s="1"/>
  <c r="AG52" i="12"/>
  <c r="AG82" i="12" s="1"/>
  <c r="AO102" i="12"/>
  <c r="AO133" i="12" s="1"/>
  <c r="AO52" i="12"/>
  <c r="AO82" i="12" s="1"/>
  <c r="AW102" i="12"/>
  <c r="AW133" i="12" s="1"/>
  <c r="AW52" i="12"/>
  <c r="AW82" i="12" s="1"/>
  <c r="BE102" i="12"/>
  <c r="BE133" i="12" s="1"/>
  <c r="BE52" i="12"/>
  <c r="BE82" i="12" s="1"/>
  <c r="BM102" i="12"/>
  <c r="BM133" i="12" s="1"/>
  <c r="BM52" i="12"/>
  <c r="BM82" i="12" s="1"/>
  <c r="BU102" i="12"/>
  <c r="BU133" i="12" s="1"/>
  <c r="BU52" i="12"/>
  <c r="BU82" i="12" s="1"/>
  <c r="CC102" i="12"/>
  <c r="CC133" i="12" s="1"/>
  <c r="CC52" i="12"/>
  <c r="CC82" i="12" s="1"/>
  <c r="CK102" i="12"/>
  <c r="CK133" i="12" s="1"/>
  <c r="CK52" i="12"/>
  <c r="CK82" i="12" s="1"/>
  <c r="CS102" i="12"/>
  <c r="CS133" i="12" s="1"/>
  <c r="CS52" i="12"/>
  <c r="CS82" i="12" s="1"/>
  <c r="DA102" i="12"/>
  <c r="DA133" i="12" s="1"/>
  <c r="DA52" i="12"/>
  <c r="DA82" i="12" s="1"/>
  <c r="DI102" i="12"/>
  <c r="DI133" i="12" s="1"/>
  <c r="DI52" i="12"/>
  <c r="DI82" i="12" s="1"/>
  <c r="DQ102" i="12"/>
  <c r="DQ133" i="12" s="1"/>
  <c r="DQ52" i="12"/>
  <c r="DQ82" i="12" s="1"/>
  <c r="DY102" i="12"/>
  <c r="DY133" i="12" s="1"/>
  <c r="DY52" i="12"/>
  <c r="DY82" i="12" s="1"/>
  <c r="EG102" i="12"/>
  <c r="EG133" i="12" s="1"/>
  <c r="EG52" i="12"/>
  <c r="EG82" i="12" s="1"/>
  <c r="EO102" i="12"/>
  <c r="EO133" i="12" s="1"/>
  <c r="EO52" i="12"/>
  <c r="EO82" i="12" s="1"/>
  <c r="EW102" i="12"/>
  <c r="EW133" i="12" s="1"/>
  <c r="EW52" i="12"/>
  <c r="EW82" i="12" s="1"/>
  <c r="FE102" i="12"/>
  <c r="FE133" i="12" s="1"/>
  <c r="FE52" i="12"/>
  <c r="FE82" i="12" s="1"/>
  <c r="I103" i="12"/>
  <c r="I134" i="12" s="1"/>
  <c r="I53" i="12"/>
  <c r="I83" i="12" s="1"/>
  <c r="Q103" i="12"/>
  <c r="Q134" i="12" s="1"/>
  <c r="Q53" i="12"/>
  <c r="Q83" i="12" s="1"/>
  <c r="Y103" i="12"/>
  <c r="Y134" i="12" s="1"/>
  <c r="Y53" i="12"/>
  <c r="Y83" i="12" s="1"/>
  <c r="AG103" i="12"/>
  <c r="AG134" i="12" s="1"/>
  <c r="AG53" i="12"/>
  <c r="AG83" i="12" s="1"/>
  <c r="AO103" i="12"/>
  <c r="AO134" i="12" s="1"/>
  <c r="AO53" i="12"/>
  <c r="AO83" i="12" s="1"/>
  <c r="AW103" i="12"/>
  <c r="AW134" i="12" s="1"/>
  <c r="AW53" i="12"/>
  <c r="AW83" i="12" s="1"/>
  <c r="BE103" i="12"/>
  <c r="BE134" i="12" s="1"/>
  <c r="BE53" i="12"/>
  <c r="BE83" i="12" s="1"/>
  <c r="BM103" i="12"/>
  <c r="BM134" i="12" s="1"/>
  <c r="BM53" i="12"/>
  <c r="BM83" i="12" s="1"/>
  <c r="BU103" i="12"/>
  <c r="BU134" i="12" s="1"/>
  <c r="BU53" i="12"/>
  <c r="BU83" i="12" s="1"/>
  <c r="CC103" i="12"/>
  <c r="CC134" i="12" s="1"/>
  <c r="CC53" i="12"/>
  <c r="CC83" i="12" s="1"/>
  <c r="CK103" i="12"/>
  <c r="CK134" i="12" s="1"/>
  <c r="CK53" i="12"/>
  <c r="CK83" i="12" s="1"/>
  <c r="CS103" i="12"/>
  <c r="CS134" i="12" s="1"/>
  <c r="CS53" i="12"/>
  <c r="CS83" i="12" s="1"/>
  <c r="DA103" i="12"/>
  <c r="DA134" i="12" s="1"/>
  <c r="DA53" i="12"/>
  <c r="DA83" i="12" s="1"/>
  <c r="DI103" i="12"/>
  <c r="DI134" i="12" s="1"/>
  <c r="DI53" i="12"/>
  <c r="DI83" i="12" s="1"/>
  <c r="DQ103" i="12"/>
  <c r="DQ134" i="12" s="1"/>
  <c r="DQ53" i="12"/>
  <c r="DQ83" i="12" s="1"/>
  <c r="DY103" i="12"/>
  <c r="DY134" i="12" s="1"/>
  <c r="DY53" i="12"/>
  <c r="DY83" i="12" s="1"/>
  <c r="EG103" i="12"/>
  <c r="EG134" i="12" s="1"/>
  <c r="EG53" i="12"/>
  <c r="EG83" i="12" s="1"/>
  <c r="EO103" i="12"/>
  <c r="EO134" i="12" s="1"/>
  <c r="EO53" i="12"/>
  <c r="EO83" i="12" s="1"/>
  <c r="EW103" i="12"/>
  <c r="EW134" i="12" s="1"/>
  <c r="EW53" i="12"/>
  <c r="EW83" i="12" s="1"/>
  <c r="FE103" i="12"/>
  <c r="FE134" i="12" s="1"/>
  <c r="FE53" i="12"/>
  <c r="FE83" i="12" s="1"/>
  <c r="I105" i="12"/>
  <c r="I55" i="12"/>
  <c r="Q105" i="12"/>
  <c r="Q55" i="12"/>
  <c r="Y105" i="12"/>
  <c r="Y55" i="12"/>
  <c r="AG105" i="12"/>
  <c r="AG55" i="12"/>
  <c r="AO105" i="12"/>
  <c r="AO55" i="12"/>
  <c r="AW105" i="12"/>
  <c r="AW55" i="12"/>
  <c r="BE105" i="12"/>
  <c r="BE55" i="12"/>
  <c r="BM105" i="12"/>
  <c r="BM55" i="12"/>
  <c r="BU105" i="12"/>
  <c r="BU55" i="12"/>
  <c r="CC105" i="12"/>
  <c r="CC55" i="12"/>
  <c r="CK105" i="12"/>
  <c r="CK55" i="12"/>
  <c r="CS105" i="12"/>
  <c r="CS55" i="12"/>
  <c r="DA105" i="12"/>
  <c r="DA55" i="12"/>
  <c r="DI105" i="12"/>
  <c r="DI55" i="12"/>
  <c r="DQ105" i="12"/>
  <c r="DQ55" i="12"/>
  <c r="DY105" i="12"/>
  <c r="DY55" i="12"/>
  <c r="EG105" i="12"/>
  <c r="EG55" i="12"/>
  <c r="EO105" i="12"/>
  <c r="EO55" i="12"/>
  <c r="EW105" i="12"/>
  <c r="EW55" i="12"/>
  <c r="FE105" i="12"/>
  <c r="FE55" i="12"/>
  <c r="I106" i="12"/>
  <c r="I56" i="12"/>
  <c r="Q106" i="12"/>
  <c r="Q56" i="12"/>
  <c r="Y106" i="12"/>
  <c r="Y56" i="12"/>
  <c r="AG106" i="12"/>
  <c r="AG56" i="12"/>
  <c r="AO106" i="12"/>
  <c r="AO56" i="12"/>
  <c r="AW106" i="12"/>
  <c r="AW56" i="12"/>
  <c r="BE106" i="12"/>
  <c r="BE56" i="12"/>
  <c r="BM106" i="12"/>
  <c r="BM56" i="12"/>
  <c r="BU106" i="12"/>
  <c r="BU56" i="12"/>
  <c r="CC106" i="12"/>
  <c r="CC56" i="12"/>
  <c r="CK106" i="12"/>
  <c r="CK56" i="12"/>
  <c r="CS106" i="12"/>
  <c r="CS56" i="12"/>
  <c r="DA106" i="12"/>
  <c r="DA56" i="12"/>
  <c r="DI106" i="12"/>
  <c r="DI56" i="12"/>
  <c r="DQ106" i="12"/>
  <c r="DQ56" i="12"/>
  <c r="DY106" i="12"/>
  <c r="DY56" i="12"/>
  <c r="U64" i="24" s="1"/>
  <c r="EG106" i="12"/>
  <c r="EG56" i="12"/>
  <c r="AC64" i="24" s="1"/>
  <c r="EO106" i="12"/>
  <c r="EO56" i="12"/>
  <c r="AK64" i="24" s="1"/>
  <c r="EW106" i="12"/>
  <c r="EW56" i="12"/>
  <c r="AS64" i="24" s="1"/>
  <c r="FE106" i="12"/>
  <c r="FE56" i="12"/>
  <c r="I107" i="12"/>
  <c r="I57" i="12"/>
  <c r="Q107" i="12"/>
  <c r="Q57" i="12"/>
  <c r="Y107" i="12"/>
  <c r="Y57" i="12"/>
  <c r="AG107" i="12"/>
  <c r="AG57" i="12"/>
  <c r="AO107" i="12"/>
  <c r="AO57" i="12"/>
  <c r="AW107" i="12"/>
  <c r="AW57" i="12"/>
  <c r="BE107" i="12"/>
  <c r="BE57" i="12"/>
  <c r="BM107" i="12"/>
  <c r="BM57" i="12"/>
  <c r="BU107" i="12"/>
  <c r="BU57" i="12"/>
  <c r="CC107" i="12"/>
  <c r="CC57" i="12"/>
  <c r="CK107" i="12"/>
  <c r="CK57" i="12"/>
  <c r="CS107" i="12"/>
  <c r="CS57" i="12"/>
  <c r="DA107" i="12"/>
  <c r="DA57" i="12"/>
  <c r="DI107" i="12"/>
  <c r="DI57" i="12"/>
  <c r="DQ107" i="12"/>
  <c r="DQ57" i="12"/>
  <c r="DY107" i="12"/>
  <c r="DY57" i="12"/>
  <c r="EG107" i="12"/>
  <c r="EG57" i="12"/>
  <c r="EO107" i="12"/>
  <c r="EO57" i="12"/>
  <c r="EW107" i="12"/>
  <c r="EW57" i="12"/>
  <c r="FE107" i="12"/>
  <c r="FE57" i="12"/>
  <c r="I108" i="12"/>
  <c r="I58" i="12"/>
  <c r="Q108" i="12"/>
  <c r="Q58" i="12"/>
  <c r="Y108" i="12"/>
  <c r="Y58" i="12"/>
  <c r="AG108" i="12"/>
  <c r="AG58" i="12"/>
  <c r="AO108" i="12"/>
  <c r="AO58" i="12"/>
  <c r="AW108" i="12"/>
  <c r="AW58" i="12"/>
  <c r="BE108" i="12"/>
  <c r="BE58" i="12"/>
  <c r="BM108" i="12"/>
  <c r="BM58" i="12"/>
  <c r="BU108" i="12"/>
  <c r="BU58" i="12"/>
  <c r="CC108" i="12"/>
  <c r="CC58" i="12"/>
  <c r="CK108" i="12"/>
  <c r="CK58" i="12"/>
  <c r="CS108" i="12"/>
  <c r="CS58" i="12"/>
  <c r="DA108" i="12"/>
  <c r="DA58" i="12"/>
  <c r="DI108" i="12"/>
  <c r="DI58" i="12"/>
  <c r="DQ108" i="12"/>
  <c r="DQ58" i="12"/>
  <c r="DY108" i="12"/>
  <c r="DY58" i="12"/>
  <c r="EG108" i="12"/>
  <c r="EG58" i="12"/>
  <c r="EO108" i="12"/>
  <c r="EO58" i="12"/>
  <c r="EW108" i="12"/>
  <c r="EW58" i="12"/>
  <c r="FE108" i="12"/>
  <c r="FE58" i="12"/>
  <c r="AW110" i="12"/>
  <c r="AW60" i="12"/>
  <c r="BE110" i="12"/>
  <c r="BE60" i="12"/>
  <c r="BM110" i="12"/>
  <c r="BM60" i="12"/>
  <c r="BU110" i="12"/>
  <c r="BU60" i="12"/>
  <c r="CC110" i="12"/>
  <c r="CC60" i="12"/>
  <c r="CK110" i="12"/>
  <c r="CK60" i="12"/>
  <c r="CS110" i="12"/>
  <c r="CS60" i="12"/>
  <c r="DA110" i="12"/>
  <c r="DA60" i="12"/>
  <c r="DI110" i="12"/>
  <c r="DI60" i="12"/>
  <c r="DQ110" i="12"/>
  <c r="DQ60" i="12"/>
  <c r="DY110" i="12"/>
  <c r="U56" i="24" s="1"/>
  <c r="CO56" i="24" s="1"/>
  <c r="DY60" i="12"/>
  <c r="EG110" i="12"/>
  <c r="AC56" i="24" s="1"/>
  <c r="CW56" i="24" s="1"/>
  <c r="EG60" i="12"/>
  <c r="EO110" i="12"/>
  <c r="AK56" i="24" s="1"/>
  <c r="DE56" i="24" s="1"/>
  <c r="EO60" i="12"/>
  <c r="EW110" i="12"/>
  <c r="AS56" i="24" s="1"/>
  <c r="EW60" i="12"/>
  <c r="FE110" i="12"/>
  <c r="FE60" i="12"/>
  <c r="AO111" i="12"/>
  <c r="AO61" i="12"/>
  <c r="AW111" i="12"/>
  <c r="AW61" i="12"/>
  <c r="BE111" i="12"/>
  <c r="BE61" i="12"/>
  <c r="BM111" i="12"/>
  <c r="BM61" i="12"/>
  <c r="BU111" i="12"/>
  <c r="BU61" i="12"/>
  <c r="CC111" i="12"/>
  <c r="CC61" i="12"/>
  <c r="CK111" i="12"/>
  <c r="CK61" i="12"/>
  <c r="CS111" i="12"/>
  <c r="CS61" i="12"/>
  <c r="DA111" i="12"/>
  <c r="DA61" i="12"/>
  <c r="DI111" i="12"/>
  <c r="DI61" i="12"/>
  <c r="DQ111" i="12"/>
  <c r="DQ61" i="12"/>
  <c r="DY111" i="12"/>
  <c r="DY61" i="12"/>
  <c r="EG111" i="12"/>
  <c r="EG61" i="12"/>
  <c r="EO111" i="12"/>
  <c r="EO61" i="12"/>
  <c r="EW111" i="12"/>
  <c r="EW61" i="12"/>
  <c r="FE111" i="12"/>
  <c r="FE61" i="12"/>
  <c r="I113" i="12"/>
  <c r="I63" i="12"/>
  <c r="Q113" i="12"/>
  <c r="Q63" i="12"/>
  <c r="Y113" i="12"/>
  <c r="Y63" i="12"/>
  <c r="AG113" i="12"/>
  <c r="AG63" i="12"/>
  <c r="AO113" i="12"/>
  <c r="AO63" i="12"/>
  <c r="AW113" i="12"/>
  <c r="AW63" i="12"/>
  <c r="BE113" i="12"/>
  <c r="BE63" i="12"/>
  <c r="BM113" i="12"/>
  <c r="BM63" i="12"/>
  <c r="BU113" i="12"/>
  <c r="BU63" i="12"/>
  <c r="CC113" i="12"/>
  <c r="CC63" i="12"/>
  <c r="CK113" i="12"/>
  <c r="CK63" i="12"/>
  <c r="CS113" i="12"/>
  <c r="CS63" i="12"/>
  <c r="DA113" i="12"/>
  <c r="DA63" i="12"/>
  <c r="DI113" i="12"/>
  <c r="DI63" i="12"/>
  <c r="DQ113" i="12"/>
  <c r="DQ63" i="12"/>
  <c r="DY113" i="12"/>
  <c r="DY63" i="12"/>
  <c r="EG113" i="12"/>
  <c r="EG63" i="12"/>
  <c r="EO113" i="12"/>
  <c r="EO63" i="12"/>
  <c r="EW113" i="12"/>
  <c r="EW63" i="12"/>
  <c r="FE113" i="12"/>
  <c r="FE63" i="12"/>
  <c r="I114" i="12"/>
  <c r="I64" i="12"/>
  <c r="Q114" i="12"/>
  <c r="Q64" i="12"/>
  <c r="Y114" i="12"/>
  <c r="Y64" i="12"/>
  <c r="AG114" i="12"/>
  <c r="AG64" i="12"/>
  <c r="AO114" i="12"/>
  <c r="AO64" i="12"/>
  <c r="AW114" i="12"/>
  <c r="AW64" i="12"/>
  <c r="BE114" i="12"/>
  <c r="BE64" i="12"/>
  <c r="BM114" i="12"/>
  <c r="BM64" i="12"/>
  <c r="BU114" i="12"/>
  <c r="BU64" i="12"/>
  <c r="CC114" i="12"/>
  <c r="CC64" i="12"/>
  <c r="CK114" i="12"/>
  <c r="CK64" i="12"/>
  <c r="CS114" i="12"/>
  <c r="CS64" i="12"/>
  <c r="DA114" i="12"/>
  <c r="DA64" i="12"/>
  <c r="DI114" i="12"/>
  <c r="DI64" i="12"/>
  <c r="DQ114" i="12"/>
  <c r="DQ64" i="12"/>
  <c r="DY114" i="12"/>
  <c r="DY64" i="12"/>
  <c r="EG114" i="12"/>
  <c r="EG64" i="12"/>
  <c r="EO114" i="12"/>
  <c r="EO64" i="12"/>
  <c r="EW114" i="12"/>
  <c r="EW64" i="12"/>
  <c r="FE114" i="12"/>
  <c r="FE64" i="12"/>
  <c r="BE38" i="12"/>
  <c r="BE68" i="12" s="1"/>
  <c r="DQ38" i="12"/>
  <c r="DQ68" i="12" s="1"/>
  <c r="AO39" i="12"/>
  <c r="AO69" i="12" s="1"/>
  <c r="DA39" i="12"/>
  <c r="DA69" i="12" s="1"/>
  <c r="I40" i="12"/>
  <c r="I70" i="12" s="1"/>
  <c r="BU40" i="12"/>
  <c r="BU70" i="12" s="1"/>
  <c r="EG40" i="12"/>
  <c r="EG70" i="12" s="1"/>
  <c r="BE41" i="12"/>
  <c r="BE71" i="12" s="1"/>
  <c r="DQ41" i="12"/>
  <c r="DQ71" i="12" s="1"/>
  <c r="AO43" i="12"/>
  <c r="AO73" i="12" s="1"/>
  <c r="DA43" i="12"/>
  <c r="DA73" i="12" s="1"/>
  <c r="AN44" i="12"/>
  <c r="AN74" i="12" s="1"/>
  <c r="F48" i="12"/>
  <c r="F78" i="12" s="1"/>
  <c r="J88" i="12"/>
  <c r="J119" i="12" s="1"/>
  <c r="J38" i="12"/>
  <c r="J68" i="12" s="1"/>
  <c r="R88" i="12"/>
  <c r="R119" i="12" s="1"/>
  <c r="R38" i="12"/>
  <c r="R68" i="12" s="1"/>
  <c r="Z88" i="12"/>
  <c r="Z119" i="12" s="1"/>
  <c r="Z38" i="12"/>
  <c r="Z68" i="12" s="1"/>
  <c r="AH88" i="12"/>
  <c r="AH119" i="12" s="1"/>
  <c r="AH38" i="12"/>
  <c r="AH68" i="12" s="1"/>
  <c r="AP88" i="12"/>
  <c r="AP119" i="12" s="1"/>
  <c r="AP38" i="12"/>
  <c r="AP68" i="12" s="1"/>
  <c r="AX88" i="12"/>
  <c r="AX119" i="12" s="1"/>
  <c r="AX38" i="12"/>
  <c r="AX68" i="12" s="1"/>
  <c r="BF88" i="12"/>
  <c r="BF119" i="12" s="1"/>
  <c r="BF38" i="12"/>
  <c r="BF68" i="12" s="1"/>
  <c r="BN88" i="12"/>
  <c r="BN119" i="12" s="1"/>
  <c r="BN38" i="12"/>
  <c r="BN68" i="12" s="1"/>
  <c r="BV88" i="12"/>
  <c r="BV119" i="12" s="1"/>
  <c r="BV38" i="12"/>
  <c r="BV68" i="12" s="1"/>
  <c r="CD88" i="12"/>
  <c r="CD119" i="12" s="1"/>
  <c r="CD38" i="12"/>
  <c r="CD68" i="12" s="1"/>
  <c r="CL88" i="12"/>
  <c r="CL119" i="12" s="1"/>
  <c r="CL38" i="12"/>
  <c r="CL68" i="12" s="1"/>
  <c r="CT88" i="12"/>
  <c r="CT119" i="12" s="1"/>
  <c r="CT38" i="12"/>
  <c r="CT68" i="12" s="1"/>
  <c r="DB88" i="12"/>
  <c r="DB119" i="12" s="1"/>
  <c r="DB38" i="12"/>
  <c r="DB68" i="12" s="1"/>
  <c r="DJ88" i="12"/>
  <c r="DJ119" i="12" s="1"/>
  <c r="DJ38" i="12"/>
  <c r="DJ68" i="12" s="1"/>
  <c r="DR88" i="12"/>
  <c r="DR119" i="12" s="1"/>
  <c r="DR38" i="12"/>
  <c r="DZ88" i="12"/>
  <c r="DZ119" i="12" s="1"/>
  <c r="DZ38" i="12"/>
  <c r="V71" i="24" s="1"/>
  <c r="EH88" i="12"/>
  <c r="EH119" i="12" s="1"/>
  <c r="EH38" i="12"/>
  <c r="AD71" i="24" s="1"/>
  <c r="EP88" i="12"/>
  <c r="EP119" i="12" s="1"/>
  <c r="EP38" i="12"/>
  <c r="AL71" i="24" s="1"/>
  <c r="EX88" i="12"/>
  <c r="EX119" i="12" s="1"/>
  <c r="EX38" i="12"/>
  <c r="FF88" i="12"/>
  <c r="FF119" i="12" s="1"/>
  <c r="FF38" i="12"/>
  <c r="FF68" i="12" s="1"/>
  <c r="J89" i="12"/>
  <c r="J120" i="12" s="1"/>
  <c r="J39" i="12"/>
  <c r="J69" i="12" s="1"/>
  <c r="R89" i="12"/>
  <c r="R120" i="12" s="1"/>
  <c r="R39" i="12"/>
  <c r="R69" i="12" s="1"/>
  <c r="Z89" i="12"/>
  <c r="Z120" i="12" s="1"/>
  <c r="Z39" i="12"/>
  <c r="Z69" i="12" s="1"/>
  <c r="AH89" i="12"/>
  <c r="AH120" i="12" s="1"/>
  <c r="AH39" i="12"/>
  <c r="AH69" i="12" s="1"/>
  <c r="AP89" i="12"/>
  <c r="AP120" i="12" s="1"/>
  <c r="AP39" i="12"/>
  <c r="AP69" i="12" s="1"/>
  <c r="AX89" i="12"/>
  <c r="AX120" i="12" s="1"/>
  <c r="AX39" i="12"/>
  <c r="AX69" i="12" s="1"/>
  <c r="BF89" i="12"/>
  <c r="BF120" i="12" s="1"/>
  <c r="BF39" i="12"/>
  <c r="BF69" i="12" s="1"/>
  <c r="BN89" i="12"/>
  <c r="BN120" i="12" s="1"/>
  <c r="BN39" i="12"/>
  <c r="BN69" i="12" s="1"/>
  <c r="BV89" i="12"/>
  <c r="BV120" i="12" s="1"/>
  <c r="BV39" i="12"/>
  <c r="BV69" i="12" s="1"/>
  <c r="CD89" i="12"/>
  <c r="CD120" i="12" s="1"/>
  <c r="CD39" i="12"/>
  <c r="CD69" i="12" s="1"/>
  <c r="CL89" i="12"/>
  <c r="CL120" i="12" s="1"/>
  <c r="CL39" i="12"/>
  <c r="CL69" i="12" s="1"/>
  <c r="CT89" i="12"/>
  <c r="CT120" i="12" s="1"/>
  <c r="CT39" i="12"/>
  <c r="CT69" i="12" s="1"/>
  <c r="DB89" i="12"/>
  <c r="DB120" i="12" s="1"/>
  <c r="DB39" i="12"/>
  <c r="DB69" i="12" s="1"/>
  <c r="DJ89" i="12"/>
  <c r="DJ120" i="12" s="1"/>
  <c r="DJ39" i="12"/>
  <c r="DJ69" i="12" s="1"/>
  <c r="DR89" i="12"/>
  <c r="DR120" i="12" s="1"/>
  <c r="DR39" i="12"/>
  <c r="DR69" i="12" s="1"/>
  <c r="DZ89" i="12"/>
  <c r="DZ120" i="12" s="1"/>
  <c r="DZ39" i="12"/>
  <c r="DZ69" i="12" s="1"/>
  <c r="EH89" i="12"/>
  <c r="EH120" i="12" s="1"/>
  <c r="EH39" i="12"/>
  <c r="EH69" i="12" s="1"/>
  <c r="EP89" i="12"/>
  <c r="EP120" i="12" s="1"/>
  <c r="EP39" i="12"/>
  <c r="EP69" i="12" s="1"/>
  <c r="EX89" i="12"/>
  <c r="EX120" i="12" s="1"/>
  <c r="EX39" i="12"/>
  <c r="EX69" i="12" s="1"/>
  <c r="FF89" i="12"/>
  <c r="FF120" i="12" s="1"/>
  <c r="FF39" i="12"/>
  <c r="FF69" i="12" s="1"/>
  <c r="J90" i="12"/>
  <c r="J121" i="12" s="1"/>
  <c r="J40" i="12"/>
  <c r="J70" i="12" s="1"/>
  <c r="R90" i="12"/>
  <c r="R121" i="12" s="1"/>
  <c r="R40" i="12"/>
  <c r="R70" i="12" s="1"/>
  <c r="Z90" i="12"/>
  <c r="Z121" i="12" s="1"/>
  <c r="Z40" i="12"/>
  <c r="Z70" i="12" s="1"/>
  <c r="AH90" i="12"/>
  <c r="AH121" i="12" s="1"/>
  <c r="AH40" i="12"/>
  <c r="AH70" i="12" s="1"/>
  <c r="AP90" i="12"/>
  <c r="AP121" i="12" s="1"/>
  <c r="AP40" i="12"/>
  <c r="AP70" i="12" s="1"/>
  <c r="AX90" i="12"/>
  <c r="AX121" i="12" s="1"/>
  <c r="AX40" i="12"/>
  <c r="AX70" i="12" s="1"/>
  <c r="BF90" i="12"/>
  <c r="BF121" i="12" s="1"/>
  <c r="BF40" i="12"/>
  <c r="BF70" i="12" s="1"/>
  <c r="BN90" i="12"/>
  <c r="BN121" i="12" s="1"/>
  <c r="BN40" i="12"/>
  <c r="BN70" i="12" s="1"/>
  <c r="BV90" i="12"/>
  <c r="BV121" i="12" s="1"/>
  <c r="BV40" i="12"/>
  <c r="BV70" i="12" s="1"/>
  <c r="CD90" i="12"/>
  <c r="CD121" i="12" s="1"/>
  <c r="CD40" i="12"/>
  <c r="CD70" i="12" s="1"/>
  <c r="CL90" i="12"/>
  <c r="CL121" i="12" s="1"/>
  <c r="CL40" i="12"/>
  <c r="CL70" i="12" s="1"/>
  <c r="CT90" i="12"/>
  <c r="CT121" i="12" s="1"/>
  <c r="CT40" i="12"/>
  <c r="CT70" i="12" s="1"/>
  <c r="DB90" i="12"/>
  <c r="DB121" i="12" s="1"/>
  <c r="DB40" i="12"/>
  <c r="DB70" i="12" s="1"/>
  <c r="DJ90" i="12"/>
  <c r="DJ121" i="12" s="1"/>
  <c r="DJ40" i="12"/>
  <c r="DJ70" i="12" s="1"/>
  <c r="DR90" i="12"/>
  <c r="DR121" i="12" s="1"/>
  <c r="DR40" i="12"/>
  <c r="DR70" i="12" s="1"/>
  <c r="DZ90" i="12"/>
  <c r="DZ121" i="12" s="1"/>
  <c r="DZ40" i="12"/>
  <c r="DZ70" i="12" s="1"/>
  <c r="EH90" i="12"/>
  <c r="EH121" i="12" s="1"/>
  <c r="EH40" i="12"/>
  <c r="EH70" i="12" s="1"/>
  <c r="EP90" i="12"/>
  <c r="EP121" i="12" s="1"/>
  <c r="EP40" i="12"/>
  <c r="EP70" i="12" s="1"/>
  <c r="EX90" i="12"/>
  <c r="EX121" i="12" s="1"/>
  <c r="EX40" i="12"/>
  <c r="EX70" i="12" s="1"/>
  <c r="FF90" i="12"/>
  <c r="FF121" i="12" s="1"/>
  <c r="FF40" i="12"/>
  <c r="FF70" i="12" s="1"/>
  <c r="J91" i="12"/>
  <c r="J122" i="12" s="1"/>
  <c r="J41" i="12"/>
  <c r="J71" i="12" s="1"/>
  <c r="R91" i="12"/>
  <c r="R122" i="12" s="1"/>
  <c r="R41" i="12"/>
  <c r="R71" i="12" s="1"/>
  <c r="Z91" i="12"/>
  <c r="Z122" i="12" s="1"/>
  <c r="Z41" i="12"/>
  <c r="Z71" i="12" s="1"/>
  <c r="AH91" i="12"/>
  <c r="AH122" i="12" s="1"/>
  <c r="AH41" i="12"/>
  <c r="AH71" i="12" s="1"/>
  <c r="AP91" i="12"/>
  <c r="AP122" i="12" s="1"/>
  <c r="AP41" i="12"/>
  <c r="AP71" i="12" s="1"/>
  <c r="AX91" i="12"/>
  <c r="AX122" i="12" s="1"/>
  <c r="AX41" i="12"/>
  <c r="AX71" i="12" s="1"/>
  <c r="BF91" i="12"/>
  <c r="BF122" i="12" s="1"/>
  <c r="BF41" i="12"/>
  <c r="BF71" i="12" s="1"/>
  <c r="BN91" i="12"/>
  <c r="BN122" i="12" s="1"/>
  <c r="BN41" i="12"/>
  <c r="BN71" i="12" s="1"/>
  <c r="BV91" i="12"/>
  <c r="BV122" i="12" s="1"/>
  <c r="BV41" i="12"/>
  <c r="BV71" i="12" s="1"/>
  <c r="CD91" i="12"/>
  <c r="CD122" i="12" s="1"/>
  <c r="CD41" i="12"/>
  <c r="CD71" i="12" s="1"/>
  <c r="CL91" i="12"/>
  <c r="CL122" i="12" s="1"/>
  <c r="CL41" i="12"/>
  <c r="CL71" i="12" s="1"/>
  <c r="CT91" i="12"/>
  <c r="CT122" i="12" s="1"/>
  <c r="CT41" i="12"/>
  <c r="CT71" i="12" s="1"/>
  <c r="DB91" i="12"/>
  <c r="DB122" i="12" s="1"/>
  <c r="DB41" i="12"/>
  <c r="DB71" i="12" s="1"/>
  <c r="DJ91" i="12"/>
  <c r="DJ122" i="12" s="1"/>
  <c r="DJ41" i="12"/>
  <c r="DJ71" i="12" s="1"/>
  <c r="DR91" i="12"/>
  <c r="DR122" i="12" s="1"/>
  <c r="DR41" i="12"/>
  <c r="DR71" i="12" s="1"/>
  <c r="DZ91" i="12"/>
  <c r="DZ122" i="12" s="1"/>
  <c r="DZ41" i="12"/>
  <c r="DZ71" i="12" s="1"/>
  <c r="EH91" i="12"/>
  <c r="EH122" i="12" s="1"/>
  <c r="EH41" i="12"/>
  <c r="EH71" i="12" s="1"/>
  <c r="EP91" i="12"/>
  <c r="EP122" i="12" s="1"/>
  <c r="EP41" i="12"/>
  <c r="EP71" i="12" s="1"/>
  <c r="EX91" i="12"/>
  <c r="EX122" i="12" s="1"/>
  <c r="EX41" i="12"/>
  <c r="EX71" i="12" s="1"/>
  <c r="FF91" i="12"/>
  <c r="FF122" i="12" s="1"/>
  <c r="FF41" i="12"/>
  <c r="FF71" i="12" s="1"/>
  <c r="J93" i="12"/>
  <c r="J124" i="12" s="1"/>
  <c r="J43" i="12"/>
  <c r="J73" i="12" s="1"/>
  <c r="R93" i="12"/>
  <c r="R124" i="12" s="1"/>
  <c r="R43" i="12"/>
  <c r="R73" i="12" s="1"/>
  <c r="Z93" i="12"/>
  <c r="Z124" i="12" s="1"/>
  <c r="Z43" i="12"/>
  <c r="Z73" i="12" s="1"/>
  <c r="AH93" i="12"/>
  <c r="AH124" i="12" s="1"/>
  <c r="AH43" i="12"/>
  <c r="AH73" i="12" s="1"/>
  <c r="AP93" i="12"/>
  <c r="AP124" i="12" s="1"/>
  <c r="AP43" i="12"/>
  <c r="AP73" i="12" s="1"/>
  <c r="AX93" i="12"/>
  <c r="AX124" i="12" s="1"/>
  <c r="AX43" i="12"/>
  <c r="AX73" i="12" s="1"/>
  <c r="BF93" i="12"/>
  <c r="BF124" i="12" s="1"/>
  <c r="BF43" i="12"/>
  <c r="BF73" i="12" s="1"/>
  <c r="BN93" i="12"/>
  <c r="BN124" i="12" s="1"/>
  <c r="BN43" i="12"/>
  <c r="BN73" i="12" s="1"/>
  <c r="BV93" i="12"/>
  <c r="BV124" i="12" s="1"/>
  <c r="BV43" i="12"/>
  <c r="BV73" i="12" s="1"/>
  <c r="CD93" i="12"/>
  <c r="CD124" i="12" s="1"/>
  <c r="CD43" i="12"/>
  <c r="CD73" i="12" s="1"/>
  <c r="CL93" i="12"/>
  <c r="CL124" i="12" s="1"/>
  <c r="CL43" i="12"/>
  <c r="CL73" i="12" s="1"/>
  <c r="CT93" i="12"/>
  <c r="CT124" i="12" s="1"/>
  <c r="CT43" i="12"/>
  <c r="CT73" i="12" s="1"/>
  <c r="DB93" i="12"/>
  <c r="DB124" i="12" s="1"/>
  <c r="DB43" i="12"/>
  <c r="DB73" i="12" s="1"/>
  <c r="DJ93" i="12"/>
  <c r="DJ124" i="12" s="1"/>
  <c r="DJ43" i="12"/>
  <c r="DJ73" i="12" s="1"/>
  <c r="DR93" i="12"/>
  <c r="DR124" i="12" s="1"/>
  <c r="DR43" i="12"/>
  <c r="DR73" i="12" s="1"/>
  <c r="DZ93" i="12"/>
  <c r="DZ124" i="12" s="1"/>
  <c r="DZ43" i="12"/>
  <c r="DZ73" i="12" s="1"/>
  <c r="EH93" i="12"/>
  <c r="EH124" i="12" s="1"/>
  <c r="EH43" i="12"/>
  <c r="EH73" i="12" s="1"/>
  <c r="EP93" i="12"/>
  <c r="EP124" i="12" s="1"/>
  <c r="EP43" i="12"/>
  <c r="EP73" i="12" s="1"/>
  <c r="EX93" i="12"/>
  <c r="EX124" i="12" s="1"/>
  <c r="EX43" i="12"/>
  <c r="EX73" i="12" s="1"/>
  <c r="FF93" i="12"/>
  <c r="FF124" i="12" s="1"/>
  <c r="FF43" i="12"/>
  <c r="FF73" i="12" s="1"/>
  <c r="J94" i="12"/>
  <c r="J125" i="12" s="1"/>
  <c r="J44" i="12"/>
  <c r="J74" i="12" s="1"/>
  <c r="R94" i="12"/>
  <c r="R125" i="12" s="1"/>
  <c r="R44" i="12"/>
  <c r="R74" i="12" s="1"/>
  <c r="Z94" i="12"/>
  <c r="Z125" i="12" s="1"/>
  <c r="Z44" i="12"/>
  <c r="Z74" i="12" s="1"/>
  <c r="AH94" i="12"/>
  <c r="AH125" i="12" s="1"/>
  <c r="AH44" i="12"/>
  <c r="AH74" i="12" s="1"/>
  <c r="AP94" i="12"/>
  <c r="AP125" i="12" s="1"/>
  <c r="AP44" i="12"/>
  <c r="AP74" i="12" s="1"/>
  <c r="AX94" i="12"/>
  <c r="AX125" i="12" s="1"/>
  <c r="AX44" i="12"/>
  <c r="AX74" i="12" s="1"/>
  <c r="BF94" i="12"/>
  <c r="BF125" i="12" s="1"/>
  <c r="BF44" i="12"/>
  <c r="BF74" i="12" s="1"/>
  <c r="BN94" i="12"/>
  <c r="BN125" i="12" s="1"/>
  <c r="BN44" i="12"/>
  <c r="BN74" i="12" s="1"/>
  <c r="BV94" i="12"/>
  <c r="BV125" i="12" s="1"/>
  <c r="BV44" i="12"/>
  <c r="BV74" i="12" s="1"/>
  <c r="CD94" i="12"/>
  <c r="CD125" i="12" s="1"/>
  <c r="CD44" i="12"/>
  <c r="CD74" i="12" s="1"/>
  <c r="CL94" i="12"/>
  <c r="CL125" i="12" s="1"/>
  <c r="CL44" i="12"/>
  <c r="CL74" i="12" s="1"/>
  <c r="CT94" i="12"/>
  <c r="CT125" i="12" s="1"/>
  <c r="CT44" i="12"/>
  <c r="CT74" i="12" s="1"/>
  <c r="DB94" i="12"/>
  <c r="DB125" i="12" s="1"/>
  <c r="DB44" i="12"/>
  <c r="DB74" i="12" s="1"/>
  <c r="DJ94" i="12"/>
  <c r="DJ125" i="12" s="1"/>
  <c r="DJ44" i="12"/>
  <c r="DJ74" i="12" s="1"/>
  <c r="DR94" i="12"/>
  <c r="DR125" i="12" s="1"/>
  <c r="DR44" i="12"/>
  <c r="DR74" i="12" s="1"/>
  <c r="DZ94" i="12"/>
  <c r="DZ125" i="12" s="1"/>
  <c r="DZ44" i="12"/>
  <c r="DZ74" i="12" s="1"/>
  <c r="EH94" i="12"/>
  <c r="EH125" i="12" s="1"/>
  <c r="EH44" i="12"/>
  <c r="EH74" i="12" s="1"/>
  <c r="EP94" i="12"/>
  <c r="EP125" i="12" s="1"/>
  <c r="EP44" i="12"/>
  <c r="EP74" i="12" s="1"/>
  <c r="EX94" i="12"/>
  <c r="EX125" i="12" s="1"/>
  <c r="EX44" i="12"/>
  <c r="EX74" i="12" s="1"/>
  <c r="FF94" i="12"/>
  <c r="FF125" i="12" s="1"/>
  <c r="FF44" i="12"/>
  <c r="FF74" i="12" s="1"/>
  <c r="J95" i="12"/>
  <c r="J126" i="12" s="1"/>
  <c r="J45" i="12"/>
  <c r="J75" i="12" s="1"/>
  <c r="R95" i="12"/>
  <c r="R126" i="12" s="1"/>
  <c r="R45" i="12"/>
  <c r="R75" i="12" s="1"/>
  <c r="Z95" i="12"/>
  <c r="Z126" i="12" s="1"/>
  <c r="Z45" i="12"/>
  <c r="Z75" i="12" s="1"/>
  <c r="AH95" i="12"/>
  <c r="AH126" i="12" s="1"/>
  <c r="AH45" i="12"/>
  <c r="AH75" i="12" s="1"/>
  <c r="AP95" i="12"/>
  <c r="AP126" i="12" s="1"/>
  <c r="AP45" i="12"/>
  <c r="AP75" i="12" s="1"/>
  <c r="AX95" i="12"/>
  <c r="AX126" i="12" s="1"/>
  <c r="AX45" i="12"/>
  <c r="AX75" i="12" s="1"/>
  <c r="BF95" i="12"/>
  <c r="BF126" i="12" s="1"/>
  <c r="BF45" i="12"/>
  <c r="BF75" i="12" s="1"/>
  <c r="BN95" i="12"/>
  <c r="BN126" i="12" s="1"/>
  <c r="BN45" i="12"/>
  <c r="BN75" i="12" s="1"/>
  <c r="BV95" i="12"/>
  <c r="BV126" i="12" s="1"/>
  <c r="BV45" i="12"/>
  <c r="BV75" i="12" s="1"/>
  <c r="CD95" i="12"/>
  <c r="CD126" i="12" s="1"/>
  <c r="CD45" i="12"/>
  <c r="CD75" i="12" s="1"/>
  <c r="CL95" i="12"/>
  <c r="CL126" i="12" s="1"/>
  <c r="CL45" i="12"/>
  <c r="CL75" i="12" s="1"/>
  <c r="CT95" i="12"/>
  <c r="CT126" i="12" s="1"/>
  <c r="CT45" i="12"/>
  <c r="CT75" i="12" s="1"/>
  <c r="DB95" i="12"/>
  <c r="DB126" i="12" s="1"/>
  <c r="DB45" i="12"/>
  <c r="DB75" i="12" s="1"/>
  <c r="DJ95" i="12"/>
  <c r="DJ126" i="12" s="1"/>
  <c r="DJ45" i="12"/>
  <c r="DJ75" i="12" s="1"/>
  <c r="DR95" i="12"/>
  <c r="DR126" i="12" s="1"/>
  <c r="DR45" i="12"/>
  <c r="DR75" i="12" s="1"/>
  <c r="DZ95" i="12"/>
  <c r="DZ126" i="12" s="1"/>
  <c r="DZ45" i="12"/>
  <c r="DZ75" i="12" s="1"/>
  <c r="EH95" i="12"/>
  <c r="EH126" i="12" s="1"/>
  <c r="EH45" i="12"/>
  <c r="EH75" i="12" s="1"/>
  <c r="EP95" i="12"/>
  <c r="EP126" i="12" s="1"/>
  <c r="EP45" i="12"/>
  <c r="EP75" i="12" s="1"/>
  <c r="EX95" i="12"/>
  <c r="EX126" i="12" s="1"/>
  <c r="EX45" i="12"/>
  <c r="EX75" i="12" s="1"/>
  <c r="FF95" i="12"/>
  <c r="FF126" i="12" s="1"/>
  <c r="FF45" i="12"/>
  <c r="FF75" i="12" s="1"/>
  <c r="J96" i="12"/>
  <c r="J127" i="12" s="1"/>
  <c r="J46" i="12"/>
  <c r="J76" i="12" s="1"/>
  <c r="R96" i="12"/>
  <c r="R127" i="12" s="1"/>
  <c r="R46" i="12"/>
  <c r="R76" i="12" s="1"/>
  <c r="Z96" i="12"/>
  <c r="Z127" i="12" s="1"/>
  <c r="Z46" i="12"/>
  <c r="Z76" i="12" s="1"/>
  <c r="AH96" i="12"/>
  <c r="AH127" i="12" s="1"/>
  <c r="AH46" i="12"/>
  <c r="AH76" i="12" s="1"/>
  <c r="AP96" i="12"/>
  <c r="AP127" i="12" s="1"/>
  <c r="AP46" i="12"/>
  <c r="AP76" i="12" s="1"/>
  <c r="AX96" i="12"/>
  <c r="AX127" i="12" s="1"/>
  <c r="AX46" i="12"/>
  <c r="AX76" i="12" s="1"/>
  <c r="BF96" i="12"/>
  <c r="BF127" i="12" s="1"/>
  <c r="BF46" i="12"/>
  <c r="BF76" i="12" s="1"/>
  <c r="BN96" i="12"/>
  <c r="BN127" i="12" s="1"/>
  <c r="BN46" i="12"/>
  <c r="BN76" i="12" s="1"/>
  <c r="BV96" i="12"/>
  <c r="BV127" i="12" s="1"/>
  <c r="BV46" i="12"/>
  <c r="BV76" i="12" s="1"/>
  <c r="CD96" i="12"/>
  <c r="CD127" i="12" s="1"/>
  <c r="CD46" i="12"/>
  <c r="CD76" i="12" s="1"/>
  <c r="CL96" i="12"/>
  <c r="CL127" i="12" s="1"/>
  <c r="CL46" i="12"/>
  <c r="CL76" i="12" s="1"/>
  <c r="CT96" i="12"/>
  <c r="CT127" i="12" s="1"/>
  <c r="CT46" i="12"/>
  <c r="CT76" i="12" s="1"/>
  <c r="DB96" i="12"/>
  <c r="DB127" i="12" s="1"/>
  <c r="DB46" i="12"/>
  <c r="DB76" i="12" s="1"/>
  <c r="DJ96" i="12"/>
  <c r="DJ127" i="12" s="1"/>
  <c r="DJ46" i="12"/>
  <c r="DJ76" i="12" s="1"/>
  <c r="DR96" i="12"/>
  <c r="DR127" i="12" s="1"/>
  <c r="DR46" i="12"/>
  <c r="DR76" i="12" s="1"/>
  <c r="DZ96" i="12"/>
  <c r="DZ127" i="12" s="1"/>
  <c r="DZ46" i="12"/>
  <c r="DZ76" i="12" s="1"/>
  <c r="EH96" i="12"/>
  <c r="EH127" i="12" s="1"/>
  <c r="EH46" i="12"/>
  <c r="EH76" i="12" s="1"/>
  <c r="EP96" i="12"/>
  <c r="EP127" i="12" s="1"/>
  <c r="EP46" i="12"/>
  <c r="EP76" i="12" s="1"/>
  <c r="EX96" i="12"/>
  <c r="EX127" i="12" s="1"/>
  <c r="EX46" i="12"/>
  <c r="EX76" i="12" s="1"/>
  <c r="FF96" i="12"/>
  <c r="FF127" i="12" s="1"/>
  <c r="FF46" i="12"/>
  <c r="FF76" i="12" s="1"/>
  <c r="J97" i="12"/>
  <c r="J128" i="12" s="1"/>
  <c r="J47" i="12"/>
  <c r="J77" i="12" s="1"/>
  <c r="R97" i="12"/>
  <c r="R128" i="12" s="1"/>
  <c r="R47" i="12"/>
  <c r="R77" i="12" s="1"/>
  <c r="Z97" i="12"/>
  <c r="Z128" i="12" s="1"/>
  <c r="Z47" i="12"/>
  <c r="Z77" i="12" s="1"/>
  <c r="AH97" i="12"/>
  <c r="AH128" i="12" s="1"/>
  <c r="AH47" i="12"/>
  <c r="AH77" i="12" s="1"/>
  <c r="AP97" i="12"/>
  <c r="AP128" i="12" s="1"/>
  <c r="AP47" i="12"/>
  <c r="AP77" i="12" s="1"/>
  <c r="AX97" i="12"/>
  <c r="AX128" i="12" s="1"/>
  <c r="AX47" i="12"/>
  <c r="AX77" i="12" s="1"/>
  <c r="BF97" i="12"/>
  <c r="BF128" i="12" s="1"/>
  <c r="BF47" i="12"/>
  <c r="BF77" i="12" s="1"/>
  <c r="BN97" i="12"/>
  <c r="BN128" i="12" s="1"/>
  <c r="BN47" i="12"/>
  <c r="BN77" i="12" s="1"/>
  <c r="BV97" i="12"/>
  <c r="BV128" i="12" s="1"/>
  <c r="BV47" i="12"/>
  <c r="BV77" i="12" s="1"/>
  <c r="CD97" i="12"/>
  <c r="CD128" i="12" s="1"/>
  <c r="CD47" i="12"/>
  <c r="CD77" i="12" s="1"/>
  <c r="CL97" i="12"/>
  <c r="CL128" i="12" s="1"/>
  <c r="CL47" i="12"/>
  <c r="CL77" i="12" s="1"/>
  <c r="BM38" i="12"/>
  <c r="BM68" i="12" s="1"/>
  <c r="DY38" i="12"/>
  <c r="U71" i="24" s="1"/>
  <c r="AW39" i="12"/>
  <c r="AW69" i="12" s="1"/>
  <c r="DI39" i="12"/>
  <c r="DI69" i="12" s="1"/>
  <c r="Q40" i="12"/>
  <c r="Q70" i="12" s="1"/>
  <c r="CC40" i="12"/>
  <c r="CC70" i="12" s="1"/>
  <c r="EO40" i="12"/>
  <c r="EO70" i="12" s="1"/>
  <c r="BM41" i="12"/>
  <c r="BM71" i="12" s="1"/>
  <c r="DY41" i="12"/>
  <c r="DY71" i="12" s="1"/>
  <c r="AW43" i="12"/>
  <c r="AW73" i="12" s="1"/>
  <c r="DI43" i="12"/>
  <c r="DI73" i="12" s="1"/>
  <c r="BT44" i="12"/>
  <c r="BT74" i="12" s="1"/>
  <c r="AL46" i="12"/>
  <c r="AL76" i="12" s="1"/>
  <c r="BR48" i="12"/>
  <c r="BR78" i="12" s="1"/>
  <c r="X97" i="12"/>
  <c r="X128" i="12" s="1"/>
  <c r="X47" i="12"/>
  <c r="X77" i="12" s="1"/>
  <c r="AF97" i="12"/>
  <c r="AF128" i="12" s="1"/>
  <c r="AF47" i="12"/>
  <c r="AF77" i="12" s="1"/>
  <c r="AN97" i="12"/>
  <c r="AN128" i="12" s="1"/>
  <c r="AN47" i="12"/>
  <c r="AN77" i="12" s="1"/>
  <c r="AV97" i="12"/>
  <c r="AV128" i="12" s="1"/>
  <c r="AV47" i="12"/>
  <c r="AV77" i="12" s="1"/>
  <c r="BD97" i="12"/>
  <c r="BD128" i="12" s="1"/>
  <c r="BD47" i="12"/>
  <c r="BD77" i="12" s="1"/>
  <c r="BL97" i="12"/>
  <c r="BL128" i="12" s="1"/>
  <c r="BL47" i="12"/>
  <c r="BL77" i="12" s="1"/>
  <c r="BT97" i="12"/>
  <c r="BT128" i="12" s="1"/>
  <c r="BT47" i="12"/>
  <c r="BT77" i="12" s="1"/>
  <c r="CB97" i="12"/>
  <c r="CB128" i="12" s="1"/>
  <c r="CB47" i="12"/>
  <c r="CB77" i="12" s="1"/>
  <c r="CJ97" i="12"/>
  <c r="CJ128" i="12" s="1"/>
  <c r="CJ47" i="12"/>
  <c r="CJ77" i="12" s="1"/>
  <c r="CR97" i="12"/>
  <c r="CR128" i="12" s="1"/>
  <c r="CR47" i="12"/>
  <c r="CR77" i="12" s="1"/>
  <c r="CZ97" i="12"/>
  <c r="CZ128" i="12" s="1"/>
  <c r="CZ47" i="12"/>
  <c r="CZ77" i="12" s="1"/>
  <c r="DH97" i="12"/>
  <c r="DH128" i="12" s="1"/>
  <c r="DH47" i="12"/>
  <c r="DH77" i="12" s="1"/>
  <c r="DP97" i="12"/>
  <c r="DP128" i="12" s="1"/>
  <c r="DP47" i="12"/>
  <c r="DP77" i="12" s="1"/>
  <c r="DX97" i="12"/>
  <c r="DX128" i="12" s="1"/>
  <c r="DX47" i="12"/>
  <c r="DX77" i="12" s="1"/>
  <c r="EF97" i="12"/>
  <c r="EF128" i="12" s="1"/>
  <c r="EF47" i="12"/>
  <c r="EF77" i="12" s="1"/>
  <c r="EN97" i="12"/>
  <c r="EN128" i="12" s="1"/>
  <c r="EN47" i="12"/>
  <c r="EN77" i="12" s="1"/>
  <c r="EV97" i="12"/>
  <c r="EV128" i="12" s="1"/>
  <c r="EV47" i="12"/>
  <c r="EV77" i="12" s="1"/>
  <c r="FD97" i="12"/>
  <c r="FD128" i="12" s="1"/>
  <c r="FD47" i="12"/>
  <c r="FD77" i="12" s="1"/>
  <c r="H98" i="12"/>
  <c r="H129" i="12" s="1"/>
  <c r="H48" i="12"/>
  <c r="H78" i="12" s="1"/>
  <c r="P98" i="12"/>
  <c r="P129" i="12" s="1"/>
  <c r="P48" i="12"/>
  <c r="P78" i="12" s="1"/>
  <c r="X98" i="12"/>
  <c r="X129" i="12" s="1"/>
  <c r="X48" i="12"/>
  <c r="X78" i="12" s="1"/>
  <c r="AF98" i="12"/>
  <c r="AF129" i="12" s="1"/>
  <c r="AF48" i="12"/>
  <c r="AF78" i="12" s="1"/>
  <c r="AN98" i="12"/>
  <c r="AN129" i="12" s="1"/>
  <c r="AN48" i="12"/>
  <c r="AN78" i="12" s="1"/>
  <c r="AV98" i="12"/>
  <c r="AV129" i="12" s="1"/>
  <c r="AV48" i="12"/>
  <c r="AV78" i="12" s="1"/>
  <c r="BD98" i="12"/>
  <c r="BD129" i="12" s="1"/>
  <c r="BD48" i="12"/>
  <c r="BD78" i="12" s="1"/>
  <c r="BL98" i="12"/>
  <c r="BL129" i="12" s="1"/>
  <c r="BL48" i="12"/>
  <c r="BL78" i="12" s="1"/>
  <c r="BT98" i="12"/>
  <c r="BT129" i="12" s="1"/>
  <c r="BT48" i="12"/>
  <c r="BT78" i="12" s="1"/>
  <c r="CB98" i="12"/>
  <c r="CB129" i="12" s="1"/>
  <c r="CB48" i="12"/>
  <c r="CB78" i="12" s="1"/>
  <c r="CJ98" i="12"/>
  <c r="CJ129" i="12" s="1"/>
  <c r="CJ48" i="12"/>
  <c r="CJ78" i="12" s="1"/>
  <c r="CR98" i="12"/>
  <c r="CR129" i="12" s="1"/>
  <c r="CR48" i="12"/>
  <c r="CR78" i="12" s="1"/>
  <c r="CZ98" i="12"/>
  <c r="CZ129" i="12" s="1"/>
  <c r="CZ48" i="12"/>
  <c r="CZ78" i="12" s="1"/>
  <c r="DH98" i="12"/>
  <c r="DH129" i="12" s="1"/>
  <c r="DH48" i="12"/>
  <c r="DH78" i="12" s="1"/>
  <c r="DP98" i="12"/>
  <c r="DP129" i="12" s="1"/>
  <c r="DP48" i="12"/>
  <c r="DP78" i="12" s="1"/>
  <c r="DX98" i="12"/>
  <c r="DX129" i="12" s="1"/>
  <c r="DX48" i="12"/>
  <c r="DX78" i="12" s="1"/>
  <c r="EF98" i="12"/>
  <c r="EF129" i="12" s="1"/>
  <c r="EF48" i="12"/>
  <c r="EF78" i="12" s="1"/>
  <c r="EN98" i="12"/>
  <c r="EN129" i="12" s="1"/>
  <c r="EN48" i="12"/>
  <c r="EN78" i="12" s="1"/>
  <c r="EV98" i="12"/>
  <c r="EV129" i="12" s="1"/>
  <c r="EV48" i="12"/>
  <c r="EV78" i="12" s="1"/>
  <c r="FD98" i="12"/>
  <c r="FD129" i="12" s="1"/>
  <c r="FD48" i="12"/>
  <c r="FD78" i="12" s="1"/>
  <c r="H99" i="12"/>
  <c r="H130" i="12" s="1"/>
  <c r="H49" i="12"/>
  <c r="H79" i="12" s="1"/>
  <c r="P99" i="12"/>
  <c r="P130" i="12" s="1"/>
  <c r="P49" i="12"/>
  <c r="P79" i="12" s="1"/>
  <c r="X99" i="12"/>
  <c r="X130" i="12" s="1"/>
  <c r="X49" i="12"/>
  <c r="X79" i="12" s="1"/>
  <c r="AF99" i="12"/>
  <c r="AF130" i="12" s="1"/>
  <c r="AF49" i="12"/>
  <c r="AF79" i="12" s="1"/>
  <c r="AN99" i="12"/>
  <c r="AN130" i="12" s="1"/>
  <c r="AN49" i="12"/>
  <c r="AN79" i="12" s="1"/>
  <c r="AV99" i="12"/>
  <c r="AV130" i="12" s="1"/>
  <c r="AV49" i="12"/>
  <c r="AV79" i="12" s="1"/>
  <c r="BD99" i="12"/>
  <c r="BD130" i="12" s="1"/>
  <c r="BD49" i="12"/>
  <c r="BD79" i="12" s="1"/>
  <c r="BL99" i="12"/>
  <c r="BL130" i="12" s="1"/>
  <c r="BL49" i="12"/>
  <c r="BL79" i="12" s="1"/>
  <c r="BT99" i="12"/>
  <c r="BT130" i="12" s="1"/>
  <c r="BT49" i="12"/>
  <c r="BT79" i="12" s="1"/>
  <c r="CB99" i="12"/>
  <c r="CB130" i="12" s="1"/>
  <c r="CB49" i="12"/>
  <c r="CB79" i="12" s="1"/>
  <c r="CJ99" i="12"/>
  <c r="CJ130" i="12" s="1"/>
  <c r="CJ49" i="12"/>
  <c r="CJ79" i="12" s="1"/>
  <c r="CR99" i="12"/>
  <c r="CR130" i="12" s="1"/>
  <c r="CR49" i="12"/>
  <c r="CR79" i="12" s="1"/>
  <c r="CZ99" i="12"/>
  <c r="CZ130" i="12" s="1"/>
  <c r="CZ49" i="12"/>
  <c r="CZ79" i="12" s="1"/>
  <c r="DH99" i="12"/>
  <c r="DH130" i="12" s="1"/>
  <c r="DH49" i="12"/>
  <c r="DH79" i="12" s="1"/>
  <c r="DP99" i="12"/>
  <c r="DP130" i="12" s="1"/>
  <c r="DP49" i="12"/>
  <c r="DP79" i="12" s="1"/>
  <c r="DX99" i="12"/>
  <c r="DX130" i="12" s="1"/>
  <c r="DX49" i="12"/>
  <c r="DX79" i="12" s="1"/>
  <c r="EF99" i="12"/>
  <c r="EF130" i="12" s="1"/>
  <c r="EF49" i="12"/>
  <c r="EF79" i="12" s="1"/>
  <c r="EN99" i="12"/>
  <c r="EN130" i="12" s="1"/>
  <c r="EN49" i="12"/>
  <c r="EN79" i="12" s="1"/>
  <c r="EV99" i="12"/>
  <c r="EV130" i="12" s="1"/>
  <c r="EV49" i="12"/>
  <c r="EV79" i="12" s="1"/>
  <c r="FD99" i="12"/>
  <c r="FD130" i="12" s="1"/>
  <c r="FD49" i="12"/>
  <c r="FD79" i="12" s="1"/>
  <c r="H101" i="12"/>
  <c r="H132" i="12" s="1"/>
  <c r="H51" i="12"/>
  <c r="H81" i="12" s="1"/>
  <c r="P101" i="12"/>
  <c r="P132" i="12" s="1"/>
  <c r="P51" i="12"/>
  <c r="P81" i="12" s="1"/>
  <c r="X101" i="12"/>
  <c r="X132" i="12" s="1"/>
  <c r="X51" i="12"/>
  <c r="X81" i="12" s="1"/>
  <c r="AF101" i="12"/>
  <c r="AF132" i="12" s="1"/>
  <c r="AF51" i="12"/>
  <c r="AF81" i="12" s="1"/>
  <c r="AN101" i="12"/>
  <c r="AN132" i="12" s="1"/>
  <c r="AN51" i="12"/>
  <c r="AN81" i="12" s="1"/>
  <c r="AV101" i="12"/>
  <c r="AV132" i="12" s="1"/>
  <c r="AV51" i="12"/>
  <c r="AV81" i="12" s="1"/>
  <c r="BD101" i="12"/>
  <c r="BD132" i="12" s="1"/>
  <c r="BD51" i="12"/>
  <c r="BD81" i="12" s="1"/>
  <c r="BL101" i="12"/>
  <c r="BL132" i="12" s="1"/>
  <c r="BL51" i="12"/>
  <c r="BL81" i="12" s="1"/>
  <c r="BT101" i="12"/>
  <c r="BT132" i="12" s="1"/>
  <c r="BT51" i="12"/>
  <c r="BT81" i="12" s="1"/>
  <c r="CB101" i="12"/>
  <c r="CB132" i="12" s="1"/>
  <c r="CB51" i="12"/>
  <c r="CB81" i="12" s="1"/>
  <c r="CJ101" i="12"/>
  <c r="CJ132" i="12" s="1"/>
  <c r="CJ51" i="12"/>
  <c r="CJ81" i="12" s="1"/>
  <c r="CR101" i="12"/>
  <c r="CR132" i="12" s="1"/>
  <c r="CR51" i="12"/>
  <c r="CR81" i="12" s="1"/>
  <c r="CZ101" i="12"/>
  <c r="CZ132" i="12" s="1"/>
  <c r="CZ51" i="12"/>
  <c r="CZ81" i="12" s="1"/>
  <c r="DH101" i="12"/>
  <c r="DH132" i="12" s="1"/>
  <c r="DH51" i="12"/>
  <c r="DH81" i="12" s="1"/>
  <c r="DP101" i="12"/>
  <c r="DP132" i="12" s="1"/>
  <c r="DP51" i="12"/>
  <c r="DP81" i="12" s="1"/>
  <c r="DX101" i="12"/>
  <c r="DX132" i="12" s="1"/>
  <c r="DX51" i="12"/>
  <c r="DX81" i="12" s="1"/>
  <c r="EF101" i="12"/>
  <c r="EF132" i="12" s="1"/>
  <c r="EF51" i="12"/>
  <c r="EF81" i="12" s="1"/>
  <c r="EN101" i="12"/>
  <c r="EN132" i="12" s="1"/>
  <c r="EN51" i="12"/>
  <c r="EN81" i="12" s="1"/>
  <c r="EV101" i="12"/>
  <c r="EV132" i="12" s="1"/>
  <c r="EV51" i="12"/>
  <c r="EV81" i="12" s="1"/>
  <c r="FD101" i="12"/>
  <c r="FD132" i="12" s="1"/>
  <c r="FD51" i="12"/>
  <c r="FD81" i="12" s="1"/>
  <c r="H102" i="12"/>
  <c r="H133" i="12" s="1"/>
  <c r="H52" i="12"/>
  <c r="H82" i="12" s="1"/>
  <c r="P102" i="12"/>
  <c r="P133" i="12" s="1"/>
  <c r="P52" i="12"/>
  <c r="P82" i="12" s="1"/>
  <c r="X102" i="12"/>
  <c r="X133" i="12" s="1"/>
  <c r="X52" i="12"/>
  <c r="X82" i="12" s="1"/>
  <c r="AF102" i="12"/>
  <c r="AF133" i="12" s="1"/>
  <c r="AF52" i="12"/>
  <c r="AF82" i="12" s="1"/>
  <c r="AN102" i="12"/>
  <c r="AN133" i="12" s="1"/>
  <c r="AN52" i="12"/>
  <c r="AN82" i="12" s="1"/>
  <c r="AV102" i="12"/>
  <c r="AV133" i="12" s="1"/>
  <c r="AV52" i="12"/>
  <c r="AV82" i="12" s="1"/>
  <c r="BD102" i="12"/>
  <c r="BD133" i="12" s="1"/>
  <c r="BD52" i="12"/>
  <c r="BD82" i="12" s="1"/>
  <c r="BL102" i="12"/>
  <c r="BL133" i="12" s="1"/>
  <c r="BL52" i="12"/>
  <c r="BL82" i="12" s="1"/>
  <c r="BT102" i="12"/>
  <c r="BT133" i="12" s="1"/>
  <c r="BT52" i="12"/>
  <c r="BT82" i="12" s="1"/>
  <c r="CB102" i="12"/>
  <c r="CB133" i="12" s="1"/>
  <c r="CB52" i="12"/>
  <c r="CB82" i="12" s="1"/>
  <c r="CJ102" i="12"/>
  <c r="CJ133" i="12" s="1"/>
  <c r="CJ52" i="12"/>
  <c r="CJ82" i="12" s="1"/>
  <c r="CR102" i="12"/>
  <c r="CR133" i="12" s="1"/>
  <c r="CR52" i="12"/>
  <c r="CR82" i="12" s="1"/>
  <c r="CZ102" i="12"/>
  <c r="CZ133" i="12" s="1"/>
  <c r="CZ52" i="12"/>
  <c r="CZ82" i="12" s="1"/>
  <c r="DH102" i="12"/>
  <c r="DH133" i="12" s="1"/>
  <c r="DH52" i="12"/>
  <c r="DH82" i="12" s="1"/>
  <c r="DP102" i="12"/>
  <c r="DP133" i="12" s="1"/>
  <c r="DP52" i="12"/>
  <c r="DP82" i="12" s="1"/>
  <c r="DX102" i="12"/>
  <c r="DX133" i="12" s="1"/>
  <c r="DX52" i="12"/>
  <c r="DX82" i="12" s="1"/>
  <c r="EF102" i="12"/>
  <c r="EF133" i="12" s="1"/>
  <c r="EF52" i="12"/>
  <c r="EF82" i="12" s="1"/>
  <c r="EN102" i="12"/>
  <c r="EN133" i="12" s="1"/>
  <c r="EN52" i="12"/>
  <c r="EN82" i="12" s="1"/>
  <c r="EV102" i="12"/>
  <c r="EV133" i="12" s="1"/>
  <c r="EV52" i="12"/>
  <c r="EV82" i="12" s="1"/>
  <c r="FD102" i="12"/>
  <c r="FD133" i="12" s="1"/>
  <c r="FD52" i="12"/>
  <c r="FD82" i="12" s="1"/>
  <c r="H103" i="12"/>
  <c r="H134" i="12" s="1"/>
  <c r="H53" i="12"/>
  <c r="H83" i="12" s="1"/>
  <c r="P103" i="12"/>
  <c r="P134" i="12" s="1"/>
  <c r="P53" i="12"/>
  <c r="P83" i="12" s="1"/>
  <c r="X103" i="12"/>
  <c r="X134" i="12" s="1"/>
  <c r="X53" i="12"/>
  <c r="X83" i="12" s="1"/>
  <c r="AF103" i="12"/>
  <c r="AF134" i="12" s="1"/>
  <c r="AF53" i="12"/>
  <c r="AF83" i="12" s="1"/>
  <c r="AN103" i="12"/>
  <c r="AN134" i="12" s="1"/>
  <c r="AN53" i="12"/>
  <c r="AN83" i="12" s="1"/>
  <c r="AV103" i="12"/>
  <c r="AV134" i="12" s="1"/>
  <c r="AV53" i="12"/>
  <c r="AV83" i="12" s="1"/>
  <c r="BD103" i="12"/>
  <c r="BD134" i="12" s="1"/>
  <c r="BD53" i="12"/>
  <c r="BD83" i="12" s="1"/>
  <c r="BL103" i="12"/>
  <c r="BL134" i="12" s="1"/>
  <c r="BL53" i="12"/>
  <c r="BL83" i="12" s="1"/>
  <c r="BT103" i="12"/>
  <c r="BT134" i="12" s="1"/>
  <c r="BT53" i="12"/>
  <c r="BT83" i="12" s="1"/>
  <c r="CB103" i="12"/>
  <c r="CB134" i="12" s="1"/>
  <c r="CB53" i="12"/>
  <c r="CB83" i="12" s="1"/>
  <c r="CJ103" i="12"/>
  <c r="CJ134" i="12" s="1"/>
  <c r="CJ53" i="12"/>
  <c r="CJ83" i="12" s="1"/>
  <c r="CR103" i="12"/>
  <c r="CR134" i="12" s="1"/>
  <c r="CR53" i="12"/>
  <c r="CR83" i="12" s="1"/>
  <c r="CZ103" i="12"/>
  <c r="CZ134" i="12" s="1"/>
  <c r="CZ53" i="12"/>
  <c r="CZ83" i="12" s="1"/>
  <c r="DH103" i="12"/>
  <c r="DH134" i="12" s="1"/>
  <c r="DH53" i="12"/>
  <c r="DH83" i="12" s="1"/>
  <c r="DP103" i="12"/>
  <c r="DP134" i="12" s="1"/>
  <c r="DP53" i="12"/>
  <c r="DP83" i="12" s="1"/>
  <c r="DX103" i="12"/>
  <c r="DX134" i="12" s="1"/>
  <c r="DX53" i="12"/>
  <c r="DX83" i="12" s="1"/>
  <c r="EF103" i="12"/>
  <c r="EF134" i="12" s="1"/>
  <c r="EF53" i="12"/>
  <c r="EF83" i="12" s="1"/>
  <c r="EN103" i="12"/>
  <c r="EN134" i="12" s="1"/>
  <c r="EN53" i="12"/>
  <c r="EN83" i="12" s="1"/>
  <c r="EV103" i="12"/>
  <c r="EV134" i="12" s="1"/>
  <c r="EV53" i="12"/>
  <c r="EV83" i="12" s="1"/>
  <c r="FD103" i="12"/>
  <c r="FD134" i="12" s="1"/>
  <c r="FD53" i="12"/>
  <c r="FD83" i="12" s="1"/>
  <c r="H105" i="12"/>
  <c r="H55" i="12"/>
  <c r="P105" i="12"/>
  <c r="P55" i="12"/>
  <c r="X105" i="12"/>
  <c r="X55" i="12"/>
  <c r="AF105" i="12"/>
  <c r="AF55" i="12"/>
  <c r="AN105" i="12"/>
  <c r="AN55" i="12"/>
  <c r="AV105" i="12"/>
  <c r="AV55" i="12"/>
  <c r="BD105" i="12"/>
  <c r="BD55" i="12"/>
  <c r="BL105" i="12"/>
  <c r="BL55" i="12"/>
  <c r="BT105" i="12"/>
  <c r="BT55" i="12"/>
  <c r="CB105" i="12"/>
  <c r="CB55" i="12"/>
  <c r="CJ105" i="12"/>
  <c r="CJ55" i="12"/>
  <c r="CR105" i="12"/>
  <c r="CR55" i="12"/>
  <c r="CZ105" i="12"/>
  <c r="CZ55" i="12"/>
  <c r="DH105" i="12"/>
  <c r="DH55" i="12"/>
  <c r="DP105" i="12"/>
  <c r="DP55" i="12"/>
  <c r="DX105" i="12"/>
  <c r="DX55" i="12"/>
  <c r="EF105" i="12"/>
  <c r="EF55" i="12"/>
  <c r="EN105" i="12"/>
  <c r="EN55" i="12"/>
  <c r="EV105" i="12"/>
  <c r="EV55" i="12"/>
  <c r="FD105" i="12"/>
  <c r="FD55" i="12"/>
  <c r="H106" i="12"/>
  <c r="H56" i="12"/>
  <c r="P106" i="12"/>
  <c r="P56" i="12"/>
  <c r="X106" i="12"/>
  <c r="X56" i="12"/>
  <c r="AF106" i="12"/>
  <c r="AF56" i="12"/>
  <c r="AN106" i="12"/>
  <c r="AN56" i="12"/>
  <c r="AV106" i="12"/>
  <c r="AV56" i="12"/>
  <c r="BD106" i="12"/>
  <c r="BD56" i="12"/>
  <c r="BL106" i="12"/>
  <c r="BL56" i="12"/>
  <c r="BT106" i="12"/>
  <c r="BT56" i="12"/>
  <c r="CB106" i="12"/>
  <c r="CB56" i="12"/>
  <c r="CJ106" i="12"/>
  <c r="CJ56" i="12"/>
  <c r="CR106" i="12"/>
  <c r="CR56" i="12"/>
  <c r="CZ106" i="12"/>
  <c r="CZ56" i="12"/>
  <c r="DH106" i="12"/>
  <c r="DH56" i="12"/>
  <c r="DP106" i="12"/>
  <c r="DP56" i="12"/>
  <c r="DX106" i="12"/>
  <c r="DX56" i="12"/>
  <c r="T64" i="24" s="1"/>
  <c r="EF106" i="12"/>
  <c r="EF56" i="12"/>
  <c r="AB64" i="24" s="1"/>
  <c r="EN106" i="12"/>
  <c r="EN56" i="12"/>
  <c r="AJ64" i="24" s="1"/>
  <c r="EV106" i="12"/>
  <c r="EV56" i="12"/>
  <c r="AR64" i="24" s="1"/>
  <c r="FD106" i="12"/>
  <c r="FD56" i="12"/>
  <c r="H107" i="12"/>
  <c r="H57" i="12"/>
  <c r="P107" i="12"/>
  <c r="P57" i="12"/>
  <c r="X107" i="12"/>
  <c r="X57" i="12"/>
  <c r="AF107" i="12"/>
  <c r="AF57" i="12"/>
  <c r="AN107" i="12"/>
  <c r="AN57" i="12"/>
  <c r="AV107" i="12"/>
  <c r="AV57" i="12"/>
  <c r="BD107" i="12"/>
  <c r="BD57" i="12"/>
  <c r="BL107" i="12"/>
  <c r="BL57" i="12"/>
  <c r="BT107" i="12"/>
  <c r="BT57" i="12"/>
  <c r="CB107" i="12"/>
  <c r="CB57" i="12"/>
  <c r="CJ107" i="12"/>
  <c r="CJ57" i="12"/>
  <c r="CR107" i="12"/>
  <c r="CR57" i="12"/>
  <c r="CZ107" i="12"/>
  <c r="CZ57" i="12"/>
  <c r="DH107" i="12"/>
  <c r="DH57" i="12"/>
  <c r="DP107" i="12"/>
  <c r="DP57" i="12"/>
  <c r="DX107" i="12"/>
  <c r="DX57" i="12"/>
  <c r="EF107" i="12"/>
  <c r="EN107" i="12"/>
  <c r="EN57" i="12"/>
  <c r="EV107" i="12"/>
  <c r="EV57" i="12"/>
  <c r="FD107" i="12"/>
  <c r="FD57" i="12"/>
  <c r="H108" i="12"/>
  <c r="H58" i="12"/>
  <c r="P108" i="12"/>
  <c r="P58" i="12"/>
  <c r="X108" i="12"/>
  <c r="X58" i="12"/>
  <c r="AF108" i="12"/>
  <c r="AF58" i="12"/>
  <c r="AN108" i="12"/>
  <c r="AN58" i="12"/>
  <c r="AV108" i="12"/>
  <c r="AV58" i="12"/>
  <c r="BD108" i="12"/>
  <c r="BD58" i="12"/>
  <c r="BL108" i="12"/>
  <c r="BL58" i="12"/>
  <c r="BT108" i="12"/>
  <c r="BT58" i="12"/>
  <c r="CB108" i="12"/>
  <c r="CB58" i="12"/>
  <c r="CJ108" i="12"/>
  <c r="CJ58" i="12"/>
  <c r="CR108" i="12"/>
  <c r="CR58" i="12"/>
  <c r="CZ108" i="12"/>
  <c r="CZ58" i="12"/>
  <c r="DH108" i="12"/>
  <c r="DH58" i="12"/>
  <c r="DP108" i="12"/>
  <c r="DP58" i="12"/>
  <c r="DX108" i="12"/>
  <c r="DX58" i="12"/>
  <c r="EF108" i="12"/>
  <c r="EF58" i="12"/>
  <c r="EN108" i="12"/>
  <c r="EN58" i="12"/>
  <c r="EV108" i="12"/>
  <c r="EV58" i="12"/>
  <c r="FD108" i="12"/>
  <c r="FD58" i="12"/>
  <c r="AN110" i="12"/>
  <c r="AN60" i="12"/>
  <c r="AV110" i="12"/>
  <c r="AV60" i="12"/>
  <c r="BD110" i="12"/>
  <c r="BD60" i="12"/>
  <c r="BL110" i="12"/>
  <c r="BL60" i="12"/>
  <c r="BT110" i="12"/>
  <c r="BT60" i="12"/>
  <c r="CB110" i="12"/>
  <c r="CB60" i="12"/>
  <c r="CJ110" i="12"/>
  <c r="CJ60" i="12"/>
  <c r="CR110" i="12"/>
  <c r="CR60" i="12"/>
  <c r="CZ110" i="12"/>
  <c r="CZ60" i="12"/>
  <c r="DH110" i="12"/>
  <c r="DH60" i="12"/>
  <c r="DP110" i="12"/>
  <c r="DP60" i="12"/>
  <c r="DX110" i="12"/>
  <c r="T56" i="24" s="1"/>
  <c r="CN56" i="24" s="1"/>
  <c r="DX60" i="12"/>
  <c r="EF110" i="12"/>
  <c r="EF60" i="12"/>
  <c r="EN110" i="12"/>
  <c r="EN60" i="12"/>
  <c r="EV110" i="12"/>
  <c r="AR56" i="24" s="1"/>
  <c r="EV60" i="12"/>
  <c r="FD110" i="12"/>
  <c r="FD60" i="12"/>
  <c r="AN111" i="12"/>
  <c r="AN61" i="12"/>
  <c r="AV111" i="12"/>
  <c r="AV61" i="12"/>
  <c r="BD111" i="12"/>
  <c r="BD61" i="12"/>
  <c r="BL111" i="12"/>
  <c r="BL61" i="12"/>
  <c r="BT111" i="12"/>
  <c r="BT61" i="12"/>
  <c r="CB111" i="12"/>
  <c r="CB61" i="12"/>
  <c r="CJ111" i="12"/>
  <c r="CJ61" i="12"/>
  <c r="CR111" i="12"/>
  <c r="CR61" i="12"/>
  <c r="CZ111" i="12"/>
  <c r="CZ61" i="12"/>
  <c r="DH111" i="12"/>
  <c r="DH61" i="12"/>
  <c r="DP111" i="12"/>
  <c r="DP61" i="12"/>
  <c r="DX111" i="12"/>
  <c r="DX61" i="12"/>
  <c r="EF111" i="12"/>
  <c r="EF61" i="12"/>
  <c r="EN111" i="12"/>
  <c r="EN61" i="12"/>
  <c r="EV111" i="12"/>
  <c r="EV61" i="12"/>
  <c r="FD111" i="12"/>
  <c r="FD61" i="12"/>
  <c r="H113" i="12"/>
  <c r="H63" i="12"/>
  <c r="P113" i="12"/>
  <c r="P63" i="12"/>
  <c r="X113" i="12"/>
  <c r="X63" i="12"/>
  <c r="AF113" i="12"/>
  <c r="AF63" i="12"/>
  <c r="AN113" i="12"/>
  <c r="AN63" i="12"/>
  <c r="AV113" i="12"/>
  <c r="AV63" i="12"/>
  <c r="BD113" i="12"/>
  <c r="BD63" i="12"/>
  <c r="BL113" i="12"/>
  <c r="BL63" i="12"/>
  <c r="BT113" i="12"/>
  <c r="BT63" i="12"/>
  <c r="CB113" i="12"/>
  <c r="CB63" i="12"/>
  <c r="CJ113" i="12"/>
  <c r="CJ63" i="12"/>
  <c r="CR113" i="12"/>
  <c r="CR63" i="12"/>
  <c r="CZ113" i="12"/>
  <c r="CZ63" i="12"/>
  <c r="DH113" i="12"/>
  <c r="DH63" i="12"/>
  <c r="DP113" i="12"/>
  <c r="DP63" i="12"/>
  <c r="DX113" i="12"/>
  <c r="DX63" i="12"/>
  <c r="EF113" i="12"/>
  <c r="EF63" i="12"/>
  <c r="EN113" i="12"/>
  <c r="EN63" i="12"/>
  <c r="EV113" i="12"/>
  <c r="EV63" i="12"/>
  <c r="FD113" i="12"/>
  <c r="FD63" i="12"/>
  <c r="H114" i="12"/>
  <c r="H64" i="12"/>
  <c r="P114" i="12"/>
  <c r="P64" i="12"/>
  <c r="X114" i="12"/>
  <c r="X64" i="12"/>
  <c r="AF114" i="12"/>
  <c r="AF64" i="12"/>
  <c r="AN114" i="12"/>
  <c r="AN64" i="12"/>
  <c r="AV114" i="12"/>
  <c r="AV64" i="12"/>
  <c r="BD114" i="12"/>
  <c r="BD64" i="12"/>
  <c r="BL114" i="12"/>
  <c r="BL64" i="12"/>
  <c r="BT114" i="12"/>
  <c r="BT64" i="12"/>
  <c r="CB114" i="12"/>
  <c r="CB64" i="12"/>
  <c r="CJ114" i="12"/>
  <c r="CJ64" i="12"/>
  <c r="CR114" i="12"/>
  <c r="CR64" i="12"/>
  <c r="CZ114" i="12"/>
  <c r="CZ64" i="12"/>
  <c r="DH114" i="12"/>
  <c r="DH64" i="12"/>
  <c r="DP114" i="12"/>
  <c r="DP64" i="12"/>
  <c r="DX114" i="12"/>
  <c r="DX64" i="12"/>
  <c r="EF114" i="12"/>
  <c r="EF64" i="12"/>
  <c r="EN114" i="12"/>
  <c r="EN64" i="12"/>
  <c r="EV114" i="12"/>
  <c r="EV64" i="12"/>
  <c r="FD114" i="12"/>
  <c r="FD64" i="12"/>
  <c r="AT55" i="12"/>
  <c r="DF55" i="12"/>
  <c r="AD56" i="12"/>
  <c r="CP56" i="12"/>
  <c r="EQ57" i="12"/>
  <c r="CT97" i="12"/>
  <c r="CT128" i="12" s="1"/>
  <c r="CT47" i="12"/>
  <c r="CT77" i="12" s="1"/>
  <c r="DB97" i="12"/>
  <c r="DB128" i="12" s="1"/>
  <c r="DB47" i="12"/>
  <c r="DB77" i="12" s="1"/>
  <c r="DJ97" i="12"/>
  <c r="DJ128" i="12" s="1"/>
  <c r="DJ47" i="12"/>
  <c r="DJ77" i="12" s="1"/>
  <c r="DR97" i="12"/>
  <c r="DR128" i="12" s="1"/>
  <c r="DR47" i="12"/>
  <c r="DR77" i="12" s="1"/>
  <c r="DZ97" i="12"/>
  <c r="DZ128" i="12" s="1"/>
  <c r="DZ47" i="12"/>
  <c r="DZ77" i="12" s="1"/>
  <c r="EH97" i="12"/>
  <c r="EH128" i="12" s="1"/>
  <c r="EH47" i="12"/>
  <c r="EH77" i="12" s="1"/>
  <c r="EP97" i="12"/>
  <c r="EP128" i="12" s="1"/>
  <c r="EP47" i="12"/>
  <c r="EP77" i="12" s="1"/>
  <c r="EX97" i="12"/>
  <c r="EX128" i="12" s="1"/>
  <c r="EX47" i="12"/>
  <c r="EX77" i="12" s="1"/>
  <c r="FF97" i="12"/>
  <c r="FF128" i="12" s="1"/>
  <c r="FF47" i="12"/>
  <c r="FF77" i="12" s="1"/>
  <c r="J98" i="12"/>
  <c r="J129" i="12" s="1"/>
  <c r="J48" i="12"/>
  <c r="J78" i="12" s="1"/>
  <c r="R98" i="12"/>
  <c r="R129" i="12" s="1"/>
  <c r="R48" i="12"/>
  <c r="R78" i="12" s="1"/>
  <c r="Z98" i="12"/>
  <c r="Z129" i="12" s="1"/>
  <c r="Z48" i="12"/>
  <c r="Z78" i="12" s="1"/>
  <c r="AH98" i="12"/>
  <c r="AH129" i="12" s="1"/>
  <c r="AH48" i="12"/>
  <c r="AH78" i="12" s="1"/>
  <c r="AP98" i="12"/>
  <c r="AP129" i="12" s="1"/>
  <c r="AP48" i="12"/>
  <c r="AP78" i="12" s="1"/>
  <c r="AX98" i="12"/>
  <c r="AX129" i="12" s="1"/>
  <c r="AX48" i="12"/>
  <c r="AX78" i="12" s="1"/>
  <c r="BF98" i="12"/>
  <c r="BF129" i="12" s="1"/>
  <c r="BF48" i="12"/>
  <c r="BF78" i="12" s="1"/>
  <c r="BN98" i="12"/>
  <c r="BN129" i="12" s="1"/>
  <c r="BN48" i="12"/>
  <c r="BN78" i="12" s="1"/>
  <c r="BV98" i="12"/>
  <c r="BV129" i="12" s="1"/>
  <c r="BV48" i="12"/>
  <c r="BV78" i="12" s="1"/>
  <c r="CD98" i="12"/>
  <c r="CD129" i="12" s="1"/>
  <c r="CD48" i="12"/>
  <c r="CD78" i="12" s="1"/>
  <c r="CL98" i="12"/>
  <c r="CL129" i="12" s="1"/>
  <c r="CL48" i="12"/>
  <c r="CL78" i="12" s="1"/>
  <c r="CT98" i="12"/>
  <c r="CT129" i="12" s="1"/>
  <c r="CT48" i="12"/>
  <c r="CT78" i="12" s="1"/>
  <c r="DB98" i="12"/>
  <c r="DB129" i="12" s="1"/>
  <c r="DB48" i="12"/>
  <c r="DB78" i="12" s="1"/>
  <c r="DJ98" i="12"/>
  <c r="DJ129" i="12" s="1"/>
  <c r="DJ48" i="12"/>
  <c r="DJ78" i="12" s="1"/>
  <c r="DR98" i="12"/>
  <c r="DR129" i="12" s="1"/>
  <c r="DR48" i="12"/>
  <c r="DR78" i="12" s="1"/>
  <c r="DZ98" i="12"/>
  <c r="DZ129" i="12" s="1"/>
  <c r="DZ48" i="12"/>
  <c r="DZ78" i="12" s="1"/>
  <c r="EH98" i="12"/>
  <c r="EH129" i="12" s="1"/>
  <c r="EH48" i="12"/>
  <c r="EH78" i="12" s="1"/>
  <c r="EP98" i="12"/>
  <c r="EP129" i="12" s="1"/>
  <c r="EP48" i="12"/>
  <c r="EP78" i="12" s="1"/>
  <c r="EX98" i="12"/>
  <c r="EX129" i="12" s="1"/>
  <c r="EX48" i="12"/>
  <c r="EX78" i="12" s="1"/>
  <c r="FF98" i="12"/>
  <c r="FF129" i="12" s="1"/>
  <c r="FF48" i="12"/>
  <c r="FF78" i="12" s="1"/>
  <c r="J99" i="12"/>
  <c r="J130" i="12" s="1"/>
  <c r="J49" i="12"/>
  <c r="J79" i="12" s="1"/>
  <c r="R99" i="12"/>
  <c r="R130" i="12" s="1"/>
  <c r="R49" i="12"/>
  <c r="R79" i="12" s="1"/>
  <c r="Z99" i="12"/>
  <c r="Z130" i="12" s="1"/>
  <c r="Z49" i="12"/>
  <c r="Z79" i="12" s="1"/>
  <c r="AH99" i="12"/>
  <c r="AH130" i="12" s="1"/>
  <c r="AH49" i="12"/>
  <c r="AH79" i="12" s="1"/>
  <c r="AP99" i="12"/>
  <c r="AP130" i="12" s="1"/>
  <c r="AP49" i="12"/>
  <c r="AP79" i="12" s="1"/>
  <c r="AX99" i="12"/>
  <c r="AX130" i="12" s="1"/>
  <c r="AX49" i="12"/>
  <c r="AX79" i="12" s="1"/>
  <c r="BF99" i="12"/>
  <c r="BF130" i="12" s="1"/>
  <c r="BF49" i="12"/>
  <c r="BF79" i="12" s="1"/>
  <c r="BN99" i="12"/>
  <c r="BN130" i="12" s="1"/>
  <c r="BN49" i="12"/>
  <c r="BN79" i="12" s="1"/>
  <c r="BV99" i="12"/>
  <c r="BV130" i="12" s="1"/>
  <c r="BV49" i="12"/>
  <c r="BV79" i="12" s="1"/>
  <c r="CD99" i="12"/>
  <c r="CD130" i="12" s="1"/>
  <c r="CD49" i="12"/>
  <c r="CD79" i="12" s="1"/>
  <c r="CL99" i="12"/>
  <c r="CL130" i="12" s="1"/>
  <c r="CL49" i="12"/>
  <c r="CL79" i="12" s="1"/>
  <c r="CT99" i="12"/>
  <c r="CT130" i="12" s="1"/>
  <c r="CT49" i="12"/>
  <c r="CT79" i="12" s="1"/>
  <c r="DB99" i="12"/>
  <c r="DB130" i="12" s="1"/>
  <c r="DB49" i="12"/>
  <c r="DB79" i="12" s="1"/>
  <c r="DJ99" i="12"/>
  <c r="DJ130" i="12" s="1"/>
  <c r="DJ49" i="12"/>
  <c r="DJ79" i="12" s="1"/>
  <c r="DR99" i="12"/>
  <c r="DR130" i="12" s="1"/>
  <c r="DR49" i="12"/>
  <c r="DR79" i="12" s="1"/>
  <c r="DZ99" i="12"/>
  <c r="DZ130" i="12" s="1"/>
  <c r="DZ49" i="12"/>
  <c r="DZ79" i="12" s="1"/>
  <c r="EH99" i="12"/>
  <c r="EH130" i="12" s="1"/>
  <c r="EH49" i="12"/>
  <c r="EH79" i="12" s="1"/>
  <c r="EP99" i="12"/>
  <c r="EP130" i="12" s="1"/>
  <c r="EP49" i="12"/>
  <c r="EP79" i="12" s="1"/>
  <c r="EX99" i="12"/>
  <c r="EX130" i="12" s="1"/>
  <c r="EX49" i="12"/>
  <c r="EX79" i="12" s="1"/>
  <c r="FF99" i="12"/>
  <c r="FF130" i="12" s="1"/>
  <c r="FF49" i="12"/>
  <c r="FF79" i="12" s="1"/>
  <c r="J101" i="12"/>
  <c r="J132" i="12" s="1"/>
  <c r="J51" i="12"/>
  <c r="J81" i="12" s="1"/>
  <c r="R101" i="12"/>
  <c r="R132" i="12" s="1"/>
  <c r="R51" i="12"/>
  <c r="R81" i="12" s="1"/>
  <c r="Z101" i="12"/>
  <c r="Z132" i="12" s="1"/>
  <c r="Z51" i="12"/>
  <c r="Z81" i="12" s="1"/>
  <c r="AH101" i="12"/>
  <c r="AH132" i="12" s="1"/>
  <c r="AH51" i="12"/>
  <c r="AH81" i="12" s="1"/>
  <c r="AP101" i="12"/>
  <c r="AP132" i="12" s="1"/>
  <c r="AP51" i="12"/>
  <c r="AP81" i="12" s="1"/>
  <c r="AX101" i="12"/>
  <c r="AX132" i="12" s="1"/>
  <c r="AX51" i="12"/>
  <c r="AX81" i="12" s="1"/>
  <c r="BF101" i="12"/>
  <c r="BF132" i="12" s="1"/>
  <c r="BF51" i="12"/>
  <c r="BF81" i="12" s="1"/>
  <c r="BN101" i="12"/>
  <c r="BN132" i="12" s="1"/>
  <c r="BN51" i="12"/>
  <c r="BN81" i="12" s="1"/>
  <c r="BV101" i="12"/>
  <c r="BV132" i="12" s="1"/>
  <c r="BV51" i="12"/>
  <c r="BV81" i="12" s="1"/>
  <c r="CD101" i="12"/>
  <c r="CD132" i="12" s="1"/>
  <c r="CD51" i="12"/>
  <c r="CD81" i="12" s="1"/>
  <c r="CL101" i="12"/>
  <c r="CL132" i="12" s="1"/>
  <c r="CL51" i="12"/>
  <c r="CL81" i="12" s="1"/>
  <c r="CT101" i="12"/>
  <c r="CT132" i="12" s="1"/>
  <c r="CT51" i="12"/>
  <c r="CT81" i="12" s="1"/>
  <c r="DB101" i="12"/>
  <c r="DB132" i="12" s="1"/>
  <c r="DB51" i="12"/>
  <c r="DB81" i="12" s="1"/>
  <c r="DJ101" i="12"/>
  <c r="DJ132" i="12" s="1"/>
  <c r="DJ51" i="12"/>
  <c r="DJ81" i="12" s="1"/>
  <c r="DR101" i="12"/>
  <c r="DR132" i="12" s="1"/>
  <c r="DR51" i="12"/>
  <c r="DR81" i="12" s="1"/>
  <c r="DZ101" i="12"/>
  <c r="DZ132" i="12" s="1"/>
  <c r="DZ51" i="12"/>
  <c r="DZ81" i="12" s="1"/>
  <c r="EH101" i="12"/>
  <c r="EH132" i="12" s="1"/>
  <c r="EH51" i="12"/>
  <c r="EH81" i="12" s="1"/>
  <c r="EP101" i="12"/>
  <c r="EP132" i="12" s="1"/>
  <c r="EP51" i="12"/>
  <c r="EP81" i="12" s="1"/>
  <c r="EX101" i="12"/>
  <c r="EX132" i="12" s="1"/>
  <c r="EX51" i="12"/>
  <c r="EX81" i="12" s="1"/>
  <c r="FF101" i="12"/>
  <c r="FF132" i="12" s="1"/>
  <c r="FF51" i="12"/>
  <c r="FF81" i="12" s="1"/>
  <c r="J102" i="12"/>
  <c r="J133" i="12" s="1"/>
  <c r="J52" i="12"/>
  <c r="J82" i="12" s="1"/>
  <c r="R102" i="12"/>
  <c r="R133" i="12" s="1"/>
  <c r="R52" i="12"/>
  <c r="R82" i="12" s="1"/>
  <c r="Z102" i="12"/>
  <c r="Z133" i="12" s="1"/>
  <c r="Z52" i="12"/>
  <c r="Z82" i="12" s="1"/>
  <c r="AH102" i="12"/>
  <c r="AH133" i="12" s="1"/>
  <c r="AH52" i="12"/>
  <c r="AH82" i="12" s="1"/>
  <c r="AP102" i="12"/>
  <c r="AP133" i="12" s="1"/>
  <c r="AP52" i="12"/>
  <c r="AP82" i="12" s="1"/>
  <c r="AX102" i="12"/>
  <c r="AX133" i="12" s="1"/>
  <c r="AX52" i="12"/>
  <c r="AX82" i="12" s="1"/>
  <c r="BF102" i="12"/>
  <c r="BF133" i="12" s="1"/>
  <c r="BF52" i="12"/>
  <c r="BF82" i="12" s="1"/>
  <c r="BN102" i="12"/>
  <c r="BN133" i="12" s="1"/>
  <c r="BN52" i="12"/>
  <c r="BN82" i="12" s="1"/>
  <c r="BV102" i="12"/>
  <c r="BV133" i="12" s="1"/>
  <c r="BV52" i="12"/>
  <c r="BV82" i="12" s="1"/>
  <c r="CD102" i="12"/>
  <c r="CD133" i="12" s="1"/>
  <c r="CD52" i="12"/>
  <c r="CD82" i="12" s="1"/>
  <c r="CL102" i="12"/>
  <c r="CL133" i="12" s="1"/>
  <c r="CL52" i="12"/>
  <c r="CL82" i="12" s="1"/>
  <c r="CT102" i="12"/>
  <c r="CT133" i="12" s="1"/>
  <c r="CT52" i="12"/>
  <c r="CT82" i="12" s="1"/>
  <c r="DB102" i="12"/>
  <c r="DB133" i="12" s="1"/>
  <c r="DB52" i="12"/>
  <c r="DB82" i="12" s="1"/>
  <c r="DJ102" i="12"/>
  <c r="DJ133" i="12" s="1"/>
  <c r="DJ52" i="12"/>
  <c r="DJ82" i="12" s="1"/>
  <c r="DR102" i="12"/>
  <c r="DR133" i="12" s="1"/>
  <c r="DR52" i="12"/>
  <c r="DR82" i="12" s="1"/>
  <c r="DZ102" i="12"/>
  <c r="DZ133" i="12" s="1"/>
  <c r="DZ52" i="12"/>
  <c r="DZ82" i="12" s="1"/>
  <c r="EH102" i="12"/>
  <c r="EH133" i="12" s="1"/>
  <c r="EH52" i="12"/>
  <c r="EH82" i="12" s="1"/>
  <c r="EP102" i="12"/>
  <c r="EP133" i="12" s="1"/>
  <c r="EP52" i="12"/>
  <c r="EP82" i="12" s="1"/>
  <c r="EX102" i="12"/>
  <c r="EX133" i="12" s="1"/>
  <c r="EX52" i="12"/>
  <c r="EX82" i="12" s="1"/>
  <c r="FF102" i="12"/>
  <c r="FF133" i="12" s="1"/>
  <c r="FF52" i="12"/>
  <c r="FF82" i="12" s="1"/>
  <c r="J103" i="12"/>
  <c r="J134" i="12" s="1"/>
  <c r="J53" i="12"/>
  <c r="J83" i="12" s="1"/>
  <c r="R103" i="12"/>
  <c r="R134" i="12" s="1"/>
  <c r="R53" i="12"/>
  <c r="R83" i="12" s="1"/>
  <c r="Z103" i="12"/>
  <c r="Z134" i="12" s="1"/>
  <c r="Z53" i="12"/>
  <c r="Z83" i="12" s="1"/>
  <c r="AH103" i="12"/>
  <c r="AH134" i="12" s="1"/>
  <c r="AH53" i="12"/>
  <c r="AH83" i="12" s="1"/>
  <c r="AP103" i="12"/>
  <c r="AP134" i="12" s="1"/>
  <c r="AP53" i="12"/>
  <c r="AP83" i="12" s="1"/>
  <c r="AX103" i="12"/>
  <c r="AX134" i="12" s="1"/>
  <c r="AX53" i="12"/>
  <c r="AX83" i="12" s="1"/>
  <c r="BF103" i="12"/>
  <c r="BF134" i="12" s="1"/>
  <c r="BF53" i="12"/>
  <c r="BF83" i="12" s="1"/>
  <c r="BN103" i="12"/>
  <c r="BN134" i="12" s="1"/>
  <c r="BN53" i="12"/>
  <c r="BN83" i="12" s="1"/>
  <c r="BV103" i="12"/>
  <c r="BV134" i="12" s="1"/>
  <c r="BV53" i="12"/>
  <c r="BV83" i="12" s="1"/>
  <c r="CD103" i="12"/>
  <c r="CD134" i="12" s="1"/>
  <c r="CD53" i="12"/>
  <c r="CD83" i="12" s="1"/>
  <c r="CL103" i="12"/>
  <c r="CL134" i="12" s="1"/>
  <c r="CL53" i="12"/>
  <c r="CL83" i="12" s="1"/>
  <c r="CT103" i="12"/>
  <c r="CT134" i="12" s="1"/>
  <c r="CT53" i="12"/>
  <c r="CT83" i="12" s="1"/>
  <c r="DB103" i="12"/>
  <c r="DB134" i="12" s="1"/>
  <c r="DB53" i="12"/>
  <c r="DB83" i="12" s="1"/>
  <c r="DJ103" i="12"/>
  <c r="DJ134" i="12" s="1"/>
  <c r="DJ53" i="12"/>
  <c r="DJ83" i="12" s="1"/>
  <c r="DR103" i="12"/>
  <c r="DR134" i="12" s="1"/>
  <c r="DR53" i="12"/>
  <c r="DR83" i="12" s="1"/>
  <c r="DZ103" i="12"/>
  <c r="DZ134" i="12" s="1"/>
  <c r="DZ53" i="12"/>
  <c r="DZ83" i="12" s="1"/>
  <c r="EH103" i="12"/>
  <c r="EH134" i="12" s="1"/>
  <c r="EH53" i="12"/>
  <c r="EH83" i="12" s="1"/>
  <c r="EP103" i="12"/>
  <c r="EP134" i="12" s="1"/>
  <c r="EP53" i="12"/>
  <c r="EP83" i="12" s="1"/>
  <c r="EX103" i="12"/>
  <c r="EX134" i="12" s="1"/>
  <c r="EX53" i="12"/>
  <c r="EX83" i="12" s="1"/>
  <c r="FF103" i="12"/>
  <c r="FF134" i="12" s="1"/>
  <c r="FF53" i="12"/>
  <c r="FF83" i="12" s="1"/>
  <c r="J105" i="12"/>
  <c r="J55" i="12"/>
  <c r="R105" i="12"/>
  <c r="R55" i="12"/>
  <c r="Z105" i="12"/>
  <c r="Z55" i="12"/>
  <c r="AH105" i="12"/>
  <c r="AH55" i="12"/>
  <c r="AP105" i="12"/>
  <c r="AP55" i="12"/>
  <c r="AX105" i="12"/>
  <c r="AX55" i="12"/>
  <c r="BF105" i="12"/>
  <c r="BF55" i="12"/>
  <c r="BN105" i="12"/>
  <c r="BN55" i="12"/>
  <c r="BV105" i="12"/>
  <c r="BV55" i="12"/>
  <c r="CD105" i="12"/>
  <c r="CD55" i="12"/>
  <c r="CL105" i="12"/>
  <c r="CL55" i="12"/>
  <c r="CT105" i="12"/>
  <c r="CT55" i="12"/>
  <c r="DB105" i="12"/>
  <c r="DB55" i="12"/>
  <c r="DJ105" i="12"/>
  <c r="DJ55" i="12"/>
  <c r="DR105" i="12"/>
  <c r="DR55" i="12"/>
  <c r="DZ105" i="12"/>
  <c r="DZ55" i="12"/>
  <c r="EH105" i="12"/>
  <c r="EH55" i="12"/>
  <c r="EP105" i="12"/>
  <c r="EP55" i="12"/>
  <c r="EX105" i="12"/>
  <c r="EX55" i="12"/>
  <c r="FF105" i="12"/>
  <c r="FF55" i="12"/>
  <c r="J106" i="12"/>
  <c r="J56" i="12"/>
  <c r="R106" i="12"/>
  <c r="R56" i="12"/>
  <c r="Z106" i="12"/>
  <c r="Z56" i="12"/>
  <c r="AH106" i="12"/>
  <c r="AH56" i="12"/>
  <c r="AP106" i="12"/>
  <c r="AP56" i="12"/>
  <c r="AX106" i="12"/>
  <c r="AX56" i="12"/>
  <c r="BF106" i="12"/>
  <c r="BF56" i="12"/>
  <c r="BN106" i="12"/>
  <c r="BN56" i="12"/>
  <c r="BV106" i="12"/>
  <c r="BV56" i="12"/>
  <c r="CD106" i="12"/>
  <c r="CD56" i="12"/>
  <c r="CL106" i="12"/>
  <c r="CL56" i="12"/>
  <c r="CT106" i="12"/>
  <c r="CT56" i="12"/>
  <c r="DB106" i="12"/>
  <c r="DB56" i="12"/>
  <c r="DJ106" i="12"/>
  <c r="DJ56" i="12"/>
  <c r="DR106" i="12"/>
  <c r="DR56" i="12"/>
  <c r="DZ106" i="12"/>
  <c r="DZ56" i="12"/>
  <c r="V64" i="24" s="1"/>
  <c r="EH106" i="12"/>
  <c r="EH56" i="12"/>
  <c r="AD64" i="24" s="1"/>
  <c r="EP106" i="12"/>
  <c r="EP56" i="12"/>
  <c r="AL64" i="24" s="1"/>
  <c r="EX106" i="12"/>
  <c r="EX56" i="12"/>
  <c r="AT64" i="24" s="1"/>
  <c r="FF106" i="12"/>
  <c r="FF56" i="12"/>
  <c r="J107" i="12"/>
  <c r="J57" i="12"/>
  <c r="R107" i="12"/>
  <c r="R57" i="12"/>
  <c r="Z107" i="12"/>
  <c r="Z57" i="12"/>
  <c r="AH107" i="12"/>
  <c r="AH57" i="12"/>
  <c r="AP107" i="12"/>
  <c r="AP57" i="12"/>
  <c r="AX107" i="12"/>
  <c r="AX57" i="12"/>
  <c r="BF107" i="12"/>
  <c r="BF57" i="12"/>
  <c r="BN107" i="12"/>
  <c r="BN57" i="12"/>
  <c r="BV107" i="12"/>
  <c r="BV57" i="12"/>
  <c r="CD107" i="12"/>
  <c r="CD57" i="12"/>
  <c r="CL107" i="12"/>
  <c r="CL57" i="12"/>
  <c r="CT107" i="12"/>
  <c r="CT57" i="12"/>
  <c r="DB107" i="12"/>
  <c r="DB57" i="12"/>
  <c r="DJ107" i="12"/>
  <c r="DJ57" i="12"/>
  <c r="DR107" i="12"/>
  <c r="DR57" i="12"/>
  <c r="DZ107" i="12"/>
  <c r="DZ57" i="12"/>
  <c r="EH107" i="12"/>
  <c r="EH57" i="12"/>
  <c r="EP107" i="12"/>
  <c r="EP57" i="12"/>
  <c r="EX107" i="12"/>
  <c r="EX57" i="12"/>
  <c r="FF107" i="12"/>
  <c r="FF57" i="12"/>
  <c r="J108" i="12"/>
  <c r="J58" i="12"/>
  <c r="R108" i="12"/>
  <c r="R58" i="12"/>
  <c r="Z108" i="12"/>
  <c r="Z58" i="12"/>
  <c r="AH108" i="12"/>
  <c r="AH58" i="12"/>
  <c r="AP108" i="12"/>
  <c r="AP58" i="12"/>
  <c r="AX108" i="12"/>
  <c r="AX58" i="12"/>
  <c r="BF108" i="12"/>
  <c r="BF58" i="12"/>
  <c r="BN108" i="12"/>
  <c r="BN58" i="12"/>
  <c r="BV108" i="12"/>
  <c r="BV58" i="12"/>
  <c r="CD108" i="12"/>
  <c r="CD58" i="12"/>
  <c r="CL108" i="12"/>
  <c r="CL58" i="12"/>
  <c r="CT108" i="12"/>
  <c r="CT58" i="12"/>
  <c r="DB108" i="12"/>
  <c r="DB58" i="12"/>
  <c r="DJ108" i="12"/>
  <c r="DJ58" i="12"/>
  <c r="DR108" i="12"/>
  <c r="DR58" i="12"/>
  <c r="DZ108" i="12"/>
  <c r="DZ58" i="12"/>
  <c r="EH108" i="12"/>
  <c r="EH58" i="12"/>
  <c r="EP108" i="12"/>
  <c r="EP58" i="12"/>
  <c r="EX108" i="12"/>
  <c r="EX58" i="12"/>
  <c r="FF108" i="12"/>
  <c r="FF58" i="12"/>
  <c r="AP110" i="12"/>
  <c r="AP60" i="12"/>
  <c r="AX110" i="12"/>
  <c r="AX60" i="12"/>
  <c r="BF110" i="12"/>
  <c r="BF60" i="12"/>
  <c r="BN110" i="12"/>
  <c r="BN60" i="12"/>
  <c r="BV110" i="12"/>
  <c r="BV60" i="12"/>
  <c r="CD110" i="12"/>
  <c r="CD60" i="12"/>
  <c r="CL110" i="12"/>
  <c r="CL60" i="12"/>
  <c r="CT110" i="12"/>
  <c r="CT60" i="12"/>
  <c r="DB110" i="12"/>
  <c r="DB60" i="12"/>
  <c r="DJ110" i="12"/>
  <c r="DJ60" i="12"/>
  <c r="DR110" i="12"/>
  <c r="DR60" i="12"/>
  <c r="DZ110" i="12"/>
  <c r="V56" i="24" s="1"/>
  <c r="CP56" i="24" s="1"/>
  <c r="DZ60" i="12"/>
  <c r="EH110" i="12"/>
  <c r="AD56" i="24" s="1"/>
  <c r="CX56" i="24" s="1"/>
  <c r="EH60" i="12"/>
  <c r="EP110" i="12"/>
  <c r="AL56" i="24" s="1"/>
  <c r="DF56" i="24" s="1"/>
  <c r="EP60" i="12"/>
  <c r="EX110" i="12"/>
  <c r="AT56" i="24" s="1"/>
  <c r="EX60" i="12"/>
  <c r="FF110" i="12"/>
  <c r="FF60" i="12"/>
  <c r="AP111" i="12"/>
  <c r="AP61" i="12"/>
  <c r="AX111" i="12"/>
  <c r="AX61" i="12"/>
  <c r="BF111" i="12"/>
  <c r="BF61" i="12"/>
  <c r="BN111" i="12"/>
  <c r="BN61" i="12"/>
  <c r="BV111" i="12"/>
  <c r="BV61" i="12"/>
  <c r="CD111" i="12"/>
  <c r="CD61" i="12"/>
  <c r="CL111" i="12"/>
  <c r="CL61" i="12"/>
  <c r="CT111" i="12"/>
  <c r="CT61" i="12"/>
  <c r="DB111" i="12"/>
  <c r="DB61" i="12"/>
  <c r="DJ111" i="12"/>
  <c r="DJ61" i="12"/>
  <c r="DR111" i="12"/>
  <c r="DR61" i="12"/>
  <c r="DZ111" i="12"/>
  <c r="DZ61" i="12"/>
  <c r="EH111" i="12"/>
  <c r="EH61" i="12"/>
  <c r="EP111" i="12"/>
  <c r="EP61" i="12"/>
  <c r="EX111" i="12"/>
  <c r="EX61" i="12"/>
  <c r="FF111" i="12"/>
  <c r="FF61" i="12"/>
  <c r="J113" i="12"/>
  <c r="J63" i="12"/>
  <c r="R113" i="12"/>
  <c r="R63" i="12"/>
  <c r="Z113" i="12"/>
  <c r="Z63" i="12"/>
  <c r="AH113" i="12"/>
  <c r="AH63" i="12"/>
  <c r="AP113" i="12"/>
  <c r="AP63" i="12"/>
  <c r="AX113" i="12"/>
  <c r="AX63" i="12"/>
  <c r="BF113" i="12"/>
  <c r="BF63" i="12"/>
  <c r="BN113" i="12"/>
  <c r="BN63" i="12"/>
  <c r="BV113" i="12"/>
  <c r="BV63" i="12"/>
  <c r="CD113" i="12"/>
  <c r="CD63" i="12"/>
  <c r="CL113" i="12"/>
  <c r="CL63" i="12"/>
  <c r="CT113" i="12"/>
  <c r="CT63" i="12"/>
  <c r="DB113" i="12"/>
  <c r="DB63" i="12"/>
  <c r="DJ113" i="12"/>
  <c r="DJ63" i="12"/>
  <c r="DR113" i="12"/>
  <c r="DR63" i="12"/>
  <c r="DZ113" i="12"/>
  <c r="DZ63" i="12"/>
  <c r="EH113" i="12"/>
  <c r="EH63" i="12"/>
  <c r="EP113" i="12"/>
  <c r="EP63" i="12"/>
  <c r="EX113" i="12"/>
  <c r="EX63" i="12"/>
  <c r="FF113" i="12"/>
  <c r="FF63" i="12"/>
  <c r="J114" i="12"/>
  <c r="J64" i="12"/>
  <c r="R114" i="12"/>
  <c r="R64" i="12"/>
  <c r="Z114" i="12"/>
  <c r="Z64" i="12"/>
  <c r="AH114" i="12"/>
  <c r="AH64" i="12"/>
  <c r="AP114" i="12"/>
  <c r="AP64" i="12"/>
  <c r="AX114" i="12"/>
  <c r="AX64" i="12"/>
  <c r="BF114" i="12"/>
  <c r="BF64" i="12"/>
  <c r="BN114" i="12"/>
  <c r="BN64" i="12"/>
  <c r="BV114" i="12"/>
  <c r="BV64" i="12"/>
  <c r="CD114" i="12"/>
  <c r="CD64" i="12"/>
  <c r="CL114" i="12"/>
  <c r="CL64" i="12"/>
  <c r="CT114" i="12"/>
  <c r="CT64" i="12"/>
  <c r="DB114" i="12"/>
  <c r="DB64" i="12"/>
  <c r="DJ114" i="12"/>
  <c r="DJ64" i="12"/>
  <c r="DR114" i="12"/>
  <c r="DR64" i="12"/>
  <c r="DZ114" i="12"/>
  <c r="DZ64" i="12"/>
  <c r="EH114" i="12"/>
  <c r="EH64" i="12"/>
  <c r="EP114" i="12"/>
  <c r="EP64" i="12"/>
  <c r="EX114" i="12"/>
  <c r="EX64" i="12"/>
  <c r="FF114" i="12"/>
  <c r="FF64" i="12"/>
  <c r="BJ55" i="12"/>
  <c r="DV55" i="12"/>
  <c r="AT56" i="12"/>
  <c r="DF56" i="12"/>
  <c r="CE61" i="12"/>
  <c r="CM97" i="12"/>
  <c r="CM128" i="12" s="1"/>
  <c r="CM47" i="12"/>
  <c r="CM77" i="12" s="1"/>
  <c r="CU97" i="12"/>
  <c r="CU128" i="12" s="1"/>
  <c r="CU47" i="12"/>
  <c r="CU77" i="12" s="1"/>
  <c r="DC97" i="12"/>
  <c r="DC128" i="12" s="1"/>
  <c r="DC47" i="12"/>
  <c r="DC77" i="12" s="1"/>
  <c r="DK97" i="12"/>
  <c r="DK128" i="12" s="1"/>
  <c r="DK47" i="12"/>
  <c r="DK77" i="12" s="1"/>
  <c r="DS97" i="12"/>
  <c r="DS128" i="12" s="1"/>
  <c r="DS47" i="12"/>
  <c r="DS77" i="12" s="1"/>
  <c r="EA97" i="12"/>
  <c r="EA128" i="12" s="1"/>
  <c r="EA47" i="12"/>
  <c r="EA77" i="12" s="1"/>
  <c r="EI97" i="12"/>
  <c r="EI128" i="12" s="1"/>
  <c r="EI47" i="12"/>
  <c r="EI77" i="12" s="1"/>
  <c r="EQ97" i="12"/>
  <c r="EQ128" i="12" s="1"/>
  <c r="EQ47" i="12"/>
  <c r="EQ77" i="12" s="1"/>
  <c r="EY97" i="12"/>
  <c r="EY128" i="12" s="1"/>
  <c r="EY47" i="12"/>
  <c r="EY77" i="12" s="1"/>
  <c r="K98" i="12"/>
  <c r="K129" i="12" s="1"/>
  <c r="K48" i="12"/>
  <c r="K78" i="12" s="1"/>
  <c r="S98" i="12"/>
  <c r="S129" i="12" s="1"/>
  <c r="S48" i="12"/>
  <c r="S78" i="12" s="1"/>
  <c r="AA98" i="12"/>
  <c r="AA129" i="12" s="1"/>
  <c r="AA48" i="12"/>
  <c r="AA78" i="12" s="1"/>
  <c r="AI98" i="12"/>
  <c r="AI129" i="12" s="1"/>
  <c r="AI48" i="12"/>
  <c r="AI78" i="12" s="1"/>
  <c r="AQ98" i="12"/>
  <c r="AQ129" i="12" s="1"/>
  <c r="AQ48" i="12"/>
  <c r="AQ78" i="12" s="1"/>
  <c r="AY98" i="12"/>
  <c r="AY129" i="12" s="1"/>
  <c r="AY48" i="12"/>
  <c r="AY78" i="12" s="1"/>
  <c r="BG98" i="12"/>
  <c r="BG129" i="12" s="1"/>
  <c r="BG48" i="12"/>
  <c r="BG78" i="12" s="1"/>
  <c r="BO98" i="12"/>
  <c r="BO129" i="12" s="1"/>
  <c r="BO48" i="12"/>
  <c r="BO78" i="12" s="1"/>
  <c r="BW98" i="12"/>
  <c r="BW129" i="12" s="1"/>
  <c r="BW48" i="12"/>
  <c r="BW78" i="12" s="1"/>
  <c r="CE98" i="12"/>
  <c r="CE129" i="12" s="1"/>
  <c r="CE48" i="12"/>
  <c r="CE78" i="12" s="1"/>
  <c r="CM98" i="12"/>
  <c r="CM129" i="12" s="1"/>
  <c r="CM48" i="12"/>
  <c r="CM78" i="12" s="1"/>
  <c r="CU98" i="12"/>
  <c r="CU129" i="12" s="1"/>
  <c r="CU48" i="12"/>
  <c r="CU78" i="12" s="1"/>
  <c r="DC98" i="12"/>
  <c r="DC129" i="12" s="1"/>
  <c r="DC48" i="12"/>
  <c r="DC78" i="12" s="1"/>
  <c r="DK98" i="12"/>
  <c r="DK129" i="12" s="1"/>
  <c r="DK48" i="12"/>
  <c r="DK78" i="12" s="1"/>
  <c r="DS98" i="12"/>
  <c r="DS129" i="12" s="1"/>
  <c r="DS48" i="12"/>
  <c r="DS78" i="12" s="1"/>
  <c r="EA98" i="12"/>
  <c r="EA129" i="12" s="1"/>
  <c r="EA48" i="12"/>
  <c r="EA78" i="12" s="1"/>
  <c r="EI98" i="12"/>
  <c r="EI129" i="12" s="1"/>
  <c r="EI48" i="12"/>
  <c r="EI78" i="12" s="1"/>
  <c r="EQ98" i="12"/>
  <c r="EQ129" i="12" s="1"/>
  <c r="EQ48" i="12"/>
  <c r="EQ78" i="12" s="1"/>
  <c r="EY98" i="12"/>
  <c r="EY129" i="12" s="1"/>
  <c r="EY48" i="12"/>
  <c r="EY78" i="12" s="1"/>
  <c r="K99" i="12"/>
  <c r="K130" i="12" s="1"/>
  <c r="K49" i="12"/>
  <c r="K79" i="12" s="1"/>
  <c r="S99" i="12"/>
  <c r="S130" i="12" s="1"/>
  <c r="S49" i="12"/>
  <c r="S79" i="12" s="1"/>
  <c r="AA99" i="12"/>
  <c r="AA130" i="12" s="1"/>
  <c r="AA49" i="12"/>
  <c r="AA79" i="12" s="1"/>
  <c r="AI99" i="12"/>
  <c r="AI130" i="12" s="1"/>
  <c r="AI49" i="12"/>
  <c r="AI79" i="12" s="1"/>
  <c r="AQ99" i="12"/>
  <c r="AQ130" i="12" s="1"/>
  <c r="AQ49" i="12"/>
  <c r="AQ79" i="12" s="1"/>
  <c r="AY99" i="12"/>
  <c r="AY130" i="12" s="1"/>
  <c r="AY49" i="12"/>
  <c r="AY79" i="12" s="1"/>
  <c r="BG99" i="12"/>
  <c r="BG130" i="12" s="1"/>
  <c r="BG49" i="12"/>
  <c r="BG79" i="12" s="1"/>
  <c r="BO99" i="12"/>
  <c r="BO130" i="12" s="1"/>
  <c r="BO49" i="12"/>
  <c r="BO79" i="12" s="1"/>
  <c r="BW99" i="12"/>
  <c r="BW130" i="12" s="1"/>
  <c r="BW49" i="12"/>
  <c r="BW79" i="12" s="1"/>
  <c r="CE99" i="12"/>
  <c r="CE130" i="12" s="1"/>
  <c r="CE49" i="12"/>
  <c r="CE79" i="12" s="1"/>
  <c r="CM99" i="12"/>
  <c r="CM130" i="12" s="1"/>
  <c r="CM49" i="12"/>
  <c r="CM79" i="12" s="1"/>
  <c r="CU99" i="12"/>
  <c r="CU130" i="12" s="1"/>
  <c r="CU49" i="12"/>
  <c r="CU79" i="12" s="1"/>
  <c r="DC99" i="12"/>
  <c r="DC130" i="12" s="1"/>
  <c r="DC49" i="12"/>
  <c r="DC79" i="12" s="1"/>
  <c r="DK99" i="12"/>
  <c r="DK130" i="12" s="1"/>
  <c r="DK49" i="12"/>
  <c r="DK79" i="12" s="1"/>
  <c r="DS99" i="12"/>
  <c r="DS130" i="12" s="1"/>
  <c r="DS49" i="12"/>
  <c r="DS79" i="12" s="1"/>
  <c r="EA99" i="12"/>
  <c r="EA130" i="12" s="1"/>
  <c r="EA49" i="12"/>
  <c r="EA79" i="12" s="1"/>
  <c r="EI99" i="12"/>
  <c r="EI130" i="12" s="1"/>
  <c r="EI49" i="12"/>
  <c r="EI79" i="12" s="1"/>
  <c r="EQ99" i="12"/>
  <c r="EQ130" i="12" s="1"/>
  <c r="EQ49" i="12"/>
  <c r="EQ79" i="12" s="1"/>
  <c r="EY99" i="12"/>
  <c r="EY130" i="12" s="1"/>
  <c r="EY49" i="12"/>
  <c r="EY79" i="12" s="1"/>
  <c r="K101" i="12"/>
  <c r="K132" i="12" s="1"/>
  <c r="K51" i="12"/>
  <c r="K81" i="12" s="1"/>
  <c r="S101" i="12"/>
  <c r="S132" i="12" s="1"/>
  <c r="S51" i="12"/>
  <c r="S81" i="12" s="1"/>
  <c r="AA101" i="12"/>
  <c r="AA132" i="12" s="1"/>
  <c r="AA51" i="12"/>
  <c r="AA81" i="12" s="1"/>
  <c r="AI101" i="12"/>
  <c r="AI132" i="12" s="1"/>
  <c r="AI51" i="12"/>
  <c r="AI81" i="12" s="1"/>
  <c r="AQ101" i="12"/>
  <c r="AQ132" i="12" s="1"/>
  <c r="AQ51" i="12"/>
  <c r="AQ81" i="12" s="1"/>
  <c r="AY101" i="12"/>
  <c r="AY132" i="12" s="1"/>
  <c r="AY51" i="12"/>
  <c r="AY81" i="12" s="1"/>
  <c r="BG101" i="12"/>
  <c r="BG132" i="12" s="1"/>
  <c r="BG51" i="12"/>
  <c r="BG81" i="12" s="1"/>
  <c r="BO101" i="12"/>
  <c r="BO132" i="12" s="1"/>
  <c r="BO51" i="12"/>
  <c r="BO81" i="12" s="1"/>
  <c r="BW101" i="12"/>
  <c r="BW132" i="12" s="1"/>
  <c r="BW51" i="12"/>
  <c r="BW81" i="12" s="1"/>
  <c r="CE101" i="12"/>
  <c r="CE132" i="12" s="1"/>
  <c r="CE51" i="12"/>
  <c r="CE81" i="12" s="1"/>
  <c r="CM101" i="12"/>
  <c r="CM132" i="12" s="1"/>
  <c r="CM51" i="12"/>
  <c r="CM81" i="12" s="1"/>
  <c r="CU101" i="12"/>
  <c r="CU132" i="12" s="1"/>
  <c r="CU51" i="12"/>
  <c r="CU81" i="12" s="1"/>
  <c r="DC101" i="12"/>
  <c r="DC132" i="12" s="1"/>
  <c r="DC51" i="12"/>
  <c r="DC81" i="12" s="1"/>
  <c r="DK101" i="12"/>
  <c r="DK132" i="12" s="1"/>
  <c r="DK51" i="12"/>
  <c r="DK81" i="12" s="1"/>
  <c r="DS101" i="12"/>
  <c r="DS132" i="12" s="1"/>
  <c r="DS51" i="12"/>
  <c r="DS81" i="12" s="1"/>
  <c r="EA101" i="12"/>
  <c r="EA132" i="12" s="1"/>
  <c r="EA51" i="12"/>
  <c r="EA81" i="12" s="1"/>
  <c r="EI101" i="12"/>
  <c r="EI132" i="12" s="1"/>
  <c r="EI51" i="12"/>
  <c r="EI81" i="12" s="1"/>
  <c r="EQ101" i="12"/>
  <c r="EQ132" i="12" s="1"/>
  <c r="EQ51" i="12"/>
  <c r="EQ81" i="12" s="1"/>
  <c r="EY101" i="12"/>
  <c r="EY132" i="12" s="1"/>
  <c r="EY51" i="12"/>
  <c r="EY81" i="12" s="1"/>
  <c r="K102" i="12"/>
  <c r="K133" i="12" s="1"/>
  <c r="K52" i="12"/>
  <c r="K82" i="12" s="1"/>
  <c r="S102" i="12"/>
  <c r="S133" i="12" s="1"/>
  <c r="S52" i="12"/>
  <c r="S82" i="12" s="1"/>
  <c r="AA102" i="12"/>
  <c r="AA133" i="12" s="1"/>
  <c r="AA52" i="12"/>
  <c r="AA82" i="12" s="1"/>
  <c r="AI102" i="12"/>
  <c r="AI133" i="12" s="1"/>
  <c r="AI52" i="12"/>
  <c r="AI82" i="12" s="1"/>
  <c r="AQ102" i="12"/>
  <c r="AQ133" i="12" s="1"/>
  <c r="AQ52" i="12"/>
  <c r="AQ82" i="12" s="1"/>
  <c r="AY102" i="12"/>
  <c r="AY133" i="12" s="1"/>
  <c r="AY52" i="12"/>
  <c r="AY82" i="12" s="1"/>
  <c r="BG102" i="12"/>
  <c r="BG133" i="12" s="1"/>
  <c r="BG52" i="12"/>
  <c r="BG82" i="12" s="1"/>
  <c r="BO102" i="12"/>
  <c r="BO133" i="12" s="1"/>
  <c r="BO52" i="12"/>
  <c r="BO82" i="12" s="1"/>
  <c r="BW102" i="12"/>
  <c r="BW133" i="12" s="1"/>
  <c r="BW52" i="12"/>
  <c r="BW82" i="12" s="1"/>
  <c r="CE102" i="12"/>
  <c r="CE133" i="12" s="1"/>
  <c r="CE52" i="12"/>
  <c r="CE82" i="12" s="1"/>
  <c r="CM102" i="12"/>
  <c r="CM133" i="12" s="1"/>
  <c r="CM52" i="12"/>
  <c r="CM82" i="12" s="1"/>
  <c r="CU102" i="12"/>
  <c r="CU133" i="12" s="1"/>
  <c r="CU52" i="12"/>
  <c r="CU82" i="12" s="1"/>
  <c r="DC102" i="12"/>
  <c r="DC133" i="12" s="1"/>
  <c r="DC52" i="12"/>
  <c r="DC82" i="12" s="1"/>
  <c r="DK102" i="12"/>
  <c r="DK133" i="12" s="1"/>
  <c r="DK52" i="12"/>
  <c r="DK82" i="12" s="1"/>
  <c r="DS102" i="12"/>
  <c r="DS133" i="12" s="1"/>
  <c r="DS52" i="12"/>
  <c r="DS82" i="12" s="1"/>
  <c r="EA102" i="12"/>
  <c r="EA133" i="12" s="1"/>
  <c r="EA52" i="12"/>
  <c r="EA82" i="12" s="1"/>
  <c r="EI102" i="12"/>
  <c r="EI133" i="12" s="1"/>
  <c r="EI52" i="12"/>
  <c r="EI82" i="12" s="1"/>
  <c r="EQ102" i="12"/>
  <c r="EQ133" i="12" s="1"/>
  <c r="EQ52" i="12"/>
  <c r="EQ82" i="12" s="1"/>
  <c r="EY102" i="12"/>
  <c r="EY133" i="12" s="1"/>
  <c r="EY52" i="12"/>
  <c r="EY82" i="12" s="1"/>
  <c r="K103" i="12"/>
  <c r="K134" i="12" s="1"/>
  <c r="K53" i="12"/>
  <c r="K83" i="12" s="1"/>
  <c r="S103" i="12"/>
  <c r="S134" i="12" s="1"/>
  <c r="S53" i="12"/>
  <c r="S83" i="12" s="1"/>
  <c r="AA103" i="12"/>
  <c r="AA134" i="12" s="1"/>
  <c r="AA53" i="12"/>
  <c r="AA83" i="12" s="1"/>
  <c r="AI103" i="12"/>
  <c r="AI134" i="12" s="1"/>
  <c r="AI53" i="12"/>
  <c r="AI83" i="12" s="1"/>
  <c r="AQ103" i="12"/>
  <c r="AQ134" i="12" s="1"/>
  <c r="AQ53" i="12"/>
  <c r="AQ83" i="12" s="1"/>
  <c r="AY103" i="12"/>
  <c r="AY134" i="12" s="1"/>
  <c r="AY53" i="12"/>
  <c r="AY83" i="12" s="1"/>
  <c r="BG103" i="12"/>
  <c r="BG134" i="12" s="1"/>
  <c r="BG53" i="12"/>
  <c r="BG83" i="12" s="1"/>
  <c r="BO103" i="12"/>
  <c r="BO134" i="12" s="1"/>
  <c r="BO53" i="12"/>
  <c r="BO83" i="12" s="1"/>
  <c r="BW103" i="12"/>
  <c r="BW134" i="12" s="1"/>
  <c r="BW53" i="12"/>
  <c r="BW83" i="12" s="1"/>
  <c r="CE103" i="12"/>
  <c r="CE134" i="12" s="1"/>
  <c r="CE53" i="12"/>
  <c r="CE83" i="12" s="1"/>
  <c r="CM103" i="12"/>
  <c r="CM134" i="12" s="1"/>
  <c r="CM53" i="12"/>
  <c r="CM83" i="12" s="1"/>
  <c r="CU103" i="12"/>
  <c r="CU134" i="12" s="1"/>
  <c r="CU53" i="12"/>
  <c r="CU83" i="12" s="1"/>
  <c r="DC103" i="12"/>
  <c r="DC134" i="12" s="1"/>
  <c r="DC53" i="12"/>
  <c r="DC83" i="12" s="1"/>
  <c r="DK103" i="12"/>
  <c r="DK134" i="12" s="1"/>
  <c r="DK53" i="12"/>
  <c r="DK83" i="12" s="1"/>
  <c r="DS103" i="12"/>
  <c r="DS134" i="12" s="1"/>
  <c r="DS53" i="12"/>
  <c r="DS83" i="12" s="1"/>
  <c r="EA103" i="12"/>
  <c r="EA134" i="12" s="1"/>
  <c r="EA53" i="12"/>
  <c r="EA83" i="12" s="1"/>
  <c r="EI103" i="12"/>
  <c r="EI134" i="12" s="1"/>
  <c r="EI53" i="12"/>
  <c r="EI83" i="12" s="1"/>
  <c r="EQ103" i="12"/>
  <c r="EQ134" i="12" s="1"/>
  <c r="EQ53" i="12"/>
  <c r="EQ83" i="12" s="1"/>
  <c r="EY103" i="12"/>
  <c r="EY134" i="12" s="1"/>
  <c r="EY53" i="12"/>
  <c r="EY83" i="12" s="1"/>
  <c r="K105" i="12"/>
  <c r="K55" i="12"/>
  <c r="S105" i="12"/>
  <c r="S55" i="12"/>
  <c r="AA105" i="12"/>
  <c r="AA55" i="12"/>
  <c r="AI105" i="12"/>
  <c r="AI55" i="12"/>
  <c r="AQ105" i="12"/>
  <c r="AQ55" i="12"/>
  <c r="AY105" i="12"/>
  <c r="AY55" i="12"/>
  <c r="BG105" i="12"/>
  <c r="BG55" i="12"/>
  <c r="BO105" i="12"/>
  <c r="BO55" i="12"/>
  <c r="BW105" i="12"/>
  <c r="BW55" i="12"/>
  <c r="CE105" i="12"/>
  <c r="CE55" i="12"/>
  <c r="CM105" i="12"/>
  <c r="CM55" i="12"/>
  <c r="CU105" i="12"/>
  <c r="CU55" i="12"/>
  <c r="DC105" i="12"/>
  <c r="DC55" i="12"/>
  <c r="DK105" i="12"/>
  <c r="DK55" i="12"/>
  <c r="DS105" i="12"/>
  <c r="DS55" i="12"/>
  <c r="EA105" i="12"/>
  <c r="EA55" i="12"/>
  <c r="EI105" i="12"/>
  <c r="EI55" i="12"/>
  <c r="EQ105" i="12"/>
  <c r="EQ55" i="12"/>
  <c r="EY105" i="12"/>
  <c r="EY55" i="12"/>
  <c r="K106" i="12"/>
  <c r="K56" i="12"/>
  <c r="S106" i="12"/>
  <c r="S56" i="12"/>
  <c r="AA106" i="12"/>
  <c r="AA56" i="12"/>
  <c r="AI106" i="12"/>
  <c r="AI56" i="12"/>
  <c r="AQ106" i="12"/>
  <c r="AQ56" i="12"/>
  <c r="AY106" i="12"/>
  <c r="AY56" i="12"/>
  <c r="BG106" i="12"/>
  <c r="BG56" i="12"/>
  <c r="BO106" i="12"/>
  <c r="BO56" i="12"/>
  <c r="BW106" i="12"/>
  <c r="BW56" i="12"/>
  <c r="CE106" i="12"/>
  <c r="CE56" i="12"/>
  <c r="CM106" i="12"/>
  <c r="CM56" i="12"/>
  <c r="CU106" i="12"/>
  <c r="CU56" i="12"/>
  <c r="DC106" i="12"/>
  <c r="DC56" i="12"/>
  <c r="DK106" i="12"/>
  <c r="DK56" i="12"/>
  <c r="DS106" i="12"/>
  <c r="DS56" i="12"/>
  <c r="O64" i="24" s="1"/>
  <c r="EA106" i="12"/>
  <c r="EA56" i="12"/>
  <c r="W64" i="24" s="1"/>
  <c r="EI106" i="12"/>
  <c r="EI56" i="12"/>
  <c r="AE64" i="24" s="1"/>
  <c r="EQ106" i="12"/>
  <c r="EQ56" i="12"/>
  <c r="AM64" i="24" s="1"/>
  <c r="EY106" i="12"/>
  <c r="EY56" i="12"/>
  <c r="K107" i="12"/>
  <c r="K57" i="12"/>
  <c r="S107" i="12"/>
  <c r="S57" i="12"/>
  <c r="AA107" i="12"/>
  <c r="AA57" i="12"/>
  <c r="AI107" i="12"/>
  <c r="AI57" i="12"/>
  <c r="AQ107" i="12"/>
  <c r="AQ57" i="12"/>
  <c r="AY107" i="12"/>
  <c r="AY57" i="12"/>
  <c r="BG107" i="12"/>
  <c r="BG57" i="12"/>
  <c r="BO107" i="12"/>
  <c r="BO57" i="12"/>
  <c r="BW107" i="12"/>
  <c r="BW57" i="12"/>
  <c r="CE107" i="12"/>
  <c r="CE57" i="12"/>
  <c r="CM107" i="12"/>
  <c r="CM57" i="12"/>
  <c r="CU107" i="12"/>
  <c r="CU57" i="12"/>
  <c r="DC107" i="12"/>
  <c r="DC57" i="12"/>
  <c r="DK107" i="12"/>
  <c r="DK57" i="12"/>
  <c r="DS107" i="12"/>
  <c r="DS57" i="12"/>
  <c r="EA107" i="12"/>
  <c r="EA57" i="12"/>
  <c r="EI107" i="12"/>
  <c r="EI57" i="12"/>
  <c r="EY107" i="12"/>
  <c r="EY57" i="12"/>
  <c r="S108" i="12"/>
  <c r="S58" i="12"/>
  <c r="AA108" i="12"/>
  <c r="AA58" i="12"/>
  <c r="AI108" i="12"/>
  <c r="AI58" i="12"/>
  <c r="AQ108" i="12"/>
  <c r="AQ58" i="12"/>
  <c r="AY108" i="12"/>
  <c r="AY58" i="12"/>
  <c r="BG108" i="12"/>
  <c r="BG58" i="12"/>
  <c r="BO108" i="12"/>
  <c r="BO58" i="12"/>
  <c r="CE108" i="12"/>
  <c r="CE58" i="12"/>
  <c r="CM108" i="12"/>
  <c r="CM58" i="12"/>
  <c r="CU108" i="12"/>
  <c r="CU58" i="12"/>
  <c r="DC108" i="12"/>
  <c r="DC58" i="12"/>
  <c r="DK108" i="12"/>
  <c r="DK58" i="12"/>
  <c r="DS108" i="12"/>
  <c r="DS58" i="12"/>
  <c r="EA108" i="12"/>
  <c r="EA58" i="12"/>
  <c r="EQ108" i="12"/>
  <c r="EQ58" i="12"/>
  <c r="EY108" i="12"/>
  <c r="EY58" i="12"/>
  <c r="AQ110" i="12"/>
  <c r="AQ60" i="12"/>
  <c r="AY110" i="12"/>
  <c r="AY60" i="12"/>
  <c r="BG110" i="12"/>
  <c r="BG60" i="12"/>
  <c r="BO110" i="12"/>
  <c r="BO60" i="12"/>
  <c r="BW110" i="12"/>
  <c r="BW60" i="12"/>
  <c r="CM110" i="12"/>
  <c r="CM60" i="12"/>
  <c r="CU110" i="12"/>
  <c r="CU60" i="12"/>
  <c r="DC110" i="12"/>
  <c r="DC60" i="12"/>
  <c r="DK110" i="12"/>
  <c r="DK60" i="12"/>
  <c r="DS110" i="12"/>
  <c r="O56" i="24" s="1"/>
  <c r="CI56" i="24" s="1"/>
  <c r="DS60" i="12"/>
  <c r="EA110" i="12"/>
  <c r="W56" i="24" s="1"/>
  <c r="CQ56" i="24" s="1"/>
  <c r="EA60" i="12"/>
  <c r="EI110" i="12"/>
  <c r="AE56" i="24" s="1"/>
  <c r="CY56" i="24" s="1"/>
  <c r="EI60" i="12"/>
  <c r="EY110" i="12"/>
  <c r="EY60" i="12"/>
  <c r="AQ111" i="12"/>
  <c r="AQ61" i="12"/>
  <c r="AY111" i="12"/>
  <c r="AY61" i="12"/>
  <c r="BG111" i="12"/>
  <c r="BG61" i="12"/>
  <c r="BO111" i="12"/>
  <c r="BO61" i="12"/>
  <c r="BW111" i="12"/>
  <c r="BW61" i="12"/>
  <c r="CM111" i="12"/>
  <c r="CM61" i="12"/>
  <c r="CU111" i="12"/>
  <c r="CU61" i="12"/>
  <c r="DC111" i="12"/>
  <c r="DC61" i="12"/>
  <c r="DK111" i="12"/>
  <c r="DK61" i="12"/>
  <c r="DS111" i="12"/>
  <c r="DS61" i="12"/>
  <c r="EA111" i="12"/>
  <c r="EA61" i="12"/>
  <c r="EI111" i="12"/>
  <c r="EI61" i="12"/>
  <c r="EY111" i="12"/>
  <c r="EY61" i="12"/>
  <c r="S113" i="12"/>
  <c r="S63" i="12"/>
  <c r="AA113" i="12"/>
  <c r="AA63" i="12"/>
  <c r="AI113" i="12"/>
  <c r="AI63" i="12"/>
  <c r="AQ113" i="12"/>
  <c r="AQ63" i="12"/>
  <c r="AY113" i="12"/>
  <c r="AY63" i="12"/>
  <c r="BG113" i="12"/>
  <c r="BG63" i="12"/>
  <c r="BO113" i="12"/>
  <c r="BO63" i="12"/>
  <c r="BW113" i="12"/>
  <c r="BW63" i="12"/>
  <c r="CE113" i="12"/>
  <c r="CE63" i="12"/>
  <c r="CM113" i="12"/>
  <c r="CM63" i="12"/>
  <c r="CU113" i="12"/>
  <c r="CU63" i="12"/>
  <c r="DC113" i="12"/>
  <c r="DC63" i="12"/>
  <c r="DK113" i="12"/>
  <c r="DK63" i="12"/>
  <c r="DS113" i="12"/>
  <c r="DS63" i="12"/>
  <c r="EA113" i="12"/>
  <c r="EA63" i="12"/>
  <c r="EI113" i="12"/>
  <c r="EI63" i="12"/>
  <c r="EQ113" i="12"/>
  <c r="EQ63" i="12"/>
  <c r="EY113" i="12"/>
  <c r="EY63" i="12"/>
  <c r="K114" i="12"/>
  <c r="K64" i="12"/>
  <c r="S114" i="12"/>
  <c r="S64" i="12"/>
  <c r="AA114" i="12"/>
  <c r="AA64" i="12"/>
  <c r="AI114" i="12"/>
  <c r="AI64" i="12"/>
  <c r="AQ114" i="12"/>
  <c r="AQ64" i="12"/>
  <c r="AY114" i="12"/>
  <c r="AY64" i="12"/>
  <c r="BG114" i="12"/>
  <c r="BG64" i="12"/>
  <c r="BO114" i="12"/>
  <c r="BO64" i="12"/>
  <c r="BW114" i="12"/>
  <c r="BW64" i="12"/>
  <c r="CE114" i="12"/>
  <c r="CE64" i="12"/>
  <c r="CM114" i="12"/>
  <c r="CM64" i="12"/>
  <c r="CU114" i="12"/>
  <c r="CU64" i="12"/>
  <c r="DC114" i="12"/>
  <c r="DC64" i="12"/>
  <c r="DK114" i="12"/>
  <c r="DK64" i="12"/>
  <c r="DS114" i="12"/>
  <c r="DS64" i="12"/>
  <c r="EA114" i="12"/>
  <c r="EA64" i="12"/>
  <c r="EI114" i="12"/>
  <c r="EI64" i="12"/>
  <c r="EQ114" i="12"/>
  <c r="EQ64" i="12"/>
  <c r="EY114" i="12"/>
  <c r="EY64" i="12"/>
  <c r="F55" i="12"/>
  <c r="BR55" i="12"/>
  <c r="ED55" i="12"/>
  <c r="BB56" i="12"/>
  <c r="DN56" i="12"/>
  <c r="CE60" i="12"/>
  <c r="CV97" i="12"/>
  <c r="CV128" i="12" s="1"/>
  <c r="CV47" i="12"/>
  <c r="CV77" i="12" s="1"/>
  <c r="DD97" i="12"/>
  <c r="DD128" i="12" s="1"/>
  <c r="DD47" i="12"/>
  <c r="DD77" i="12" s="1"/>
  <c r="DL97" i="12"/>
  <c r="DL128" i="12" s="1"/>
  <c r="DL47" i="12"/>
  <c r="DL77" i="12" s="1"/>
  <c r="DT97" i="12"/>
  <c r="DT128" i="12" s="1"/>
  <c r="DT47" i="12"/>
  <c r="DT77" i="12" s="1"/>
  <c r="EB97" i="12"/>
  <c r="EB128" i="12" s="1"/>
  <c r="EB47" i="12"/>
  <c r="EB77" i="12" s="1"/>
  <c r="EJ97" i="12"/>
  <c r="EJ128" i="12" s="1"/>
  <c r="EJ47" i="12"/>
  <c r="EJ77" i="12" s="1"/>
  <c r="ER97" i="12"/>
  <c r="ER128" i="12" s="1"/>
  <c r="ER47" i="12"/>
  <c r="ER77" i="12" s="1"/>
  <c r="EZ97" i="12"/>
  <c r="EZ128" i="12" s="1"/>
  <c r="EZ47" i="12"/>
  <c r="EZ77" i="12" s="1"/>
  <c r="D48" i="12"/>
  <c r="D78" i="12" s="1"/>
  <c r="L98" i="12"/>
  <c r="L129" i="12" s="1"/>
  <c r="L48" i="12"/>
  <c r="L78" i="12" s="1"/>
  <c r="T98" i="12"/>
  <c r="T129" i="12" s="1"/>
  <c r="T48" i="12"/>
  <c r="T78" i="12" s="1"/>
  <c r="AB98" i="12"/>
  <c r="AB129" i="12" s="1"/>
  <c r="AB48" i="12"/>
  <c r="AB78" i="12" s="1"/>
  <c r="AJ98" i="12"/>
  <c r="AJ129" i="12" s="1"/>
  <c r="AJ48" i="12"/>
  <c r="AJ78" i="12" s="1"/>
  <c r="AR98" i="12"/>
  <c r="AR129" i="12" s="1"/>
  <c r="AR48" i="12"/>
  <c r="AR78" i="12" s="1"/>
  <c r="AZ98" i="12"/>
  <c r="AZ129" i="12" s="1"/>
  <c r="AZ48" i="12"/>
  <c r="AZ78" i="12" s="1"/>
  <c r="BH98" i="12"/>
  <c r="BH129" i="12" s="1"/>
  <c r="BH48" i="12"/>
  <c r="BH78" i="12" s="1"/>
  <c r="BP98" i="12"/>
  <c r="BP129" i="12" s="1"/>
  <c r="BP48" i="12"/>
  <c r="BP78" i="12" s="1"/>
  <c r="BX98" i="12"/>
  <c r="BX129" i="12" s="1"/>
  <c r="BX48" i="12"/>
  <c r="BX78" i="12" s="1"/>
  <c r="CF98" i="12"/>
  <c r="CF129" i="12" s="1"/>
  <c r="CF48" i="12"/>
  <c r="CF78" i="12" s="1"/>
  <c r="CN98" i="12"/>
  <c r="CN129" i="12" s="1"/>
  <c r="CN48" i="12"/>
  <c r="CN78" i="12" s="1"/>
  <c r="CV98" i="12"/>
  <c r="CV129" i="12" s="1"/>
  <c r="CV48" i="12"/>
  <c r="CV78" i="12" s="1"/>
  <c r="DD98" i="12"/>
  <c r="DD129" i="12" s="1"/>
  <c r="DD48" i="12"/>
  <c r="DD78" i="12" s="1"/>
  <c r="DL98" i="12"/>
  <c r="DL129" i="12" s="1"/>
  <c r="DL48" i="12"/>
  <c r="DL78" i="12" s="1"/>
  <c r="DT98" i="12"/>
  <c r="DT129" i="12" s="1"/>
  <c r="DT48" i="12"/>
  <c r="DT78" i="12" s="1"/>
  <c r="EB98" i="12"/>
  <c r="EB129" i="12" s="1"/>
  <c r="EB48" i="12"/>
  <c r="EB78" i="12" s="1"/>
  <c r="EJ98" i="12"/>
  <c r="EJ129" i="12" s="1"/>
  <c r="EJ48" i="12"/>
  <c r="EJ78" i="12" s="1"/>
  <c r="ER98" i="12"/>
  <c r="ER129" i="12" s="1"/>
  <c r="ER48" i="12"/>
  <c r="ER78" i="12" s="1"/>
  <c r="EZ98" i="12"/>
  <c r="EZ129" i="12" s="1"/>
  <c r="EZ48" i="12"/>
  <c r="EZ78" i="12" s="1"/>
  <c r="D49" i="12"/>
  <c r="D79" i="12" s="1"/>
  <c r="L99" i="12"/>
  <c r="L130" i="12" s="1"/>
  <c r="L49" i="12"/>
  <c r="L79" i="12" s="1"/>
  <c r="T99" i="12"/>
  <c r="T130" i="12" s="1"/>
  <c r="T49" i="12"/>
  <c r="T79" i="12" s="1"/>
  <c r="AB99" i="12"/>
  <c r="AB130" i="12" s="1"/>
  <c r="AB49" i="12"/>
  <c r="AB79" i="12" s="1"/>
  <c r="AJ99" i="12"/>
  <c r="AJ130" i="12" s="1"/>
  <c r="AJ49" i="12"/>
  <c r="AJ79" i="12" s="1"/>
  <c r="AR99" i="12"/>
  <c r="AR130" i="12" s="1"/>
  <c r="AR49" i="12"/>
  <c r="AR79" i="12" s="1"/>
  <c r="AZ99" i="12"/>
  <c r="AZ130" i="12" s="1"/>
  <c r="AZ49" i="12"/>
  <c r="AZ79" i="12" s="1"/>
  <c r="BH99" i="12"/>
  <c r="BH130" i="12" s="1"/>
  <c r="BH49" i="12"/>
  <c r="BH79" i="12" s="1"/>
  <c r="BP99" i="12"/>
  <c r="BP130" i="12" s="1"/>
  <c r="BP49" i="12"/>
  <c r="BP79" i="12" s="1"/>
  <c r="BX99" i="12"/>
  <c r="BX130" i="12" s="1"/>
  <c r="BX49" i="12"/>
  <c r="BX79" i="12" s="1"/>
  <c r="CF99" i="12"/>
  <c r="CF130" i="12" s="1"/>
  <c r="CF49" i="12"/>
  <c r="CF79" i="12" s="1"/>
  <c r="CN99" i="12"/>
  <c r="CN130" i="12" s="1"/>
  <c r="CN49" i="12"/>
  <c r="CN79" i="12" s="1"/>
  <c r="CV99" i="12"/>
  <c r="CV130" i="12" s="1"/>
  <c r="CV49" i="12"/>
  <c r="CV79" i="12" s="1"/>
  <c r="DD99" i="12"/>
  <c r="DD130" i="12" s="1"/>
  <c r="DD49" i="12"/>
  <c r="DD79" i="12" s="1"/>
  <c r="DL99" i="12"/>
  <c r="DL130" i="12" s="1"/>
  <c r="DL49" i="12"/>
  <c r="DL79" i="12" s="1"/>
  <c r="DT99" i="12"/>
  <c r="DT130" i="12" s="1"/>
  <c r="DT49" i="12"/>
  <c r="DT79" i="12" s="1"/>
  <c r="EB99" i="12"/>
  <c r="EB130" i="12" s="1"/>
  <c r="EB49" i="12"/>
  <c r="EB79" i="12" s="1"/>
  <c r="EJ99" i="12"/>
  <c r="EJ130" i="12" s="1"/>
  <c r="EJ49" i="12"/>
  <c r="EJ79" i="12" s="1"/>
  <c r="ER99" i="12"/>
  <c r="ER130" i="12" s="1"/>
  <c r="ER49" i="12"/>
  <c r="ER79" i="12" s="1"/>
  <c r="EZ99" i="12"/>
  <c r="EZ130" i="12" s="1"/>
  <c r="EZ49" i="12"/>
  <c r="EZ79" i="12" s="1"/>
  <c r="D51" i="12"/>
  <c r="D81" i="12" s="1"/>
  <c r="L101" i="12"/>
  <c r="L132" i="12" s="1"/>
  <c r="L51" i="12"/>
  <c r="L81" i="12" s="1"/>
  <c r="T101" i="12"/>
  <c r="T132" i="12" s="1"/>
  <c r="T51" i="12"/>
  <c r="T81" i="12" s="1"/>
  <c r="AB101" i="12"/>
  <c r="AB132" i="12" s="1"/>
  <c r="AB51" i="12"/>
  <c r="AB81" i="12" s="1"/>
  <c r="AJ101" i="12"/>
  <c r="AJ132" i="12" s="1"/>
  <c r="AJ51" i="12"/>
  <c r="AJ81" i="12" s="1"/>
  <c r="AR101" i="12"/>
  <c r="AR132" i="12" s="1"/>
  <c r="AR51" i="12"/>
  <c r="AR81" i="12" s="1"/>
  <c r="AZ101" i="12"/>
  <c r="AZ132" i="12" s="1"/>
  <c r="AZ51" i="12"/>
  <c r="AZ81" i="12" s="1"/>
  <c r="BH101" i="12"/>
  <c r="BH132" i="12" s="1"/>
  <c r="BH51" i="12"/>
  <c r="BH81" i="12" s="1"/>
  <c r="BP101" i="12"/>
  <c r="BP132" i="12" s="1"/>
  <c r="BP51" i="12"/>
  <c r="BP81" i="12" s="1"/>
  <c r="BX101" i="12"/>
  <c r="BX132" i="12" s="1"/>
  <c r="BX51" i="12"/>
  <c r="BX81" i="12" s="1"/>
  <c r="CF101" i="12"/>
  <c r="CF132" i="12" s="1"/>
  <c r="CF51" i="12"/>
  <c r="CF81" i="12" s="1"/>
  <c r="CN101" i="12"/>
  <c r="CN132" i="12" s="1"/>
  <c r="CN51" i="12"/>
  <c r="CN81" i="12" s="1"/>
  <c r="CV101" i="12"/>
  <c r="CV132" i="12" s="1"/>
  <c r="CV51" i="12"/>
  <c r="CV81" i="12" s="1"/>
  <c r="DD101" i="12"/>
  <c r="DD132" i="12" s="1"/>
  <c r="DD51" i="12"/>
  <c r="DD81" i="12" s="1"/>
  <c r="DL101" i="12"/>
  <c r="DL132" i="12" s="1"/>
  <c r="DL51" i="12"/>
  <c r="DL81" i="12" s="1"/>
  <c r="DT101" i="12"/>
  <c r="DT132" i="12" s="1"/>
  <c r="DT51" i="12"/>
  <c r="DT81" i="12" s="1"/>
  <c r="EB101" i="12"/>
  <c r="EB132" i="12" s="1"/>
  <c r="EB51" i="12"/>
  <c r="EB81" i="12" s="1"/>
  <c r="EJ101" i="12"/>
  <c r="EJ132" i="12" s="1"/>
  <c r="EJ51" i="12"/>
  <c r="EJ81" i="12" s="1"/>
  <c r="ER101" i="12"/>
  <c r="ER132" i="12" s="1"/>
  <c r="ER51" i="12"/>
  <c r="ER81" i="12" s="1"/>
  <c r="EZ101" i="12"/>
  <c r="EZ132" i="12" s="1"/>
  <c r="EZ51" i="12"/>
  <c r="EZ81" i="12" s="1"/>
  <c r="D52" i="12"/>
  <c r="D82" i="12" s="1"/>
  <c r="L102" i="12"/>
  <c r="L133" i="12" s="1"/>
  <c r="L52" i="12"/>
  <c r="L82" i="12" s="1"/>
  <c r="T102" i="12"/>
  <c r="T133" i="12" s="1"/>
  <c r="T52" i="12"/>
  <c r="T82" i="12" s="1"/>
  <c r="AB102" i="12"/>
  <c r="AB133" i="12" s="1"/>
  <c r="AB52" i="12"/>
  <c r="AB82" i="12" s="1"/>
  <c r="AJ102" i="12"/>
  <c r="AJ133" i="12" s="1"/>
  <c r="AJ52" i="12"/>
  <c r="AJ82" i="12" s="1"/>
  <c r="AR102" i="12"/>
  <c r="AR133" i="12" s="1"/>
  <c r="AR52" i="12"/>
  <c r="AR82" i="12" s="1"/>
  <c r="AZ102" i="12"/>
  <c r="AZ133" i="12" s="1"/>
  <c r="AZ52" i="12"/>
  <c r="AZ82" i="12" s="1"/>
  <c r="BH102" i="12"/>
  <c r="BH133" i="12" s="1"/>
  <c r="BH52" i="12"/>
  <c r="BH82" i="12" s="1"/>
  <c r="BP102" i="12"/>
  <c r="BP133" i="12" s="1"/>
  <c r="BP52" i="12"/>
  <c r="BP82" i="12" s="1"/>
  <c r="BX102" i="12"/>
  <c r="BX133" i="12" s="1"/>
  <c r="BX52" i="12"/>
  <c r="BX82" i="12" s="1"/>
  <c r="CF102" i="12"/>
  <c r="CF133" i="12" s="1"/>
  <c r="CF52" i="12"/>
  <c r="CF82" i="12" s="1"/>
  <c r="CN102" i="12"/>
  <c r="CN133" i="12" s="1"/>
  <c r="CN52" i="12"/>
  <c r="CN82" i="12" s="1"/>
  <c r="CV102" i="12"/>
  <c r="CV133" i="12" s="1"/>
  <c r="CV52" i="12"/>
  <c r="CV82" i="12" s="1"/>
  <c r="DD102" i="12"/>
  <c r="DD133" i="12" s="1"/>
  <c r="DD52" i="12"/>
  <c r="DD82" i="12" s="1"/>
  <c r="DL102" i="12"/>
  <c r="DL133" i="12" s="1"/>
  <c r="DL52" i="12"/>
  <c r="DL82" i="12" s="1"/>
  <c r="DT102" i="12"/>
  <c r="DT133" i="12" s="1"/>
  <c r="DT52" i="12"/>
  <c r="DT82" i="12" s="1"/>
  <c r="EB102" i="12"/>
  <c r="EB133" i="12" s="1"/>
  <c r="EB52" i="12"/>
  <c r="EB82" i="12" s="1"/>
  <c r="EJ102" i="12"/>
  <c r="EJ133" i="12" s="1"/>
  <c r="EJ52" i="12"/>
  <c r="EJ82" i="12" s="1"/>
  <c r="ER102" i="12"/>
  <c r="ER133" i="12" s="1"/>
  <c r="ER52" i="12"/>
  <c r="ER82" i="12" s="1"/>
  <c r="EZ102" i="12"/>
  <c r="EZ133" i="12" s="1"/>
  <c r="EZ52" i="12"/>
  <c r="EZ82" i="12" s="1"/>
  <c r="D53" i="12"/>
  <c r="D83" i="12" s="1"/>
  <c r="L103" i="12"/>
  <c r="L134" i="12" s="1"/>
  <c r="L53" i="12"/>
  <c r="L83" i="12" s="1"/>
  <c r="T103" i="12"/>
  <c r="T134" i="12" s="1"/>
  <c r="T53" i="12"/>
  <c r="T83" i="12" s="1"/>
  <c r="AB103" i="12"/>
  <c r="AB134" i="12" s="1"/>
  <c r="AB53" i="12"/>
  <c r="AB83" i="12" s="1"/>
  <c r="AJ103" i="12"/>
  <c r="AJ134" i="12" s="1"/>
  <c r="AJ53" i="12"/>
  <c r="AJ83" i="12" s="1"/>
  <c r="AR103" i="12"/>
  <c r="AR134" i="12" s="1"/>
  <c r="AR53" i="12"/>
  <c r="AR83" i="12" s="1"/>
  <c r="AZ103" i="12"/>
  <c r="AZ134" i="12" s="1"/>
  <c r="AZ53" i="12"/>
  <c r="AZ83" i="12" s="1"/>
  <c r="BH103" i="12"/>
  <c r="BH134" i="12" s="1"/>
  <c r="BH53" i="12"/>
  <c r="BH83" i="12" s="1"/>
  <c r="BP103" i="12"/>
  <c r="BP134" i="12" s="1"/>
  <c r="BP53" i="12"/>
  <c r="BP83" i="12" s="1"/>
  <c r="BX103" i="12"/>
  <c r="BX134" i="12" s="1"/>
  <c r="BX53" i="12"/>
  <c r="BX83" i="12" s="1"/>
  <c r="CF103" i="12"/>
  <c r="CF134" i="12" s="1"/>
  <c r="CF53" i="12"/>
  <c r="CF83" i="12" s="1"/>
  <c r="CN103" i="12"/>
  <c r="CN134" i="12" s="1"/>
  <c r="CN53" i="12"/>
  <c r="CN83" i="12" s="1"/>
  <c r="CV103" i="12"/>
  <c r="CV134" i="12" s="1"/>
  <c r="CV53" i="12"/>
  <c r="CV83" i="12" s="1"/>
  <c r="DD103" i="12"/>
  <c r="DD134" i="12" s="1"/>
  <c r="DD53" i="12"/>
  <c r="DD83" i="12" s="1"/>
  <c r="DL103" i="12"/>
  <c r="DL134" i="12" s="1"/>
  <c r="DL53" i="12"/>
  <c r="DL83" i="12" s="1"/>
  <c r="DT103" i="12"/>
  <c r="DT134" i="12" s="1"/>
  <c r="DT53" i="12"/>
  <c r="DT83" i="12" s="1"/>
  <c r="EB103" i="12"/>
  <c r="EB134" i="12" s="1"/>
  <c r="EB53" i="12"/>
  <c r="EB83" i="12" s="1"/>
  <c r="EJ103" i="12"/>
  <c r="EJ134" i="12" s="1"/>
  <c r="EJ53" i="12"/>
  <c r="EJ83" i="12" s="1"/>
  <c r="ER103" i="12"/>
  <c r="ER134" i="12" s="1"/>
  <c r="ER53" i="12"/>
  <c r="ER83" i="12" s="1"/>
  <c r="EZ103" i="12"/>
  <c r="EZ134" i="12" s="1"/>
  <c r="EZ53" i="12"/>
  <c r="EZ83" i="12" s="1"/>
  <c r="D55" i="12"/>
  <c r="L105" i="12"/>
  <c r="L55" i="12"/>
  <c r="T105" i="12"/>
  <c r="T55" i="12"/>
  <c r="AB105" i="12"/>
  <c r="AB55" i="12"/>
  <c r="AJ105" i="12"/>
  <c r="AJ55" i="12"/>
  <c r="AR105" i="12"/>
  <c r="AR55" i="12"/>
  <c r="AZ105" i="12"/>
  <c r="AZ55" i="12"/>
  <c r="BH105" i="12"/>
  <c r="BH55" i="12"/>
  <c r="BP105" i="12"/>
  <c r="BP55" i="12"/>
  <c r="BX105" i="12"/>
  <c r="BX55" i="12"/>
  <c r="CF105" i="12"/>
  <c r="CF55" i="12"/>
  <c r="CN105" i="12"/>
  <c r="CN55" i="12"/>
  <c r="CV105" i="12"/>
  <c r="CV55" i="12"/>
  <c r="DD105" i="12"/>
  <c r="DD55" i="12"/>
  <c r="DL105" i="12"/>
  <c r="DL55" i="12"/>
  <c r="DT105" i="12"/>
  <c r="DT55" i="12"/>
  <c r="EB105" i="12"/>
  <c r="EB55" i="12"/>
  <c r="EJ105" i="12"/>
  <c r="EJ55" i="12"/>
  <c r="ER105" i="12"/>
  <c r="ER55" i="12"/>
  <c r="EZ105" i="12"/>
  <c r="EZ55" i="12"/>
  <c r="D56" i="12"/>
  <c r="L106" i="12"/>
  <c r="L56" i="12"/>
  <c r="T106" i="12"/>
  <c r="T56" i="12"/>
  <c r="AB106" i="12"/>
  <c r="AB56" i="12"/>
  <c r="AJ106" i="12"/>
  <c r="AJ56" i="12"/>
  <c r="AR106" i="12"/>
  <c r="AR56" i="12"/>
  <c r="AZ106" i="12"/>
  <c r="AZ56" i="12"/>
  <c r="BH106" i="12"/>
  <c r="BH56" i="12"/>
  <c r="BP106" i="12"/>
  <c r="BP56" i="12"/>
  <c r="BX106" i="12"/>
  <c r="BX56" i="12"/>
  <c r="CF106" i="12"/>
  <c r="CF56" i="12"/>
  <c r="CN106" i="12"/>
  <c r="CN56" i="12"/>
  <c r="CV106" i="12"/>
  <c r="CV56" i="12"/>
  <c r="DD106" i="12"/>
  <c r="DD56" i="12"/>
  <c r="DL106" i="12"/>
  <c r="DL56" i="12"/>
  <c r="DT106" i="12"/>
  <c r="DT56" i="12"/>
  <c r="P64" i="24" s="1"/>
  <c r="EB106" i="12"/>
  <c r="EB56" i="12"/>
  <c r="X64" i="24" s="1"/>
  <c r="EJ106" i="12"/>
  <c r="EJ56" i="12"/>
  <c r="AF64" i="24" s="1"/>
  <c r="ER106" i="12"/>
  <c r="ER56" i="12"/>
  <c r="AN64" i="24" s="1"/>
  <c r="EZ106" i="12"/>
  <c r="EZ56" i="12"/>
  <c r="D57" i="12"/>
  <c r="L107" i="12"/>
  <c r="L57" i="12"/>
  <c r="T107" i="12"/>
  <c r="T57" i="12"/>
  <c r="AB107" i="12"/>
  <c r="AB57" i="12"/>
  <c r="AJ107" i="12"/>
  <c r="AJ57" i="12"/>
  <c r="AR107" i="12"/>
  <c r="AR57" i="12"/>
  <c r="AZ107" i="12"/>
  <c r="AZ57" i="12"/>
  <c r="BH107" i="12"/>
  <c r="BH57" i="12"/>
  <c r="BP107" i="12"/>
  <c r="BP57" i="12"/>
  <c r="BX107" i="12"/>
  <c r="BX57" i="12"/>
  <c r="CF107" i="12"/>
  <c r="CF57" i="12"/>
  <c r="CN107" i="12"/>
  <c r="CN57" i="12"/>
  <c r="CV107" i="12"/>
  <c r="CV57" i="12"/>
  <c r="DD107" i="12"/>
  <c r="DD57" i="12"/>
  <c r="DL107" i="12"/>
  <c r="DL57" i="12"/>
  <c r="DT107" i="12"/>
  <c r="DT57" i="12"/>
  <c r="EB107" i="12"/>
  <c r="EB57" i="12"/>
  <c r="EJ107" i="12"/>
  <c r="EJ57" i="12"/>
  <c r="ER107" i="12"/>
  <c r="ER57" i="12"/>
  <c r="EZ107" i="12"/>
  <c r="EZ57" i="12"/>
  <c r="D58" i="12"/>
  <c r="L108" i="12"/>
  <c r="L58" i="12"/>
  <c r="T108" i="12"/>
  <c r="T58" i="12"/>
  <c r="AB108" i="12"/>
  <c r="AB58" i="12"/>
  <c r="AR108" i="12"/>
  <c r="AR58" i="12"/>
  <c r="AZ108" i="12"/>
  <c r="AZ58" i="12"/>
  <c r="BH108" i="12"/>
  <c r="BH58" i="12"/>
  <c r="BP108" i="12"/>
  <c r="BP58" i="12"/>
  <c r="BX108" i="12"/>
  <c r="BX58" i="12"/>
  <c r="CF108" i="12"/>
  <c r="CF58" i="12"/>
  <c r="CN108" i="12"/>
  <c r="CN58" i="12"/>
  <c r="DD108" i="12"/>
  <c r="DD58" i="12"/>
  <c r="DL108" i="12"/>
  <c r="DL58" i="12"/>
  <c r="DT108" i="12"/>
  <c r="DT58" i="12"/>
  <c r="EB108" i="12"/>
  <c r="EB58" i="12"/>
  <c r="EJ108" i="12"/>
  <c r="EJ58" i="12"/>
  <c r="ER108" i="12"/>
  <c r="ER58" i="12"/>
  <c r="EZ108" i="12"/>
  <c r="EZ58" i="12"/>
  <c r="AJ60" i="12"/>
  <c r="AR110" i="12"/>
  <c r="AR60" i="12"/>
  <c r="AZ110" i="12"/>
  <c r="AZ60" i="12"/>
  <c r="BH110" i="12"/>
  <c r="BH60" i="12"/>
  <c r="BP110" i="12"/>
  <c r="BP60" i="12"/>
  <c r="BX110" i="12"/>
  <c r="BX60" i="12"/>
  <c r="CF110" i="12"/>
  <c r="CF60" i="12"/>
  <c r="CN110" i="12"/>
  <c r="CN60" i="12"/>
  <c r="CV110" i="12"/>
  <c r="CV60" i="12"/>
  <c r="DD110" i="12"/>
  <c r="DD60" i="12"/>
  <c r="DL110" i="12"/>
  <c r="DL60" i="12"/>
  <c r="DT110" i="12"/>
  <c r="P56" i="24" s="1"/>
  <c r="CJ56" i="24" s="1"/>
  <c r="DT60" i="12"/>
  <c r="EB110" i="12"/>
  <c r="X56" i="24" s="1"/>
  <c r="CR56" i="24" s="1"/>
  <c r="EB60" i="12"/>
  <c r="EJ110" i="12"/>
  <c r="EJ60" i="12"/>
  <c r="ER110" i="12"/>
  <c r="AN56" i="24" s="1"/>
  <c r="ER60" i="12"/>
  <c r="EZ110" i="12"/>
  <c r="EZ60" i="12"/>
  <c r="AJ61" i="12"/>
  <c r="AR111" i="12"/>
  <c r="AR61" i="12"/>
  <c r="AZ111" i="12"/>
  <c r="AZ61" i="12"/>
  <c r="BH111" i="12"/>
  <c r="BH61" i="12"/>
  <c r="BP111" i="12"/>
  <c r="BP61" i="12"/>
  <c r="BX111" i="12"/>
  <c r="BX61" i="12"/>
  <c r="CF111" i="12"/>
  <c r="CF61" i="12"/>
  <c r="CN111" i="12"/>
  <c r="CN61" i="12"/>
  <c r="CV111" i="12"/>
  <c r="CV61" i="12"/>
  <c r="DD111" i="12"/>
  <c r="DD61" i="12"/>
  <c r="DL111" i="12"/>
  <c r="DL61" i="12"/>
  <c r="DT111" i="12"/>
  <c r="DT61" i="12"/>
  <c r="EB111" i="12"/>
  <c r="EB61" i="12"/>
  <c r="EJ111" i="12"/>
  <c r="EJ61" i="12"/>
  <c r="ER111" i="12"/>
  <c r="ER61" i="12"/>
  <c r="EZ111" i="12"/>
  <c r="EZ61" i="12"/>
  <c r="D63" i="12"/>
  <c r="L113" i="12"/>
  <c r="L63" i="12"/>
  <c r="T113" i="12"/>
  <c r="T63" i="12"/>
  <c r="AB113" i="12"/>
  <c r="AB63" i="12"/>
  <c r="AJ113" i="12"/>
  <c r="AJ63" i="12"/>
  <c r="AR113" i="12"/>
  <c r="AR63" i="12"/>
  <c r="AZ113" i="12"/>
  <c r="AZ63" i="12"/>
  <c r="BH113" i="12"/>
  <c r="BH63" i="12"/>
  <c r="BP113" i="12"/>
  <c r="BP63" i="12"/>
  <c r="BX113" i="12"/>
  <c r="BX63" i="12"/>
  <c r="CF113" i="12"/>
  <c r="CF63" i="12"/>
  <c r="CN113" i="12"/>
  <c r="CN63" i="12"/>
  <c r="CV113" i="12"/>
  <c r="CV63" i="12"/>
  <c r="DD113" i="12"/>
  <c r="DD63" i="12"/>
  <c r="DL113" i="12"/>
  <c r="DL63" i="12"/>
  <c r="DT113" i="12"/>
  <c r="DT63" i="12"/>
  <c r="EB113" i="12"/>
  <c r="EB63" i="12"/>
  <c r="EJ113" i="12"/>
  <c r="EJ63" i="12"/>
  <c r="ER113" i="12"/>
  <c r="ER63" i="12"/>
  <c r="EZ113" i="12"/>
  <c r="EZ63" i="12"/>
  <c r="D64" i="12"/>
  <c r="L114" i="12"/>
  <c r="L64" i="12"/>
  <c r="T114" i="12"/>
  <c r="T64" i="12"/>
  <c r="AB114" i="12"/>
  <c r="AB64" i="12"/>
  <c r="AJ114" i="12"/>
  <c r="AJ64" i="12"/>
  <c r="AR114" i="12"/>
  <c r="AR64" i="12"/>
  <c r="AZ114" i="12"/>
  <c r="AZ64" i="12"/>
  <c r="BH114" i="12"/>
  <c r="BH64" i="12"/>
  <c r="BP114" i="12"/>
  <c r="BP64" i="12"/>
  <c r="BX114" i="12"/>
  <c r="BX64" i="12"/>
  <c r="CF114" i="12"/>
  <c r="CF64" i="12"/>
  <c r="CN114" i="12"/>
  <c r="CN64" i="12"/>
  <c r="CV114" i="12"/>
  <c r="CV64" i="12"/>
  <c r="DD114" i="12"/>
  <c r="DD64" i="12"/>
  <c r="DL114" i="12"/>
  <c r="DL64" i="12"/>
  <c r="DT114" i="12"/>
  <c r="DT64" i="12"/>
  <c r="EB114" i="12"/>
  <c r="EB64" i="12"/>
  <c r="EJ114" i="12"/>
  <c r="EJ64" i="12"/>
  <c r="ER114" i="12"/>
  <c r="ER64" i="12"/>
  <c r="EZ114" i="12"/>
  <c r="EZ64" i="12"/>
  <c r="N55" i="12"/>
  <c r="BZ55" i="12"/>
  <c r="EL55" i="12"/>
  <c r="BJ56" i="12"/>
  <c r="DV56" i="12"/>
  <c r="R64" i="24" s="1"/>
  <c r="BW58" i="12"/>
  <c r="U97" i="12"/>
  <c r="U128" i="12" s="1"/>
  <c r="V77" i="12"/>
  <c r="U47" i="12"/>
  <c r="U77" i="12" s="1"/>
  <c r="AC97" i="12"/>
  <c r="AC128" i="12" s="1"/>
  <c r="AC47" i="12"/>
  <c r="AC77" i="12" s="1"/>
  <c r="AK97" i="12"/>
  <c r="AK128" i="12" s="1"/>
  <c r="AK47" i="12"/>
  <c r="AK77" i="12" s="1"/>
  <c r="AS97" i="12"/>
  <c r="AS128" i="12" s="1"/>
  <c r="AS47" i="12"/>
  <c r="AS77" i="12" s="1"/>
  <c r="BA97" i="12"/>
  <c r="BA128" i="12" s="1"/>
  <c r="BA47" i="12"/>
  <c r="BA77" i="12" s="1"/>
  <c r="BI97" i="12"/>
  <c r="BI128" i="12" s="1"/>
  <c r="BI47" i="12"/>
  <c r="BI77" i="12" s="1"/>
  <c r="BQ97" i="12"/>
  <c r="BQ128" i="12" s="1"/>
  <c r="BQ47" i="12"/>
  <c r="BQ77" i="12" s="1"/>
  <c r="BY97" i="12"/>
  <c r="BY128" i="12" s="1"/>
  <c r="BY47" i="12"/>
  <c r="BY77" i="12" s="1"/>
  <c r="CG97" i="12"/>
  <c r="CG128" i="12" s="1"/>
  <c r="CG47" i="12"/>
  <c r="CG77" i="12" s="1"/>
  <c r="CO97" i="12"/>
  <c r="CO128" i="12" s="1"/>
  <c r="CO47" i="12"/>
  <c r="CO77" i="12" s="1"/>
  <c r="CW97" i="12"/>
  <c r="CW128" i="12" s="1"/>
  <c r="CW47" i="12"/>
  <c r="CW77" i="12" s="1"/>
  <c r="DE97" i="12"/>
  <c r="DE128" i="12" s="1"/>
  <c r="DE47" i="12"/>
  <c r="DE77" i="12" s="1"/>
  <c r="DM97" i="12"/>
  <c r="DM128" i="12" s="1"/>
  <c r="DM47" i="12"/>
  <c r="DM77" i="12" s="1"/>
  <c r="DU97" i="12"/>
  <c r="DU128" i="12" s="1"/>
  <c r="DU47" i="12"/>
  <c r="DU77" i="12" s="1"/>
  <c r="EC97" i="12"/>
  <c r="EC128" i="12" s="1"/>
  <c r="EC47" i="12"/>
  <c r="EC77" i="12" s="1"/>
  <c r="EK97" i="12"/>
  <c r="EK128" i="12" s="1"/>
  <c r="EK47" i="12"/>
  <c r="EK77" i="12" s="1"/>
  <c r="ES97" i="12"/>
  <c r="ES128" i="12" s="1"/>
  <c r="ES47" i="12"/>
  <c r="ES77" i="12" s="1"/>
  <c r="FA97" i="12"/>
  <c r="FA128" i="12" s="1"/>
  <c r="FA47" i="12"/>
  <c r="FA77" i="12" s="1"/>
  <c r="E48" i="12"/>
  <c r="E78" i="12" s="1"/>
  <c r="M98" i="12"/>
  <c r="M129" i="12" s="1"/>
  <c r="M48" i="12"/>
  <c r="M78" i="12" s="1"/>
  <c r="U98" i="12"/>
  <c r="U129" i="12" s="1"/>
  <c r="U48" i="12"/>
  <c r="U78" i="12" s="1"/>
  <c r="AC98" i="12"/>
  <c r="AC129" i="12" s="1"/>
  <c r="AC48" i="12"/>
  <c r="AC78" i="12" s="1"/>
  <c r="AK98" i="12"/>
  <c r="AK129" i="12" s="1"/>
  <c r="AK48" i="12"/>
  <c r="AK78" i="12" s="1"/>
  <c r="AS98" i="12"/>
  <c r="AS129" i="12" s="1"/>
  <c r="AS48" i="12"/>
  <c r="AS78" i="12" s="1"/>
  <c r="BA98" i="12"/>
  <c r="BA129" i="12" s="1"/>
  <c r="BA48" i="12"/>
  <c r="BA78" i="12" s="1"/>
  <c r="BI98" i="12"/>
  <c r="BI129" i="12" s="1"/>
  <c r="BI48" i="12"/>
  <c r="BI78" i="12" s="1"/>
  <c r="BQ98" i="12"/>
  <c r="BQ129" i="12" s="1"/>
  <c r="BQ48" i="12"/>
  <c r="BQ78" i="12" s="1"/>
  <c r="BY98" i="12"/>
  <c r="BY129" i="12" s="1"/>
  <c r="BY48" i="12"/>
  <c r="BY78" i="12" s="1"/>
  <c r="CG98" i="12"/>
  <c r="CG129" i="12" s="1"/>
  <c r="CG48" i="12"/>
  <c r="CG78" i="12" s="1"/>
  <c r="CO98" i="12"/>
  <c r="CO129" i="12" s="1"/>
  <c r="CO48" i="12"/>
  <c r="CO78" i="12" s="1"/>
  <c r="CW98" i="12"/>
  <c r="CW129" i="12" s="1"/>
  <c r="CW48" i="12"/>
  <c r="CW78" i="12" s="1"/>
  <c r="DE98" i="12"/>
  <c r="DE129" i="12" s="1"/>
  <c r="DE48" i="12"/>
  <c r="DE78" i="12" s="1"/>
  <c r="DM98" i="12"/>
  <c r="DM129" i="12" s="1"/>
  <c r="DM48" i="12"/>
  <c r="DM78" i="12" s="1"/>
  <c r="DU98" i="12"/>
  <c r="DU129" i="12" s="1"/>
  <c r="DU48" i="12"/>
  <c r="DU78" i="12" s="1"/>
  <c r="EC98" i="12"/>
  <c r="EC129" i="12" s="1"/>
  <c r="EC48" i="12"/>
  <c r="EC78" i="12" s="1"/>
  <c r="EK98" i="12"/>
  <c r="EK129" i="12" s="1"/>
  <c r="EK48" i="12"/>
  <c r="EK78" i="12" s="1"/>
  <c r="ES98" i="12"/>
  <c r="ES129" i="12" s="1"/>
  <c r="ES48" i="12"/>
  <c r="ES78" i="12" s="1"/>
  <c r="FA98" i="12"/>
  <c r="FA129" i="12" s="1"/>
  <c r="FA48" i="12"/>
  <c r="FA78" i="12" s="1"/>
  <c r="E49" i="12"/>
  <c r="E79" i="12" s="1"/>
  <c r="M99" i="12"/>
  <c r="M130" i="12" s="1"/>
  <c r="M49" i="12"/>
  <c r="M79" i="12" s="1"/>
  <c r="U99" i="12"/>
  <c r="U130" i="12" s="1"/>
  <c r="U49" i="12"/>
  <c r="U79" i="12" s="1"/>
  <c r="AC99" i="12"/>
  <c r="AC130" i="12" s="1"/>
  <c r="AC49" i="12"/>
  <c r="AC79" i="12" s="1"/>
  <c r="AK99" i="12"/>
  <c r="AK130" i="12" s="1"/>
  <c r="AK49" i="12"/>
  <c r="AK79" i="12" s="1"/>
  <c r="AS99" i="12"/>
  <c r="AS130" i="12" s="1"/>
  <c r="AS49" i="12"/>
  <c r="AS79" i="12" s="1"/>
  <c r="BA99" i="12"/>
  <c r="BA130" i="12" s="1"/>
  <c r="BA49" i="12"/>
  <c r="BA79" i="12" s="1"/>
  <c r="BI99" i="12"/>
  <c r="BI130" i="12" s="1"/>
  <c r="BI49" i="12"/>
  <c r="BI79" i="12" s="1"/>
  <c r="BQ99" i="12"/>
  <c r="BQ130" i="12" s="1"/>
  <c r="BQ49" i="12"/>
  <c r="BQ79" i="12" s="1"/>
  <c r="BY99" i="12"/>
  <c r="BY130" i="12" s="1"/>
  <c r="BY49" i="12"/>
  <c r="BY79" i="12" s="1"/>
  <c r="CG99" i="12"/>
  <c r="CG130" i="12" s="1"/>
  <c r="CG49" i="12"/>
  <c r="CG79" i="12" s="1"/>
  <c r="CO99" i="12"/>
  <c r="CO130" i="12" s="1"/>
  <c r="CO49" i="12"/>
  <c r="CO79" i="12" s="1"/>
  <c r="CW99" i="12"/>
  <c r="CW130" i="12" s="1"/>
  <c r="CW49" i="12"/>
  <c r="CW79" i="12" s="1"/>
  <c r="DE99" i="12"/>
  <c r="DE130" i="12" s="1"/>
  <c r="DE49" i="12"/>
  <c r="DE79" i="12" s="1"/>
  <c r="DM99" i="12"/>
  <c r="DM130" i="12" s="1"/>
  <c r="DN79" i="12"/>
  <c r="DM49" i="12"/>
  <c r="DM79" i="12" s="1"/>
  <c r="DU99" i="12"/>
  <c r="DU130" i="12" s="1"/>
  <c r="DU49" i="12"/>
  <c r="DU79" i="12" s="1"/>
  <c r="EC99" i="12"/>
  <c r="EC130" i="12" s="1"/>
  <c r="EC49" i="12"/>
  <c r="EC79" i="12" s="1"/>
  <c r="EK99" i="12"/>
  <c r="EK130" i="12" s="1"/>
  <c r="EL79" i="12"/>
  <c r="EK49" i="12"/>
  <c r="EK79" i="12" s="1"/>
  <c r="ES99" i="12"/>
  <c r="ES130" i="12" s="1"/>
  <c r="ES49" i="12"/>
  <c r="ES79" i="12" s="1"/>
  <c r="FA99" i="12"/>
  <c r="FA130" i="12" s="1"/>
  <c r="FA49" i="12"/>
  <c r="FA79" i="12" s="1"/>
  <c r="E51" i="12"/>
  <c r="E81" i="12" s="1"/>
  <c r="M101" i="12"/>
  <c r="M132" i="12" s="1"/>
  <c r="M51" i="12"/>
  <c r="M81" i="12" s="1"/>
  <c r="U101" i="12"/>
  <c r="U132" i="12" s="1"/>
  <c r="U51" i="12"/>
  <c r="U81" i="12" s="1"/>
  <c r="AC101" i="12"/>
  <c r="AC132" i="12" s="1"/>
  <c r="AC51" i="12"/>
  <c r="AC81" i="12" s="1"/>
  <c r="AK101" i="12"/>
  <c r="AK132" i="12" s="1"/>
  <c r="AL81" i="12"/>
  <c r="AK51" i="12"/>
  <c r="AK81" i="12" s="1"/>
  <c r="AS101" i="12"/>
  <c r="AS132" i="12" s="1"/>
  <c r="AT81" i="12"/>
  <c r="AS51" i="12"/>
  <c r="AS81" i="12" s="1"/>
  <c r="BA101" i="12"/>
  <c r="BA132" i="12" s="1"/>
  <c r="BA51" i="12"/>
  <c r="BA81" i="12" s="1"/>
  <c r="BI101" i="12"/>
  <c r="BI132" i="12" s="1"/>
  <c r="BI51" i="12"/>
  <c r="BI81" i="12" s="1"/>
  <c r="BQ101" i="12"/>
  <c r="BQ132" i="12" s="1"/>
  <c r="BR81" i="12"/>
  <c r="BQ51" i="12"/>
  <c r="BQ81" i="12" s="1"/>
  <c r="BY101" i="12"/>
  <c r="BY132" i="12" s="1"/>
  <c r="BY51" i="12"/>
  <c r="BY81" i="12" s="1"/>
  <c r="CG101" i="12"/>
  <c r="CG132" i="12" s="1"/>
  <c r="CG51" i="12"/>
  <c r="CG81" i="12" s="1"/>
  <c r="CO101" i="12"/>
  <c r="CO132" i="12" s="1"/>
  <c r="CO51" i="12"/>
  <c r="CO81" i="12" s="1"/>
  <c r="CW101" i="12"/>
  <c r="CW132" i="12" s="1"/>
  <c r="CW51" i="12"/>
  <c r="CW81" i="12" s="1"/>
  <c r="DE101" i="12"/>
  <c r="DE132" i="12" s="1"/>
  <c r="DE51" i="12"/>
  <c r="DE81" i="12" s="1"/>
  <c r="DM101" i="12"/>
  <c r="DM132" i="12" s="1"/>
  <c r="DM51" i="12"/>
  <c r="DM81" i="12" s="1"/>
  <c r="DU101" i="12"/>
  <c r="DU132" i="12" s="1"/>
  <c r="DU51" i="12"/>
  <c r="DU81" i="12" s="1"/>
  <c r="EC101" i="12"/>
  <c r="EC132" i="12" s="1"/>
  <c r="ED81" i="12"/>
  <c r="EC51" i="12"/>
  <c r="EC81" i="12" s="1"/>
  <c r="EK101" i="12"/>
  <c r="EK132" i="12" s="1"/>
  <c r="EK51" i="12"/>
  <c r="EK81" i="12" s="1"/>
  <c r="ES101" i="12"/>
  <c r="ES132" i="12" s="1"/>
  <c r="ES51" i="12"/>
  <c r="ES81" i="12" s="1"/>
  <c r="FA101" i="12"/>
  <c r="FA132" i="12" s="1"/>
  <c r="FA51" i="12"/>
  <c r="FA81" i="12" s="1"/>
  <c r="E52" i="12"/>
  <c r="E82" i="12" s="1"/>
  <c r="M102" i="12"/>
  <c r="M133" i="12" s="1"/>
  <c r="M52" i="12"/>
  <c r="M82" i="12" s="1"/>
  <c r="U102" i="12"/>
  <c r="U133" i="12" s="1"/>
  <c r="U52" i="12"/>
  <c r="U82" i="12" s="1"/>
  <c r="AC102" i="12"/>
  <c r="AC133" i="12" s="1"/>
  <c r="AC52" i="12"/>
  <c r="AC82" i="12" s="1"/>
  <c r="AK102" i="12"/>
  <c r="AK133" i="12" s="1"/>
  <c r="AL82" i="12"/>
  <c r="AK52" i="12"/>
  <c r="AK82" i="12" s="1"/>
  <c r="AS102" i="12"/>
  <c r="AS133" i="12" s="1"/>
  <c r="AS52" i="12"/>
  <c r="AS82" i="12" s="1"/>
  <c r="BA102" i="12"/>
  <c r="BA133" i="12" s="1"/>
  <c r="BA52" i="12"/>
  <c r="BA82" i="12" s="1"/>
  <c r="BI102" i="12"/>
  <c r="BI133" i="12" s="1"/>
  <c r="BI52" i="12"/>
  <c r="BI82" i="12" s="1"/>
  <c r="BQ102" i="12"/>
  <c r="BQ133" i="12" s="1"/>
  <c r="BQ52" i="12"/>
  <c r="BQ82" i="12" s="1"/>
  <c r="BY102" i="12"/>
  <c r="BY133" i="12" s="1"/>
  <c r="BZ82" i="12"/>
  <c r="BY52" i="12"/>
  <c r="BY82" i="12" s="1"/>
  <c r="CG102" i="12"/>
  <c r="CG133" i="12" s="1"/>
  <c r="CG52" i="12"/>
  <c r="CG82" i="12" s="1"/>
  <c r="CO102" i="12"/>
  <c r="CO133" i="12" s="1"/>
  <c r="CO52" i="12"/>
  <c r="CO82" i="12" s="1"/>
  <c r="CW102" i="12"/>
  <c r="CW133" i="12" s="1"/>
  <c r="CW52" i="12"/>
  <c r="CW82" i="12" s="1"/>
  <c r="DE102" i="12"/>
  <c r="DE133" i="12" s="1"/>
  <c r="DE52" i="12"/>
  <c r="DE82" i="12" s="1"/>
  <c r="DM102" i="12"/>
  <c r="DM133" i="12" s="1"/>
  <c r="DM52" i="12"/>
  <c r="DM82" i="12" s="1"/>
  <c r="DU102" i="12"/>
  <c r="DU133" i="12" s="1"/>
  <c r="DU52" i="12"/>
  <c r="DU82" i="12" s="1"/>
  <c r="EC102" i="12"/>
  <c r="EC133" i="12" s="1"/>
  <c r="EC52" i="12"/>
  <c r="EC82" i="12" s="1"/>
  <c r="EK102" i="12"/>
  <c r="EK133" i="12" s="1"/>
  <c r="EL82" i="12"/>
  <c r="EK52" i="12"/>
  <c r="EK82" i="12" s="1"/>
  <c r="ES102" i="12"/>
  <c r="ES133" i="12" s="1"/>
  <c r="ET82" i="12"/>
  <c r="ES52" i="12"/>
  <c r="ES82" i="12" s="1"/>
  <c r="FA102" i="12"/>
  <c r="FA133" i="12" s="1"/>
  <c r="FA52" i="12"/>
  <c r="FA82" i="12" s="1"/>
  <c r="E53" i="12"/>
  <c r="E83" i="12" s="1"/>
  <c r="M103" i="12"/>
  <c r="M134" i="12" s="1"/>
  <c r="M53" i="12"/>
  <c r="M83" i="12" s="1"/>
  <c r="U103" i="12"/>
  <c r="U134" i="12" s="1"/>
  <c r="U53" i="12"/>
  <c r="U83" i="12" s="1"/>
  <c r="AC103" i="12"/>
  <c r="AC134" i="12" s="1"/>
  <c r="AC53" i="12"/>
  <c r="AC83" i="12" s="1"/>
  <c r="AK103" i="12"/>
  <c r="AK134" i="12" s="1"/>
  <c r="AL83" i="12"/>
  <c r="AK53" i="12"/>
  <c r="AK83" i="12" s="1"/>
  <c r="AS103" i="12"/>
  <c r="AS134" i="12" s="1"/>
  <c r="AS53" i="12"/>
  <c r="AS83" i="12" s="1"/>
  <c r="BA103" i="12"/>
  <c r="BA134" i="12" s="1"/>
  <c r="BA53" i="12"/>
  <c r="BA83" i="12" s="1"/>
  <c r="BI103" i="12"/>
  <c r="BI134" i="12" s="1"/>
  <c r="BI53" i="12"/>
  <c r="BI83" i="12" s="1"/>
  <c r="BQ103" i="12"/>
  <c r="BQ134" i="12" s="1"/>
  <c r="BR83" i="12"/>
  <c r="BQ53" i="12"/>
  <c r="BQ83" i="12" s="1"/>
  <c r="BY103" i="12"/>
  <c r="BY134" i="12" s="1"/>
  <c r="BY53" i="12"/>
  <c r="BY83" i="12" s="1"/>
  <c r="CG103" i="12"/>
  <c r="CG134" i="12" s="1"/>
  <c r="CH83" i="12"/>
  <c r="CG53" i="12"/>
  <c r="CG83" i="12" s="1"/>
  <c r="CO103" i="12"/>
  <c r="CO134" i="12" s="1"/>
  <c r="CO53" i="12"/>
  <c r="CO83" i="12" s="1"/>
  <c r="CW103" i="12"/>
  <c r="CW134" i="12" s="1"/>
  <c r="CW53" i="12"/>
  <c r="CW83" i="12" s="1"/>
  <c r="DE103" i="12"/>
  <c r="DE134" i="12" s="1"/>
  <c r="DE53" i="12"/>
  <c r="DE83" i="12" s="1"/>
  <c r="DM103" i="12"/>
  <c r="DM134" i="12" s="1"/>
  <c r="DM53" i="12"/>
  <c r="DM83" i="12" s="1"/>
  <c r="DU103" i="12"/>
  <c r="DU134" i="12" s="1"/>
  <c r="DU53" i="12"/>
  <c r="DU83" i="12" s="1"/>
  <c r="EC103" i="12"/>
  <c r="EC134" i="12" s="1"/>
  <c r="EC53" i="12"/>
  <c r="EC83" i="12" s="1"/>
  <c r="EK103" i="12"/>
  <c r="EK134" i="12" s="1"/>
  <c r="EK53" i="12"/>
  <c r="EK83" i="12" s="1"/>
  <c r="ES103" i="12"/>
  <c r="ES134" i="12" s="1"/>
  <c r="ET83" i="12"/>
  <c r="ES53" i="12"/>
  <c r="ES83" i="12" s="1"/>
  <c r="FA103" i="12"/>
  <c r="FA134" i="12" s="1"/>
  <c r="FA53" i="12"/>
  <c r="FA83" i="12" s="1"/>
  <c r="E55" i="12"/>
  <c r="M105" i="12"/>
  <c r="M55" i="12"/>
  <c r="U105" i="12"/>
  <c r="U55" i="12"/>
  <c r="AC105" i="12"/>
  <c r="AC55" i="12"/>
  <c r="AK105" i="12"/>
  <c r="AK55" i="12"/>
  <c r="AS105" i="12"/>
  <c r="AS55" i="12"/>
  <c r="BA105" i="12"/>
  <c r="BA55" i="12"/>
  <c r="BI105" i="12"/>
  <c r="BI55" i="12"/>
  <c r="BQ105" i="12"/>
  <c r="BQ55" i="12"/>
  <c r="BY105" i="12"/>
  <c r="BY55" i="12"/>
  <c r="CG105" i="12"/>
  <c r="CG55" i="12"/>
  <c r="CO105" i="12"/>
  <c r="CO55" i="12"/>
  <c r="CW105" i="12"/>
  <c r="CW55" i="12"/>
  <c r="DE105" i="12"/>
  <c r="DE55" i="12"/>
  <c r="DM105" i="12"/>
  <c r="DM55" i="12"/>
  <c r="DU105" i="12"/>
  <c r="DU55" i="12"/>
  <c r="EC105" i="12"/>
  <c r="EC55" i="12"/>
  <c r="EK105" i="12"/>
  <c r="EK55" i="12"/>
  <c r="ES105" i="12"/>
  <c r="ES55" i="12"/>
  <c r="FA105" i="12"/>
  <c r="FA55" i="12"/>
  <c r="E56" i="12"/>
  <c r="M106" i="12"/>
  <c r="M56" i="12"/>
  <c r="U106" i="12"/>
  <c r="U56" i="12"/>
  <c r="AC106" i="12"/>
  <c r="AC56" i="12"/>
  <c r="AK106" i="12"/>
  <c r="AK56" i="12"/>
  <c r="AS106" i="12"/>
  <c r="AS56" i="12"/>
  <c r="BA106" i="12"/>
  <c r="BA56" i="12"/>
  <c r="BI106" i="12"/>
  <c r="BI56" i="12"/>
  <c r="BQ106" i="12"/>
  <c r="BQ56" i="12"/>
  <c r="BY106" i="12"/>
  <c r="BY56" i="12"/>
  <c r="CG106" i="12"/>
  <c r="CG56" i="12"/>
  <c r="CO106" i="12"/>
  <c r="CO56" i="12"/>
  <c r="CW106" i="12"/>
  <c r="CW56" i="12"/>
  <c r="DE106" i="12"/>
  <c r="DE56" i="12"/>
  <c r="DM106" i="12"/>
  <c r="DM56" i="12"/>
  <c r="DU106" i="12"/>
  <c r="DU56" i="12"/>
  <c r="Q64" i="24" s="1"/>
  <c r="EC106" i="12"/>
  <c r="EC56" i="12"/>
  <c r="Y64" i="24" s="1"/>
  <c r="EK106" i="12"/>
  <c r="EK56" i="12"/>
  <c r="AG64" i="24" s="1"/>
  <c r="ES106" i="12"/>
  <c r="ES56" i="12"/>
  <c r="AO64" i="24" s="1"/>
  <c r="FA106" i="12"/>
  <c r="FA56" i="12"/>
  <c r="E57" i="12"/>
  <c r="M107" i="12"/>
  <c r="M57" i="12"/>
  <c r="U107" i="12"/>
  <c r="U57" i="12"/>
  <c r="AC107" i="12"/>
  <c r="AC57" i="12"/>
  <c r="AK107" i="12"/>
  <c r="AK57" i="12"/>
  <c r="AS107" i="12"/>
  <c r="AS57" i="12"/>
  <c r="BA107" i="12"/>
  <c r="BA57" i="12"/>
  <c r="BI107" i="12"/>
  <c r="BI57" i="12"/>
  <c r="BQ107" i="12"/>
  <c r="BQ57" i="12"/>
  <c r="BY107" i="12"/>
  <c r="BY57" i="12"/>
  <c r="CG107" i="12"/>
  <c r="CG57" i="12"/>
  <c r="CO107" i="12"/>
  <c r="CO57" i="12"/>
  <c r="CW107" i="12"/>
  <c r="CW57" i="12"/>
  <c r="DE107" i="12"/>
  <c r="DE57" i="12"/>
  <c r="DM107" i="12"/>
  <c r="DM57" i="12"/>
  <c r="DU107" i="12"/>
  <c r="DU57" i="12"/>
  <c r="EC107" i="12"/>
  <c r="EC57" i="12"/>
  <c r="EK107" i="12"/>
  <c r="EK57" i="12"/>
  <c r="ES107" i="12"/>
  <c r="ES57" i="12"/>
  <c r="FA107" i="12"/>
  <c r="FA57" i="12"/>
  <c r="E58" i="12"/>
  <c r="M108" i="12"/>
  <c r="M58" i="12"/>
  <c r="U108" i="12"/>
  <c r="U58" i="12"/>
  <c r="AC108" i="12"/>
  <c r="AC58" i="12"/>
  <c r="AK108" i="12"/>
  <c r="AK58" i="12"/>
  <c r="AS108" i="12"/>
  <c r="AS58" i="12"/>
  <c r="BA108" i="12"/>
  <c r="BA58" i="12"/>
  <c r="BI108" i="12"/>
  <c r="BI58" i="12"/>
  <c r="BQ108" i="12"/>
  <c r="BQ58" i="12"/>
  <c r="BY108" i="12"/>
  <c r="BY58" i="12"/>
  <c r="CG108" i="12"/>
  <c r="CG58" i="12"/>
  <c r="CO108" i="12"/>
  <c r="CO58" i="12"/>
  <c r="CW108" i="12"/>
  <c r="CW58" i="12"/>
  <c r="DE108" i="12"/>
  <c r="DE58" i="12"/>
  <c r="DM108" i="12"/>
  <c r="DM58" i="12"/>
  <c r="DU108" i="12"/>
  <c r="DU58" i="12"/>
  <c r="EC108" i="12"/>
  <c r="EC58" i="12"/>
  <c r="EK108" i="12"/>
  <c r="EK58" i="12"/>
  <c r="ES108" i="12"/>
  <c r="ES58" i="12"/>
  <c r="FA108" i="12"/>
  <c r="FA58" i="12"/>
  <c r="AK60" i="12"/>
  <c r="AS110" i="12"/>
  <c r="AS60" i="12"/>
  <c r="BA110" i="12"/>
  <c r="BA60" i="12"/>
  <c r="BI110" i="12"/>
  <c r="BI60" i="12"/>
  <c r="BQ110" i="12"/>
  <c r="BQ60" i="12"/>
  <c r="BY110" i="12"/>
  <c r="BY60" i="12"/>
  <c r="CG110" i="12"/>
  <c r="CG60" i="12"/>
  <c r="CO110" i="12"/>
  <c r="CO60" i="12"/>
  <c r="CW110" i="12"/>
  <c r="CW60" i="12"/>
  <c r="DE110" i="12"/>
  <c r="DE60" i="12"/>
  <c r="DM110" i="12"/>
  <c r="DM60" i="12"/>
  <c r="DU110" i="12"/>
  <c r="Q56" i="24" s="1"/>
  <c r="CK56" i="24" s="1"/>
  <c r="DU60" i="12"/>
  <c r="EC110" i="12"/>
  <c r="Y56" i="24" s="1"/>
  <c r="CS56" i="24" s="1"/>
  <c r="EC60" i="12"/>
  <c r="EK110" i="12"/>
  <c r="AG56" i="24" s="1"/>
  <c r="DA56" i="24" s="1"/>
  <c r="EK60" i="12"/>
  <c r="ES110" i="12"/>
  <c r="AO56" i="24" s="1"/>
  <c r="ES60" i="12"/>
  <c r="FA110" i="12"/>
  <c r="FA60" i="12"/>
  <c r="AK61" i="12"/>
  <c r="AS111" i="12"/>
  <c r="AS61" i="12"/>
  <c r="BA111" i="12"/>
  <c r="BA61" i="12"/>
  <c r="BI111" i="12"/>
  <c r="BI61" i="12"/>
  <c r="BQ111" i="12"/>
  <c r="BQ61" i="12"/>
  <c r="BY111" i="12"/>
  <c r="BY61" i="12"/>
  <c r="CG111" i="12"/>
  <c r="CG61" i="12"/>
  <c r="CO111" i="12"/>
  <c r="CO61" i="12"/>
  <c r="CW111" i="12"/>
  <c r="CW61" i="12"/>
  <c r="DE111" i="12"/>
  <c r="DE61" i="12"/>
  <c r="DM111" i="12"/>
  <c r="DM61" i="12"/>
  <c r="DU111" i="12"/>
  <c r="DU61" i="12"/>
  <c r="EC111" i="12"/>
  <c r="EC61" i="12"/>
  <c r="EK111" i="12"/>
  <c r="EK61" i="12"/>
  <c r="ES111" i="12"/>
  <c r="ES61" i="12"/>
  <c r="FA111" i="12"/>
  <c r="FA61" i="12"/>
  <c r="E63" i="12"/>
  <c r="M113" i="12"/>
  <c r="M63" i="12"/>
  <c r="U113" i="12"/>
  <c r="U63" i="12"/>
  <c r="AC113" i="12"/>
  <c r="AC63" i="12"/>
  <c r="AK113" i="12"/>
  <c r="AK63" i="12"/>
  <c r="AS113" i="12"/>
  <c r="AS63" i="12"/>
  <c r="BA113" i="12"/>
  <c r="BA63" i="12"/>
  <c r="BI113" i="12"/>
  <c r="BI63" i="12"/>
  <c r="BQ113" i="12"/>
  <c r="BQ63" i="12"/>
  <c r="BY113" i="12"/>
  <c r="BY63" i="12"/>
  <c r="CG113" i="12"/>
  <c r="CG63" i="12"/>
  <c r="CO113" i="12"/>
  <c r="CO63" i="12"/>
  <c r="CW113" i="12"/>
  <c r="CW63" i="12"/>
  <c r="DE113" i="12"/>
  <c r="DE63" i="12"/>
  <c r="DM113" i="12"/>
  <c r="DM63" i="12"/>
  <c r="DU113" i="12"/>
  <c r="DU63" i="12"/>
  <c r="EC113" i="12"/>
  <c r="EC63" i="12"/>
  <c r="EK113" i="12"/>
  <c r="EK63" i="12"/>
  <c r="ES113" i="12"/>
  <c r="ES63" i="12"/>
  <c r="FA113" i="12"/>
  <c r="FA63" i="12"/>
  <c r="E64" i="12"/>
  <c r="M114" i="12"/>
  <c r="M64" i="12"/>
  <c r="U114" i="12"/>
  <c r="U64" i="12"/>
  <c r="AC114" i="12"/>
  <c r="AC64" i="12"/>
  <c r="AK114" i="12"/>
  <c r="AK64" i="12"/>
  <c r="AS114" i="12"/>
  <c r="AS64" i="12"/>
  <c r="BA114" i="12"/>
  <c r="BA64" i="12"/>
  <c r="BI114" i="12"/>
  <c r="BI64" i="12"/>
  <c r="BQ114" i="12"/>
  <c r="BQ64" i="12"/>
  <c r="BY114" i="12"/>
  <c r="BY64" i="12"/>
  <c r="CG114" i="12"/>
  <c r="CG64" i="12"/>
  <c r="CO114" i="12"/>
  <c r="CO64" i="12"/>
  <c r="CW114" i="12"/>
  <c r="CW64" i="12"/>
  <c r="DE114" i="12"/>
  <c r="DE64" i="12"/>
  <c r="DM114" i="12"/>
  <c r="DM64" i="12"/>
  <c r="DU114" i="12"/>
  <c r="DU64" i="12"/>
  <c r="EC114" i="12"/>
  <c r="EC64" i="12"/>
  <c r="EK114" i="12"/>
  <c r="EK64" i="12"/>
  <c r="ES114" i="12"/>
  <c r="ES64" i="12"/>
  <c r="FA114" i="12"/>
  <c r="FA64" i="12"/>
  <c r="V55" i="12"/>
  <c r="CH55" i="12"/>
  <c r="ET55" i="12"/>
  <c r="F56" i="12"/>
  <c r="BR56" i="12"/>
  <c r="ED56" i="12"/>
  <c r="Z64" i="24" s="1"/>
  <c r="EQ61" i="12"/>
  <c r="DF99" i="12"/>
  <c r="DF130" i="12" s="1"/>
  <c r="DN99" i="12"/>
  <c r="DN130" i="12" s="1"/>
  <c r="DV99" i="12"/>
  <c r="DV130" i="12" s="1"/>
  <c r="ED99" i="12"/>
  <c r="ED130" i="12" s="1"/>
  <c r="EL99" i="12"/>
  <c r="EL130" i="12" s="1"/>
  <c r="ET99" i="12"/>
  <c r="ET130" i="12" s="1"/>
  <c r="FB99" i="12"/>
  <c r="FB130" i="12" s="1"/>
  <c r="N101" i="12"/>
  <c r="N132" i="12" s="1"/>
  <c r="V101" i="12"/>
  <c r="V132" i="12" s="1"/>
  <c r="AD101" i="12"/>
  <c r="AD132" i="12" s="1"/>
  <c r="AL101" i="12"/>
  <c r="AL132" i="12" s="1"/>
  <c r="AT101" i="12"/>
  <c r="AT132" i="12" s="1"/>
  <c r="BB101" i="12"/>
  <c r="BB132" i="12" s="1"/>
  <c r="BJ101" i="12"/>
  <c r="BJ132" i="12" s="1"/>
  <c r="BR101" i="12"/>
  <c r="BR132" i="12" s="1"/>
  <c r="BZ101" i="12"/>
  <c r="BZ132" i="12" s="1"/>
  <c r="CH101" i="12"/>
  <c r="CH132" i="12" s="1"/>
  <c r="CP101" i="12"/>
  <c r="CP132" i="12" s="1"/>
  <c r="CX101" i="12"/>
  <c r="CX132" i="12" s="1"/>
  <c r="DF101" i="12"/>
  <c r="DF132" i="12" s="1"/>
  <c r="DN101" i="12"/>
  <c r="DN132" i="12" s="1"/>
  <c r="DV101" i="12"/>
  <c r="DV132" i="12" s="1"/>
  <c r="ED101" i="12"/>
  <c r="ED132" i="12" s="1"/>
  <c r="EL101" i="12"/>
  <c r="EL132" i="12" s="1"/>
  <c r="ET101" i="12"/>
  <c r="ET132" i="12" s="1"/>
  <c r="FB101" i="12"/>
  <c r="FB132" i="12" s="1"/>
  <c r="N102" i="12"/>
  <c r="N133" i="12" s="1"/>
  <c r="V102" i="12"/>
  <c r="V133" i="12" s="1"/>
  <c r="AD102" i="12"/>
  <c r="AD133" i="12" s="1"/>
  <c r="AL102" i="12"/>
  <c r="AL133" i="12" s="1"/>
  <c r="AT102" i="12"/>
  <c r="AT133" i="12" s="1"/>
  <c r="BB102" i="12"/>
  <c r="BB133" i="12" s="1"/>
  <c r="BJ102" i="12"/>
  <c r="BJ133" i="12" s="1"/>
  <c r="BR102" i="12"/>
  <c r="BR133" i="12" s="1"/>
  <c r="BZ102" i="12"/>
  <c r="BZ133" i="12" s="1"/>
  <c r="CH102" i="12"/>
  <c r="CH133" i="12" s="1"/>
  <c r="CP102" i="12"/>
  <c r="CP133" i="12" s="1"/>
  <c r="CX102" i="12"/>
  <c r="CX133" i="12" s="1"/>
  <c r="DF102" i="12"/>
  <c r="DF133" i="12" s="1"/>
  <c r="DN102" i="12"/>
  <c r="DN133" i="12" s="1"/>
  <c r="DV102" i="12"/>
  <c r="DV133" i="12" s="1"/>
  <c r="ED102" i="12"/>
  <c r="ED133" i="12" s="1"/>
  <c r="EL102" i="12"/>
  <c r="EL133" i="12" s="1"/>
  <c r="ET102" i="12"/>
  <c r="ET133" i="12" s="1"/>
  <c r="FB102" i="12"/>
  <c r="FB133" i="12" s="1"/>
  <c r="N103" i="12"/>
  <c r="N134" i="12" s="1"/>
  <c r="V103" i="12"/>
  <c r="V134" i="12" s="1"/>
  <c r="AD103" i="12"/>
  <c r="AD134" i="12" s="1"/>
  <c r="AL103" i="12"/>
  <c r="AL134" i="12" s="1"/>
  <c r="AT103" i="12"/>
  <c r="AT134" i="12" s="1"/>
  <c r="BB103" i="12"/>
  <c r="BB134" i="12" s="1"/>
  <c r="BJ103" i="12"/>
  <c r="BJ134" i="12" s="1"/>
  <c r="BR103" i="12"/>
  <c r="BR134" i="12" s="1"/>
  <c r="BZ103" i="12"/>
  <c r="BZ134" i="12" s="1"/>
  <c r="CH103" i="12"/>
  <c r="CH134" i="12" s="1"/>
  <c r="CP103" i="12"/>
  <c r="CP134" i="12" s="1"/>
  <c r="CX103" i="12"/>
  <c r="CX134" i="12" s="1"/>
  <c r="DF103" i="12"/>
  <c r="DF134" i="12" s="1"/>
  <c r="DN103" i="12"/>
  <c r="DN134" i="12" s="1"/>
  <c r="DV103" i="12"/>
  <c r="DV134" i="12" s="1"/>
  <c r="ED103" i="12"/>
  <c r="ED134" i="12" s="1"/>
  <c r="EL103" i="12"/>
  <c r="EL134" i="12" s="1"/>
  <c r="ET103" i="12"/>
  <c r="ET134" i="12" s="1"/>
  <c r="FB103" i="12"/>
  <c r="FB134" i="12" s="1"/>
  <c r="FB106" i="12"/>
  <c r="N107" i="12"/>
  <c r="V107" i="12"/>
  <c r="AD107" i="12"/>
  <c r="AL107" i="12"/>
  <c r="AT107" i="12"/>
  <c r="BB107" i="12"/>
  <c r="BJ107" i="12"/>
  <c r="BR107" i="12"/>
  <c r="BZ107" i="12"/>
  <c r="CH107" i="12"/>
  <c r="CP107" i="12"/>
  <c r="CX107" i="12"/>
  <c r="DF107" i="12"/>
  <c r="DN107" i="12"/>
  <c r="DV107" i="12"/>
  <c r="ED107" i="12"/>
  <c r="ED57" i="12"/>
  <c r="EL107" i="12"/>
  <c r="EL57" i="12"/>
  <c r="ET107" i="12"/>
  <c r="ET57" i="12"/>
  <c r="FB107" i="12"/>
  <c r="F58" i="12"/>
  <c r="N108" i="12"/>
  <c r="N58" i="12"/>
  <c r="V108" i="12"/>
  <c r="V58" i="12"/>
  <c r="AD108" i="12"/>
  <c r="AD58" i="12"/>
  <c r="AL108" i="12"/>
  <c r="AL58" i="12"/>
  <c r="AT108" i="12"/>
  <c r="AT58" i="12"/>
  <c r="BB108" i="12"/>
  <c r="BB58" i="12"/>
  <c r="BJ108" i="12"/>
  <c r="BR108" i="12"/>
  <c r="BR58" i="12"/>
  <c r="BZ108" i="12"/>
  <c r="BZ58" i="12"/>
  <c r="CH108" i="12"/>
  <c r="CH58" i="12"/>
  <c r="CP108" i="12"/>
  <c r="CP58" i="12"/>
  <c r="CX108" i="12"/>
  <c r="CX58" i="12"/>
  <c r="DF108" i="12"/>
  <c r="DF58" i="12"/>
  <c r="DN108" i="12"/>
  <c r="DN58" i="12"/>
  <c r="DV108" i="12"/>
  <c r="ED108" i="12"/>
  <c r="ED58" i="12"/>
  <c r="EL108" i="12"/>
  <c r="EL58" i="12"/>
  <c r="ET108" i="12"/>
  <c r="ET58" i="12"/>
  <c r="FB108" i="12"/>
  <c r="FB58" i="12"/>
  <c r="AL60" i="12"/>
  <c r="AT110" i="12"/>
  <c r="AT60" i="12"/>
  <c r="BB110" i="12"/>
  <c r="BB60" i="12"/>
  <c r="BJ110" i="12"/>
  <c r="BR110" i="12"/>
  <c r="BR60" i="12"/>
  <c r="BZ110" i="12"/>
  <c r="BZ60" i="12"/>
  <c r="CH110" i="12"/>
  <c r="CH60" i="12"/>
  <c r="CP110" i="12"/>
  <c r="CP60" i="12"/>
  <c r="CX110" i="12"/>
  <c r="CX60" i="12"/>
  <c r="DF110" i="12"/>
  <c r="DF60" i="12"/>
  <c r="DN110" i="12"/>
  <c r="DN60" i="12"/>
  <c r="DV110" i="12"/>
  <c r="R56" i="24" s="1"/>
  <c r="CL56" i="24" s="1"/>
  <c r="ED110" i="12"/>
  <c r="Z56" i="24" s="1"/>
  <c r="CT56" i="24" s="1"/>
  <c r="ED60" i="12"/>
  <c r="EL110" i="12"/>
  <c r="AH56" i="24" s="1"/>
  <c r="DB56" i="24" s="1"/>
  <c r="EL60" i="12"/>
  <c r="ET110" i="12"/>
  <c r="AP56" i="24" s="1"/>
  <c r="ET60" i="12"/>
  <c r="FB110" i="12"/>
  <c r="FB60" i="12"/>
  <c r="AT111" i="12"/>
  <c r="AT61" i="12"/>
  <c r="BB111" i="12"/>
  <c r="BB61" i="12"/>
  <c r="BJ111" i="12"/>
  <c r="BR111" i="12"/>
  <c r="BR61" i="12"/>
  <c r="BZ111" i="12"/>
  <c r="BZ61" i="12"/>
  <c r="CH111" i="12"/>
  <c r="CH61" i="12"/>
  <c r="CP111" i="12"/>
  <c r="CP61" i="12"/>
  <c r="CX111" i="12"/>
  <c r="CX61" i="12"/>
  <c r="DF111" i="12"/>
  <c r="DF61" i="12"/>
  <c r="DN111" i="12"/>
  <c r="DN61" i="12"/>
  <c r="DV111" i="12"/>
  <c r="ED111" i="12"/>
  <c r="ED61" i="12"/>
  <c r="EL111" i="12"/>
  <c r="EL61" i="12"/>
  <c r="ET111" i="12"/>
  <c r="ET61" i="12"/>
  <c r="FB111" i="12"/>
  <c r="FB61" i="12"/>
  <c r="F63" i="12"/>
  <c r="N113" i="12"/>
  <c r="N63" i="12"/>
  <c r="V113" i="12"/>
  <c r="V63" i="12"/>
  <c r="AD113" i="12"/>
  <c r="AD63" i="12"/>
  <c r="AL113" i="12"/>
  <c r="AL63" i="12"/>
  <c r="AT113" i="12"/>
  <c r="AT63" i="12"/>
  <c r="BB113" i="12"/>
  <c r="BB63" i="12"/>
  <c r="BJ113" i="12"/>
  <c r="BJ63" i="12"/>
  <c r="BR113" i="12"/>
  <c r="BR63" i="12"/>
  <c r="BZ113" i="12"/>
  <c r="CH113" i="12"/>
  <c r="CH63" i="12"/>
  <c r="CP113" i="12"/>
  <c r="CP63" i="12"/>
  <c r="CX113" i="12"/>
  <c r="CX63" i="12"/>
  <c r="DF113" i="12"/>
  <c r="DF63" i="12"/>
  <c r="DN113" i="12"/>
  <c r="DN63" i="12"/>
  <c r="DV113" i="12"/>
  <c r="DV63" i="12"/>
  <c r="ED113" i="12"/>
  <c r="ED63" i="12"/>
  <c r="EL113" i="12"/>
  <c r="ET113" i="12"/>
  <c r="ET63" i="12"/>
  <c r="FB113" i="12"/>
  <c r="FB63" i="12"/>
  <c r="F64" i="12"/>
  <c r="N114" i="12"/>
  <c r="N64" i="12"/>
  <c r="V114" i="12"/>
  <c r="V64" i="12"/>
  <c r="AD114" i="12"/>
  <c r="AD64" i="12"/>
  <c r="AL114" i="12"/>
  <c r="AL64" i="12"/>
  <c r="AT114" i="12"/>
  <c r="AT64" i="12"/>
  <c r="BB114" i="12"/>
  <c r="BB64" i="12"/>
  <c r="BJ114" i="12"/>
  <c r="BR114" i="12"/>
  <c r="BR64" i="12"/>
  <c r="BZ114" i="12"/>
  <c r="BZ64" i="12"/>
  <c r="CH114" i="12"/>
  <c r="CH64" i="12"/>
  <c r="CP114" i="12"/>
  <c r="CP64" i="12"/>
  <c r="CX114" i="12"/>
  <c r="CX64" i="12"/>
  <c r="DF114" i="12"/>
  <c r="DF64" i="12"/>
  <c r="DN114" i="12"/>
  <c r="DN64" i="12"/>
  <c r="DV114" i="12"/>
  <c r="ED114" i="12"/>
  <c r="ED64" i="12"/>
  <c r="EL114" i="12"/>
  <c r="EL64" i="12"/>
  <c r="ET114" i="12"/>
  <c r="ET64" i="12"/>
  <c r="FB114" i="12"/>
  <c r="FB64" i="12"/>
  <c r="FB49" i="12"/>
  <c r="FB79" i="12" s="1"/>
  <c r="N51" i="12"/>
  <c r="N81" i="12" s="1"/>
  <c r="BZ51" i="12"/>
  <c r="BZ81" i="12" s="1"/>
  <c r="EL51" i="12"/>
  <c r="EL81" i="12" s="1"/>
  <c r="BJ52" i="12"/>
  <c r="BJ82" i="12" s="1"/>
  <c r="DV52" i="12"/>
  <c r="DV82" i="12" s="1"/>
  <c r="AT53" i="12"/>
  <c r="AT83" i="12" s="1"/>
  <c r="DF53" i="12"/>
  <c r="DF83" i="12" s="1"/>
  <c r="AD55" i="12"/>
  <c r="CP55" i="12"/>
  <c r="FB55" i="12"/>
  <c r="N56" i="12"/>
  <c r="BZ56" i="12"/>
  <c r="EL56" i="12"/>
  <c r="AH64" i="24" s="1"/>
  <c r="BJ57" i="12"/>
  <c r="DV57" i="12"/>
  <c r="CV58" i="12"/>
  <c r="EQ60" i="12"/>
  <c r="CI97" i="12"/>
  <c r="CI128" i="12" s="1"/>
  <c r="CI47" i="12"/>
  <c r="CI77" i="12" s="1"/>
  <c r="CQ97" i="12"/>
  <c r="CQ128" i="12" s="1"/>
  <c r="CQ47" i="12"/>
  <c r="CQ77" i="12" s="1"/>
  <c r="CY97" i="12"/>
  <c r="CY128" i="12" s="1"/>
  <c r="CY47" i="12"/>
  <c r="CY77" i="12" s="1"/>
  <c r="DG97" i="12"/>
  <c r="DG128" i="12" s="1"/>
  <c r="DG47" i="12"/>
  <c r="DG77" i="12" s="1"/>
  <c r="DO97" i="12"/>
  <c r="DO128" i="12" s="1"/>
  <c r="DO47" i="12"/>
  <c r="DO77" i="12" s="1"/>
  <c r="DW97" i="12"/>
  <c r="DW128" i="12" s="1"/>
  <c r="DW47" i="12"/>
  <c r="DW77" i="12" s="1"/>
  <c r="EE97" i="12"/>
  <c r="EE128" i="12" s="1"/>
  <c r="EE47" i="12"/>
  <c r="EE77" i="12" s="1"/>
  <c r="EM97" i="12"/>
  <c r="EM128" i="12" s="1"/>
  <c r="EM47" i="12"/>
  <c r="EM77" i="12" s="1"/>
  <c r="EU97" i="12"/>
  <c r="EU128" i="12" s="1"/>
  <c r="EU47" i="12"/>
  <c r="EU77" i="12" s="1"/>
  <c r="FC97" i="12"/>
  <c r="FC128" i="12" s="1"/>
  <c r="FC47" i="12"/>
  <c r="FC77" i="12" s="1"/>
  <c r="G98" i="12"/>
  <c r="G129" i="12" s="1"/>
  <c r="G48" i="12"/>
  <c r="G78" i="12" s="1"/>
  <c r="O98" i="12"/>
  <c r="O129" i="12" s="1"/>
  <c r="O48" i="12"/>
  <c r="O78" i="12" s="1"/>
  <c r="W98" i="12"/>
  <c r="W129" i="12" s="1"/>
  <c r="W48" i="12"/>
  <c r="W78" i="12" s="1"/>
  <c r="AE98" i="12"/>
  <c r="AE129" i="12" s="1"/>
  <c r="AE48" i="12"/>
  <c r="AE78" i="12" s="1"/>
  <c r="AM98" i="12"/>
  <c r="AM129" i="12" s="1"/>
  <c r="AM48" i="12"/>
  <c r="AM78" i="12" s="1"/>
  <c r="AU98" i="12"/>
  <c r="AU129" i="12" s="1"/>
  <c r="AU48" i="12"/>
  <c r="AU78" i="12" s="1"/>
  <c r="BC98" i="12"/>
  <c r="BC129" i="12" s="1"/>
  <c r="BC48" i="12"/>
  <c r="BC78" i="12" s="1"/>
  <c r="BK98" i="12"/>
  <c r="BK129" i="12" s="1"/>
  <c r="BK48" i="12"/>
  <c r="BK78" i="12" s="1"/>
  <c r="BS98" i="12"/>
  <c r="BS129" i="12" s="1"/>
  <c r="BS48" i="12"/>
  <c r="BS78" i="12" s="1"/>
  <c r="CA98" i="12"/>
  <c r="CA129" i="12" s="1"/>
  <c r="CA48" i="12"/>
  <c r="CA78" i="12" s="1"/>
  <c r="CI98" i="12"/>
  <c r="CI129" i="12" s="1"/>
  <c r="CI48" i="12"/>
  <c r="CI78" i="12" s="1"/>
  <c r="CQ98" i="12"/>
  <c r="CQ129" i="12" s="1"/>
  <c r="CQ48" i="12"/>
  <c r="CQ78" i="12" s="1"/>
  <c r="CY98" i="12"/>
  <c r="CY129" i="12" s="1"/>
  <c r="CY48" i="12"/>
  <c r="CY78" i="12" s="1"/>
  <c r="DG98" i="12"/>
  <c r="DG129" i="12" s="1"/>
  <c r="DG48" i="12"/>
  <c r="DG78" i="12" s="1"/>
  <c r="DO98" i="12"/>
  <c r="DO129" i="12" s="1"/>
  <c r="DO48" i="12"/>
  <c r="DO78" i="12" s="1"/>
  <c r="DW98" i="12"/>
  <c r="DW129" i="12" s="1"/>
  <c r="DW48" i="12"/>
  <c r="DW78" i="12" s="1"/>
  <c r="EE98" i="12"/>
  <c r="EE129" i="12" s="1"/>
  <c r="EE48" i="12"/>
  <c r="EE78" i="12" s="1"/>
  <c r="EM98" i="12"/>
  <c r="EM129" i="12" s="1"/>
  <c r="EM48" i="12"/>
  <c r="EM78" i="12" s="1"/>
  <c r="EU98" i="12"/>
  <c r="EU129" i="12" s="1"/>
  <c r="EU48" i="12"/>
  <c r="EU78" i="12" s="1"/>
  <c r="FC98" i="12"/>
  <c r="FC129" i="12" s="1"/>
  <c r="FC48" i="12"/>
  <c r="FC78" i="12" s="1"/>
  <c r="G99" i="12"/>
  <c r="G130" i="12" s="1"/>
  <c r="G49" i="12"/>
  <c r="G79" i="12" s="1"/>
  <c r="O99" i="12"/>
  <c r="O130" i="12" s="1"/>
  <c r="O49" i="12"/>
  <c r="O79" i="12" s="1"/>
  <c r="W99" i="12"/>
  <c r="W130" i="12" s="1"/>
  <c r="W49" i="12"/>
  <c r="W79" i="12" s="1"/>
  <c r="AE99" i="12"/>
  <c r="AE130" i="12" s="1"/>
  <c r="AE49" i="12"/>
  <c r="AE79" i="12" s="1"/>
  <c r="AM99" i="12"/>
  <c r="AM130" i="12" s="1"/>
  <c r="AM49" i="12"/>
  <c r="AM79" i="12" s="1"/>
  <c r="AU99" i="12"/>
  <c r="AU130" i="12" s="1"/>
  <c r="AU49" i="12"/>
  <c r="AU79" i="12" s="1"/>
  <c r="BC99" i="12"/>
  <c r="BC130" i="12" s="1"/>
  <c r="BC49" i="12"/>
  <c r="BC79" i="12" s="1"/>
  <c r="BK99" i="12"/>
  <c r="BK130" i="12" s="1"/>
  <c r="BK49" i="12"/>
  <c r="BK79" i="12" s="1"/>
  <c r="BS99" i="12"/>
  <c r="BS130" i="12" s="1"/>
  <c r="BS49" i="12"/>
  <c r="BS79" i="12" s="1"/>
  <c r="CA99" i="12"/>
  <c r="CA130" i="12" s="1"/>
  <c r="CA49" i="12"/>
  <c r="CA79" i="12" s="1"/>
  <c r="CI99" i="12"/>
  <c r="CI130" i="12" s="1"/>
  <c r="CI49" i="12"/>
  <c r="CI79" i="12" s="1"/>
  <c r="CQ99" i="12"/>
  <c r="CQ130" i="12" s="1"/>
  <c r="CQ49" i="12"/>
  <c r="CQ79" i="12" s="1"/>
  <c r="CY99" i="12"/>
  <c r="CY130" i="12" s="1"/>
  <c r="CY49" i="12"/>
  <c r="CY79" i="12" s="1"/>
  <c r="DG99" i="12"/>
  <c r="DG130" i="12" s="1"/>
  <c r="DG49" i="12"/>
  <c r="DG79" i="12" s="1"/>
  <c r="DO99" i="12"/>
  <c r="DO130" i="12" s="1"/>
  <c r="DO49" i="12"/>
  <c r="DO79" i="12" s="1"/>
  <c r="DW99" i="12"/>
  <c r="DW130" i="12" s="1"/>
  <c r="DW49" i="12"/>
  <c r="DW79" i="12" s="1"/>
  <c r="EE99" i="12"/>
  <c r="EE130" i="12" s="1"/>
  <c r="EE49" i="12"/>
  <c r="EE79" i="12" s="1"/>
  <c r="EM99" i="12"/>
  <c r="EM130" i="12" s="1"/>
  <c r="EM49" i="12"/>
  <c r="EM79" i="12" s="1"/>
  <c r="EU99" i="12"/>
  <c r="EU130" i="12" s="1"/>
  <c r="EU49" i="12"/>
  <c r="EU79" i="12" s="1"/>
  <c r="FC99" i="12"/>
  <c r="FC130" i="12" s="1"/>
  <c r="FC49" i="12"/>
  <c r="FC79" i="12" s="1"/>
  <c r="G101" i="12"/>
  <c r="G132" i="12" s="1"/>
  <c r="G51" i="12"/>
  <c r="G81" i="12" s="1"/>
  <c r="O101" i="12"/>
  <c r="O132" i="12" s="1"/>
  <c r="O51" i="12"/>
  <c r="O81" i="12" s="1"/>
  <c r="W101" i="12"/>
  <c r="W132" i="12" s="1"/>
  <c r="W51" i="12"/>
  <c r="W81" i="12" s="1"/>
  <c r="AE101" i="12"/>
  <c r="AE132" i="12" s="1"/>
  <c r="AE51" i="12"/>
  <c r="AE81" i="12" s="1"/>
  <c r="AM101" i="12"/>
  <c r="AM132" i="12" s="1"/>
  <c r="AM51" i="12"/>
  <c r="AM81" i="12" s="1"/>
  <c r="AU101" i="12"/>
  <c r="AU132" i="12" s="1"/>
  <c r="AU51" i="12"/>
  <c r="AU81" i="12" s="1"/>
  <c r="BC101" i="12"/>
  <c r="BC132" i="12" s="1"/>
  <c r="BC51" i="12"/>
  <c r="BC81" i="12" s="1"/>
  <c r="BK101" i="12"/>
  <c r="BK132" i="12" s="1"/>
  <c r="BK51" i="12"/>
  <c r="BK81" i="12" s="1"/>
  <c r="BS101" i="12"/>
  <c r="BS132" i="12" s="1"/>
  <c r="BS51" i="12"/>
  <c r="BS81" i="12" s="1"/>
  <c r="CA101" i="12"/>
  <c r="CA132" i="12" s="1"/>
  <c r="CA51" i="12"/>
  <c r="CA81" i="12" s="1"/>
  <c r="CI101" i="12"/>
  <c r="CI132" i="12" s="1"/>
  <c r="CI51" i="12"/>
  <c r="CI81" i="12" s="1"/>
  <c r="CQ101" i="12"/>
  <c r="CQ132" i="12" s="1"/>
  <c r="CQ51" i="12"/>
  <c r="CQ81" i="12" s="1"/>
  <c r="CY101" i="12"/>
  <c r="CY132" i="12" s="1"/>
  <c r="CY51" i="12"/>
  <c r="CY81" i="12" s="1"/>
  <c r="DG101" i="12"/>
  <c r="DG132" i="12" s="1"/>
  <c r="DG51" i="12"/>
  <c r="DG81" i="12" s="1"/>
  <c r="DO101" i="12"/>
  <c r="DO132" i="12" s="1"/>
  <c r="DO51" i="12"/>
  <c r="DO81" i="12" s="1"/>
  <c r="DW101" i="12"/>
  <c r="DW132" i="12" s="1"/>
  <c r="DW51" i="12"/>
  <c r="DW81" i="12" s="1"/>
  <c r="EE101" i="12"/>
  <c r="EE132" i="12" s="1"/>
  <c r="EE51" i="12"/>
  <c r="EE81" i="12" s="1"/>
  <c r="EM101" i="12"/>
  <c r="EM132" i="12" s="1"/>
  <c r="EM51" i="12"/>
  <c r="EM81" i="12" s="1"/>
  <c r="EU101" i="12"/>
  <c r="EU132" i="12" s="1"/>
  <c r="EU51" i="12"/>
  <c r="EU81" i="12" s="1"/>
  <c r="FC101" i="12"/>
  <c r="FC132" i="12" s="1"/>
  <c r="FC51" i="12"/>
  <c r="FC81" i="12" s="1"/>
  <c r="G102" i="12"/>
  <c r="G133" i="12" s="1"/>
  <c r="G52" i="12"/>
  <c r="G82" i="12" s="1"/>
  <c r="O102" i="12"/>
  <c r="O133" i="12" s="1"/>
  <c r="O52" i="12"/>
  <c r="O82" i="12" s="1"/>
  <c r="W102" i="12"/>
  <c r="W133" i="12" s="1"/>
  <c r="W52" i="12"/>
  <c r="W82" i="12" s="1"/>
  <c r="AE102" i="12"/>
  <c r="AE133" i="12" s="1"/>
  <c r="AE52" i="12"/>
  <c r="AE82" i="12" s="1"/>
  <c r="AM102" i="12"/>
  <c r="AM133" i="12" s="1"/>
  <c r="AM52" i="12"/>
  <c r="AM82" i="12" s="1"/>
  <c r="AU102" i="12"/>
  <c r="AU133" i="12" s="1"/>
  <c r="AU52" i="12"/>
  <c r="AU82" i="12" s="1"/>
  <c r="BC102" i="12"/>
  <c r="BC133" i="12" s="1"/>
  <c r="BC52" i="12"/>
  <c r="BC82" i="12" s="1"/>
  <c r="BK102" i="12"/>
  <c r="BK133" i="12" s="1"/>
  <c r="BK52" i="12"/>
  <c r="BK82" i="12" s="1"/>
  <c r="BS102" i="12"/>
  <c r="BS133" i="12" s="1"/>
  <c r="BS52" i="12"/>
  <c r="BS82" i="12" s="1"/>
  <c r="CA102" i="12"/>
  <c r="CA133" i="12" s="1"/>
  <c r="CA52" i="12"/>
  <c r="CA82" i="12" s="1"/>
  <c r="CI102" i="12"/>
  <c r="CI133" i="12" s="1"/>
  <c r="CI52" i="12"/>
  <c r="CI82" i="12" s="1"/>
  <c r="CQ102" i="12"/>
  <c r="CQ133" i="12" s="1"/>
  <c r="CQ52" i="12"/>
  <c r="CQ82" i="12" s="1"/>
  <c r="CY102" i="12"/>
  <c r="CY133" i="12" s="1"/>
  <c r="CY52" i="12"/>
  <c r="CY82" i="12" s="1"/>
  <c r="DG102" i="12"/>
  <c r="DG133" i="12" s="1"/>
  <c r="DG52" i="12"/>
  <c r="DG82" i="12" s="1"/>
  <c r="DO102" i="12"/>
  <c r="DO133" i="12" s="1"/>
  <c r="DO52" i="12"/>
  <c r="DO82" i="12" s="1"/>
  <c r="DW102" i="12"/>
  <c r="DW133" i="12" s="1"/>
  <c r="DW52" i="12"/>
  <c r="DW82" i="12" s="1"/>
  <c r="EE102" i="12"/>
  <c r="EE133" i="12" s="1"/>
  <c r="EE52" i="12"/>
  <c r="EE82" i="12" s="1"/>
  <c r="EM102" i="12"/>
  <c r="EM133" i="12" s="1"/>
  <c r="EM52" i="12"/>
  <c r="EM82" i="12" s="1"/>
  <c r="EU102" i="12"/>
  <c r="EU133" i="12" s="1"/>
  <c r="EU52" i="12"/>
  <c r="EU82" i="12" s="1"/>
  <c r="FC102" i="12"/>
  <c r="FC133" i="12" s="1"/>
  <c r="FC52" i="12"/>
  <c r="FC82" i="12" s="1"/>
  <c r="G103" i="12"/>
  <c r="G134" i="12" s="1"/>
  <c r="G53" i="12"/>
  <c r="G83" i="12" s="1"/>
  <c r="O103" i="12"/>
  <c r="O134" i="12" s="1"/>
  <c r="O53" i="12"/>
  <c r="O83" i="12" s="1"/>
  <c r="W103" i="12"/>
  <c r="W134" i="12" s="1"/>
  <c r="W53" i="12"/>
  <c r="W83" i="12" s="1"/>
  <c r="AE103" i="12"/>
  <c r="AE134" i="12" s="1"/>
  <c r="AE53" i="12"/>
  <c r="AE83" i="12" s="1"/>
  <c r="AM103" i="12"/>
  <c r="AM134" i="12" s="1"/>
  <c r="AM53" i="12"/>
  <c r="AM83" i="12" s="1"/>
  <c r="AU103" i="12"/>
  <c r="AU134" i="12" s="1"/>
  <c r="AU53" i="12"/>
  <c r="AU83" i="12" s="1"/>
  <c r="BC103" i="12"/>
  <c r="BC134" i="12" s="1"/>
  <c r="BC53" i="12"/>
  <c r="BC83" i="12" s="1"/>
  <c r="BK103" i="12"/>
  <c r="BK134" i="12" s="1"/>
  <c r="BK53" i="12"/>
  <c r="BK83" i="12" s="1"/>
  <c r="BS103" i="12"/>
  <c r="BS134" i="12" s="1"/>
  <c r="BS53" i="12"/>
  <c r="BS83" i="12" s="1"/>
  <c r="CA103" i="12"/>
  <c r="CA134" i="12" s="1"/>
  <c r="CA53" i="12"/>
  <c r="CA83" i="12" s="1"/>
  <c r="CI103" i="12"/>
  <c r="CI134" i="12" s="1"/>
  <c r="CI53" i="12"/>
  <c r="CI83" i="12" s="1"/>
  <c r="CQ103" i="12"/>
  <c r="CQ134" i="12" s="1"/>
  <c r="CQ53" i="12"/>
  <c r="CQ83" i="12" s="1"/>
  <c r="CY103" i="12"/>
  <c r="CY134" i="12" s="1"/>
  <c r="CY53" i="12"/>
  <c r="CY83" i="12" s="1"/>
  <c r="DG103" i="12"/>
  <c r="DG134" i="12" s="1"/>
  <c r="DG53" i="12"/>
  <c r="DG83" i="12" s="1"/>
  <c r="DO103" i="12"/>
  <c r="DO134" i="12" s="1"/>
  <c r="DO53" i="12"/>
  <c r="DO83" i="12" s="1"/>
  <c r="DW103" i="12"/>
  <c r="DW134" i="12" s="1"/>
  <c r="DW53" i="12"/>
  <c r="DW83" i="12" s="1"/>
  <c r="EE103" i="12"/>
  <c r="EE134" i="12" s="1"/>
  <c r="EE53" i="12"/>
  <c r="EE83" i="12" s="1"/>
  <c r="EM103" i="12"/>
  <c r="EM134" i="12" s="1"/>
  <c r="EM53" i="12"/>
  <c r="EM83" i="12" s="1"/>
  <c r="EU103" i="12"/>
  <c r="EU134" i="12" s="1"/>
  <c r="EU53" i="12"/>
  <c r="EU83" i="12" s="1"/>
  <c r="FC103" i="12"/>
  <c r="FC134" i="12" s="1"/>
  <c r="FC53" i="12"/>
  <c r="FC83" i="12" s="1"/>
  <c r="G105" i="12"/>
  <c r="G55" i="12"/>
  <c r="O105" i="12"/>
  <c r="O55" i="12"/>
  <c r="W105" i="12"/>
  <c r="W55" i="12"/>
  <c r="AE105" i="12"/>
  <c r="AE55" i="12"/>
  <c r="AM105" i="12"/>
  <c r="AM55" i="12"/>
  <c r="AU105" i="12"/>
  <c r="AU55" i="12"/>
  <c r="BC105" i="12"/>
  <c r="BC55" i="12"/>
  <c r="BK105" i="12"/>
  <c r="BK55" i="12"/>
  <c r="BS105" i="12"/>
  <c r="BS55" i="12"/>
  <c r="CA105" i="12"/>
  <c r="CA55" i="12"/>
  <c r="CI105" i="12"/>
  <c r="CI55" i="12"/>
  <c r="CQ105" i="12"/>
  <c r="CQ55" i="12"/>
  <c r="CY105" i="12"/>
  <c r="CY55" i="12"/>
  <c r="DG105" i="12"/>
  <c r="DG55" i="12"/>
  <c r="DO105" i="12"/>
  <c r="DO55" i="12"/>
  <c r="DW105" i="12"/>
  <c r="DW55" i="12"/>
  <c r="EE105" i="12"/>
  <c r="EE55" i="12"/>
  <c r="EM105" i="12"/>
  <c r="EM55" i="12"/>
  <c r="EU105" i="12"/>
  <c r="EU55" i="12"/>
  <c r="FC105" i="12"/>
  <c r="FC55" i="12"/>
  <c r="G106" i="12"/>
  <c r="G56" i="12"/>
  <c r="O106" i="12"/>
  <c r="O56" i="12"/>
  <c r="W106" i="12"/>
  <c r="W56" i="12"/>
  <c r="AE106" i="12"/>
  <c r="AE56" i="12"/>
  <c r="AM106" i="12"/>
  <c r="AM56" i="12"/>
  <c r="AU106" i="12"/>
  <c r="AU56" i="12"/>
  <c r="BC106" i="12"/>
  <c r="BC56" i="12"/>
  <c r="BK106" i="12"/>
  <c r="BK56" i="12"/>
  <c r="BS106" i="12"/>
  <c r="BS56" i="12"/>
  <c r="CA106" i="12"/>
  <c r="CA56" i="12"/>
  <c r="CI106" i="12"/>
  <c r="CI56" i="12"/>
  <c r="CQ106" i="12"/>
  <c r="CQ56" i="12"/>
  <c r="CY106" i="12"/>
  <c r="CY56" i="12"/>
  <c r="DG106" i="12"/>
  <c r="DG56" i="12"/>
  <c r="DO106" i="12"/>
  <c r="DO56" i="12"/>
  <c r="DW106" i="12"/>
  <c r="DW56" i="12"/>
  <c r="S64" i="24" s="1"/>
  <c r="EE106" i="12"/>
  <c r="EE56" i="12"/>
  <c r="AA64" i="24" s="1"/>
  <c r="EM106" i="12"/>
  <c r="EM56" i="12"/>
  <c r="AI64" i="24" s="1"/>
  <c r="EU106" i="12"/>
  <c r="EU56" i="12"/>
  <c r="AQ64" i="24" s="1"/>
  <c r="FC106" i="12"/>
  <c r="FC56" i="12"/>
  <c r="G107" i="12"/>
  <c r="G57" i="12"/>
  <c r="O107" i="12"/>
  <c r="O57" i="12"/>
  <c r="W107" i="12"/>
  <c r="W57" i="12"/>
  <c r="AE107" i="12"/>
  <c r="AE57" i="12"/>
  <c r="AM107" i="12"/>
  <c r="AM57" i="12"/>
  <c r="AU107" i="12"/>
  <c r="AU57" i="12"/>
  <c r="BC107" i="12"/>
  <c r="BC57" i="12"/>
  <c r="BK107" i="12"/>
  <c r="BK57" i="12"/>
  <c r="BS107" i="12"/>
  <c r="BS57" i="12"/>
  <c r="CA107" i="12"/>
  <c r="CA57" i="12"/>
  <c r="CI107" i="12"/>
  <c r="CI57" i="12"/>
  <c r="CQ107" i="12"/>
  <c r="CQ57" i="12"/>
  <c r="CY107" i="12"/>
  <c r="CY57" i="12"/>
  <c r="DG107" i="12"/>
  <c r="DG57" i="12"/>
  <c r="DO107" i="12"/>
  <c r="DO57" i="12"/>
  <c r="DW107" i="12"/>
  <c r="DW57" i="12"/>
  <c r="EE107" i="12"/>
  <c r="EE57" i="12"/>
  <c r="EM107" i="12"/>
  <c r="EM57" i="12"/>
  <c r="EU107" i="12"/>
  <c r="EU57" i="12"/>
  <c r="FC107" i="12"/>
  <c r="FC57" i="12"/>
  <c r="G108" i="12"/>
  <c r="G58" i="12"/>
  <c r="O108" i="12"/>
  <c r="O58" i="12"/>
  <c r="W108" i="12"/>
  <c r="AE108" i="12"/>
  <c r="AE58" i="12"/>
  <c r="AM108" i="12"/>
  <c r="AM58" i="12"/>
  <c r="AU108" i="12"/>
  <c r="AU58" i="12"/>
  <c r="BC108" i="12"/>
  <c r="BC58" i="12"/>
  <c r="BK108" i="12"/>
  <c r="BK58" i="12"/>
  <c r="BS108" i="12"/>
  <c r="BS58" i="12"/>
  <c r="CA108" i="12"/>
  <c r="CA58" i="12"/>
  <c r="CI108" i="12"/>
  <c r="CQ108" i="12"/>
  <c r="CQ58" i="12"/>
  <c r="CY108" i="12"/>
  <c r="CY58" i="12"/>
  <c r="DG108" i="12"/>
  <c r="DG58" i="12"/>
  <c r="DO108" i="12"/>
  <c r="DO58" i="12"/>
  <c r="DW108" i="12"/>
  <c r="DW58" i="12"/>
  <c r="EE108" i="12"/>
  <c r="EE58" i="12"/>
  <c r="EM108" i="12"/>
  <c r="EM58" i="12"/>
  <c r="EU108" i="12"/>
  <c r="FC108" i="12"/>
  <c r="FC58" i="12"/>
  <c r="AM110" i="12"/>
  <c r="AM60" i="12"/>
  <c r="AU110" i="12"/>
  <c r="AU60" i="12"/>
  <c r="BC110" i="12"/>
  <c r="BC60" i="12"/>
  <c r="BK110" i="12"/>
  <c r="BK60" i="12"/>
  <c r="BS110" i="12"/>
  <c r="BS60" i="12"/>
  <c r="CA110" i="12"/>
  <c r="CA60" i="12"/>
  <c r="CI110" i="12"/>
  <c r="CI60" i="12"/>
  <c r="CQ110" i="12"/>
  <c r="CQ60" i="12"/>
  <c r="CY110" i="12"/>
  <c r="CY60" i="12"/>
  <c r="DG110" i="12"/>
  <c r="DG60" i="12"/>
  <c r="DO110" i="12"/>
  <c r="DO60" i="12"/>
  <c r="DW110" i="12"/>
  <c r="S56" i="24" s="1"/>
  <c r="CM56" i="24" s="1"/>
  <c r="DW60" i="12"/>
  <c r="EE110" i="12"/>
  <c r="AA56" i="24" s="1"/>
  <c r="CU56" i="24" s="1"/>
  <c r="EE60" i="12"/>
  <c r="EM110" i="12"/>
  <c r="AI56" i="24" s="1"/>
  <c r="DC56" i="24" s="1"/>
  <c r="EM60" i="12"/>
  <c r="EU110" i="12"/>
  <c r="AQ56" i="24" s="1"/>
  <c r="EU60" i="12"/>
  <c r="FC110" i="12"/>
  <c r="FC60" i="12"/>
  <c r="AM111" i="12"/>
  <c r="AM61" i="12"/>
  <c r="AU111" i="12"/>
  <c r="AU61" i="12"/>
  <c r="BC111" i="12"/>
  <c r="BC61" i="12"/>
  <c r="BK111" i="12"/>
  <c r="BK61" i="12"/>
  <c r="BS111" i="12"/>
  <c r="BS61" i="12"/>
  <c r="CA111" i="12"/>
  <c r="CA61" i="12"/>
  <c r="CI111" i="12"/>
  <c r="CI61" i="12"/>
  <c r="CQ111" i="12"/>
  <c r="CQ61" i="12"/>
  <c r="CY111" i="12"/>
  <c r="CY61" i="12"/>
  <c r="DG111" i="12"/>
  <c r="DG61" i="12"/>
  <c r="DO111" i="12"/>
  <c r="DO61" i="12"/>
  <c r="DW111" i="12"/>
  <c r="DW61" i="12"/>
  <c r="EE111" i="12"/>
  <c r="EE61" i="12"/>
  <c r="EM111" i="12"/>
  <c r="EM61" i="12"/>
  <c r="EU111" i="12"/>
  <c r="EU61" i="12"/>
  <c r="FC111" i="12"/>
  <c r="FC61" i="12"/>
  <c r="G113" i="12"/>
  <c r="G63" i="12"/>
  <c r="O113" i="12"/>
  <c r="O63" i="12"/>
  <c r="W113" i="12"/>
  <c r="W63" i="12"/>
  <c r="AE113" i="12"/>
  <c r="AE63" i="12"/>
  <c r="AM113" i="12"/>
  <c r="AM63" i="12"/>
  <c r="AU113" i="12"/>
  <c r="AU63" i="12"/>
  <c r="BC113" i="12"/>
  <c r="BC63" i="12"/>
  <c r="BK113" i="12"/>
  <c r="BK63" i="12"/>
  <c r="BS113" i="12"/>
  <c r="BS63" i="12"/>
  <c r="CA113" i="12"/>
  <c r="CA63" i="12"/>
  <c r="CI113" i="12"/>
  <c r="CI63" i="12"/>
  <c r="CQ113" i="12"/>
  <c r="CQ63" i="12"/>
  <c r="CY113" i="12"/>
  <c r="CY63" i="12"/>
  <c r="DG113" i="12"/>
  <c r="DG63" i="12"/>
  <c r="DO113" i="12"/>
  <c r="DO63" i="12"/>
  <c r="DW113" i="12"/>
  <c r="DW63" i="12"/>
  <c r="EE113" i="12"/>
  <c r="EE63" i="12"/>
  <c r="EM113" i="12"/>
  <c r="EM63" i="12"/>
  <c r="EU113" i="12"/>
  <c r="EU63" i="12"/>
  <c r="FC113" i="12"/>
  <c r="FC63" i="12"/>
  <c r="G114" i="12"/>
  <c r="G64" i="12"/>
  <c r="O114" i="12"/>
  <c r="O64" i="12"/>
  <c r="W114" i="12"/>
  <c r="W64" i="12"/>
  <c r="AE114" i="12"/>
  <c r="AE64" i="12"/>
  <c r="AM114" i="12"/>
  <c r="AM64" i="12"/>
  <c r="AU114" i="12"/>
  <c r="AU64" i="12"/>
  <c r="BC114" i="12"/>
  <c r="BC64" i="12"/>
  <c r="BK114" i="12"/>
  <c r="BK64" i="12"/>
  <c r="BS114" i="12"/>
  <c r="BS64" i="12"/>
  <c r="CA114" i="12"/>
  <c r="CA64" i="12"/>
  <c r="CI114" i="12"/>
  <c r="CI64" i="12"/>
  <c r="CQ114" i="12"/>
  <c r="CQ64" i="12"/>
  <c r="CY114" i="12"/>
  <c r="CY64" i="12"/>
  <c r="DG114" i="12"/>
  <c r="DG64" i="12"/>
  <c r="DO114" i="12"/>
  <c r="DO64" i="12"/>
  <c r="DW114" i="12"/>
  <c r="DW64" i="12"/>
  <c r="EE114" i="12"/>
  <c r="EE64" i="12"/>
  <c r="EM114" i="12"/>
  <c r="EM64" i="12"/>
  <c r="EU114" i="12"/>
  <c r="EU64" i="12"/>
  <c r="FC114" i="12"/>
  <c r="FC64" i="12"/>
  <c r="V51" i="12"/>
  <c r="V81" i="12" s="1"/>
  <c r="CH51" i="12"/>
  <c r="CH81" i="12" s="1"/>
  <c r="ET51" i="12"/>
  <c r="ET81" i="12" s="1"/>
  <c r="F52" i="12"/>
  <c r="F82" i="12" s="1"/>
  <c r="BR52" i="12"/>
  <c r="BR82" i="12" s="1"/>
  <c r="ED52" i="12"/>
  <c r="ED82" i="12" s="1"/>
  <c r="BB53" i="12"/>
  <c r="BB83" i="12" s="1"/>
  <c r="DN53" i="12"/>
  <c r="DN83" i="12" s="1"/>
  <c r="AL55" i="12"/>
  <c r="CX55" i="12"/>
  <c r="V56" i="12"/>
  <c r="CH56" i="12"/>
  <c r="ET56" i="12"/>
  <c r="AP64" i="24" s="1"/>
  <c r="F57" i="12"/>
  <c r="BR57" i="12"/>
  <c r="EF57" i="12"/>
  <c r="K58" i="12"/>
  <c r="BJ64" i="12"/>
  <c r="AB51" i="13"/>
  <c r="AB81" i="13" s="1"/>
  <c r="AA51" i="13"/>
  <c r="AA81" i="13" s="1"/>
  <c r="AD49" i="13"/>
  <c r="AD79" i="13" s="1"/>
  <c r="AC49" i="13"/>
  <c r="AC79" i="13" s="1"/>
  <c r="X48" i="13"/>
  <c r="X78" i="13" s="1"/>
  <c r="W48" i="13"/>
  <c r="W78" i="13" s="1"/>
  <c r="R47" i="13"/>
  <c r="R77" i="13" s="1"/>
  <c r="Q47" i="13"/>
  <c r="Q77" i="13" s="1"/>
  <c r="D46" i="13"/>
  <c r="D76" i="13" s="1"/>
  <c r="AF44" i="13"/>
  <c r="AF74" i="13" s="1"/>
  <c r="AE44" i="13"/>
  <c r="AE74" i="13" s="1"/>
  <c r="R43" i="13"/>
  <c r="R73" i="13" s="1"/>
  <c r="Q43" i="13"/>
  <c r="Q73" i="13" s="1"/>
  <c r="L41" i="13"/>
  <c r="L71" i="13" s="1"/>
  <c r="K41" i="13"/>
  <c r="K71" i="13" s="1"/>
  <c r="AD40" i="13"/>
  <c r="AD70" i="13" s="1"/>
  <c r="AC40" i="13"/>
  <c r="AC70" i="13" s="1"/>
  <c r="Z39" i="13"/>
  <c r="Z69" i="13" s="1"/>
  <c r="Y39" i="13"/>
  <c r="Y69" i="13" s="1"/>
  <c r="AB38" i="13"/>
  <c r="AB68" i="13" s="1"/>
  <c r="Z64" i="13"/>
  <c r="D63" i="13"/>
  <c r="AN58" i="13"/>
  <c r="K20" i="24" s="1"/>
  <c r="Z57" i="13"/>
  <c r="D56" i="13"/>
  <c r="AN53" i="13"/>
  <c r="Z52" i="13"/>
  <c r="Z82" i="13" s="1"/>
  <c r="AL49" i="13"/>
  <c r="AK49" i="13"/>
  <c r="AF48" i="13"/>
  <c r="AF78" i="13" s="1"/>
  <c r="AE48" i="13"/>
  <c r="AE78" i="13" s="1"/>
  <c r="Z47" i="13"/>
  <c r="Z77" i="13" s="1"/>
  <c r="L46" i="13"/>
  <c r="L76" i="13" s="1"/>
  <c r="N40" i="13"/>
  <c r="N70" i="13" s="1"/>
  <c r="M40" i="13"/>
  <c r="M70" i="13" s="1"/>
  <c r="D38" i="13"/>
  <c r="D68" i="13" s="1"/>
  <c r="AP64" i="13"/>
  <c r="T63" i="13"/>
  <c r="AP57" i="13"/>
  <c r="T56" i="13"/>
  <c r="F55" i="13"/>
  <c r="AP52" i="13"/>
  <c r="L51" i="13"/>
  <c r="L81" i="13" s="1"/>
  <c r="K51" i="13"/>
  <c r="K81" i="13" s="1"/>
  <c r="N49" i="13"/>
  <c r="N79" i="13" s="1"/>
  <c r="M49" i="13"/>
  <c r="M79" i="13" s="1"/>
  <c r="AB46" i="13"/>
  <c r="AB76" i="13" s="1"/>
  <c r="AA46" i="13"/>
  <c r="AA76" i="13" s="1"/>
  <c r="F45" i="13"/>
  <c r="F75" i="13" s="1"/>
  <c r="E45" i="13"/>
  <c r="E75" i="13" s="1"/>
  <c r="AP43" i="13"/>
  <c r="AO43" i="13"/>
  <c r="T41" i="13"/>
  <c r="T71" i="13" s="1"/>
  <c r="AH39" i="13"/>
  <c r="AG39" i="13"/>
  <c r="AG69" i="13" s="1"/>
  <c r="L38" i="13"/>
  <c r="L68" i="13" s="1"/>
  <c r="K38" i="13"/>
  <c r="K68" i="13" s="1"/>
  <c r="AB63" i="13"/>
  <c r="N60" i="13"/>
  <c r="AB56" i="13"/>
  <c r="N55" i="13"/>
  <c r="Y47" i="13"/>
  <c r="Y77" i="13" s="1"/>
  <c r="V49" i="13"/>
  <c r="V79" i="13" s="1"/>
  <c r="U49" i="13"/>
  <c r="U79" i="13" s="1"/>
  <c r="P48" i="13"/>
  <c r="P78" i="13" s="1"/>
  <c r="O48" i="13"/>
  <c r="O78" i="13" s="1"/>
  <c r="J47" i="13"/>
  <c r="J77" i="13" s="1"/>
  <c r="I47" i="13"/>
  <c r="I77" i="13" s="1"/>
  <c r="AL45" i="13"/>
  <c r="AK45" i="13"/>
  <c r="AN44" i="13"/>
  <c r="AM44" i="13"/>
  <c r="J43" i="13"/>
  <c r="J73" i="13" s="1"/>
  <c r="I43" i="13"/>
  <c r="I73" i="13" s="1"/>
  <c r="D41" i="13"/>
  <c r="D71" i="13" s="1"/>
  <c r="F40" i="13"/>
  <c r="F70" i="13" s="1"/>
  <c r="R39" i="13"/>
  <c r="R69" i="13" s="1"/>
  <c r="Q39" i="13"/>
  <c r="Q69" i="13" s="1"/>
  <c r="T38" i="13"/>
  <c r="T68" i="13" s="1"/>
  <c r="T79" i="13"/>
  <c r="S38" i="13"/>
  <c r="S68" i="13" s="1"/>
  <c r="AJ63" i="13"/>
  <c r="V60" i="13"/>
  <c r="H58" i="13"/>
  <c r="AJ56" i="13"/>
  <c r="G13" i="24" s="1"/>
  <c r="V55" i="13"/>
  <c r="H53" i="13"/>
  <c r="H83" i="13" s="1"/>
  <c r="AJ51" i="13"/>
  <c r="AI51" i="13"/>
  <c r="AI81" i="13" s="1"/>
  <c r="F49" i="13"/>
  <c r="F79" i="13" s="1"/>
  <c r="E49" i="13"/>
  <c r="E79" i="13" s="1"/>
  <c r="H48" i="13"/>
  <c r="H78" i="13" s="1"/>
  <c r="G48" i="13"/>
  <c r="G78" i="13" s="1"/>
  <c r="T46" i="13"/>
  <c r="T76" i="13" s="1"/>
  <c r="S46" i="13"/>
  <c r="S76" i="13" s="1"/>
  <c r="N45" i="13"/>
  <c r="N75" i="13" s="1"/>
  <c r="M45" i="13"/>
  <c r="M75" i="13" s="1"/>
  <c r="H44" i="13"/>
  <c r="H74" i="13" s="1"/>
  <c r="G44" i="13"/>
  <c r="G74" i="13" s="1"/>
  <c r="Z43" i="13"/>
  <c r="Z73" i="13" s="1"/>
  <c r="Y43" i="13"/>
  <c r="Y73" i="13" s="1"/>
  <c r="AJ41" i="13"/>
  <c r="AI41" i="13"/>
  <c r="AI71" i="13" s="1"/>
  <c r="V40" i="13"/>
  <c r="V70" i="13" s="1"/>
  <c r="U40" i="13"/>
  <c r="U70" i="13" s="1"/>
  <c r="AD60" i="13"/>
  <c r="P58" i="13"/>
  <c r="AD55" i="13"/>
  <c r="P53" i="13"/>
  <c r="P83" i="13" s="1"/>
  <c r="K46" i="13"/>
  <c r="K76" i="13" s="1"/>
  <c r="AA38" i="13"/>
  <c r="AA68" i="13" s="1"/>
  <c r="T51" i="13"/>
  <c r="T81" i="13" s="1"/>
  <c r="S51" i="13"/>
  <c r="S81" i="13" s="1"/>
  <c r="AP47" i="13"/>
  <c r="AO47" i="13"/>
  <c r="AJ46" i="13"/>
  <c r="AI46" i="13"/>
  <c r="AI76" i="13" s="1"/>
  <c r="AD45" i="13"/>
  <c r="AD75" i="13" s="1"/>
  <c r="AC45" i="13"/>
  <c r="AC75" i="13" s="1"/>
  <c r="P44" i="13"/>
  <c r="P74" i="13" s="1"/>
  <c r="O44" i="13"/>
  <c r="O74" i="13" s="1"/>
  <c r="AP39" i="13"/>
  <c r="J39" i="13"/>
  <c r="J69" i="13" s="1"/>
  <c r="I39" i="13"/>
  <c r="I69" i="13" s="1"/>
  <c r="J64" i="13"/>
  <c r="X58" i="13"/>
  <c r="J57" i="13"/>
  <c r="AL55" i="13"/>
  <c r="X53" i="13"/>
  <c r="X83" i="13" s="1"/>
  <c r="J52" i="13"/>
  <c r="J82" i="13" s="1"/>
  <c r="I52" i="13"/>
  <c r="I82" i="13" s="1"/>
  <c r="AN48" i="13"/>
  <c r="AH47" i="13"/>
  <c r="AG47" i="13"/>
  <c r="AG77" i="13" s="1"/>
  <c r="V45" i="13"/>
  <c r="V75" i="13" s="1"/>
  <c r="U45" i="13"/>
  <c r="U75" i="13" s="1"/>
  <c r="X44" i="13"/>
  <c r="X74" i="13" s="1"/>
  <c r="W44" i="13"/>
  <c r="W74" i="13" s="1"/>
  <c r="AH43" i="13"/>
  <c r="AB41" i="13"/>
  <c r="AB71" i="13" s="1"/>
  <c r="AA41" i="13"/>
  <c r="AA71" i="13" s="1"/>
  <c r="AL40" i="13"/>
  <c r="AK40" i="13"/>
  <c r="AJ38" i="13"/>
  <c r="AJ75" i="13"/>
  <c r="AI38" i="13"/>
  <c r="R64" i="13"/>
  <c r="AF58" i="13"/>
  <c r="C20" i="24" s="1"/>
  <c r="R57" i="13"/>
  <c r="AF53" i="13"/>
  <c r="AF83" i="13" s="1"/>
  <c r="Q52" i="13"/>
  <c r="Q82" i="13" s="1"/>
  <c r="AG43" i="13"/>
  <c r="AG73" i="13" s="1"/>
  <c r="O38" i="15"/>
  <c r="O68" i="15" s="1"/>
  <c r="E39" i="15"/>
  <c r="E69" i="15" s="1"/>
  <c r="U39" i="15"/>
  <c r="U69" i="15" s="1"/>
  <c r="AK39" i="15"/>
  <c r="AK69" i="15" s="1"/>
  <c r="H38" i="15"/>
  <c r="H68" i="15" s="1"/>
  <c r="P38" i="15"/>
  <c r="P68" i="15" s="1"/>
  <c r="X38" i="15"/>
  <c r="X68" i="15" s="1"/>
  <c r="AF38" i="15"/>
  <c r="AN38" i="15"/>
  <c r="F39" i="15"/>
  <c r="F69" i="15" s="1"/>
  <c r="N39" i="15"/>
  <c r="N69" i="15" s="1"/>
  <c r="V39" i="15"/>
  <c r="V69" i="15" s="1"/>
  <c r="AD39" i="15"/>
  <c r="AD69" i="15" s="1"/>
  <c r="AL39" i="15"/>
  <c r="AL69" i="15" s="1"/>
  <c r="J40" i="15"/>
  <c r="J70" i="15" s="1"/>
  <c r="R40" i="15"/>
  <c r="R70" i="15" s="1"/>
  <c r="Z40" i="15"/>
  <c r="Z70" i="15" s="1"/>
  <c r="AH40" i="15"/>
  <c r="AH70" i="15" s="1"/>
  <c r="H41" i="15"/>
  <c r="H71" i="15" s="1"/>
  <c r="P41" i="15"/>
  <c r="P71" i="15" s="1"/>
  <c r="X41" i="15"/>
  <c r="X71" i="15" s="1"/>
  <c r="AF41" i="15"/>
  <c r="AF71" i="15" s="1"/>
  <c r="AN41" i="15"/>
  <c r="AN71" i="15" s="1"/>
  <c r="F43" i="15"/>
  <c r="F73" i="15" s="1"/>
  <c r="N43" i="15"/>
  <c r="N73" i="15" s="1"/>
  <c r="V43" i="15"/>
  <c r="V73" i="15" s="1"/>
  <c r="AD43" i="15"/>
  <c r="AD73" i="15" s="1"/>
  <c r="AL43" i="15"/>
  <c r="AL73" i="15" s="1"/>
  <c r="D44" i="15"/>
  <c r="D74" i="15" s="1"/>
  <c r="L44" i="15"/>
  <c r="L74" i="15" s="1"/>
  <c r="T44" i="15"/>
  <c r="T74" i="15" s="1"/>
  <c r="AB44" i="15"/>
  <c r="AB74" i="15" s="1"/>
  <c r="AJ44" i="15"/>
  <c r="AJ74" i="15" s="1"/>
  <c r="J45" i="15"/>
  <c r="J75" i="15" s="1"/>
  <c r="G38" i="15"/>
  <c r="G68" i="15" s="1"/>
  <c r="M39" i="15"/>
  <c r="M69" i="15" s="1"/>
  <c r="AC39" i="15"/>
  <c r="AC69" i="15" s="1"/>
  <c r="I40" i="15"/>
  <c r="I70" i="15" s="1"/>
  <c r="I38" i="15"/>
  <c r="I68" i="15" s="1"/>
  <c r="Q38" i="15"/>
  <c r="Q68" i="15" s="1"/>
  <c r="Y38" i="15"/>
  <c r="Y68" i="15" s="1"/>
  <c r="AG38" i="15"/>
  <c r="AO38" i="15"/>
  <c r="AO68" i="15" s="1"/>
  <c r="G39" i="15"/>
  <c r="G69" i="15" s="1"/>
  <c r="O39" i="15"/>
  <c r="O69" i="15" s="1"/>
  <c r="W39" i="15"/>
  <c r="W69" i="15" s="1"/>
  <c r="AE39" i="15"/>
  <c r="AE69" i="15" s="1"/>
  <c r="AM39" i="15"/>
  <c r="AM69" i="15" s="1"/>
  <c r="K40" i="15"/>
  <c r="K70" i="15" s="1"/>
  <c r="AE38" i="15"/>
  <c r="AE68" i="15" s="1"/>
  <c r="Z38" i="15"/>
  <c r="Z68" i="15" s="1"/>
  <c r="AH38" i="15"/>
  <c r="P39" i="15"/>
  <c r="P69" i="15" s="1"/>
  <c r="X39" i="15"/>
  <c r="X69" i="15" s="1"/>
  <c r="D40" i="15"/>
  <c r="D70" i="15" s="1"/>
  <c r="L40" i="15"/>
  <c r="L70" i="15" s="1"/>
  <c r="T40" i="15"/>
  <c r="T70" i="15" s="1"/>
  <c r="AB40" i="15"/>
  <c r="AB70" i="15" s="1"/>
  <c r="AJ40" i="15"/>
  <c r="AJ70" i="15" s="1"/>
  <c r="J41" i="15"/>
  <c r="J71" i="15" s="1"/>
  <c r="R41" i="15"/>
  <c r="R71" i="15" s="1"/>
  <c r="Z41" i="15"/>
  <c r="Z71" i="15" s="1"/>
  <c r="AH41" i="15"/>
  <c r="AH71" i="15" s="1"/>
  <c r="H43" i="15"/>
  <c r="H73" i="15" s="1"/>
  <c r="P43" i="15"/>
  <c r="P73" i="15" s="1"/>
  <c r="X43" i="15"/>
  <c r="X73" i="15" s="1"/>
  <c r="AF43" i="15"/>
  <c r="AF73" i="15" s="1"/>
  <c r="AN43" i="15"/>
  <c r="AN73" i="15" s="1"/>
  <c r="F44" i="15"/>
  <c r="F74" i="15" s="1"/>
  <c r="N44" i="15"/>
  <c r="N74" i="15" s="1"/>
  <c r="AD44" i="15"/>
  <c r="AD74" i="15" s="1"/>
  <c r="AL44" i="15"/>
  <c r="AL74" i="15" s="1"/>
  <c r="D45" i="15"/>
  <c r="D75" i="15" s="1"/>
  <c r="L45" i="15"/>
  <c r="L75" i="15" s="1"/>
  <c r="T45" i="15"/>
  <c r="T75" i="15" s="1"/>
  <c r="AB45" i="15"/>
  <c r="AB75" i="15" s="1"/>
  <c r="AJ45" i="15"/>
  <c r="AJ75" i="15" s="1"/>
  <c r="J46" i="15"/>
  <c r="J76" i="15" s="1"/>
  <c r="R46" i="15"/>
  <c r="R76" i="15" s="1"/>
  <c r="Z46" i="15"/>
  <c r="Z76" i="15" s="1"/>
  <c r="AH46" i="15"/>
  <c r="AH76" i="15" s="1"/>
  <c r="H47" i="15"/>
  <c r="H77" i="15" s="1"/>
  <c r="P47" i="15"/>
  <c r="P77" i="15" s="1"/>
  <c r="X47" i="15"/>
  <c r="X77" i="15" s="1"/>
  <c r="AF47" i="15"/>
  <c r="AF77" i="15" s="1"/>
  <c r="AN47" i="15"/>
  <c r="AN77" i="15" s="1"/>
  <c r="F48" i="15"/>
  <c r="F78" i="15" s="1"/>
  <c r="N48" i="15"/>
  <c r="N78" i="15" s="1"/>
  <c r="V48" i="15"/>
  <c r="V78" i="15" s="1"/>
  <c r="AD48" i="15"/>
  <c r="AD78" i="15" s="1"/>
  <c r="AL48" i="15"/>
  <c r="AL78" i="15" s="1"/>
  <c r="D49" i="15"/>
  <c r="D79" i="15" s="1"/>
  <c r="L49" i="15"/>
  <c r="L79" i="15" s="1"/>
  <c r="T49" i="15"/>
  <c r="T79" i="15" s="1"/>
  <c r="AB49" i="15"/>
  <c r="AB79" i="15" s="1"/>
  <c r="AJ49" i="15"/>
  <c r="AJ79" i="15" s="1"/>
  <c r="J51" i="15"/>
  <c r="J81" i="15" s="1"/>
  <c r="R51" i="15"/>
  <c r="R81" i="15" s="1"/>
  <c r="Z51" i="15"/>
  <c r="Z81" i="15" s="1"/>
  <c r="AH51" i="15"/>
  <c r="AH81" i="15" s="1"/>
  <c r="H52" i="15"/>
  <c r="H82" i="15" s="1"/>
  <c r="P52" i="15"/>
  <c r="P82" i="15" s="1"/>
  <c r="X52" i="15"/>
  <c r="X82" i="15" s="1"/>
  <c r="AF52" i="15"/>
  <c r="AF82" i="15" s="1"/>
  <c r="AN52" i="15"/>
  <c r="AN82" i="15" s="1"/>
  <c r="F53" i="15"/>
  <c r="F83" i="15" s="1"/>
  <c r="N53" i="15"/>
  <c r="N83" i="15" s="1"/>
  <c r="V53" i="15"/>
  <c r="V83" i="15" s="1"/>
  <c r="AD53" i="15"/>
  <c r="AD83" i="15" s="1"/>
  <c r="AL53" i="15"/>
  <c r="AL83" i="15" s="1"/>
  <c r="W38" i="15"/>
  <c r="W68" i="15" s="1"/>
  <c r="J38" i="15"/>
  <c r="J68" i="15" s="1"/>
  <c r="I69" i="15"/>
  <c r="H39" i="15"/>
  <c r="H69" i="15" s="1"/>
  <c r="AN39" i="15"/>
  <c r="AN69" i="15" s="1"/>
  <c r="V44" i="15"/>
  <c r="V74" i="15" s="1"/>
  <c r="K38" i="15"/>
  <c r="K68" i="15" s="1"/>
  <c r="S38" i="15"/>
  <c r="S68" i="15" s="1"/>
  <c r="AA38" i="15"/>
  <c r="AA68" i="15" s="1"/>
  <c r="AI38" i="15"/>
  <c r="Q39" i="15"/>
  <c r="Q69" i="15" s="1"/>
  <c r="Y39" i="15"/>
  <c r="Y69" i="15" s="1"/>
  <c r="AG39" i="15"/>
  <c r="AG69" i="15" s="1"/>
  <c r="AP69" i="15"/>
  <c r="AO39" i="15"/>
  <c r="AO69" i="15" s="1"/>
  <c r="E40" i="15"/>
  <c r="E70" i="15" s="1"/>
  <c r="M40" i="15"/>
  <c r="M70" i="15" s="1"/>
  <c r="U40" i="15"/>
  <c r="U70" i="15" s="1"/>
  <c r="AC40" i="15"/>
  <c r="AC70" i="15" s="1"/>
  <c r="AK40" i="15"/>
  <c r="AK70" i="15" s="1"/>
  <c r="K41" i="15"/>
  <c r="K71" i="15" s="1"/>
  <c r="S41" i="15"/>
  <c r="S71" i="15" s="1"/>
  <c r="D38" i="15"/>
  <c r="D68" i="15" s="1"/>
  <c r="L38" i="15"/>
  <c r="L68" i="15" s="1"/>
  <c r="T38" i="15"/>
  <c r="T68" i="15" s="1"/>
  <c r="AB38" i="15"/>
  <c r="AB68" i="15" s="1"/>
  <c r="AJ38" i="15"/>
  <c r="J39" i="15"/>
  <c r="J69" i="15" s="1"/>
  <c r="R39" i="15"/>
  <c r="R69" i="15" s="1"/>
  <c r="Z39" i="15"/>
  <c r="Z69" i="15" s="1"/>
  <c r="AH39" i="15"/>
  <c r="AH69" i="15" s="1"/>
  <c r="F40" i="15"/>
  <c r="F70" i="15" s="1"/>
  <c r="N40" i="15"/>
  <c r="N70" i="15" s="1"/>
  <c r="V40" i="15"/>
  <c r="V70" i="15" s="1"/>
  <c r="AD40" i="15"/>
  <c r="AD70" i="15" s="1"/>
  <c r="AL40" i="15"/>
  <c r="AL70" i="15" s="1"/>
  <c r="D41" i="15"/>
  <c r="D71" i="15" s="1"/>
  <c r="L41" i="15"/>
  <c r="L71" i="15" s="1"/>
  <c r="AB41" i="15"/>
  <c r="AB71" i="15" s="1"/>
  <c r="AJ41" i="15"/>
  <c r="AJ71" i="15" s="1"/>
  <c r="J43" i="15"/>
  <c r="J73" i="15" s="1"/>
  <c r="R43" i="15"/>
  <c r="R73" i="15" s="1"/>
  <c r="Z43" i="15"/>
  <c r="Z73" i="15" s="1"/>
  <c r="AH43" i="15"/>
  <c r="AH73" i="15" s="1"/>
  <c r="H44" i="15"/>
  <c r="H74" i="15" s="1"/>
  <c r="P44" i="15"/>
  <c r="P74" i="15" s="1"/>
  <c r="X44" i="15"/>
  <c r="X74" i="15" s="1"/>
  <c r="AF44" i="15"/>
  <c r="AF74" i="15" s="1"/>
  <c r="AN44" i="15"/>
  <c r="AN74" i="15" s="1"/>
  <c r="F45" i="15"/>
  <c r="F75" i="15" s="1"/>
  <c r="N45" i="15"/>
  <c r="N75" i="15" s="1"/>
  <c r="V45" i="15"/>
  <c r="V75" i="15" s="1"/>
  <c r="AD45" i="15"/>
  <c r="AD75" i="15" s="1"/>
  <c r="AL45" i="15"/>
  <c r="AL75" i="15" s="1"/>
  <c r="D46" i="15"/>
  <c r="D76" i="15" s="1"/>
  <c r="L46" i="15"/>
  <c r="L76" i="15" s="1"/>
  <c r="T46" i="15"/>
  <c r="T76" i="15" s="1"/>
  <c r="AB46" i="15"/>
  <c r="AB76" i="15" s="1"/>
  <c r="AJ46" i="15"/>
  <c r="AJ76" i="15" s="1"/>
  <c r="J47" i="15"/>
  <c r="J77" i="15" s="1"/>
  <c r="R47" i="15"/>
  <c r="R77" i="15" s="1"/>
  <c r="Z47" i="15"/>
  <c r="Z77" i="15" s="1"/>
  <c r="AH47" i="15"/>
  <c r="AH77" i="15" s="1"/>
  <c r="H48" i="15"/>
  <c r="H78" i="15" s="1"/>
  <c r="P48" i="15"/>
  <c r="P78" i="15" s="1"/>
  <c r="X48" i="15"/>
  <c r="X78" i="15" s="1"/>
  <c r="AN48" i="15"/>
  <c r="AN78" i="15" s="1"/>
  <c r="F49" i="15"/>
  <c r="F79" i="15" s="1"/>
  <c r="N49" i="15"/>
  <c r="N79" i="15" s="1"/>
  <c r="V49" i="15"/>
  <c r="V79" i="15" s="1"/>
  <c r="AD49" i="15"/>
  <c r="AD79" i="15" s="1"/>
  <c r="AL49" i="15"/>
  <c r="AL79" i="15" s="1"/>
  <c r="D51" i="15"/>
  <c r="D81" i="15" s="1"/>
  <c r="L51" i="15"/>
  <c r="L81" i="15" s="1"/>
  <c r="T51" i="15"/>
  <c r="T81" i="15" s="1"/>
  <c r="AB51" i="15"/>
  <c r="AB81" i="15" s="1"/>
  <c r="AJ51" i="15"/>
  <c r="AJ81" i="15" s="1"/>
  <c r="J52" i="15"/>
  <c r="J82" i="15" s="1"/>
  <c r="R52" i="15"/>
  <c r="R82" i="15" s="1"/>
  <c r="Z52" i="15"/>
  <c r="Z82" i="15" s="1"/>
  <c r="AH52" i="15"/>
  <c r="AH82" i="15" s="1"/>
  <c r="H53" i="15"/>
  <c r="H83" i="15" s="1"/>
  <c r="P53" i="15"/>
  <c r="P83" i="15" s="1"/>
  <c r="X53" i="15"/>
  <c r="X83" i="15" s="1"/>
  <c r="AF53" i="15"/>
  <c r="AF83" i="15" s="1"/>
  <c r="AN53" i="15"/>
  <c r="AN83" i="15" s="1"/>
  <c r="R38" i="15"/>
  <c r="R68" i="15" s="1"/>
  <c r="AO44" i="15"/>
  <c r="AO74" i="15" s="1"/>
  <c r="E38" i="15"/>
  <c r="E68" i="15" s="1"/>
  <c r="M38" i="15"/>
  <c r="M68" i="15" s="1"/>
  <c r="U38" i="15"/>
  <c r="U68" i="15" s="1"/>
  <c r="AC38" i="15"/>
  <c r="AC68" i="15" s="1"/>
  <c r="AK38" i="15"/>
  <c r="K39" i="15"/>
  <c r="K69" i="15" s="1"/>
  <c r="S39" i="15"/>
  <c r="S69" i="15" s="1"/>
  <c r="AA39" i="15"/>
  <c r="AA69" i="15" s="1"/>
  <c r="AI39" i="15"/>
  <c r="AI69" i="15" s="1"/>
  <c r="G40" i="15"/>
  <c r="G70" i="15" s="1"/>
  <c r="O40" i="15"/>
  <c r="O70" i="15" s="1"/>
  <c r="AM40" i="15"/>
  <c r="AM70" i="15" s="1"/>
  <c r="AM45" i="15"/>
  <c r="AM75" i="15" s="1"/>
  <c r="AM38" i="15"/>
  <c r="F38" i="15"/>
  <c r="F68" i="15" s="1"/>
  <c r="N38" i="15"/>
  <c r="N68" i="15" s="1"/>
  <c r="V38" i="15"/>
  <c r="V68" i="15" s="1"/>
  <c r="AD38" i="15"/>
  <c r="AD68" i="15" s="1"/>
  <c r="D39" i="15"/>
  <c r="D69" i="15" s="1"/>
  <c r="L39" i="15"/>
  <c r="L69" i="15" s="1"/>
  <c r="T39" i="15"/>
  <c r="T69" i="15" s="1"/>
  <c r="AB39" i="15"/>
  <c r="AB69" i="15" s="1"/>
  <c r="AJ39" i="15"/>
  <c r="AJ69" i="15" s="1"/>
  <c r="H40" i="15"/>
  <c r="H70" i="15" s="1"/>
  <c r="P40" i="15"/>
  <c r="P70" i="15" s="1"/>
  <c r="X40" i="15"/>
  <c r="X70" i="15" s="1"/>
  <c r="AF40" i="15"/>
  <c r="AF70" i="15" s="1"/>
  <c r="AN40" i="15"/>
  <c r="AN70" i="15" s="1"/>
  <c r="F41" i="15"/>
  <c r="F71" i="15" s="1"/>
  <c r="N41" i="15"/>
  <c r="N71" i="15" s="1"/>
  <c r="V41" i="15"/>
  <c r="V71" i="15" s="1"/>
  <c r="AD41" i="15"/>
  <c r="AD71" i="15" s="1"/>
  <c r="AL41" i="15"/>
  <c r="AL71" i="15" s="1"/>
  <c r="D43" i="15"/>
  <c r="D73" i="15" s="1"/>
  <c r="L43" i="15"/>
  <c r="L73" i="15" s="1"/>
  <c r="T43" i="15"/>
  <c r="T73" i="15" s="1"/>
  <c r="AB43" i="15"/>
  <c r="AB73" i="15" s="1"/>
  <c r="AJ43" i="15"/>
  <c r="AJ73" i="15" s="1"/>
  <c r="J44" i="15"/>
  <c r="J74" i="15" s="1"/>
  <c r="R44" i="15"/>
  <c r="R74" i="15" s="1"/>
  <c r="Z44" i="15"/>
  <c r="Z74" i="15" s="1"/>
  <c r="AH44" i="15"/>
  <c r="AH74" i="15" s="1"/>
  <c r="H45" i="15"/>
  <c r="H75" i="15" s="1"/>
  <c r="P45" i="15"/>
  <c r="P75" i="15" s="1"/>
  <c r="X45" i="15"/>
  <c r="X75" i="15" s="1"/>
  <c r="AF45" i="15"/>
  <c r="AF75" i="15" s="1"/>
  <c r="AN45" i="15"/>
  <c r="AN75" i="15" s="1"/>
  <c r="F46" i="15"/>
  <c r="F76" i="15" s="1"/>
  <c r="N46" i="15"/>
  <c r="N76" i="15" s="1"/>
  <c r="AI41" i="15"/>
  <c r="AI71" i="15" s="1"/>
  <c r="I43" i="15"/>
  <c r="I73" i="15" s="1"/>
  <c r="Q43" i="15"/>
  <c r="Q73" i="15" s="1"/>
  <c r="Y43" i="15"/>
  <c r="Y73" i="15" s="1"/>
  <c r="AG43" i="15"/>
  <c r="AG73" i="15" s="1"/>
  <c r="AO43" i="15"/>
  <c r="AO73" i="15" s="1"/>
  <c r="G44" i="15"/>
  <c r="G74" i="15" s="1"/>
  <c r="O44" i="15"/>
  <c r="O74" i="15" s="1"/>
  <c r="W44" i="15"/>
  <c r="W74" i="15" s="1"/>
  <c r="AE44" i="15"/>
  <c r="AE74" i="15" s="1"/>
  <c r="AM44" i="15"/>
  <c r="AM74" i="15" s="1"/>
  <c r="E45" i="15"/>
  <c r="E75" i="15" s="1"/>
  <c r="M45" i="15"/>
  <c r="M75" i="15" s="1"/>
  <c r="U45" i="15"/>
  <c r="U75" i="15" s="1"/>
  <c r="AC45" i="15"/>
  <c r="AC75" i="15" s="1"/>
  <c r="AK45" i="15"/>
  <c r="AK75" i="15" s="1"/>
  <c r="K46" i="15"/>
  <c r="K76" i="15" s="1"/>
  <c r="S46" i="15"/>
  <c r="S76" i="15" s="1"/>
  <c r="AA46" i="15"/>
  <c r="AA76" i="15" s="1"/>
  <c r="AI46" i="15"/>
  <c r="AI76" i="15" s="1"/>
  <c r="I47" i="15"/>
  <c r="I77" i="15" s="1"/>
  <c r="Q47" i="15"/>
  <c r="Q77" i="15" s="1"/>
  <c r="Y47" i="15"/>
  <c r="Y77" i="15" s="1"/>
  <c r="AG47" i="15"/>
  <c r="AG77" i="15" s="1"/>
  <c r="AP77" i="15"/>
  <c r="AO47" i="15"/>
  <c r="AO77" i="15" s="1"/>
  <c r="G48" i="15"/>
  <c r="G78" i="15" s="1"/>
  <c r="O48" i="15"/>
  <c r="O78" i="15" s="1"/>
  <c r="W48" i="15"/>
  <c r="W78" i="15" s="1"/>
  <c r="AF78" i="15"/>
  <c r="AE48" i="15"/>
  <c r="AE78" i="15" s="1"/>
  <c r="AM48" i="15"/>
  <c r="AM78" i="15" s="1"/>
  <c r="E49" i="15"/>
  <c r="E79" i="15" s="1"/>
  <c r="M49" i="15"/>
  <c r="M79" i="15" s="1"/>
  <c r="U49" i="15"/>
  <c r="U79" i="15" s="1"/>
  <c r="AC49" i="15"/>
  <c r="AC79" i="15" s="1"/>
  <c r="AK49" i="15"/>
  <c r="AK79" i="15" s="1"/>
  <c r="K51" i="15"/>
  <c r="K81" i="15" s="1"/>
  <c r="S51" i="15"/>
  <c r="S81" i="15" s="1"/>
  <c r="AA51" i="15"/>
  <c r="AA81" i="15" s="1"/>
  <c r="AI51" i="15"/>
  <c r="AI81" i="15" s="1"/>
  <c r="I52" i="15"/>
  <c r="I82" i="15" s="1"/>
  <c r="Q52" i="15"/>
  <c r="Q82" i="15" s="1"/>
  <c r="Y52" i="15"/>
  <c r="Y82" i="15" s="1"/>
  <c r="AG52" i="15"/>
  <c r="AG82" i="15" s="1"/>
  <c r="AP82" i="15"/>
  <c r="AO52" i="15"/>
  <c r="AO82" i="15" s="1"/>
  <c r="G53" i="15"/>
  <c r="G83" i="15" s="1"/>
  <c r="O53" i="15"/>
  <c r="O83" i="15" s="1"/>
  <c r="W53" i="15"/>
  <c r="W83" i="15" s="1"/>
  <c r="AE53" i="15"/>
  <c r="AE83" i="15" s="1"/>
  <c r="AM53" i="15"/>
  <c r="AM83" i="15" s="1"/>
  <c r="E55" i="15"/>
  <c r="M55" i="15"/>
  <c r="U55" i="15"/>
  <c r="AC55" i="15"/>
  <c r="AK55" i="15"/>
  <c r="K56" i="15"/>
  <c r="S56" i="15"/>
  <c r="AA56" i="15"/>
  <c r="AI56" i="15"/>
  <c r="F14" i="24" s="1"/>
  <c r="I57" i="15"/>
  <c r="Q57" i="15"/>
  <c r="Y57" i="15"/>
  <c r="AG57" i="15"/>
  <c r="AO57" i="15"/>
  <c r="G58" i="15"/>
  <c r="O58" i="15"/>
  <c r="W58" i="15"/>
  <c r="AE58" i="15"/>
  <c r="AM58" i="15"/>
  <c r="J21" i="24" s="1"/>
  <c r="M60" i="15"/>
  <c r="U60" i="15"/>
  <c r="AC60" i="15"/>
  <c r="AK60" i="15"/>
  <c r="K63" i="15"/>
  <c r="S63" i="15"/>
  <c r="AA63" i="15"/>
  <c r="AI63" i="15"/>
  <c r="I64" i="15"/>
  <c r="Q64" i="15"/>
  <c r="Y64" i="15"/>
  <c r="AG64" i="15"/>
  <c r="AO64" i="15"/>
  <c r="W40" i="15"/>
  <c r="W70" i="15" s="1"/>
  <c r="AE40" i="15"/>
  <c r="AE70" i="15" s="1"/>
  <c r="M41" i="15"/>
  <c r="M71" i="15" s="1"/>
  <c r="U41" i="15"/>
  <c r="U71" i="15" s="1"/>
  <c r="AC41" i="15"/>
  <c r="AC71" i="15" s="1"/>
  <c r="S43" i="15"/>
  <c r="S73" i="15" s="1"/>
  <c r="AI43" i="15"/>
  <c r="AI73" i="15" s="1"/>
  <c r="Q44" i="15"/>
  <c r="Q74" i="15" s="1"/>
  <c r="AG44" i="15"/>
  <c r="AG74" i="15" s="1"/>
  <c r="O45" i="15"/>
  <c r="O75" i="15" s="1"/>
  <c r="AE45" i="15"/>
  <c r="AE75" i="15" s="1"/>
  <c r="E46" i="15"/>
  <c r="E76" i="15" s="1"/>
  <c r="M46" i="15"/>
  <c r="M76" i="15" s="1"/>
  <c r="U46" i="15"/>
  <c r="U76" i="15" s="1"/>
  <c r="AC46" i="15"/>
  <c r="AC76" i="15" s="1"/>
  <c r="AK46" i="15"/>
  <c r="AK76" i="15" s="1"/>
  <c r="K47" i="15"/>
  <c r="K77" i="15" s="1"/>
  <c r="S47" i="15"/>
  <c r="S77" i="15" s="1"/>
  <c r="AA47" i="15"/>
  <c r="AA77" i="15" s="1"/>
  <c r="AI47" i="15"/>
  <c r="AI77" i="15" s="1"/>
  <c r="I48" i="15"/>
  <c r="I78" i="15" s="1"/>
  <c r="Q48" i="15"/>
  <c r="Q78" i="15" s="1"/>
  <c r="Y48" i="15"/>
  <c r="Y78" i="15" s="1"/>
  <c r="AG48" i="15"/>
  <c r="AG78" i="15" s="1"/>
  <c r="AO48" i="15"/>
  <c r="AO78" i="15" s="1"/>
  <c r="G49" i="15"/>
  <c r="G79" i="15" s="1"/>
  <c r="O49" i="15"/>
  <c r="O79" i="15" s="1"/>
  <c r="W49" i="15"/>
  <c r="W79" i="15" s="1"/>
  <c r="AE49" i="15"/>
  <c r="AE79" i="15" s="1"/>
  <c r="AM49" i="15"/>
  <c r="AM79" i="15" s="1"/>
  <c r="E51" i="15"/>
  <c r="E81" i="15" s="1"/>
  <c r="M51" i="15"/>
  <c r="M81" i="15" s="1"/>
  <c r="U51" i="15"/>
  <c r="U81" i="15" s="1"/>
  <c r="AC51" i="15"/>
  <c r="AC81" i="15" s="1"/>
  <c r="AK51" i="15"/>
  <c r="AK81" i="15" s="1"/>
  <c r="K52" i="15"/>
  <c r="K82" i="15" s="1"/>
  <c r="S52" i="15"/>
  <c r="S82" i="15" s="1"/>
  <c r="AA52" i="15"/>
  <c r="AA82" i="15" s="1"/>
  <c r="AI52" i="15"/>
  <c r="AI82" i="15" s="1"/>
  <c r="I53" i="15"/>
  <c r="I83" i="15" s="1"/>
  <c r="Q53" i="15"/>
  <c r="Q83" i="15" s="1"/>
  <c r="Y53" i="15"/>
  <c r="Y83" i="15" s="1"/>
  <c r="AG53" i="15"/>
  <c r="AG83" i="15" s="1"/>
  <c r="AO53" i="15"/>
  <c r="AO83" i="15" s="1"/>
  <c r="G55" i="15"/>
  <c r="O55" i="15"/>
  <c r="W55" i="15"/>
  <c r="AE55" i="15"/>
  <c r="AM55" i="15"/>
  <c r="E56" i="15"/>
  <c r="M56" i="15"/>
  <c r="U56" i="15"/>
  <c r="AC56" i="15"/>
  <c r="AK56" i="15"/>
  <c r="H14" i="24" s="1"/>
  <c r="V46" i="15"/>
  <c r="V76" i="15" s="1"/>
  <c r="AD46" i="15"/>
  <c r="AD76" i="15" s="1"/>
  <c r="AL46" i="15"/>
  <c r="AL76" i="15" s="1"/>
  <c r="D47" i="15"/>
  <c r="D77" i="15" s="1"/>
  <c r="L47" i="15"/>
  <c r="L77" i="15" s="1"/>
  <c r="T47" i="15"/>
  <c r="T77" i="15" s="1"/>
  <c r="AB47" i="15"/>
  <c r="AB77" i="15" s="1"/>
  <c r="AJ47" i="15"/>
  <c r="AJ77" i="15" s="1"/>
  <c r="J48" i="15"/>
  <c r="J78" i="15" s="1"/>
  <c r="R48" i="15"/>
  <c r="R78" i="15" s="1"/>
  <c r="Z48" i="15"/>
  <c r="Z78" i="15" s="1"/>
  <c r="AH48" i="15"/>
  <c r="AH78" i="15" s="1"/>
  <c r="H49" i="15"/>
  <c r="H79" i="15" s="1"/>
  <c r="P49" i="15"/>
  <c r="P79" i="15" s="1"/>
  <c r="X49" i="15"/>
  <c r="X79" i="15" s="1"/>
  <c r="AF49" i="15"/>
  <c r="AF79" i="15" s="1"/>
  <c r="AN49" i="15"/>
  <c r="AN79" i="15" s="1"/>
  <c r="F51" i="15"/>
  <c r="F81" i="15" s="1"/>
  <c r="N51" i="15"/>
  <c r="N81" i="15" s="1"/>
  <c r="V51" i="15"/>
  <c r="V81" i="15" s="1"/>
  <c r="AD51" i="15"/>
  <c r="AD81" i="15" s="1"/>
  <c r="AL51" i="15"/>
  <c r="AL81" i="15" s="1"/>
  <c r="D52" i="15"/>
  <c r="D82" i="15" s="1"/>
  <c r="L52" i="15"/>
  <c r="L82" i="15" s="1"/>
  <c r="T52" i="15"/>
  <c r="T82" i="15" s="1"/>
  <c r="AB52" i="15"/>
  <c r="AB82" i="15" s="1"/>
  <c r="AJ52" i="15"/>
  <c r="AJ82" i="15" s="1"/>
  <c r="J53" i="15"/>
  <c r="J83" i="15" s="1"/>
  <c r="R53" i="15"/>
  <c r="R83" i="15" s="1"/>
  <c r="Z53" i="15"/>
  <c r="Z83" i="15" s="1"/>
  <c r="AH53" i="15"/>
  <c r="AH83" i="15" s="1"/>
  <c r="AA41" i="15"/>
  <c r="AA71" i="15" s="1"/>
  <c r="K43" i="15"/>
  <c r="K73" i="15" s="1"/>
  <c r="AG40" i="15"/>
  <c r="AG70" i="15" s="1"/>
  <c r="AO40" i="15"/>
  <c r="AO70" i="15" s="1"/>
  <c r="G41" i="15"/>
  <c r="G71" i="15" s="1"/>
  <c r="W41" i="15"/>
  <c r="W71" i="15" s="1"/>
  <c r="AE41" i="15"/>
  <c r="AE71" i="15" s="1"/>
  <c r="AM41" i="15"/>
  <c r="AM71" i="15" s="1"/>
  <c r="U43" i="15"/>
  <c r="U73" i="15" s="1"/>
  <c r="AC43" i="15"/>
  <c r="AC73" i="15" s="1"/>
  <c r="AK43" i="15"/>
  <c r="AK73" i="15" s="1"/>
  <c r="K44" i="15"/>
  <c r="K74" i="15" s="1"/>
  <c r="S44" i="15"/>
  <c r="S74" i="15" s="1"/>
  <c r="AA44" i="15"/>
  <c r="AA74" i="15" s="1"/>
  <c r="AI44" i="15"/>
  <c r="AI74" i="15" s="1"/>
  <c r="I45" i="15"/>
  <c r="I75" i="15" s="1"/>
  <c r="Q45" i="15"/>
  <c r="Q75" i="15" s="1"/>
  <c r="Y45" i="15"/>
  <c r="Y75" i="15" s="1"/>
  <c r="AG45" i="15"/>
  <c r="AG75" i="15" s="1"/>
  <c r="AO45" i="15"/>
  <c r="AO75" i="15" s="1"/>
  <c r="W46" i="15"/>
  <c r="W76" i="15" s="1"/>
  <c r="AE46" i="15"/>
  <c r="AE76" i="15" s="1"/>
  <c r="AM46" i="15"/>
  <c r="AM76" i="15" s="1"/>
  <c r="E47" i="15"/>
  <c r="E77" i="15" s="1"/>
  <c r="M47" i="15"/>
  <c r="M77" i="15" s="1"/>
  <c r="U47" i="15"/>
  <c r="U77" i="15" s="1"/>
  <c r="AC47" i="15"/>
  <c r="AC77" i="15" s="1"/>
  <c r="AK47" i="15"/>
  <c r="AK77" i="15" s="1"/>
  <c r="K48" i="15"/>
  <c r="K78" i="15" s="1"/>
  <c r="S48" i="15"/>
  <c r="S78" i="15" s="1"/>
  <c r="AA48" i="15"/>
  <c r="AA78" i="15" s="1"/>
  <c r="AI48" i="15"/>
  <c r="AI78" i="15" s="1"/>
  <c r="I49" i="15"/>
  <c r="I79" i="15" s="1"/>
  <c r="Q49" i="15"/>
  <c r="Q79" i="15" s="1"/>
  <c r="Y49" i="15"/>
  <c r="Y79" i="15" s="1"/>
  <c r="AG49" i="15"/>
  <c r="AG79" i="15" s="1"/>
  <c r="AO49" i="15"/>
  <c r="AO79" i="15" s="1"/>
  <c r="G51" i="15"/>
  <c r="G81" i="15" s="1"/>
  <c r="O51" i="15"/>
  <c r="O81" i="15" s="1"/>
  <c r="W51" i="15"/>
  <c r="W81" i="15" s="1"/>
  <c r="AE51" i="15"/>
  <c r="AE81" i="15" s="1"/>
  <c r="AM51" i="15"/>
  <c r="AM81" i="15" s="1"/>
  <c r="E52" i="15"/>
  <c r="E82" i="15" s="1"/>
  <c r="M52" i="15"/>
  <c r="M82" i="15" s="1"/>
  <c r="U52" i="15"/>
  <c r="U82" i="15" s="1"/>
  <c r="AC52" i="15"/>
  <c r="AC82" i="15" s="1"/>
  <c r="AK52" i="15"/>
  <c r="AK82" i="15" s="1"/>
  <c r="K53" i="15"/>
  <c r="K83" i="15" s="1"/>
  <c r="S53" i="15"/>
  <c r="S83" i="15" s="1"/>
  <c r="AA53" i="15"/>
  <c r="AA83" i="15" s="1"/>
  <c r="AI53" i="15"/>
  <c r="AI83" i="15" s="1"/>
  <c r="I55" i="15"/>
  <c r="Q55" i="15"/>
  <c r="Y55" i="15"/>
  <c r="AG55" i="15"/>
  <c r="AO55" i="15"/>
  <c r="G56" i="15"/>
  <c r="O56" i="15"/>
  <c r="M43" i="15"/>
  <c r="M73" i="15" s="1"/>
  <c r="G45" i="15"/>
  <c r="G75" i="15" s="1"/>
  <c r="O46" i="15"/>
  <c r="O76" i="15" s="1"/>
  <c r="R45" i="15"/>
  <c r="R75" i="15" s="1"/>
  <c r="Z45" i="15"/>
  <c r="Z75" i="15" s="1"/>
  <c r="AH45" i="15"/>
  <c r="AH75" i="15" s="1"/>
  <c r="H46" i="15"/>
  <c r="H76" i="15" s="1"/>
  <c r="P46" i="15"/>
  <c r="P76" i="15" s="1"/>
  <c r="X46" i="15"/>
  <c r="X76" i="15" s="1"/>
  <c r="AF46" i="15"/>
  <c r="AF76" i="15" s="1"/>
  <c r="AN46" i="15"/>
  <c r="AN76" i="15" s="1"/>
  <c r="F47" i="15"/>
  <c r="F77" i="15" s="1"/>
  <c r="N47" i="15"/>
  <c r="N77" i="15" s="1"/>
  <c r="V47" i="15"/>
  <c r="V77" i="15" s="1"/>
  <c r="AD47" i="15"/>
  <c r="AD77" i="15" s="1"/>
  <c r="AL47" i="15"/>
  <c r="AL77" i="15" s="1"/>
  <c r="D48" i="15"/>
  <c r="D78" i="15" s="1"/>
  <c r="L48" i="15"/>
  <c r="L78" i="15" s="1"/>
  <c r="T48" i="15"/>
  <c r="T78" i="15" s="1"/>
  <c r="AB48" i="15"/>
  <c r="AB78" i="15" s="1"/>
  <c r="AJ48" i="15"/>
  <c r="AJ78" i="15" s="1"/>
  <c r="J49" i="15"/>
  <c r="J79" i="15" s="1"/>
  <c r="R49" i="15"/>
  <c r="R79" i="15" s="1"/>
  <c r="Z49" i="15"/>
  <c r="Z79" i="15" s="1"/>
  <c r="AH49" i="15"/>
  <c r="AH79" i="15" s="1"/>
  <c r="H51" i="15"/>
  <c r="H81" i="15" s="1"/>
  <c r="P51" i="15"/>
  <c r="P81" i="15" s="1"/>
  <c r="X51" i="15"/>
  <c r="X81" i="15" s="1"/>
  <c r="AF51" i="15"/>
  <c r="AF81" i="15" s="1"/>
  <c r="AN51" i="15"/>
  <c r="AN81" i="15" s="1"/>
  <c r="F52" i="15"/>
  <c r="F82" i="15" s="1"/>
  <c r="N52" i="15"/>
  <c r="N82" i="15" s="1"/>
  <c r="V52" i="15"/>
  <c r="V82" i="15" s="1"/>
  <c r="AD52" i="15"/>
  <c r="AD82" i="15" s="1"/>
  <c r="AL52" i="15"/>
  <c r="AL82" i="15" s="1"/>
  <c r="D53" i="15"/>
  <c r="D83" i="15" s="1"/>
  <c r="L53" i="15"/>
  <c r="L83" i="15" s="1"/>
  <c r="T53" i="15"/>
  <c r="T83" i="15" s="1"/>
  <c r="AB53" i="15"/>
  <c r="AB83" i="15" s="1"/>
  <c r="AJ53" i="15"/>
  <c r="AJ83" i="15" s="1"/>
  <c r="E41" i="15"/>
  <c r="E71" i="15" s="1"/>
  <c r="I44" i="15"/>
  <c r="I74" i="15" s="1"/>
  <c r="S40" i="15"/>
  <c r="S70" i="15" s="1"/>
  <c r="AA40" i="15"/>
  <c r="AA70" i="15" s="1"/>
  <c r="I41" i="15"/>
  <c r="I71" i="15" s="1"/>
  <c r="Q41" i="15"/>
  <c r="Q71" i="15" s="1"/>
  <c r="Y41" i="15"/>
  <c r="Y71" i="15" s="1"/>
  <c r="AG41" i="15"/>
  <c r="AG71" i="15" s="1"/>
  <c r="AO41" i="15"/>
  <c r="AO71" i="15" s="1"/>
  <c r="G43" i="15"/>
  <c r="G73" i="15" s="1"/>
  <c r="O43" i="15"/>
  <c r="O73" i="15" s="1"/>
  <c r="W43" i="15"/>
  <c r="W73" i="15" s="1"/>
  <c r="AE43" i="15"/>
  <c r="AE73" i="15" s="1"/>
  <c r="AM43" i="15"/>
  <c r="AM73" i="15" s="1"/>
  <c r="E44" i="15"/>
  <c r="E74" i="15" s="1"/>
  <c r="M44" i="15"/>
  <c r="M74" i="15" s="1"/>
  <c r="U44" i="15"/>
  <c r="U74" i="15" s="1"/>
  <c r="AC44" i="15"/>
  <c r="AC74" i="15" s="1"/>
  <c r="AK44" i="15"/>
  <c r="AK74" i="15" s="1"/>
  <c r="K45" i="15"/>
  <c r="K75" i="15" s="1"/>
  <c r="S45" i="15"/>
  <c r="S75" i="15" s="1"/>
  <c r="AA45" i="15"/>
  <c r="AA75" i="15" s="1"/>
  <c r="AI45" i="15"/>
  <c r="AI75" i="15" s="1"/>
  <c r="I46" i="15"/>
  <c r="I76" i="15" s="1"/>
  <c r="Q46" i="15"/>
  <c r="Q76" i="15" s="1"/>
  <c r="Y46" i="15"/>
  <c r="Y76" i="15" s="1"/>
  <c r="AG46" i="15"/>
  <c r="AG76" i="15" s="1"/>
  <c r="AO46" i="15"/>
  <c r="AO76" i="15" s="1"/>
  <c r="G47" i="15"/>
  <c r="G77" i="15" s="1"/>
  <c r="O47" i="15"/>
  <c r="O77" i="15" s="1"/>
  <c r="W47" i="15"/>
  <c r="W77" i="15" s="1"/>
  <c r="AE47" i="15"/>
  <c r="AE77" i="15" s="1"/>
  <c r="AM47" i="15"/>
  <c r="AM77" i="15" s="1"/>
  <c r="E48" i="15"/>
  <c r="E78" i="15" s="1"/>
  <c r="M48" i="15"/>
  <c r="M78" i="15" s="1"/>
  <c r="U48" i="15"/>
  <c r="U78" i="15" s="1"/>
  <c r="AC48" i="15"/>
  <c r="AC78" i="15" s="1"/>
  <c r="AK48" i="15"/>
  <c r="AK78" i="15" s="1"/>
  <c r="K49" i="15"/>
  <c r="K79" i="15" s="1"/>
  <c r="S49" i="15"/>
  <c r="S79" i="15" s="1"/>
  <c r="AA49" i="15"/>
  <c r="AA79" i="15" s="1"/>
  <c r="AI49" i="15"/>
  <c r="AI79" i="15" s="1"/>
  <c r="I51" i="15"/>
  <c r="I81" i="15" s="1"/>
  <c r="Q51" i="15"/>
  <c r="Q81" i="15" s="1"/>
  <c r="Y51" i="15"/>
  <c r="Y81" i="15" s="1"/>
  <c r="AG51" i="15"/>
  <c r="AG81" i="15" s="1"/>
  <c r="AO51" i="15"/>
  <c r="AO81" i="15" s="1"/>
  <c r="G52" i="15"/>
  <c r="G82" i="15" s="1"/>
  <c r="O52" i="15"/>
  <c r="O82" i="15" s="1"/>
  <c r="W52" i="15"/>
  <c r="W82" i="15" s="1"/>
  <c r="AE52" i="15"/>
  <c r="AE82" i="15" s="1"/>
  <c r="AM52" i="15"/>
  <c r="AM82" i="15" s="1"/>
  <c r="E53" i="15"/>
  <c r="E83" i="15" s="1"/>
  <c r="M53" i="15"/>
  <c r="M83" i="15" s="1"/>
  <c r="U53" i="15"/>
  <c r="U83" i="15" s="1"/>
  <c r="AC53" i="15"/>
  <c r="AC83" i="15" s="1"/>
  <c r="AK53" i="15"/>
  <c r="AK83" i="15" s="1"/>
  <c r="K55" i="15"/>
  <c r="S55" i="15"/>
  <c r="AA55" i="15"/>
  <c r="AI55" i="15"/>
  <c r="I56" i="15"/>
  <c r="Q56" i="15"/>
  <c r="AK41" i="15"/>
  <c r="AK71" i="15" s="1"/>
  <c r="W45" i="15"/>
  <c r="W75" i="15" s="1"/>
  <c r="AI40" i="15"/>
  <c r="AI70" i="15" s="1"/>
  <c r="AA43" i="15"/>
  <c r="AA73" i="15" s="1"/>
  <c r="Y44" i="15"/>
  <c r="Y74" i="15" s="1"/>
  <c r="J57" i="15"/>
  <c r="R57" i="15"/>
  <c r="Z57" i="15"/>
  <c r="AH57" i="15"/>
  <c r="AP57" i="15"/>
  <c r="H58" i="15"/>
  <c r="P58" i="15"/>
  <c r="X58" i="15"/>
  <c r="AF58" i="15"/>
  <c r="C21" i="24" s="1"/>
  <c r="AN58" i="15"/>
  <c r="K21" i="24" s="1"/>
  <c r="N60" i="15"/>
  <c r="V60" i="15"/>
  <c r="AD60" i="15"/>
  <c r="AL60" i="15"/>
  <c r="D63" i="15"/>
  <c r="L63" i="15"/>
  <c r="T63" i="15"/>
  <c r="AB63" i="15"/>
  <c r="AJ63" i="15"/>
  <c r="J64" i="15"/>
  <c r="R64" i="15"/>
  <c r="Z64" i="15"/>
  <c r="AH64" i="15"/>
  <c r="AP64" i="15"/>
  <c r="AM57" i="15"/>
  <c r="J28" i="24" s="1"/>
  <c r="W56" i="15"/>
  <c r="AE56" i="15"/>
  <c r="AM56" i="15"/>
  <c r="E57" i="15"/>
  <c r="M57" i="15"/>
  <c r="U57" i="15"/>
  <c r="AC57" i="15"/>
  <c r="AK57" i="15"/>
  <c r="K58" i="15"/>
  <c r="S58" i="15"/>
  <c r="AA58" i="15"/>
  <c r="AI58" i="15"/>
  <c r="F21" i="24" s="1"/>
  <c r="Q60" i="15"/>
  <c r="Y60" i="15"/>
  <c r="AG60" i="15"/>
  <c r="AO60" i="15"/>
  <c r="G63" i="15"/>
  <c r="O63" i="15"/>
  <c r="W63" i="15"/>
  <c r="AE63" i="15"/>
  <c r="AM63" i="15"/>
  <c r="E64" i="15"/>
  <c r="M64" i="15"/>
  <c r="U64" i="15"/>
  <c r="AC64" i="15"/>
  <c r="AK64" i="15"/>
  <c r="Y56" i="15"/>
  <c r="AG56" i="15"/>
  <c r="D14" i="24" s="1"/>
  <c r="AO56" i="15"/>
  <c r="G57" i="15"/>
  <c r="O57" i="15"/>
  <c r="W57" i="15"/>
  <c r="AE57" i="15"/>
  <c r="E58" i="15"/>
  <c r="M58" i="15"/>
  <c r="U58" i="15"/>
  <c r="AC58" i="15"/>
  <c r="AK58" i="15"/>
  <c r="H21" i="24" s="1"/>
  <c r="S60" i="15"/>
  <c r="AA60" i="15"/>
  <c r="AI60" i="15"/>
  <c r="I63" i="15"/>
  <c r="Q63" i="15"/>
  <c r="Y63" i="15"/>
  <c r="AG63" i="15"/>
  <c r="AO63" i="15"/>
  <c r="G64" i="15"/>
  <c r="O64" i="15"/>
  <c r="W64" i="15"/>
  <c r="AE64" i="15"/>
  <c r="AM64" i="15"/>
  <c r="X38" i="11"/>
  <c r="X68" i="11" s="1"/>
  <c r="F39" i="11"/>
  <c r="F69" i="11" s="1"/>
  <c r="AD39" i="11"/>
  <c r="AD69" i="11" s="1"/>
  <c r="J40" i="11"/>
  <c r="J70" i="11" s="1"/>
  <c r="P41" i="11"/>
  <c r="P71" i="11" s="1"/>
  <c r="F43" i="11"/>
  <c r="F73" i="11" s="1"/>
  <c r="V43" i="11"/>
  <c r="V73" i="11" s="1"/>
  <c r="L44" i="11"/>
  <c r="L74" i="11" s="1"/>
  <c r="AJ44" i="11"/>
  <c r="AJ74" i="11" s="1"/>
  <c r="Z45" i="11"/>
  <c r="Z75" i="11" s="1"/>
  <c r="AN46" i="11"/>
  <c r="AN76" i="11" s="1"/>
  <c r="N47" i="11"/>
  <c r="N77" i="11" s="1"/>
  <c r="AL47" i="11"/>
  <c r="AL77" i="11" s="1"/>
  <c r="L48" i="11"/>
  <c r="L78" i="11" s="1"/>
  <c r="AB48" i="11"/>
  <c r="AB78" i="11" s="1"/>
  <c r="R49" i="11"/>
  <c r="R79" i="11" s="1"/>
  <c r="AH49" i="11"/>
  <c r="AH79" i="11" s="1"/>
  <c r="AL52" i="11"/>
  <c r="AL82" i="11" s="1"/>
  <c r="T53" i="11"/>
  <c r="T83" i="11" s="1"/>
  <c r="AJ53" i="11"/>
  <c r="AJ83" i="11" s="1"/>
  <c r="I38" i="11"/>
  <c r="I68" i="11" s="1"/>
  <c r="Q38" i="11"/>
  <c r="Q68" i="11" s="1"/>
  <c r="Y38" i="11"/>
  <c r="Y68" i="11" s="1"/>
  <c r="AG38" i="11"/>
  <c r="AO38" i="11"/>
  <c r="AO68" i="11" s="1"/>
  <c r="G39" i="11"/>
  <c r="G69" i="11" s="1"/>
  <c r="O39" i="11"/>
  <c r="O69" i="11" s="1"/>
  <c r="W39" i="11"/>
  <c r="W69" i="11" s="1"/>
  <c r="AM39" i="11"/>
  <c r="AM69" i="11" s="1"/>
  <c r="K40" i="11"/>
  <c r="K70" i="11" s="1"/>
  <c r="S40" i="11"/>
  <c r="S70" i="11" s="1"/>
  <c r="AI40" i="11"/>
  <c r="AI70" i="11" s="1"/>
  <c r="Q41" i="11"/>
  <c r="Q71" i="11" s="1"/>
  <c r="Y41" i="11"/>
  <c r="Y71" i="11" s="1"/>
  <c r="AG41" i="11"/>
  <c r="AG71" i="11" s="1"/>
  <c r="AP71" i="11"/>
  <c r="AO41" i="11"/>
  <c r="AO71" i="11" s="1"/>
  <c r="G43" i="11"/>
  <c r="G73" i="11" s="1"/>
  <c r="O43" i="11"/>
  <c r="O73" i="11" s="1"/>
  <c r="W43" i="11"/>
  <c r="W73" i="11" s="1"/>
  <c r="AM43" i="11"/>
  <c r="AM73" i="11" s="1"/>
  <c r="E44" i="11"/>
  <c r="E74" i="11" s="1"/>
  <c r="M44" i="11"/>
  <c r="M74" i="11" s="1"/>
  <c r="U44" i="11"/>
  <c r="U74" i="11" s="1"/>
  <c r="AC44" i="11"/>
  <c r="AC74" i="11" s="1"/>
  <c r="AK44" i="11"/>
  <c r="AK74" i="11" s="1"/>
  <c r="K45" i="11"/>
  <c r="K75" i="11" s="1"/>
  <c r="S45" i="11"/>
  <c r="S75" i="11" s="1"/>
  <c r="AA45" i="11"/>
  <c r="AA75" i="11" s="1"/>
  <c r="AI45" i="11"/>
  <c r="AI75" i="11" s="1"/>
  <c r="I46" i="11"/>
  <c r="I76" i="11" s="1"/>
  <c r="Q46" i="11"/>
  <c r="Q76" i="11" s="1"/>
  <c r="Y46" i="11"/>
  <c r="Y76" i="11" s="1"/>
  <c r="AO46" i="11"/>
  <c r="AO76" i="11" s="1"/>
  <c r="G47" i="11"/>
  <c r="G77" i="11" s="1"/>
  <c r="O47" i="11"/>
  <c r="O77" i="11" s="1"/>
  <c r="AE47" i="11"/>
  <c r="AE77" i="11" s="1"/>
  <c r="AM47" i="11"/>
  <c r="AM77" i="11" s="1"/>
  <c r="E48" i="11"/>
  <c r="E78" i="11" s="1"/>
  <c r="U48" i="11"/>
  <c r="U78" i="11" s="1"/>
  <c r="AC48" i="11"/>
  <c r="AC78" i="11" s="1"/>
  <c r="AK48" i="11"/>
  <c r="AK78" i="11" s="1"/>
  <c r="K49" i="11"/>
  <c r="K79" i="11" s="1"/>
  <c r="S49" i="11"/>
  <c r="S79" i="11" s="1"/>
  <c r="AI49" i="11"/>
  <c r="AI79" i="11" s="1"/>
  <c r="I51" i="11"/>
  <c r="I81" i="11" s="1"/>
  <c r="Q51" i="11"/>
  <c r="Q81" i="11" s="1"/>
  <c r="Y51" i="11"/>
  <c r="Y81" i="11" s="1"/>
  <c r="AG51" i="11"/>
  <c r="AG81" i="11" s="1"/>
  <c r="AO51" i="11"/>
  <c r="AO81" i="11" s="1"/>
  <c r="G52" i="11"/>
  <c r="G82" i="11" s="1"/>
  <c r="O52" i="11"/>
  <c r="O82" i="11" s="1"/>
  <c r="W52" i="11"/>
  <c r="W82" i="11" s="1"/>
  <c r="AE52" i="11"/>
  <c r="AE82" i="11" s="1"/>
  <c r="AM52" i="11"/>
  <c r="AM82" i="11" s="1"/>
  <c r="E53" i="11"/>
  <c r="E83" i="11" s="1"/>
  <c r="M53" i="11"/>
  <c r="M83" i="11" s="1"/>
  <c r="U53" i="11"/>
  <c r="U83" i="11" s="1"/>
  <c r="AC53" i="11"/>
  <c r="AC83" i="11" s="1"/>
  <c r="AK53" i="11"/>
  <c r="AK83" i="11" s="1"/>
  <c r="K55" i="11"/>
  <c r="S55" i="11"/>
  <c r="AA55" i="11"/>
  <c r="AI55" i="11"/>
  <c r="I56" i="11"/>
  <c r="Q56" i="11"/>
  <c r="Y56" i="11"/>
  <c r="AG56" i="11"/>
  <c r="D12" i="24" s="1"/>
  <c r="I41" i="11"/>
  <c r="I71" i="11" s="1"/>
  <c r="P38" i="11"/>
  <c r="P68" i="11" s="1"/>
  <c r="AN38" i="11"/>
  <c r="V39" i="11"/>
  <c r="V69" i="11" s="1"/>
  <c r="Z40" i="11"/>
  <c r="Z70" i="11" s="1"/>
  <c r="H41" i="11"/>
  <c r="H71" i="11" s="1"/>
  <c r="AF41" i="11"/>
  <c r="AF71" i="11" s="1"/>
  <c r="N43" i="11"/>
  <c r="N73" i="11" s="1"/>
  <c r="AL43" i="11"/>
  <c r="AL73" i="11" s="1"/>
  <c r="T44" i="11"/>
  <c r="T74" i="11" s="1"/>
  <c r="J45" i="11"/>
  <c r="J75" i="11" s="1"/>
  <c r="AH45" i="11"/>
  <c r="AH75" i="11" s="1"/>
  <c r="H46" i="11"/>
  <c r="H76" i="11" s="1"/>
  <c r="V47" i="11"/>
  <c r="V77" i="11" s="1"/>
  <c r="T48" i="11"/>
  <c r="T78" i="11" s="1"/>
  <c r="AJ48" i="11"/>
  <c r="AJ78" i="11" s="1"/>
  <c r="J49" i="11"/>
  <c r="J79" i="11" s="1"/>
  <c r="Z49" i="11"/>
  <c r="Z79" i="11" s="1"/>
  <c r="H51" i="11"/>
  <c r="H81" i="11" s="1"/>
  <c r="F52" i="11"/>
  <c r="F82" i="11" s="1"/>
  <c r="D53" i="11"/>
  <c r="D83" i="11" s="1"/>
  <c r="M48" i="11"/>
  <c r="M78" i="11" s="1"/>
  <c r="J38" i="11"/>
  <c r="J68" i="11" s="1"/>
  <c r="R38" i="11"/>
  <c r="R68" i="11" s="1"/>
  <c r="Z38" i="11"/>
  <c r="Z68" i="11" s="1"/>
  <c r="AH38" i="11"/>
  <c r="AP38" i="11"/>
  <c r="AP68" i="11" s="1"/>
  <c r="H39" i="11"/>
  <c r="H69" i="11" s="1"/>
  <c r="P39" i="11"/>
  <c r="P69" i="11" s="1"/>
  <c r="X39" i="11"/>
  <c r="X69" i="11" s="1"/>
  <c r="AF39" i="11"/>
  <c r="AF69" i="11" s="1"/>
  <c r="AN39" i="11"/>
  <c r="AN69" i="11" s="1"/>
  <c r="D40" i="11"/>
  <c r="D70" i="11" s="1"/>
  <c r="L40" i="11"/>
  <c r="L70" i="11" s="1"/>
  <c r="T40" i="11"/>
  <c r="T70" i="11" s="1"/>
  <c r="AB40" i="11"/>
  <c r="AB70" i="11" s="1"/>
  <c r="AJ40" i="11"/>
  <c r="AJ70" i="11" s="1"/>
  <c r="J41" i="11"/>
  <c r="J71" i="11" s="1"/>
  <c r="S71" i="11"/>
  <c r="R41" i="11"/>
  <c r="R71" i="11" s="1"/>
  <c r="Z41" i="11"/>
  <c r="Z71" i="11" s="1"/>
  <c r="AH41" i="11"/>
  <c r="AH71" i="11" s="1"/>
  <c r="H43" i="11"/>
  <c r="H73" i="11" s="1"/>
  <c r="P43" i="11"/>
  <c r="P73" i="11" s="1"/>
  <c r="X43" i="11"/>
  <c r="X73" i="11" s="1"/>
  <c r="AF43" i="11"/>
  <c r="AF73" i="11" s="1"/>
  <c r="AN43" i="11"/>
  <c r="AN73" i="11" s="1"/>
  <c r="N44" i="11"/>
  <c r="N74" i="11" s="1"/>
  <c r="AD44" i="11"/>
  <c r="AD74" i="11" s="1"/>
  <c r="L45" i="11"/>
  <c r="L75" i="11" s="1"/>
  <c r="AB45" i="11"/>
  <c r="AB75" i="11" s="1"/>
  <c r="AJ45" i="11"/>
  <c r="AJ75" i="11" s="1"/>
  <c r="R46" i="11"/>
  <c r="R76" i="11" s="1"/>
  <c r="Z46" i="11"/>
  <c r="Z76" i="11" s="1"/>
  <c r="AH46" i="11"/>
  <c r="AH76" i="11" s="1"/>
  <c r="AP46" i="11"/>
  <c r="AP76" i="11" s="1"/>
  <c r="H47" i="11"/>
  <c r="H77" i="11" s="1"/>
  <c r="P47" i="11"/>
  <c r="P77" i="11" s="1"/>
  <c r="X47" i="11"/>
  <c r="X77" i="11" s="1"/>
  <c r="AF47" i="11"/>
  <c r="AF77" i="11" s="1"/>
  <c r="AN47" i="11"/>
  <c r="AN77" i="11" s="1"/>
  <c r="F48" i="11"/>
  <c r="F78" i="11" s="1"/>
  <c r="N48" i="11"/>
  <c r="N78" i="11" s="1"/>
  <c r="V48" i="11"/>
  <c r="V78" i="11" s="1"/>
  <c r="AD48" i="11"/>
  <c r="AD78" i="11" s="1"/>
  <c r="AL48" i="11"/>
  <c r="AL78" i="11" s="1"/>
  <c r="L49" i="11"/>
  <c r="L79" i="11" s="1"/>
  <c r="T49" i="11"/>
  <c r="T79" i="11" s="1"/>
  <c r="AB49" i="11"/>
  <c r="AB79" i="11" s="1"/>
  <c r="AJ49" i="11"/>
  <c r="AJ79" i="11" s="1"/>
  <c r="J51" i="11"/>
  <c r="J81" i="11" s="1"/>
  <c r="R51" i="11"/>
  <c r="R81" i="11" s="1"/>
  <c r="Z51" i="11"/>
  <c r="Z81" i="11" s="1"/>
  <c r="AH51" i="11"/>
  <c r="AH81" i="11" s="1"/>
  <c r="AP51" i="11"/>
  <c r="AP81" i="11" s="1"/>
  <c r="H52" i="11"/>
  <c r="H82" i="11" s="1"/>
  <c r="P52" i="11"/>
  <c r="P82" i="11" s="1"/>
  <c r="X52" i="11"/>
  <c r="X82" i="11" s="1"/>
  <c r="AF52" i="11"/>
  <c r="AF82" i="11" s="1"/>
  <c r="AN52" i="11"/>
  <c r="AN82" i="11" s="1"/>
  <c r="F53" i="11"/>
  <c r="F83" i="11" s="1"/>
  <c r="N53" i="11"/>
  <c r="N83" i="11" s="1"/>
  <c r="V53" i="11"/>
  <c r="V83" i="11" s="1"/>
  <c r="AD53" i="11"/>
  <c r="AD83" i="11" s="1"/>
  <c r="AL53" i="11"/>
  <c r="AL83" i="11" s="1"/>
  <c r="D55" i="11"/>
  <c r="L55" i="11"/>
  <c r="T55" i="11"/>
  <c r="AE39" i="11"/>
  <c r="AE69" i="11" s="1"/>
  <c r="F44" i="11"/>
  <c r="F74" i="11" s="1"/>
  <c r="J46" i="11"/>
  <c r="J76" i="11" s="1"/>
  <c r="AH40" i="11"/>
  <c r="AH70" i="11" s="1"/>
  <c r="D44" i="11"/>
  <c r="D74" i="11" s="1"/>
  <c r="AF46" i="11"/>
  <c r="AF76" i="11" s="1"/>
  <c r="AD47" i="11"/>
  <c r="AD77" i="11" s="1"/>
  <c r="AF51" i="11"/>
  <c r="AF81" i="11" s="1"/>
  <c r="V52" i="11"/>
  <c r="V82" i="11" s="1"/>
  <c r="AB53" i="11"/>
  <c r="AB83" i="11" s="1"/>
  <c r="K38" i="11"/>
  <c r="K68" i="11" s="1"/>
  <c r="S38" i="11"/>
  <c r="S68" i="11" s="1"/>
  <c r="AA38" i="11"/>
  <c r="AA68" i="11" s="1"/>
  <c r="AI38" i="11"/>
  <c r="I39" i="11"/>
  <c r="I69" i="11" s="1"/>
  <c r="Q39" i="11"/>
  <c r="Q69" i="11" s="1"/>
  <c r="Y39" i="11"/>
  <c r="Y69" i="11" s="1"/>
  <c r="AG39" i="11"/>
  <c r="AG69" i="11" s="1"/>
  <c r="M40" i="11"/>
  <c r="M70" i="11" s="1"/>
  <c r="U40" i="11"/>
  <c r="U70" i="11" s="1"/>
  <c r="AC40" i="11"/>
  <c r="AC70" i="11" s="1"/>
  <c r="K41" i="11"/>
  <c r="K71" i="11" s="1"/>
  <c r="AA41" i="11"/>
  <c r="AA71" i="11" s="1"/>
  <c r="AI41" i="11"/>
  <c r="AI71" i="11" s="1"/>
  <c r="I43" i="11"/>
  <c r="I73" i="11" s="1"/>
  <c r="Y43" i="11"/>
  <c r="Y73" i="11" s="1"/>
  <c r="AG43" i="11"/>
  <c r="AG73" i="11" s="1"/>
  <c r="AP73" i="11"/>
  <c r="AO43" i="11"/>
  <c r="AO73" i="11" s="1"/>
  <c r="G44" i="11"/>
  <c r="G74" i="11" s="1"/>
  <c r="O44" i="11"/>
  <c r="O74" i="11" s="1"/>
  <c r="W44" i="11"/>
  <c r="W74" i="11" s="1"/>
  <c r="AE44" i="11"/>
  <c r="AE74" i="11" s="1"/>
  <c r="AM44" i="11"/>
  <c r="AM74" i="11" s="1"/>
  <c r="E45" i="11"/>
  <c r="E75" i="11" s="1"/>
  <c r="M45" i="11"/>
  <c r="M75" i="11" s="1"/>
  <c r="U45" i="11"/>
  <c r="U75" i="11" s="1"/>
  <c r="AC45" i="11"/>
  <c r="AC75" i="11" s="1"/>
  <c r="AK45" i="11"/>
  <c r="AK75" i="11" s="1"/>
  <c r="K46" i="11"/>
  <c r="K76" i="11" s="1"/>
  <c r="S46" i="11"/>
  <c r="S76" i="11" s="1"/>
  <c r="AA46" i="11"/>
  <c r="AA76" i="11" s="1"/>
  <c r="AI46" i="11"/>
  <c r="AI76" i="11" s="1"/>
  <c r="I47" i="11"/>
  <c r="I77" i="11" s="1"/>
  <c r="Q47" i="11"/>
  <c r="Q77" i="11" s="1"/>
  <c r="Y47" i="11"/>
  <c r="Y77" i="11" s="1"/>
  <c r="AG47" i="11"/>
  <c r="AG77" i="11" s="1"/>
  <c r="AP77" i="11"/>
  <c r="AO47" i="11"/>
  <c r="AO77" i="11" s="1"/>
  <c r="G48" i="11"/>
  <c r="G78" i="11" s="1"/>
  <c r="O48" i="11"/>
  <c r="O78" i="11" s="1"/>
  <c r="W48" i="11"/>
  <c r="W78" i="11" s="1"/>
  <c r="AE48" i="11"/>
  <c r="AE78" i="11" s="1"/>
  <c r="AM48" i="11"/>
  <c r="AM78" i="11" s="1"/>
  <c r="E49" i="11"/>
  <c r="E79" i="11" s="1"/>
  <c r="M49" i="11"/>
  <c r="M79" i="11" s="1"/>
  <c r="U49" i="11"/>
  <c r="U79" i="11" s="1"/>
  <c r="AC49" i="11"/>
  <c r="AC79" i="11" s="1"/>
  <c r="AK49" i="11"/>
  <c r="AK79" i="11" s="1"/>
  <c r="K51" i="11"/>
  <c r="K81" i="11" s="1"/>
  <c r="S51" i="11"/>
  <c r="S81" i="11" s="1"/>
  <c r="AA51" i="11"/>
  <c r="AA81" i="11" s="1"/>
  <c r="AI51" i="11"/>
  <c r="AI81" i="11" s="1"/>
  <c r="I52" i="11"/>
  <c r="I82" i="11" s="1"/>
  <c r="Q52" i="11"/>
  <c r="Q82" i="11" s="1"/>
  <c r="Y52" i="11"/>
  <c r="Y82" i="11" s="1"/>
  <c r="AG52" i="11"/>
  <c r="AG82" i="11" s="1"/>
  <c r="AP82" i="11"/>
  <c r="AO52" i="11"/>
  <c r="AO82" i="11" s="1"/>
  <c r="G53" i="11"/>
  <c r="G83" i="11" s="1"/>
  <c r="O53" i="11"/>
  <c r="O83" i="11" s="1"/>
  <c r="W53" i="11"/>
  <c r="W83" i="11" s="1"/>
  <c r="AE53" i="11"/>
  <c r="AE83" i="11" s="1"/>
  <c r="AM53" i="11"/>
  <c r="AM83" i="11" s="1"/>
  <c r="AO39" i="11"/>
  <c r="AO69" i="11" s="1"/>
  <c r="E40" i="11"/>
  <c r="E70" i="11" s="1"/>
  <c r="V44" i="11"/>
  <c r="V74" i="11" s="1"/>
  <c r="AG46" i="11"/>
  <c r="AG76" i="11" s="1"/>
  <c r="D49" i="11"/>
  <c r="D79" i="11" s="1"/>
  <c r="H38" i="11"/>
  <c r="H68" i="11" s="1"/>
  <c r="N39" i="11"/>
  <c r="N69" i="11" s="1"/>
  <c r="AN41" i="11"/>
  <c r="AN71" i="11" s="1"/>
  <c r="AD43" i="11"/>
  <c r="AD73" i="11" s="1"/>
  <c r="AB44" i="11"/>
  <c r="AB74" i="11" s="1"/>
  <c r="R45" i="11"/>
  <c r="R75" i="11" s="1"/>
  <c r="P46" i="11"/>
  <c r="P76" i="11" s="1"/>
  <c r="F47" i="11"/>
  <c r="F77" i="11" s="1"/>
  <c r="D48" i="11"/>
  <c r="D78" i="11" s="1"/>
  <c r="P51" i="11"/>
  <c r="P81" i="11" s="1"/>
  <c r="AN51" i="11"/>
  <c r="AN81" i="11" s="1"/>
  <c r="AD52" i="11"/>
  <c r="AD82" i="11" s="1"/>
  <c r="L53" i="11"/>
  <c r="L83" i="11" s="1"/>
  <c r="D38" i="11"/>
  <c r="D68" i="11" s="1"/>
  <c r="L38" i="11"/>
  <c r="L68" i="11" s="1"/>
  <c r="T38" i="11"/>
  <c r="T68" i="11" s="1"/>
  <c r="AB38" i="11"/>
  <c r="AB68" i="11" s="1"/>
  <c r="AJ38" i="11"/>
  <c r="J39" i="11"/>
  <c r="J69" i="11" s="1"/>
  <c r="R39" i="11"/>
  <c r="R69" i="11" s="1"/>
  <c r="Z39" i="11"/>
  <c r="Z69" i="11" s="1"/>
  <c r="AH39" i="11"/>
  <c r="AH69" i="11" s="1"/>
  <c r="AP39" i="11"/>
  <c r="AP69" i="11" s="1"/>
  <c r="F40" i="11"/>
  <c r="F70" i="11" s="1"/>
  <c r="N40" i="11"/>
  <c r="N70" i="11" s="1"/>
  <c r="V40" i="11"/>
  <c r="V70" i="11" s="1"/>
  <c r="AD40" i="11"/>
  <c r="AD70" i="11" s="1"/>
  <c r="AL40" i="11"/>
  <c r="AL70" i="11" s="1"/>
  <c r="D41" i="11"/>
  <c r="D71" i="11" s="1"/>
  <c r="L41" i="11"/>
  <c r="L71" i="11" s="1"/>
  <c r="T41" i="11"/>
  <c r="T71" i="11" s="1"/>
  <c r="AB41" i="11"/>
  <c r="AB71" i="11" s="1"/>
  <c r="AJ41" i="11"/>
  <c r="AJ71" i="11" s="1"/>
  <c r="J43" i="11"/>
  <c r="J73" i="11" s="1"/>
  <c r="R43" i="11"/>
  <c r="R73" i="11" s="1"/>
  <c r="Z43" i="11"/>
  <c r="Z73" i="11" s="1"/>
  <c r="AH43" i="11"/>
  <c r="AH73" i="11" s="1"/>
  <c r="H44" i="11"/>
  <c r="H74" i="11" s="1"/>
  <c r="P44" i="11"/>
  <c r="P74" i="11" s="1"/>
  <c r="X44" i="11"/>
  <c r="X74" i="11" s="1"/>
  <c r="AF44" i="11"/>
  <c r="AF74" i="11" s="1"/>
  <c r="AN44" i="11"/>
  <c r="AN74" i="11" s="1"/>
  <c r="F45" i="11"/>
  <c r="F75" i="11" s="1"/>
  <c r="N45" i="11"/>
  <c r="N75" i="11" s="1"/>
  <c r="V45" i="11"/>
  <c r="V75" i="11" s="1"/>
  <c r="AD45" i="11"/>
  <c r="AD75" i="11" s="1"/>
  <c r="AL45" i="11"/>
  <c r="AL75" i="11" s="1"/>
  <c r="D46" i="11"/>
  <c r="D76" i="11" s="1"/>
  <c r="L46" i="11"/>
  <c r="L76" i="11" s="1"/>
  <c r="T46" i="11"/>
  <c r="T76" i="11" s="1"/>
  <c r="AB46" i="11"/>
  <c r="AB76" i="11" s="1"/>
  <c r="AJ46" i="11"/>
  <c r="AJ76" i="11" s="1"/>
  <c r="J47" i="11"/>
  <c r="J77" i="11" s="1"/>
  <c r="R47" i="11"/>
  <c r="R77" i="11" s="1"/>
  <c r="Z47" i="11"/>
  <c r="Z77" i="11" s="1"/>
  <c r="AH47" i="11"/>
  <c r="AH77" i="11" s="1"/>
  <c r="H48" i="11"/>
  <c r="H78" i="11" s="1"/>
  <c r="P48" i="11"/>
  <c r="P78" i="11" s="1"/>
  <c r="X48" i="11"/>
  <c r="X78" i="11" s="1"/>
  <c r="AF48" i="11"/>
  <c r="AF78" i="11" s="1"/>
  <c r="AN48" i="11"/>
  <c r="AN78" i="11" s="1"/>
  <c r="F49" i="11"/>
  <c r="F79" i="11" s="1"/>
  <c r="N49" i="11"/>
  <c r="N79" i="11" s="1"/>
  <c r="V49" i="11"/>
  <c r="V79" i="11" s="1"/>
  <c r="AD49" i="11"/>
  <c r="AD79" i="11" s="1"/>
  <c r="AL49" i="11"/>
  <c r="AL79" i="11" s="1"/>
  <c r="D51" i="11"/>
  <c r="D81" i="11" s="1"/>
  <c r="L51" i="11"/>
  <c r="L81" i="11" s="1"/>
  <c r="T51" i="11"/>
  <c r="T81" i="11" s="1"/>
  <c r="AB51" i="11"/>
  <c r="AB81" i="11" s="1"/>
  <c r="AJ51" i="11"/>
  <c r="AJ81" i="11" s="1"/>
  <c r="J52" i="11"/>
  <c r="J82" i="11" s="1"/>
  <c r="R52" i="11"/>
  <c r="R82" i="11" s="1"/>
  <c r="Z52" i="11"/>
  <c r="Z82" i="11" s="1"/>
  <c r="AH52" i="11"/>
  <c r="AH82" i="11" s="1"/>
  <c r="H53" i="11"/>
  <c r="H83" i="11" s="1"/>
  <c r="P53" i="11"/>
  <c r="P83" i="11" s="1"/>
  <c r="X53" i="11"/>
  <c r="X83" i="11" s="1"/>
  <c r="AF53" i="11"/>
  <c r="AF83" i="11" s="1"/>
  <c r="AN53" i="11"/>
  <c r="AN83" i="11" s="1"/>
  <c r="AL44" i="11"/>
  <c r="AL74" i="11" s="1"/>
  <c r="AA49" i="11"/>
  <c r="AA79" i="11" s="1"/>
  <c r="AF38" i="11"/>
  <c r="AL39" i="11"/>
  <c r="AL69" i="11" s="1"/>
  <c r="R40" i="11"/>
  <c r="R70" i="11" s="1"/>
  <c r="X41" i="11"/>
  <c r="X71" i="11" s="1"/>
  <c r="X46" i="11"/>
  <c r="X76" i="11" s="1"/>
  <c r="N52" i="11"/>
  <c r="N82" i="11" s="1"/>
  <c r="E38" i="11"/>
  <c r="E68" i="11" s="1"/>
  <c r="M38" i="11"/>
  <c r="M68" i="11" s="1"/>
  <c r="U38" i="11"/>
  <c r="U68" i="11" s="1"/>
  <c r="AC38" i="11"/>
  <c r="AC68" i="11" s="1"/>
  <c r="AK38" i="11"/>
  <c r="K39" i="11"/>
  <c r="K69" i="11" s="1"/>
  <c r="S39" i="11"/>
  <c r="S69" i="11" s="1"/>
  <c r="AA39" i="11"/>
  <c r="AA69" i="11" s="1"/>
  <c r="AI39" i="11"/>
  <c r="AI69" i="11" s="1"/>
  <c r="G40" i="11"/>
  <c r="G70" i="11" s="1"/>
  <c r="W40" i="11"/>
  <c r="W70" i="11" s="1"/>
  <c r="AE40" i="11"/>
  <c r="AE70" i="11" s="1"/>
  <c r="AM40" i="11"/>
  <c r="AM70" i="11" s="1"/>
  <c r="E41" i="11"/>
  <c r="E71" i="11" s="1"/>
  <c r="M41" i="11"/>
  <c r="M71" i="11" s="1"/>
  <c r="U41" i="11"/>
  <c r="U71" i="11" s="1"/>
  <c r="AK41" i="11"/>
  <c r="AK71" i="11" s="1"/>
  <c r="K43" i="11"/>
  <c r="K73" i="11" s="1"/>
  <c r="S43" i="11"/>
  <c r="S73" i="11" s="1"/>
  <c r="AA43" i="11"/>
  <c r="AA73" i="11" s="1"/>
  <c r="AI43" i="11"/>
  <c r="AI73" i="11" s="1"/>
  <c r="I44" i="11"/>
  <c r="I74" i="11" s="1"/>
  <c r="Q44" i="11"/>
  <c r="Q74" i="11" s="1"/>
  <c r="Y44" i="11"/>
  <c r="Y74" i="11" s="1"/>
  <c r="AG44" i="11"/>
  <c r="AG74" i="11" s="1"/>
  <c r="AO44" i="11"/>
  <c r="AO74" i="11" s="1"/>
  <c r="G45" i="11"/>
  <c r="G75" i="11" s="1"/>
  <c r="O45" i="11"/>
  <c r="O75" i="11" s="1"/>
  <c r="W45" i="11"/>
  <c r="W75" i="11" s="1"/>
  <c r="AE45" i="11"/>
  <c r="AE75" i="11" s="1"/>
  <c r="AM45" i="11"/>
  <c r="AM75" i="11" s="1"/>
  <c r="E46" i="11"/>
  <c r="E76" i="11" s="1"/>
  <c r="M46" i="11"/>
  <c r="M76" i="11" s="1"/>
  <c r="U46" i="11"/>
  <c r="U76" i="11" s="1"/>
  <c r="AC46" i="11"/>
  <c r="AC76" i="11" s="1"/>
  <c r="AK46" i="11"/>
  <c r="AK76" i="11" s="1"/>
  <c r="K47" i="11"/>
  <c r="K77" i="11" s="1"/>
  <c r="S47" i="11"/>
  <c r="S77" i="11" s="1"/>
  <c r="AA47" i="11"/>
  <c r="AA77" i="11" s="1"/>
  <c r="AI47" i="11"/>
  <c r="AI77" i="11" s="1"/>
  <c r="I48" i="11"/>
  <c r="I78" i="11" s="1"/>
  <c r="Q48" i="11"/>
  <c r="Q78" i="11" s="1"/>
  <c r="Y48" i="11"/>
  <c r="Y78" i="11" s="1"/>
  <c r="AG48" i="11"/>
  <c r="AG78" i="11" s="1"/>
  <c r="AO48" i="11"/>
  <c r="AO78" i="11" s="1"/>
  <c r="G49" i="11"/>
  <c r="G79" i="11" s="1"/>
  <c r="O49" i="11"/>
  <c r="O79" i="11" s="1"/>
  <c r="W49" i="11"/>
  <c r="W79" i="11" s="1"/>
  <c r="AE49" i="11"/>
  <c r="AE79" i="11" s="1"/>
  <c r="AM49" i="11"/>
  <c r="AM79" i="11" s="1"/>
  <c r="E51" i="11"/>
  <c r="E81" i="11" s="1"/>
  <c r="M51" i="11"/>
  <c r="M81" i="11" s="1"/>
  <c r="U51" i="11"/>
  <c r="U81" i="11" s="1"/>
  <c r="AC51" i="11"/>
  <c r="AC81" i="11" s="1"/>
  <c r="AK51" i="11"/>
  <c r="AK81" i="11" s="1"/>
  <c r="K52" i="11"/>
  <c r="K82" i="11" s="1"/>
  <c r="AA52" i="11"/>
  <c r="AA82" i="11" s="1"/>
  <c r="AI52" i="11"/>
  <c r="AI82" i="11" s="1"/>
  <c r="I53" i="11"/>
  <c r="I83" i="11" s="1"/>
  <c r="Q53" i="11"/>
  <c r="Q83" i="11" s="1"/>
  <c r="Y53" i="11"/>
  <c r="Y83" i="11" s="1"/>
  <c r="AG53" i="11"/>
  <c r="AG83" i="11" s="1"/>
  <c r="AA40" i="11"/>
  <c r="AA70" i="11" s="1"/>
  <c r="AB39" i="11"/>
  <c r="AB69" i="11" s="1"/>
  <c r="H40" i="11"/>
  <c r="H70" i="11" s="1"/>
  <c r="X40" i="11"/>
  <c r="X70" i="11" s="1"/>
  <c r="AN40" i="11"/>
  <c r="AN70" i="11" s="1"/>
  <c r="N41" i="11"/>
  <c r="N71" i="11" s="1"/>
  <c r="AD41" i="11"/>
  <c r="AD71" i="11" s="1"/>
  <c r="T43" i="11"/>
  <c r="T73" i="11" s="1"/>
  <c r="AJ43" i="11"/>
  <c r="AJ73" i="11" s="1"/>
  <c r="J44" i="11"/>
  <c r="J74" i="11" s="1"/>
  <c r="Z44" i="11"/>
  <c r="Z74" i="11" s="1"/>
  <c r="AH44" i="11"/>
  <c r="AH74" i="11" s="1"/>
  <c r="X45" i="11"/>
  <c r="X75" i="11" s="1"/>
  <c r="AO75" i="11"/>
  <c r="AN45" i="11"/>
  <c r="AN75" i="11" s="1"/>
  <c r="N46" i="11"/>
  <c r="N76" i="11" s="1"/>
  <c r="AD46" i="11"/>
  <c r="AD76" i="11" s="1"/>
  <c r="L47" i="11"/>
  <c r="L77" i="11" s="1"/>
  <c r="AJ47" i="11"/>
  <c r="AJ77" i="11" s="1"/>
  <c r="R48" i="11"/>
  <c r="R78" i="11" s="1"/>
  <c r="Z48" i="11"/>
  <c r="Z78" i="11" s="1"/>
  <c r="AI78" i="11"/>
  <c r="AH48" i="11"/>
  <c r="AH78" i="11" s="1"/>
  <c r="X49" i="11"/>
  <c r="X79" i="11" s="1"/>
  <c r="V51" i="11"/>
  <c r="V81" i="11" s="1"/>
  <c r="AL51" i="11"/>
  <c r="AL81" i="11" s="1"/>
  <c r="D52" i="11"/>
  <c r="D82" i="11" s="1"/>
  <c r="T52" i="11"/>
  <c r="T82" i="11" s="1"/>
  <c r="AB52" i="11"/>
  <c r="AB82" i="11" s="1"/>
  <c r="J53" i="11"/>
  <c r="J83" i="11" s="1"/>
  <c r="R53" i="11"/>
  <c r="R83" i="11" s="1"/>
  <c r="AH53" i="11"/>
  <c r="AH83" i="11" s="1"/>
  <c r="AK40" i="11"/>
  <c r="AK70" i="11" s="1"/>
  <c r="D45" i="11"/>
  <c r="D75" i="11" s="1"/>
  <c r="W47" i="11"/>
  <c r="W77" i="11" s="1"/>
  <c r="AJ39" i="11"/>
  <c r="AJ69" i="11" s="1"/>
  <c r="P40" i="11"/>
  <c r="P70" i="11" s="1"/>
  <c r="AF40" i="11"/>
  <c r="AF70" i="11" s="1"/>
  <c r="F41" i="11"/>
  <c r="F71" i="11" s="1"/>
  <c r="V41" i="11"/>
  <c r="V71" i="11" s="1"/>
  <c r="AL41" i="11"/>
  <c r="AL71" i="11" s="1"/>
  <c r="D43" i="11"/>
  <c r="D73" i="11" s="1"/>
  <c r="L43" i="11"/>
  <c r="L73" i="11" s="1"/>
  <c r="AB43" i="11"/>
  <c r="AB73" i="11" s="1"/>
  <c r="R44" i="11"/>
  <c r="R74" i="11" s="1"/>
  <c r="H45" i="11"/>
  <c r="H75" i="11" s="1"/>
  <c r="P45" i="11"/>
  <c r="P75" i="11" s="1"/>
  <c r="AF45" i="11"/>
  <c r="AF75" i="11" s="1"/>
  <c r="F46" i="11"/>
  <c r="F76" i="11" s="1"/>
  <c r="V46" i="11"/>
  <c r="V76" i="11" s="1"/>
  <c r="AL46" i="11"/>
  <c r="AL76" i="11" s="1"/>
  <c r="D47" i="11"/>
  <c r="D77" i="11" s="1"/>
  <c r="T47" i="11"/>
  <c r="T77" i="11" s="1"/>
  <c r="AB47" i="11"/>
  <c r="AB77" i="11" s="1"/>
  <c r="J48" i="11"/>
  <c r="J78" i="11" s="1"/>
  <c r="H49" i="11"/>
  <c r="H79" i="11" s="1"/>
  <c r="P49" i="11"/>
  <c r="P79" i="11" s="1"/>
  <c r="AF49" i="11"/>
  <c r="AF79" i="11" s="1"/>
  <c r="AN49" i="11"/>
  <c r="AN79" i="11" s="1"/>
  <c r="F51" i="11"/>
  <c r="F81" i="11" s="1"/>
  <c r="N51" i="11"/>
  <c r="N81" i="11" s="1"/>
  <c r="AD51" i="11"/>
  <c r="AD81" i="11" s="1"/>
  <c r="L52" i="11"/>
  <c r="L82" i="11" s="1"/>
  <c r="AJ52" i="11"/>
  <c r="AJ82" i="11" s="1"/>
  <c r="Z53" i="11"/>
  <c r="Z83" i="11" s="1"/>
  <c r="G38" i="11"/>
  <c r="G68" i="11" s="1"/>
  <c r="O38" i="11"/>
  <c r="O68" i="11" s="1"/>
  <c r="W38" i="11"/>
  <c r="W68" i="11" s="1"/>
  <c r="AE38" i="11"/>
  <c r="AE68" i="11" s="1"/>
  <c r="AM38" i="11"/>
  <c r="E39" i="11"/>
  <c r="E69" i="11" s="1"/>
  <c r="M39" i="11"/>
  <c r="M69" i="11" s="1"/>
  <c r="U39" i="11"/>
  <c r="U69" i="11" s="1"/>
  <c r="AC39" i="11"/>
  <c r="AC69" i="11" s="1"/>
  <c r="AK39" i="11"/>
  <c r="AK69" i="11" s="1"/>
  <c r="I40" i="11"/>
  <c r="I70" i="11" s="1"/>
  <c r="Q40" i="11"/>
  <c r="Q70" i="11" s="1"/>
  <c r="Y40" i="11"/>
  <c r="Y70" i="11" s="1"/>
  <c r="AG40" i="11"/>
  <c r="AG70" i="11" s="1"/>
  <c r="AP70" i="11"/>
  <c r="AO40" i="11"/>
  <c r="AO70" i="11" s="1"/>
  <c r="G41" i="11"/>
  <c r="G71" i="11" s="1"/>
  <c r="O41" i="11"/>
  <c r="O71" i="11" s="1"/>
  <c r="W41" i="11"/>
  <c r="W71" i="11" s="1"/>
  <c r="AE41" i="11"/>
  <c r="AE71" i="11" s="1"/>
  <c r="AM41" i="11"/>
  <c r="AM71" i="11" s="1"/>
  <c r="M43" i="11"/>
  <c r="M73" i="11" s="1"/>
  <c r="U43" i="11"/>
  <c r="U73" i="11" s="1"/>
  <c r="AC43" i="11"/>
  <c r="AC73" i="11" s="1"/>
  <c r="AK43" i="11"/>
  <c r="AK73" i="11" s="1"/>
  <c r="K44" i="11"/>
  <c r="K74" i="11" s="1"/>
  <c r="S44" i="11"/>
  <c r="S74" i="11" s="1"/>
  <c r="AA44" i="11"/>
  <c r="AA74" i="11" s="1"/>
  <c r="AI44" i="11"/>
  <c r="AI74" i="11" s="1"/>
  <c r="I45" i="11"/>
  <c r="I75" i="11" s="1"/>
  <c r="Q45" i="11"/>
  <c r="Q75" i="11" s="1"/>
  <c r="Y45" i="11"/>
  <c r="Y75" i="11" s="1"/>
  <c r="AG45" i="11"/>
  <c r="AG75" i="11" s="1"/>
  <c r="AP75" i="11"/>
  <c r="G46" i="11"/>
  <c r="G76" i="11" s="1"/>
  <c r="O46" i="11"/>
  <c r="O76" i="11" s="1"/>
  <c r="W46" i="11"/>
  <c r="W76" i="11" s="1"/>
  <c r="AE46" i="11"/>
  <c r="AE76" i="11" s="1"/>
  <c r="AM46" i="11"/>
  <c r="AM76" i="11" s="1"/>
  <c r="E47" i="11"/>
  <c r="E77" i="11" s="1"/>
  <c r="M47" i="11"/>
  <c r="M77" i="11" s="1"/>
  <c r="U47" i="11"/>
  <c r="U77" i="11" s="1"/>
  <c r="AC47" i="11"/>
  <c r="AC77" i="11" s="1"/>
  <c r="AK47" i="11"/>
  <c r="AK77" i="11" s="1"/>
  <c r="K48" i="11"/>
  <c r="K78" i="11" s="1"/>
  <c r="S48" i="11"/>
  <c r="S78" i="11" s="1"/>
  <c r="AA48" i="11"/>
  <c r="AA78" i="11" s="1"/>
  <c r="I49" i="11"/>
  <c r="I79" i="11" s="1"/>
  <c r="Q49" i="11"/>
  <c r="Q79" i="11" s="1"/>
  <c r="Y49" i="11"/>
  <c r="Y79" i="11" s="1"/>
  <c r="AG49" i="11"/>
  <c r="AG79" i="11" s="1"/>
  <c r="AP79" i="11"/>
  <c r="AO49" i="11"/>
  <c r="AO79" i="11" s="1"/>
  <c r="G51" i="11"/>
  <c r="G81" i="11" s="1"/>
  <c r="O51" i="11"/>
  <c r="O81" i="11" s="1"/>
  <c r="W51" i="11"/>
  <c r="W81" i="11" s="1"/>
  <c r="AE51" i="11"/>
  <c r="AE81" i="11" s="1"/>
  <c r="AM51" i="11"/>
  <c r="AM81" i="11" s="1"/>
  <c r="E52" i="11"/>
  <c r="E82" i="11" s="1"/>
  <c r="M52" i="11"/>
  <c r="M82" i="11" s="1"/>
  <c r="U52" i="11"/>
  <c r="U82" i="11" s="1"/>
  <c r="AC52" i="11"/>
  <c r="AC82" i="11" s="1"/>
  <c r="AK52" i="11"/>
  <c r="AK82" i="11" s="1"/>
  <c r="K53" i="11"/>
  <c r="K83" i="11" s="1"/>
  <c r="S53" i="11"/>
  <c r="S83" i="11" s="1"/>
  <c r="AA53" i="11"/>
  <c r="AA83" i="11" s="1"/>
  <c r="AI53" i="11"/>
  <c r="AI83" i="11" s="1"/>
  <c r="I55" i="11"/>
  <c r="Q55" i="11"/>
  <c r="Y55" i="11"/>
  <c r="AG55" i="11"/>
  <c r="AO55" i="11"/>
  <c r="G56" i="11"/>
  <c r="O56" i="11"/>
  <c r="W56" i="11"/>
  <c r="AE56" i="11"/>
  <c r="AM56" i="11"/>
  <c r="E57" i="11"/>
  <c r="M57" i="11"/>
  <c r="U57" i="11"/>
  <c r="AC57" i="11"/>
  <c r="AK57" i="11"/>
  <c r="D39" i="11"/>
  <c r="D69" i="11" s="1"/>
  <c r="Q43" i="11"/>
  <c r="Q73" i="11" s="1"/>
  <c r="T45" i="11"/>
  <c r="T75" i="11" s="1"/>
  <c r="X51" i="11"/>
  <c r="X81" i="11" s="1"/>
  <c r="K58" i="11"/>
  <c r="S58" i="11"/>
  <c r="AA58" i="11"/>
  <c r="AI58" i="11"/>
  <c r="F19" i="24" s="1"/>
  <c r="G63" i="11"/>
  <c r="O63" i="11"/>
  <c r="W63" i="11"/>
  <c r="AE63" i="11"/>
  <c r="AM63" i="11"/>
  <c r="E64" i="11"/>
  <c r="M64" i="11"/>
  <c r="U64" i="11"/>
  <c r="AC64" i="11"/>
  <c r="AK64" i="11"/>
  <c r="AO56" i="11"/>
  <c r="G57" i="11"/>
  <c r="O57" i="11"/>
  <c r="W57" i="11"/>
  <c r="AE57" i="11"/>
  <c r="AM57" i="11"/>
  <c r="J26" i="24" s="1"/>
  <c r="E58" i="11"/>
  <c r="M58" i="11"/>
  <c r="U58" i="11"/>
  <c r="AC58" i="11"/>
  <c r="AK58" i="11"/>
  <c r="H19" i="24" s="1"/>
  <c r="I63" i="11"/>
  <c r="Q63" i="11"/>
  <c r="Y63" i="11"/>
  <c r="AG63" i="11"/>
  <c r="AO63" i="11"/>
  <c r="G64" i="11"/>
  <c r="O64" i="11"/>
  <c r="W64" i="11"/>
  <c r="AE64" i="11"/>
  <c r="AM64" i="11"/>
  <c r="AB55" i="11"/>
  <c r="AJ55" i="11"/>
  <c r="J56" i="11"/>
  <c r="R56" i="11"/>
  <c r="Z56" i="11"/>
  <c r="AH56" i="11"/>
  <c r="E12" i="24" s="1"/>
  <c r="AP56" i="11"/>
  <c r="H57" i="11"/>
  <c r="P57" i="11"/>
  <c r="X57" i="11"/>
  <c r="AF57" i="11"/>
  <c r="C26" i="24" s="1"/>
  <c r="AN57" i="11"/>
  <c r="K26" i="24" s="1"/>
  <c r="F58" i="11"/>
  <c r="N58" i="11"/>
  <c r="V58" i="11"/>
  <c r="AD58" i="11"/>
  <c r="AL58" i="11"/>
  <c r="I19" i="24" s="1"/>
  <c r="J63" i="11"/>
  <c r="R63" i="11"/>
  <c r="Z63" i="11"/>
  <c r="AH63" i="11"/>
  <c r="AP63" i="11"/>
  <c r="H64" i="11"/>
  <c r="P64" i="11"/>
  <c r="X64" i="11"/>
  <c r="AF64" i="11"/>
  <c r="AN64" i="11"/>
  <c r="AE55" i="11"/>
  <c r="AM55" i="11"/>
  <c r="E56" i="11"/>
  <c r="M56" i="11"/>
  <c r="AK56" i="11"/>
  <c r="H12" i="24" s="1"/>
  <c r="S57" i="11"/>
  <c r="AA57" i="11"/>
  <c r="AI57" i="11"/>
  <c r="I58" i="11"/>
  <c r="Q58" i="11"/>
  <c r="AO58" i="11"/>
  <c r="E63" i="11"/>
  <c r="M63" i="11"/>
  <c r="U63" i="11"/>
  <c r="AC63" i="11"/>
  <c r="K64" i="11"/>
  <c r="S64" i="11"/>
  <c r="AA64" i="11"/>
  <c r="AI64" i="11"/>
  <c r="EW68" i="16" l="1"/>
  <c r="AS73" i="24"/>
  <c r="EU68" i="16"/>
  <c r="AQ73" i="24"/>
  <c r="AR58" i="24"/>
  <c r="K58" i="24"/>
  <c r="EV68" i="16"/>
  <c r="AR73" i="24"/>
  <c r="EX68" i="16"/>
  <c r="AT73" i="24"/>
  <c r="K57" i="24"/>
  <c r="EU68" i="12"/>
  <c r="AQ71" i="24"/>
  <c r="EV68" i="12"/>
  <c r="AR71" i="24"/>
  <c r="EX68" i="12"/>
  <c r="AT71" i="24"/>
  <c r="K72" i="24"/>
  <c r="K14" i="24"/>
  <c r="K66" i="24"/>
  <c r="AN68" i="11"/>
  <c r="K71" i="24"/>
  <c r="AN68" i="15"/>
  <c r="K73" i="24"/>
  <c r="K13" i="24"/>
  <c r="K65" i="24"/>
  <c r="AL70" i="13"/>
  <c r="AJ77" i="13"/>
  <c r="AP81" i="13"/>
  <c r="AP70" i="13"/>
  <c r="AO82" i="13"/>
  <c r="AK73" i="13"/>
  <c r="AN71" i="13"/>
  <c r="AP69" i="13"/>
  <c r="AJ71" i="13"/>
  <c r="AP82" i="13"/>
  <c r="AK83" i="13"/>
  <c r="AO81" i="13"/>
  <c r="AP79" i="13"/>
  <c r="AK70" i="13"/>
  <c r="AK76" i="13"/>
  <c r="AJ69" i="13"/>
  <c r="AK81" i="13"/>
  <c r="AP76" i="13"/>
  <c r="AJ79" i="13"/>
  <c r="AN81" i="13"/>
  <c r="AP78" i="13"/>
  <c r="AO79" i="13"/>
  <c r="AL82" i="13"/>
  <c r="AJ76" i="13"/>
  <c r="AN75" i="13"/>
  <c r="AO83" i="13"/>
  <c r="AO74" i="13"/>
  <c r="AJ73" i="13"/>
  <c r="AL78" i="13"/>
  <c r="AJ70" i="13"/>
  <c r="AO77" i="13"/>
  <c r="AM75" i="13"/>
  <c r="AP68" i="13"/>
  <c r="AP77" i="13"/>
  <c r="AP74" i="13"/>
  <c r="AN76" i="13"/>
  <c r="AM81" i="13"/>
  <c r="AM70" i="13"/>
  <c r="AN78" i="13"/>
  <c r="AL71" i="13"/>
  <c r="AN79" i="13"/>
  <c r="AN82" i="13"/>
  <c r="AO70" i="13"/>
  <c r="AM76" i="13"/>
  <c r="AM74" i="13"/>
  <c r="AO73" i="13"/>
  <c r="AM69" i="13"/>
  <c r="AK74" i="13"/>
  <c r="AL77" i="13"/>
  <c r="AK71" i="13"/>
  <c r="AO76" i="13"/>
  <c r="AO69" i="13"/>
  <c r="AN74" i="13"/>
  <c r="AP73" i="13"/>
  <c r="AL69" i="13"/>
  <c r="AJ74" i="13"/>
  <c r="AL81" i="13"/>
  <c r="AM82" i="13"/>
  <c r="AK75" i="13"/>
  <c r="AN68" i="13"/>
  <c r="AM79" i="13"/>
  <c r="AM77" i="13"/>
  <c r="AJ82" i="13"/>
  <c r="AN73" i="13"/>
  <c r="AJ78" i="13"/>
  <c r="AM71" i="13"/>
  <c r="AL73" i="13"/>
  <c r="AL75" i="13"/>
  <c r="AK79" i="13"/>
  <c r="AJ83" i="13"/>
  <c r="AO68" i="13"/>
  <c r="AK78" i="13"/>
  <c r="AL83" i="13"/>
  <c r="AK82" i="13"/>
  <c r="AM73" i="13"/>
  <c r="AN70" i="13"/>
  <c r="AL76" i="13"/>
  <c r="AP83" i="13"/>
  <c r="AJ81" i="13"/>
  <c r="AL79" i="13"/>
  <c r="AO71" i="13"/>
  <c r="AL74" i="13"/>
  <c r="AN77" i="13"/>
  <c r="AK77" i="13"/>
  <c r="AP75" i="13"/>
  <c r="AM78" i="13"/>
  <c r="AP71" i="13"/>
  <c r="AO78" i="13"/>
  <c r="AK69" i="13"/>
  <c r="AO75" i="13"/>
  <c r="AN83" i="13"/>
  <c r="AN58" i="24"/>
  <c r="EQ68" i="12"/>
  <c r="AM71" i="24"/>
  <c r="ER68" i="12"/>
  <c r="AN71" i="24"/>
  <c r="ES68" i="16"/>
  <c r="AO73" i="24"/>
  <c r="ES68" i="12"/>
  <c r="AO71" i="24"/>
  <c r="ET68" i="16"/>
  <c r="AP73" i="24"/>
  <c r="ER68" i="16"/>
  <c r="AN73" i="24"/>
  <c r="ET68" i="12"/>
  <c r="AP71" i="24"/>
  <c r="EQ68" i="16"/>
  <c r="AM73" i="24"/>
  <c r="H20" i="24"/>
  <c r="G20" i="24"/>
  <c r="I20" i="24"/>
  <c r="J57" i="24"/>
  <c r="J58" i="24"/>
  <c r="J66" i="24"/>
  <c r="J14" i="24"/>
  <c r="AM68" i="13"/>
  <c r="J72" i="24"/>
  <c r="AM68" i="15"/>
  <c r="J73" i="24"/>
  <c r="J64" i="24"/>
  <c r="J12" i="24"/>
  <c r="AM68" i="11"/>
  <c r="J71" i="24"/>
  <c r="J65" i="24"/>
  <c r="J13" i="24"/>
  <c r="AF56" i="24"/>
  <c r="CZ56" i="24" s="1"/>
  <c r="AJ56" i="24"/>
  <c r="DD56" i="24" s="1"/>
  <c r="AB58" i="24"/>
  <c r="CV58" i="24" s="1"/>
  <c r="AB56" i="24"/>
  <c r="CV56" i="24" s="1"/>
  <c r="AF58" i="24"/>
  <c r="CZ58" i="24" s="1"/>
  <c r="AJ58" i="24"/>
  <c r="DD58" i="24" s="1"/>
  <c r="H28" i="24"/>
  <c r="G27" i="24"/>
  <c r="F27" i="24"/>
  <c r="H27" i="24"/>
  <c r="F28" i="24"/>
  <c r="I28" i="24"/>
  <c r="I27" i="24"/>
  <c r="G28" i="24"/>
  <c r="H26" i="24"/>
  <c r="G26" i="24"/>
  <c r="E27" i="24"/>
  <c r="E28" i="24"/>
  <c r="F26" i="24"/>
  <c r="D26" i="24"/>
  <c r="D28" i="24"/>
  <c r="AH77" i="13"/>
  <c r="AH75" i="13"/>
  <c r="AH82" i="13"/>
  <c r="AH73" i="13"/>
  <c r="AH78" i="13"/>
  <c r="AH81" i="13"/>
  <c r="AH83" i="13"/>
  <c r="AH74" i="13"/>
  <c r="AH76" i="13"/>
  <c r="AH79" i="13"/>
  <c r="AH69" i="13"/>
  <c r="AH70" i="13"/>
  <c r="AH71" i="13"/>
  <c r="H71" i="24"/>
  <c r="I64" i="24"/>
  <c r="H64" i="24"/>
  <c r="D64" i="24"/>
  <c r="D71" i="24"/>
  <c r="C64" i="24"/>
  <c r="F64" i="24"/>
  <c r="F71" i="24"/>
  <c r="E71" i="24"/>
  <c r="I71" i="24"/>
  <c r="E64" i="24"/>
  <c r="C71" i="24"/>
  <c r="G71" i="24"/>
  <c r="H58" i="24"/>
  <c r="G73" i="24"/>
  <c r="C66" i="24"/>
  <c r="E58" i="24"/>
  <c r="F58" i="24"/>
  <c r="C73" i="24"/>
  <c r="D58" i="24"/>
  <c r="F66" i="24"/>
  <c r="H73" i="24"/>
  <c r="D73" i="24"/>
  <c r="I66" i="24"/>
  <c r="I73" i="24"/>
  <c r="C58" i="24"/>
  <c r="G66" i="24"/>
  <c r="D66" i="24"/>
  <c r="I58" i="24"/>
  <c r="G58" i="24"/>
  <c r="F73" i="24"/>
  <c r="E66" i="24"/>
  <c r="H66" i="24"/>
  <c r="E73" i="24"/>
  <c r="I57" i="24"/>
  <c r="F65" i="24"/>
  <c r="E72" i="24"/>
  <c r="G57" i="24"/>
  <c r="C65" i="24"/>
  <c r="F72" i="24"/>
  <c r="D65" i="24"/>
  <c r="C57" i="24"/>
  <c r="I65" i="24"/>
  <c r="I72" i="24"/>
  <c r="H65" i="24"/>
  <c r="G72" i="24"/>
  <c r="D72" i="24"/>
  <c r="C72" i="24"/>
  <c r="E57" i="24"/>
  <c r="G65" i="24"/>
  <c r="E65" i="24"/>
  <c r="F57" i="24"/>
  <c r="D57" i="24"/>
  <c r="H72" i="24"/>
  <c r="N64" i="24"/>
  <c r="N56" i="24"/>
  <c r="CH56" i="24" s="1"/>
  <c r="N66" i="24"/>
  <c r="N58" i="24"/>
  <c r="CH58" i="24" s="1"/>
  <c r="DR68" i="16"/>
  <c r="N73" i="24"/>
  <c r="DR68" i="12"/>
  <c r="N71" i="24"/>
  <c r="EA68" i="16"/>
  <c r="EC68" i="16"/>
  <c r="EE68" i="16"/>
  <c r="EI68" i="12"/>
  <c r="AL68" i="15"/>
  <c r="DS68" i="16"/>
  <c r="EA68" i="12"/>
  <c r="EK68" i="16"/>
  <c r="AF68" i="13"/>
  <c r="DS68" i="12"/>
  <c r="EI68" i="16"/>
  <c r="AG68" i="13"/>
  <c r="AL68" i="13"/>
  <c r="AH68" i="11"/>
  <c r="EF68" i="12"/>
  <c r="EH68" i="12"/>
  <c r="DW68" i="12"/>
  <c r="ED68" i="12"/>
  <c r="AG68" i="11"/>
  <c r="AF68" i="11"/>
  <c r="EJ68" i="12"/>
  <c r="DY68" i="12"/>
  <c r="DX68" i="12"/>
  <c r="DV68" i="12"/>
  <c r="EK68" i="12"/>
  <c r="AI68" i="11"/>
  <c r="EN68" i="12"/>
  <c r="EM68" i="12"/>
  <c r="EB68" i="12"/>
  <c r="AK68" i="11"/>
  <c r="DZ68" i="12"/>
  <c r="EC68" i="12"/>
  <c r="EP68" i="12"/>
  <c r="EE68" i="12"/>
  <c r="DT68" i="12"/>
  <c r="AJ68" i="11"/>
  <c r="EL68" i="12"/>
  <c r="DU68" i="12"/>
  <c r="AF68" i="15"/>
  <c r="DW68" i="16"/>
  <c r="EP68" i="16"/>
  <c r="DZ68" i="16"/>
  <c r="EN68" i="16"/>
  <c r="AG68" i="15"/>
  <c r="AH68" i="15"/>
  <c r="EG68" i="16"/>
  <c r="ED68" i="16"/>
  <c r="DT68" i="16"/>
  <c r="EJ68" i="16"/>
  <c r="EB68" i="16"/>
  <c r="EF68" i="16"/>
  <c r="EH68" i="16"/>
  <c r="DY68" i="16"/>
  <c r="AI68" i="15"/>
  <c r="DX68" i="16"/>
  <c r="DV68" i="16"/>
  <c r="DU68" i="16"/>
  <c r="AK68" i="15"/>
  <c r="AJ68" i="15"/>
  <c r="EO68" i="16"/>
  <c r="EL68" i="16"/>
  <c r="AH68" i="13"/>
  <c r="AI68" i="13"/>
  <c r="AK68" i="13"/>
  <c r="AJ68" i="13"/>
  <c r="FF111" i="14" l="1"/>
  <c r="FE111" i="14"/>
  <c r="FD111" i="14"/>
  <c r="FC111" i="14"/>
  <c r="FB111" i="14"/>
  <c r="FA111" i="14"/>
  <c r="EZ111" i="14"/>
  <c r="EY111" i="14"/>
  <c r="EX111" i="14"/>
  <c r="EW111" i="14"/>
  <c r="EV111" i="14"/>
  <c r="EU111" i="14"/>
  <c r="ET111" i="14"/>
  <c r="ES111" i="14"/>
  <c r="ER111" i="14"/>
  <c r="EQ111" i="14"/>
  <c r="EP111" i="14"/>
  <c r="EO111" i="14"/>
  <c r="EN111" i="14"/>
  <c r="EM111" i="14"/>
  <c r="EL111" i="14"/>
  <c r="EK111" i="14"/>
  <c r="EJ111" i="14"/>
  <c r="EI111" i="14"/>
  <c r="EH111" i="14"/>
  <c r="EG111" i="14"/>
  <c r="EF111" i="14"/>
  <c r="EE111" i="14"/>
  <c r="ED111" i="14"/>
  <c r="EC111" i="14"/>
  <c r="EB111" i="14"/>
  <c r="EA111" i="14"/>
  <c r="DZ111" i="14"/>
  <c r="DY111" i="14"/>
  <c r="DX111" i="14"/>
  <c r="DW111" i="14"/>
  <c r="DV111" i="14"/>
  <c r="DU111" i="14"/>
  <c r="DT111" i="14"/>
  <c r="DS111" i="14"/>
  <c r="DR111" i="14"/>
  <c r="DQ111" i="14"/>
  <c r="DP111" i="14"/>
  <c r="DO111" i="14"/>
  <c r="DN111" i="14"/>
  <c r="DM111" i="14"/>
  <c r="DL111" i="14"/>
  <c r="DK111" i="14"/>
  <c r="DJ111" i="14"/>
  <c r="DI111" i="14"/>
  <c r="DH111" i="14"/>
  <c r="DG111" i="14"/>
  <c r="DF111" i="14"/>
  <c r="DE111" i="14"/>
  <c r="DD111" i="14"/>
  <c r="DC111" i="14"/>
  <c r="DB111" i="14"/>
  <c r="DA111" i="14"/>
  <c r="CZ111" i="14"/>
  <c r="CY111" i="14"/>
  <c r="CX111" i="14"/>
  <c r="CW111" i="14"/>
  <c r="CV111" i="14"/>
  <c r="CU111" i="14"/>
  <c r="CT111" i="14"/>
  <c r="CS111" i="14"/>
  <c r="CR111" i="14"/>
  <c r="CQ111" i="14"/>
  <c r="CP111" i="14"/>
  <c r="CO111" i="14"/>
  <c r="CN111" i="14"/>
  <c r="CM111" i="14"/>
  <c r="CL111" i="14"/>
  <c r="CK111" i="14"/>
  <c r="CJ111" i="14"/>
  <c r="CI111" i="14"/>
  <c r="CH111" i="14"/>
  <c r="CG111" i="14"/>
  <c r="CF111" i="14"/>
  <c r="CE111" i="14"/>
  <c r="CD111" i="14"/>
  <c r="CC111" i="14"/>
  <c r="CB111" i="14"/>
  <c r="CA111" i="14"/>
  <c r="BZ111" i="14"/>
  <c r="BY111" i="14"/>
  <c r="BX111" i="14"/>
  <c r="BW111" i="14"/>
  <c r="BV111" i="14"/>
  <c r="BU111" i="14"/>
  <c r="BT111" i="14"/>
  <c r="BS111" i="14"/>
  <c r="BR111" i="14"/>
  <c r="BQ111" i="14"/>
  <c r="BP111" i="14"/>
  <c r="BO111" i="14"/>
  <c r="BN111" i="14"/>
  <c r="BM111" i="14"/>
  <c r="BL111" i="14"/>
  <c r="BK111" i="14"/>
  <c r="BJ111" i="14"/>
  <c r="BI111" i="14"/>
  <c r="BH111" i="14"/>
  <c r="BG111" i="14"/>
  <c r="BF111" i="14"/>
  <c r="BE111" i="14"/>
  <c r="BD111" i="14"/>
  <c r="BC111" i="14"/>
  <c r="BB111" i="14"/>
  <c r="BA111" i="14"/>
  <c r="AZ111" i="14"/>
  <c r="AY111" i="14"/>
  <c r="AX111" i="14"/>
  <c r="AW111" i="14"/>
  <c r="AV111" i="14"/>
  <c r="AU111" i="14"/>
  <c r="AT111" i="14"/>
  <c r="AS111" i="14"/>
  <c r="AR111" i="14"/>
  <c r="AQ111" i="14"/>
  <c r="AP111" i="14"/>
  <c r="AO111" i="14"/>
  <c r="AN111" i="14"/>
  <c r="AM111" i="14"/>
  <c r="B111" i="14"/>
  <c r="FF61" i="14"/>
  <c r="FE61" i="14"/>
  <c r="FD61" i="14"/>
  <c r="FC61" i="14"/>
  <c r="FB61" i="14"/>
  <c r="FA61" i="14"/>
  <c r="EZ61" i="14"/>
  <c r="EY61" i="14"/>
  <c r="EX61" i="14"/>
  <c r="EW61" i="14"/>
  <c r="EV61" i="14"/>
  <c r="EU61" i="14"/>
  <c r="ET61" i="14"/>
  <c r="ES61" i="14"/>
  <c r="ER61" i="14"/>
  <c r="EQ61" i="14"/>
  <c r="EP61" i="14"/>
  <c r="EO61" i="14"/>
  <c r="EN61" i="14"/>
  <c r="EM61" i="14"/>
  <c r="EL61" i="14"/>
  <c r="EK61" i="14"/>
  <c r="EJ61" i="14"/>
  <c r="EI61" i="14"/>
  <c r="EH61" i="14"/>
  <c r="EG61" i="14"/>
  <c r="EF61" i="14"/>
  <c r="EE61" i="14"/>
  <c r="ED61" i="14"/>
  <c r="EC61" i="14"/>
  <c r="EB61" i="14"/>
  <c r="EA61" i="14"/>
  <c r="DZ61" i="14"/>
  <c r="DY61" i="14"/>
  <c r="DX61" i="14"/>
  <c r="DW61" i="14"/>
  <c r="DV61" i="14"/>
  <c r="DU61" i="14"/>
  <c r="DT61" i="14"/>
  <c r="DS61" i="14"/>
  <c r="DR61" i="14"/>
  <c r="DQ61" i="14"/>
  <c r="DP61" i="14"/>
  <c r="DO61" i="14"/>
  <c r="DN61" i="14"/>
  <c r="DM61" i="14"/>
  <c r="DL61" i="14"/>
  <c r="DK61" i="14"/>
  <c r="DJ61" i="14"/>
  <c r="DI61" i="14"/>
  <c r="DH61" i="14"/>
  <c r="DG61" i="14"/>
  <c r="DF61" i="14"/>
  <c r="DE61" i="14"/>
  <c r="DD61" i="14"/>
  <c r="DC61" i="14"/>
  <c r="DB61" i="14"/>
  <c r="DA61" i="14"/>
  <c r="CZ61" i="14"/>
  <c r="CY61" i="14"/>
  <c r="CX61" i="14"/>
  <c r="CW61" i="14"/>
  <c r="CV61" i="14"/>
  <c r="CU61" i="14"/>
  <c r="CT61" i="14"/>
  <c r="CS61" i="14"/>
  <c r="CR61" i="14"/>
  <c r="CQ61" i="14"/>
  <c r="CP61" i="14"/>
  <c r="CO61" i="14"/>
  <c r="CN61" i="14"/>
  <c r="CM61" i="14"/>
  <c r="CL61" i="14"/>
  <c r="CK61" i="14"/>
  <c r="CJ61" i="14"/>
  <c r="CI61" i="14"/>
  <c r="CH61" i="14"/>
  <c r="CG61" i="14"/>
  <c r="CF61" i="14"/>
  <c r="CE61" i="14"/>
  <c r="CD61" i="14"/>
  <c r="CC61" i="14"/>
  <c r="CB61" i="14"/>
  <c r="CA61" i="14"/>
  <c r="BZ61" i="14"/>
  <c r="BY61" i="14"/>
  <c r="BX61" i="14"/>
  <c r="BW61" i="14"/>
  <c r="BV61" i="14"/>
  <c r="BU61" i="14"/>
  <c r="BT61" i="14"/>
  <c r="BS61" i="14"/>
  <c r="BR61" i="14"/>
  <c r="BQ61" i="14"/>
  <c r="BP61" i="14"/>
  <c r="BO61" i="14"/>
  <c r="BN61" i="14"/>
  <c r="BM61" i="14"/>
  <c r="BL61" i="14"/>
  <c r="BK61" i="14"/>
  <c r="BJ61" i="14"/>
  <c r="BI61" i="14"/>
  <c r="BH61" i="14"/>
  <c r="BG61" i="14"/>
  <c r="BF61" i="14"/>
  <c r="BE61" i="14"/>
  <c r="BD61" i="14"/>
  <c r="BC61" i="14"/>
  <c r="BB61" i="14"/>
  <c r="BA61" i="14"/>
  <c r="AZ61" i="14"/>
  <c r="AY61" i="14"/>
  <c r="AX61" i="14"/>
  <c r="AW61" i="14"/>
  <c r="AV61" i="14"/>
  <c r="AU61" i="14"/>
  <c r="AT61" i="14"/>
  <c r="AS61" i="14"/>
  <c r="AR61" i="14"/>
  <c r="AQ61" i="14"/>
  <c r="AP61" i="14"/>
  <c r="AO61" i="14"/>
  <c r="AN61" i="14"/>
  <c r="AM61" i="14"/>
  <c r="AL61" i="14"/>
  <c r="AK61" i="14"/>
  <c r="AJ61" i="14"/>
  <c r="B61" i="14"/>
  <c r="C37" i="14" l="1"/>
  <c r="D37" i="14"/>
  <c r="E37" i="14"/>
  <c r="F37" i="14"/>
  <c r="G37" i="14"/>
  <c r="H37"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AI37" i="14"/>
  <c r="AJ37" i="14"/>
  <c r="AK37" i="14"/>
  <c r="AL37" i="14"/>
  <c r="AM37" i="14"/>
  <c r="AN37" i="14"/>
  <c r="AO37" i="14"/>
  <c r="AP37" i="14"/>
  <c r="AQ37" i="14"/>
  <c r="AR37" i="14"/>
  <c r="AS37" i="14"/>
  <c r="AT37" i="14"/>
  <c r="AU37" i="14"/>
  <c r="AV37" i="14"/>
  <c r="AW37" i="14"/>
  <c r="AX37" i="14"/>
  <c r="AY37" i="14"/>
  <c r="AZ37" i="14"/>
  <c r="BA37" i="14"/>
  <c r="BB37" i="14"/>
  <c r="BC37" i="14"/>
  <c r="BD37" i="14"/>
  <c r="BE37" i="14"/>
  <c r="BF37" i="14"/>
  <c r="BG37" i="14"/>
  <c r="BH37" i="14"/>
  <c r="BI37" i="14"/>
  <c r="BJ37" i="14"/>
  <c r="BK37" i="14"/>
  <c r="BL37"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B38" i="14"/>
  <c r="D38" i="14"/>
  <c r="D68" i="14" s="1"/>
  <c r="E38" i="14"/>
  <c r="E68" i="14" s="1"/>
  <c r="F38" i="14"/>
  <c r="F68" i="14" s="1"/>
  <c r="G38" i="14"/>
  <c r="G68" i="14" s="1"/>
  <c r="H38" i="14"/>
  <c r="H68" i="14" s="1"/>
  <c r="I38" i="14"/>
  <c r="I68" i="14" s="1"/>
  <c r="J38" i="14"/>
  <c r="J68" i="14" s="1"/>
  <c r="K38" i="14"/>
  <c r="K68" i="14" s="1"/>
  <c r="L38" i="14"/>
  <c r="L68" i="14" s="1"/>
  <c r="M38" i="14"/>
  <c r="M68" i="14" s="1"/>
  <c r="N38" i="14"/>
  <c r="N68" i="14" s="1"/>
  <c r="O38" i="14"/>
  <c r="O68" i="14" s="1"/>
  <c r="P38" i="14"/>
  <c r="P68" i="14" s="1"/>
  <c r="Q38" i="14"/>
  <c r="Q68" i="14" s="1"/>
  <c r="R38" i="14"/>
  <c r="R68" i="14" s="1"/>
  <c r="S38" i="14"/>
  <c r="S68" i="14" s="1"/>
  <c r="T38" i="14"/>
  <c r="T68" i="14" s="1"/>
  <c r="U38" i="14"/>
  <c r="U68" i="14" s="1"/>
  <c r="V38" i="14"/>
  <c r="V68" i="14" s="1"/>
  <c r="W38" i="14"/>
  <c r="W68" i="14" s="1"/>
  <c r="X38" i="14"/>
  <c r="X68" i="14" s="1"/>
  <c r="Y38" i="14"/>
  <c r="Y68" i="14" s="1"/>
  <c r="Z38" i="14"/>
  <c r="Z68" i="14" s="1"/>
  <c r="AA38" i="14"/>
  <c r="AA68" i="14" s="1"/>
  <c r="AB38" i="14"/>
  <c r="AB68" i="14" s="1"/>
  <c r="AC38" i="14"/>
  <c r="AC68" i="14" s="1"/>
  <c r="AD38" i="14"/>
  <c r="AD68" i="14" s="1"/>
  <c r="AE38" i="14"/>
  <c r="AE68" i="14" s="1"/>
  <c r="AF38" i="14"/>
  <c r="AF68" i="14" s="1"/>
  <c r="AG38" i="14"/>
  <c r="AG68" i="14" s="1"/>
  <c r="AH38" i="14"/>
  <c r="AH68" i="14" s="1"/>
  <c r="AI38" i="14"/>
  <c r="AI68" i="14" s="1"/>
  <c r="AJ38" i="14"/>
  <c r="AJ68" i="14" s="1"/>
  <c r="AK38" i="14"/>
  <c r="AK68" i="14" s="1"/>
  <c r="AL38" i="14"/>
  <c r="AL68" i="14" s="1"/>
  <c r="AM38" i="14"/>
  <c r="AM68" i="14" s="1"/>
  <c r="AN38" i="14"/>
  <c r="AN68" i="14" s="1"/>
  <c r="AO38" i="14"/>
  <c r="AO68" i="14" s="1"/>
  <c r="AP38" i="14"/>
  <c r="AP68" i="14" s="1"/>
  <c r="AQ38" i="14"/>
  <c r="AQ68" i="14" s="1"/>
  <c r="AR38" i="14"/>
  <c r="AR68" i="14" s="1"/>
  <c r="AS38" i="14"/>
  <c r="AS68" i="14" s="1"/>
  <c r="AT38" i="14"/>
  <c r="AT68" i="14" s="1"/>
  <c r="AU38" i="14"/>
  <c r="AU68" i="14" s="1"/>
  <c r="AV38" i="14"/>
  <c r="AV68" i="14" s="1"/>
  <c r="AW38" i="14"/>
  <c r="AW68" i="14" s="1"/>
  <c r="AX38" i="14"/>
  <c r="AX68" i="14" s="1"/>
  <c r="AY38" i="14"/>
  <c r="AY68" i="14" s="1"/>
  <c r="AZ38" i="14"/>
  <c r="AZ68" i="14" s="1"/>
  <c r="BA38" i="14"/>
  <c r="BA68" i="14" s="1"/>
  <c r="BB38" i="14"/>
  <c r="BB68" i="14" s="1"/>
  <c r="BC38" i="14"/>
  <c r="BC68" i="14" s="1"/>
  <c r="BD38" i="14"/>
  <c r="BD68" i="14" s="1"/>
  <c r="BE38" i="14"/>
  <c r="BE68" i="14" s="1"/>
  <c r="BF38" i="14"/>
  <c r="BF68" i="14" s="1"/>
  <c r="BG38" i="14"/>
  <c r="BG68" i="14" s="1"/>
  <c r="BH38" i="14"/>
  <c r="BH68" i="14" s="1"/>
  <c r="BI38" i="14"/>
  <c r="BI68" i="14" s="1"/>
  <c r="BJ38" i="14"/>
  <c r="BJ68" i="14" s="1"/>
  <c r="BK38" i="14"/>
  <c r="BK68" i="14" s="1"/>
  <c r="BL38" i="14"/>
  <c r="BL68" i="14" s="1"/>
  <c r="BM38" i="14"/>
  <c r="BM68" i="14" s="1"/>
  <c r="BN38" i="14"/>
  <c r="BN68" i="14" s="1"/>
  <c r="BO38" i="14"/>
  <c r="BO68" i="14" s="1"/>
  <c r="BP38" i="14"/>
  <c r="BP68" i="14" s="1"/>
  <c r="BQ38" i="14"/>
  <c r="BQ68" i="14" s="1"/>
  <c r="BR38" i="14"/>
  <c r="BR68" i="14" s="1"/>
  <c r="BS38" i="14"/>
  <c r="BS68" i="14" s="1"/>
  <c r="BT38" i="14"/>
  <c r="BT68" i="14" s="1"/>
  <c r="BU38" i="14"/>
  <c r="BU68" i="14" s="1"/>
  <c r="BV38" i="14"/>
  <c r="BV68" i="14" s="1"/>
  <c r="BW38" i="14"/>
  <c r="BW68" i="14" s="1"/>
  <c r="BX38" i="14"/>
  <c r="BX68" i="14" s="1"/>
  <c r="BY38" i="14"/>
  <c r="BY68" i="14" s="1"/>
  <c r="BZ38" i="14"/>
  <c r="BZ68" i="14" s="1"/>
  <c r="CA38" i="14"/>
  <c r="CA68" i="14" s="1"/>
  <c r="CB38" i="14"/>
  <c r="CB68" i="14" s="1"/>
  <c r="CC38" i="14"/>
  <c r="CC68" i="14" s="1"/>
  <c r="CD38" i="14"/>
  <c r="CD68" i="14" s="1"/>
  <c r="CE38" i="14"/>
  <c r="CE68" i="14" s="1"/>
  <c r="CF38" i="14"/>
  <c r="CF68" i="14" s="1"/>
  <c r="CG38" i="14"/>
  <c r="CG68" i="14" s="1"/>
  <c r="CH38" i="14"/>
  <c r="CH68" i="14" s="1"/>
  <c r="CI38" i="14"/>
  <c r="CI68" i="14" s="1"/>
  <c r="CJ38" i="14"/>
  <c r="CJ68" i="14" s="1"/>
  <c r="CK38" i="14"/>
  <c r="CK68" i="14" s="1"/>
  <c r="CL38" i="14"/>
  <c r="CL68" i="14" s="1"/>
  <c r="CM38" i="14"/>
  <c r="CM68" i="14" s="1"/>
  <c r="CN38" i="14"/>
  <c r="CN68" i="14" s="1"/>
  <c r="CO38" i="14"/>
  <c r="CO68" i="14" s="1"/>
  <c r="CP38" i="14"/>
  <c r="CP68" i="14" s="1"/>
  <c r="CQ38" i="14"/>
  <c r="CQ68" i="14" s="1"/>
  <c r="CR38" i="14"/>
  <c r="CR68" i="14" s="1"/>
  <c r="CS38" i="14"/>
  <c r="CS68" i="14" s="1"/>
  <c r="CT38" i="14"/>
  <c r="CT68" i="14" s="1"/>
  <c r="CU38" i="14"/>
  <c r="CU68" i="14" s="1"/>
  <c r="CV38" i="14"/>
  <c r="CV68" i="14" s="1"/>
  <c r="CW38" i="14"/>
  <c r="CW68" i="14" s="1"/>
  <c r="CX38" i="14"/>
  <c r="CX68" i="14" s="1"/>
  <c r="CY38" i="14"/>
  <c r="CY68" i="14" s="1"/>
  <c r="CZ38" i="14"/>
  <c r="CZ68" i="14" s="1"/>
  <c r="DA38" i="14"/>
  <c r="DA68" i="14" s="1"/>
  <c r="DB38" i="14"/>
  <c r="DB68" i="14" s="1"/>
  <c r="DC38" i="14"/>
  <c r="DC68" i="14" s="1"/>
  <c r="DD38" i="14"/>
  <c r="DD68" i="14" s="1"/>
  <c r="DE38" i="14"/>
  <c r="DE68" i="14" s="1"/>
  <c r="DF38" i="14"/>
  <c r="DF68" i="14" s="1"/>
  <c r="DG38" i="14"/>
  <c r="DG68" i="14" s="1"/>
  <c r="DH38" i="14"/>
  <c r="DH68" i="14" s="1"/>
  <c r="DI38" i="14"/>
  <c r="DI68" i="14" s="1"/>
  <c r="DJ38" i="14"/>
  <c r="DJ68" i="14" s="1"/>
  <c r="DK38" i="14"/>
  <c r="DK68" i="14" s="1"/>
  <c r="DL38" i="14"/>
  <c r="DL68" i="14" s="1"/>
  <c r="DM38" i="14"/>
  <c r="DM68" i="14" s="1"/>
  <c r="DN38" i="14"/>
  <c r="DN68" i="14" s="1"/>
  <c r="DO38" i="14"/>
  <c r="DO68" i="14" s="1"/>
  <c r="DP38" i="14"/>
  <c r="DP68" i="14" s="1"/>
  <c r="DQ38" i="14"/>
  <c r="DQ68" i="14" s="1"/>
  <c r="DR38" i="14"/>
  <c r="DS38" i="14"/>
  <c r="O72" i="24" s="1"/>
  <c r="DT38" i="14"/>
  <c r="P72" i="24" s="1"/>
  <c r="DU38" i="14"/>
  <c r="Q72" i="24" s="1"/>
  <c r="DV38" i="14"/>
  <c r="R72" i="24" s="1"/>
  <c r="DW38" i="14"/>
  <c r="S72" i="24" s="1"/>
  <c r="DX38" i="14"/>
  <c r="T72" i="24" s="1"/>
  <c r="DY38" i="14"/>
  <c r="U72" i="24" s="1"/>
  <c r="DZ38" i="14"/>
  <c r="V72" i="24" s="1"/>
  <c r="EA38" i="14"/>
  <c r="W72" i="24" s="1"/>
  <c r="EB38" i="14"/>
  <c r="X72" i="24" s="1"/>
  <c r="EC38" i="14"/>
  <c r="Y72" i="24" s="1"/>
  <c r="ED38" i="14"/>
  <c r="Z72" i="24" s="1"/>
  <c r="EE38" i="14"/>
  <c r="AA72" i="24" s="1"/>
  <c r="EF38" i="14"/>
  <c r="AB72" i="24" s="1"/>
  <c r="EG38" i="14"/>
  <c r="AC72" i="24" s="1"/>
  <c r="EH38" i="14"/>
  <c r="AD72" i="24" s="1"/>
  <c r="EI38" i="14"/>
  <c r="AE72" i="24" s="1"/>
  <c r="EJ38" i="14"/>
  <c r="AF72" i="24" s="1"/>
  <c r="EK38" i="14"/>
  <c r="AG72" i="24" s="1"/>
  <c r="EL38" i="14"/>
  <c r="AH72" i="24" s="1"/>
  <c r="EM38" i="14"/>
  <c r="AI72" i="24" s="1"/>
  <c r="EN38" i="14"/>
  <c r="AJ72" i="24" s="1"/>
  <c r="EO38" i="14"/>
  <c r="AK72" i="24" s="1"/>
  <c r="EP38" i="14"/>
  <c r="AL72" i="24" s="1"/>
  <c r="EQ38" i="14"/>
  <c r="ER38" i="14"/>
  <c r="ES38" i="14"/>
  <c r="ET38" i="14"/>
  <c r="EU38" i="14"/>
  <c r="EV38" i="14"/>
  <c r="EW38" i="14"/>
  <c r="EX38" i="14"/>
  <c r="EY38" i="14"/>
  <c r="EY68" i="14" s="1"/>
  <c r="EZ38" i="14"/>
  <c r="EZ68" i="14" s="1"/>
  <c r="FA38" i="14"/>
  <c r="FA68" i="14" s="1"/>
  <c r="FB38" i="14"/>
  <c r="FB68" i="14" s="1"/>
  <c r="FC38" i="14"/>
  <c r="FC68" i="14" s="1"/>
  <c r="FD38" i="14"/>
  <c r="FD68" i="14" s="1"/>
  <c r="FE38" i="14"/>
  <c r="FE68" i="14" s="1"/>
  <c r="FF38" i="14"/>
  <c r="FF68" i="14" s="1"/>
  <c r="B39" i="14"/>
  <c r="B69" i="14" s="1"/>
  <c r="D39" i="14"/>
  <c r="D69" i="14" s="1"/>
  <c r="E39" i="14"/>
  <c r="E69" i="14" s="1"/>
  <c r="F39" i="14"/>
  <c r="F69" i="14" s="1"/>
  <c r="G39" i="14"/>
  <c r="G69" i="14" s="1"/>
  <c r="H39" i="14"/>
  <c r="H69" i="14" s="1"/>
  <c r="I39" i="14"/>
  <c r="I69" i="14" s="1"/>
  <c r="J39" i="14"/>
  <c r="J69" i="14" s="1"/>
  <c r="K39" i="14"/>
  <c r="K69" i="14" s="1"/>
  <c r="L39" i="14"/>
  <c r="L69" i="14" s="1"/>
  <c r="M39" i="14"/>
  <c r="M69" i="14" s="1"/>
  <c r="N39" i="14"/>
  <c r="N69" i="14" s="1"/>
  <c r="O39" i="14"/>
  <c r="O69" i="14" s="1"/>
  <c r="P39" i="14"/>
  <c r="P69" i="14" s="1"/>
  <c r="Q39" i="14"/>
  <c r="Q69" i="14" s="1"/>
  <c r="R39" i="14"/>
  <c r="R69" i="14" s="1"/>
  <c r="S39" i="14"/>
  <c r="S69" i="14" s="1"/>
  <c r="T39" i="14"/>
  <c r="T69" i="14" s="1"/>
  <c r="U39" i="14"/>
  <c r="U69" i="14" s="1"/>
  <c r="V39" i="14"/>
  <c r="V69" i="14" s="1"/>
  <c r="W39" i="14"/>
  <c r="W69" i="14" s="1"/>
  <c r="X39" i="14"/>
  <c r="X69" i="14" s="1"/>
  <c r="Y39" i="14"/>
  <c r="Y69" i="14" s="1"/>
  <c r="Z39" i="14"/>
  <c r="Z69" i="14" s="1"/>
  <c r="AA39" i="14"/>
  <c r="AA69" i="14" s="1"/>
  <c r="AB39" i="14"/>
  <c r="AB69" i="14" s="1"/>
  <c r="AC39" i="14"/>
  <c r="AC69" i="14" s="1"/>
  <c r="AD39" i="14"/>
  <c r="AD69" i="14" s="1"/>
  <c r="AE39" i="14"/>
  <c r="AE69" i="14" s="1"/>
  <c r="AF39" i="14"/>
  <c r="AF69" i="14" s="1"/>
  <c r="AG39" i="14"/>
  <c r="AG69" i="14" s="1"/>
  <c r="AH39" i="14"/>
  <c r="AH69" i="14" s="1"/>
  <c r="AI39" i="14"/>
  <c r="AI69" i="14" s="1"/>
  <c r="AJ39" i="14"/>
  <c r="AJ69" i="14" s="1"/>
  <c r="AK39" i="14"/>
  <c r="AK69" i="14" s="1"/>
  <c r="AL39" i="14"/>
  <c r="AL69" i="14" s="1"/>
  <c r="AM39" i="14"/>
  <c r="AM69" i="14" s="1"/>
  <c r="AN39" i="14"/>
  <c r="AN69" i="14" s="1"/>
  <c r="AO39" i="14"/>
  <c r="AO69" i="14" s="1"/>
  <c r="AP39" i="14"/>
  <c r="AP69" i="14" s="1"/>
  <c r="AQ39" i="14"/>
  <c r="AQ69" i="14" s="1"/>
  <c r="AR39" i="14"/>
  <c r="AR69" i="14" s="1"/>
  <c r="AS39" i="14"/>
  <c r="AS69" i="14" s="1"/>
  <c r="AT39" i="14"/>
  <c r="AT69" i="14" s="1"/>
  <c r="AU39" i="14"/>
  <c r="AU69" i="14" s="1"/>
  <c r="AV39" i="14"/>
  <c r="AV69" i="14" s="1"/>
  <c r="AW39" i="14"/>
  <c r="AW69" i="14" s="1"/>
  <c r="AX39" i="14"/>
  <c r="AX69" i="14" s="1"/>
  <c r="AY39" i="14"/>
  <c r="AY69" i="14" s="1"/>
  <c r="AZ39" i="14"/>
  <c r="AZ69" i="14" s="1"/>
  <c r="BA39" i="14"/>
  <c r="BA69" i="14" s="1"/>
  <c r="BB39" i="14"/>
  <c r="BB69" i="14" s="1"/>
  <c r="BC39" i="14"/>
  <c r="BC69" i="14" s="1"/>
  <c r="BD39" i="14"/>
  <c r="BD69" i="14" s="1"/>
  <c r="BE39" i="14"/>
  <c r="BE69" i="14" s="1"/>
  <c r="BF39" i="14"/>
  <c r="BF69" i="14" s="1"/>
  <c r="BG39" i="14"/>
  <c r="BG69" i="14" s="1"/>
  <c r="BH39" i="14"/>
  <c r="BH69" i="14" s="1"/>
  <c r="BI39" i="14"/>
  <c r="BI69" i="14" s="1"/>
  <c r="BJ39" i="14"/>
  <c r="BJ69" i="14" s="1"/>
  <c r="BK39" i="14"/>
  <c r="BK69" i="14" s="1"/>
  <c r="BL39" i="14"/>
  <c r="BL69" i="14" s="1"/>
  <c r="BM39" i="14"/>
  <c r="BM69" i="14" s="1"/>
  <c r="BN39" i="14"/>
  <c r="BN69" i="14" s="1"/>
  <c r="BO39" i="14"/>
  <c r="BO69" i="14" s="1"/>
  <c r="BP39" i="14"/>
  <c r="BP69" i="14" s="1"/>
  <c r="BQ39" i="14"/>
  <c r="BQ69" i="14" s="1"/>
  <c r="BR39" i="14"/>
  <c r="BR69" i="14" s="1"/>
  <c r="BS39" i="14"/>
  <c r="BS69" i="14" s="1"/>
  <c r="BT39" i="14"/>
  <c r="BT69" i="14" s="1"/>
  <c r="BU39" i="14"/>
  <c r="BU69" i="14" s="1"/>
  <c r="BV39" i="14"/>
  <c r="BV69" i="14" s="1"/>
  <c r="BW39" i="14"/>
  <c r="BW69" i="14" s="1"/>
  <c r="BX39" i="14"/>
  <c r="BX69" i="14" s="1"/>
  <c r="BY39" i="14"/>
  <c r="BY69" i="14" s="1"/>
  <c r="BZ39" i="14"/>
  <c r="BZ69" i="14" s="1"/>
  <c r="CA39" i="14"/>
  <c r="CA69" i="14" s="1"/>
  <c r="CB39" i="14"/>
  <c r="CB69" i="14" s="1"/>
  <c r="CC39" i="14"/>
  <c r="CC69" i="14" s="1"/>
  <c r="CD39" i="14"/>
  <c r="CD69" i="14" s="1"/>
  <c r="CE39" i="14"/>
  <c r="CE69" i="14" s="1"/>
  <c r="CF39" i="14"/>
  <c r="CF69" i="14" s="1"/>
  <c r="CG39" i="14"/>
  <c r="CG69" i="14" s="1"/>
  <c r="CH39" i="14"/>
  <c r="CH69" i="14" s="1"/>
  <c r="CI39" i="14"/>
  <c r="CI69" i="14" s="1"/>
  <c r="CJ39" i="14"/>
  <c r="CJ69" i="14" s="1"/>
  <c r="CK39" i="14"/>
  <c r="CK69" i="14" s="1"/>
  <c r="CL39" i="14"/>
  <c r="CL69" i="14" s="1"/>
  <c r="CM39" i="14"/>
  <c r="CM69" i="14" s="1"/>
  <c r="CN39" i="14"/>
  <c r="CN69" i="14" s="1"/>
  <c r="CO39" i="14"/>
  <c r="CO69" i="14" s="1"/>
  <c r="CP39" i="14"/>
  <c r="CP69" i="14" s="1"/>
  <c r="CQ39" i="14"/>
  <c r="CQ69" i="14" s="1"/>
  <c r="CR39" i="14"/>
  <c r="CR69" i="14" s="1"/>
  <c r="CS39" i="14"/>
  <c r="CS69" i="14" s="1"/>
  <c r="CT39" i="14"/>
  <c r="CT69" i="14" s="1"/>
  <c r="CU39" i="14"/>
  <c r="CU69" i="14" s="1"/>
  <c r="CV39" i="14"/>
  <c r="CV69" i="14" s="1"/>
  <c r="CW39" i="14"/>
  <c r="CW69" i="14" s="1"/>
  <c r="CX39" i="14"/>
  <c r="CX69" i="14" s="1"/>
  <c r="CY39" i="14"/>
  <c r="CY69" i="14" s="1"/>
  <c r="CZ39" i="14"/>
  <c r="CZ69" i="14" s="1"/>
  <c r="DA39" i="14"/>
  <c r="DA69" i="14" s="1"/>
  <c r="DB39" i="14"/>
  <c r="DB69" i="14" s="1"/>
  <c r="DC39" i="14"/>
  <c r="DC69" i="14" s="1"/>
  <c r="DD39" i="14"/>
  <c r="DD69" i="14" s="1"/>
  <c r="DE39" i="14"/>
  <c r="DE69" i="14" s="1"/>
  <c r="DF39" i="14"/>
  <c r="DF69" i="14" s="1"/>
  <c r="DG39" i="14"/>
  <c r="DG69" i="14" s="1"/>
  <c r="DH39" i="14"/>
  <c r="DH69" i="14" s="1"/>
  <c r="DI39" i="14"/>
  <c r="DI69" i="14" s="1"/>
  <c r="DJ39" i="14"/>
  <c r="DJ69" i="14" s="1"/>
  <c r="DK39" i="14"/>
  <c r="DK69" i="14" s="1"/>
  <c r="DL39" i="14"/>
  <c r="DL69" i="14" s="1"/>
  <c r="DM39" i="14"/>
  <c r="DM69" i="14" s="1"/>
  <c r="DN39" i="14"/>
  <c r="DN69" i="14" s="1"/>
  <c r="DO39" i="14"/>
  <c r="DO69" i="14" s="1"/>
  <c r="DP39" i="14"/>
  <c r="DP69" i="14" s="1"/>
  <c r="DQ39" i="14"/>
  <c r="DQ69" i="14" s="1"/>
  <c r="DR39" i="14"/>
  <c r="DR69" i="14" s="1"/>
  <c r="DS39" i="14"/>
  <c r="DS69" i="14" s="1"/>
  <c r="DT39" i="14"/>
  <c r="DT69" i="14" s="1"/>
  <c r="DU39" i="14"/>
  <c r="DU69" i="14" s="1"/>
  <c r="DV39" i="14"/>
  <c r="DV69" i="14" s="1"/>
  <c r="DW39" i="14"/>
  <c r="DW69" i="14" s="1"/>
  <c r="DX39" i="14"/>
  <c r="DX69" i="14" s="1"/>
  <c r="DY39" i="14"/>
  <c r="DY69" i="14" s="1"/>
  <c r="DZ39" i="14"/>
  <c r="DZ69" i="14" s="1"/>
  <c r="EA39" i="14"/>
  <c r="EA69" i="14" s="1"/>
  <c r="EB39" i="14"/>
  <c r="EB69" i="14" s="1"/>
  <c r="EC39" i="14"/>
  <c r="EC69" i="14" s="1"/>
  <c r="ED39" i="14"/>
  <c r="ED69" i="14" s="1"/>
  <c r="EE39" i="14"/>
  <c r="EE69" i="14" s="1"/>
  <c r="EF39" i="14"/>
  <c r="EF69" i="14" s="1"/>
  <c r="EG39" i="14"/>
  <c r="EG69" i="14" s="1"/>
  <c r="EH39" i="14"/>
  <c r="EH69" i="14" s="1"/>
  <c r="EI39" i="14"/>
  <c r="EI69" i="14" s="1"/>
  <c r="EJ39" i="14"/>
  <c r="EJ69" i="14" s="1"/>
  <c r="EK39" i="14"/>
  <c r="EK69" i="14" s="1"/>
  <c r="EL39" i="14"/>
  <c r="EL69" i="14" s="1"/>
  <c r="EM39" i="14"/>
  <c r="EM69" i="14" s="1"/>
  <c r="EN39" i="14"/>
  <c r="EN69" i="14" s="1"/>
  <c r="EO39" i="14"/>
  <c r="EO69" i="14" s="1"/>
  <c r="EP39" i="14"/>
  <c r="EP69" i="14" s="1"/>
  <c r="EQ39" i="14"/>
  <c r="EQ69" i="14" s="1"/>
  <c r="ER39" i="14"/>
  <c r="ER69" i="14" s="1"/>
  <c r="ES39" i="14"/>
  <c r="ES69" i="14" s="1"/>
  <c r="ET39" i="14"/>
  <c r="ET69" i="14" s="1"/>
  <c r="EU39" i="14"/>
  <c r="EU69" i="14" s="1"/>
  <c r="EV39" i="14"/>
  <c r="EV69" i="14" s="1"/>
  <c r="EW39" i="14"/>
  <c r="EW69" i="14" s="1"/>
  <c r="EX39" i="14"/>
  <c r="EX69" i="14" s="1"/>
  <c r="EY39" i="14"/>
  <c r="EY69" i="14" s="1"/>
  <c r="EZ39" i="14"/>
  <c r="EZ69" i="14" s="1"/>
  <c r="FA39" i="14"/>
  <c r="FA69" i="14" s="1"/>
  <c r="FB39" i="14"/>
  <c r="FB69" i="14" s="1"/>
  <c r="FC39" i="14"/>
  <c r="FC69" i="14" s="1"/>
  <c r="FD39" i="14"/>
  <c r="FD69" i="14" s="1"/>
  <c r="FE39" i="14"/>
  <c r="FE69" i="14" s="1"/>
  <c r="FF39" i="14"/>
  <c r="FF69" i="14" s="1"/>
  <c r="B40" i="14"/>
  <c r="D40" i="14"/>
  <c r="D70" i="14" s="1"/>
  <c r="E40" i="14"/>
  <c r="E70" i="14" s="1"/>
  <c r="F40" i="14"/>
  <c r="F70" i="14" s="1"/>
  <c r="G40" i="14"/>
  <c r="G70" i="14" s="1"/>
  <c r="H40" i="14"/>
  <c r="H70" i="14" s="1"/>
  <c r="I40" i="14"/>
  <c r="I70" i="14" s="1"/>
  <c r="J40" i="14"/>
  <c r="J70" i="14" s="1"/>
  <c r="K40" i="14"/>
  <c r="K70" i="14" s="1"/>
  <c r="L40" i="14"/>
  <c r="L70" i="14" s="1"/>
  <c r="M40" i="14"/>
  <c r="M70" i="14" s="1"/>
  <c r="N40" i="14"/>
  <c r="N70" i="14" s="1"/>
  <c r="O40" i="14"/>
  <c r="O70" i="14" s="1"/>
  <c r="P40" i="14"/>
  <c r="P70" i="14" s="1"/>
  <c r="Q40" i="14"/>
  <c r="Q70" i="14" s="1"/>
  <c r="R40" i="14"/>
  <c r="R70" i="14" s="1"/>
  <c r="S40" i="14"/>
  <c r="S70" i="14" s="1"/>
  <c r="T40" i="14"/>
  <c r="T70" i="14" s="1"/>
  <c r="U40" i="14"/>
  <c r="U70" i="14" s="1"/>
  <c r="V40" i="14"/>
  <c r="V70" i="14" s="1"/>
  <c r="W40" i="14"/>
  <c r="W70" i="14" s="1"/>
  <c r="X40" i="14"/>
  <c r="X70" i="14" s="1"/>
  <c r="Y40" i="14"/>
  <c r="Y70" i="14" s="1"/>
  <c r="Z40" i="14"/>
  <c r="Z70" i="14" s="1"/>
  <c r="AA40" i="14"/>
  <c r="AA70" i="14" s="1"/>
  <c r="AB40" i="14"/>
  <c r="AB70" i="14" s="1"/>
  <c r="AC40" i="14"/>
  <c r="AC70" i="14" s="1"/>
  <c r="AD40" i="14"/>
  <c r="AD70" i="14" s="1"/>
  <c r="AE40" i="14"/>
  <c r="AE70" i="14" s="1"/>
  <c r="AF40" i="14"/>
  <c r="AF70" i="14" s="1"/>
  <c r="AG40" i="14"/>
  <c r="AG70" i="14" s="1"/>
  <c r="AH40" i="14"/>
  <c r="AH70" i="14" s="1"/>
  <c r="AI40" i="14"/>
  <c r="AI70" i="14" s="1"/>
  <c r="AJ40" i="14"/>
  <c r="AJ70" i="14" s="1"/>
  <c r="AK40" i="14"/>
  <c r="AK70" i="14" s="1"/>
  <c r="AL40" i="14"/>
  <c r="AL70" i="14" s="1"/>
  <c r="AM40" i="14"/>
  <c r="AM70" i="14" s="1"/>
  <c r="AN40" i="14"/>
  <c r="AN70" i="14" s="1"/>
  <c r="AO40" i="14"/>
  <c r="AO70" i="14" s="1"/>
  <c r="AP40" i="14"/>
  <c r="AP70" i="14" s="1"/>
  <c r="AQ40" i="14"/>
  <c r="AQ70" i="14" s="1"/>
  <c r="AR40" i="14"/>
  <c r="AR70" i="14" s="1"/>
  <c r="AS40" i="14"/>
  <c r="AS70" i="14" s="1"/>
  <c r="AT40" i="14"/>
  <c r="AT70" i="14" s="1"/>
  <c r="AU40" i="14"/>
  <c r="AU70" i="14" s="1"/>
  <c r="AV40" i="14"/>
  <c r="AV70" i="14" s="1"/>
  <c r="AW40" i="14"/>
  <c r="AW70" i="14" s="1"/>
  <c r="AX40" i="14"/>
  <c r="AX70" i="14" s="1"/>
  <c r="AY40" i="14"/>
  <c r="AY70" i="14" s="1"/>
  <c r="AZ40" i="14"/>
  <c r="AZ70" i="14" s="1"/>
  <c r="BA40" i="14"/>
  <c r="BA70" i="14" s="1"/>
  <c r="BB40" i="14"/>
  <c r="BB70" i="14" s="1"/>
  <c r="BC40" i="14"/>
  <c r="BC70" i="14" s="1"/>
  <c r="BD40" i="14"/>
  <c r="BD70" i="14" s="1"/>
  <c r="BE40" i="14"/>
  <c r="BE70" i="14" s="1"/>
  <c r="BF40" i="14"/>
  <c r="BF70" i="14" s="1"/>
  <c r="BG40" i="14"/>
  <c r="BG70" i="14" s="1"/>
  <c r="BH40" i="14"/>
  <c r="BH70" i="14" s="1"/>
  <c r="BI40" i="14"/>
  <c r="BI70" i="14" s="1"/>
  <c r="BJ40" i="14"/>
  <c r="BJ70" i="14" s="1"/>
  <c r="BK40" i="14"/>
  <c r="BK70" i="14" s="1"/>
  <c r="BL40" i="14"/>
  <c r="BL70" i="14" s="1"/>
  <c r="BM40" i="14"/>
  <c r="BM70" i="14" s="1"/>
  <c r="BN40" i="14"/>
  <c r="BN70" i="14" s="1"/>
  <c r="BO40" i="14"/>
  <c r="BO70" i="14" s="1"/>
  <c r="BP40" i="14"/>
  <c r="BP70" i="14" s="1"/>
  <c r="BQ40" i="14"/>
  <c r="BQ70" i="14" s="1"/>
  <c r="BR40" i="14"/>
  <c r="BR70" i="14" s="1"/>
  <c r="BS40" i="14"/>
  <c r="BS70" i="14" s="1"/>
  <c r="BT40" i="14"/>
  <c r="BT70" i="14" s="1"/>
  <c r="BU40" i="14"/>
  <c r="BU70" i="14" s="1"/>
  <c r="BV40" i="14"/>
  <c r="BV70" i="14" s="1"/>
  <c r="BW40" i="14"/>
  <c r="BW70" i="14" s="1"/>
  <c r="BX40" i="14"/>
  <c r="BX70" i="14" s="1"/>
  <c r="BY40" i="14"/>
  <c r="BY70" i="14" s="1"/>
  <c r="BZ40" i="14"/>
  <c r="BZ70" i="14" s="1"/>
  <c r="CA40" i="14"/>
  <c r="CA70" i="14" s="1"/>
  <c r="CB40" i="14"/>
  <c r="CB70" i="14" s="1"/>
  <c r="CC40" i="14"/>
  <c r="CC70" i="14" s="1"/>
  <c r="CD40" i="14"/>
  <c r="CD70" i="14" s="1"/>
  <c r="CE40" i="14"/>
  <c r="CE70" i="14" s="1"/>
  <c r="CF40" i="14"/>
  <c r="CF70" i="14" s="1"/>
  <c r="CG40" i="14"/>
  <c r="CG70" i="14" s="1"/>
  <c r="CH40" i="14"/>
  <c r="CH70" i="14" s="1"/>
  <c r="CI40" i="14"/>
  <c r="CI70" i="14" s="1"/>
  <c r="CJ40" i="14"/>
  <c r="CJ70" i="14" s="1"/>
  <c r="CK40" i="14"/>
  <c r="CK70" i="14" s="1"/>
  <c r="CL40" i="14"/>
  <c r="CL70" i="14" s="1"/>
  <c r="CM40" i="14"/>
  <c r="CM70" i="14" s="1"/>
  <c r="CN40" i="14"/>
  <c r="CN70" i="14" s="1"/>
  <c r="CO40" i="14"/>
  <c r="CO70" i="14" s="1"/>
  <c r="CP40" i="14"/>
  <c r="CP70" i="14" s="1"/>
  <c r="CQ40" i="14"/>
  <c r="CQ70" i="14" s="1"/>
  <c r="CR40" i="14"/>
  <c r="CR70" i="14" s="1"/>
  <c r="CS40" i="14"/>
  <c r="CS70" i="14" s="1"/>
  <c r="CT40" i="14"/>
  <c r="CT70" i="14" s="1"/>
  <c r="CU40" i="14"/>
  <c r="CU70" i="14" s="1"/>
  <c r="CV40" i="14"/>
  <c r="CV70" i="14" s="1"/>
  <c r="CW40" i="14"/>
  <c r="CW70" i="14" s="1"/>
  <c r="CX40" i="14"/>
  <c r="CX70" i="14" s="1"/>
  <c r="CY40" i="14"/>
  <c r="CY70" i="14" s="1"/>
  <c r="CZ40" i="14"/>
  <c r="CZ70" i="14" s="1"/>
  <c r="DA40" i="14"/>
  <c r="DA70" i="14" s="1"/>
  <c r="DB40" i="14"/>
  <c r="DB70" i="14" s="1"/>
  <c r="DC40" i="14"/>
  <c r="DC70" i="14" s="1"/>
  <c r="DD40" i="14"/>
  <c r="DD70" i="14" s="1"/>
  <c r="DE40" i="14"/>
  <c r="DE70" i="14" s="1"/>
  <c r="DF40" i="14"/>
  <c r="DF70" i="14" s="1"/>
  <c r="DG40" i="14"/>
  <c r="DG70" i="14" s="1"/>
  <c r="DH40" i="14"/>
  <c r="DH70" i="14" s="1"/>
  <c r="DI40" i="14"/>
  <c r="DI70" i="14" s="1"/>
  <c r="DJ40" i="14"/>
  <c r="DJ70" i="14" s="1"/>
  <c r="DK40" i="14"/>
  <c r="DK70" i="14" s="1"/>
  <c r="DL40" i="14"/>
  <c r="DL70" i="14" s="1"/>
  <c r="DM40" i="14"/>
  <c r="DM70" i="14" s="1"/>
  <c r="DN40" i="14"/>
  <c r="DN70" i="14" s="1"/>
  <c r="DO40" i="14"/>
  <c r="DO70" i="14" s="1"/>
  <c r="DP40" i="14"/>
  <c r="DP70" i="14" s="1"/>
  <c r="DQ40" i="14"/>
  <c r="DQ70" i="14" s="1"/>
  <c r="DR40" i="14"/>
  <c r="DR70" i="14" s="1"/>
  <c r="DS40" i="14"/>
  <c r="DS70" i="14" s="1"/>
  <c r="DT40" i="14"/>
  <c r="DT70" i="14" s="1"/>
  <c r="DU40" i="14"/>
  <c r="DU70" i="14" s="1"/>
  <c r="DV40" i="14"/>
  <c r="DV70" i="14" s="1"/>
  <c r="DW40" i="14"/>
  <c r="DW70" i="14" s="1"/>
  <c r="DX40" i="14"/>
  <c r="DX70" i="14" s="1"/>
  <c r="DY40" i="14"/>
  <c r="DY70" i="14" s="1"/>
  <c r="DZ40" i="14"/>
  <c r="DZ70" i="14" s="1"/>
  <c r="EA40" i="14"/>
  <c r="EA70" i="14" s="1"/>
  <c r="EB40" i="14"/>
  <c r="EB70" i="14" s="1"/>
  <c r="EC40" i="14"/>
  <c r="EC70" i="14" s="1"/>
  <c r="ED40" i="14"/>
  <c r="ED70" i="14" s="1"/>
  <c r="EE40" i="14"/>
  <c r="EE70" i="14" s="1"/>
  <c r="EF40" i="14"/>
  <c r="EF70" i="14" s="1"/>
  <c r="EG40" i="14"/>
  <c r="EG70" i="14" s="1"/>
  <c r="EH40" i="14"/>
  <c r="EH70" i="14" s="1"/>
  <c r="EI40" i="14"/>
  <c r="EI70" i="14" s="1"/>
  <c r="EJ40" i="14"/>
  <c r="EJ70" i="14" s="1"/>
  <c r="EK40" i="14"/>
  <c r="EK70" i="14" s="1"/>
  <c r="EL40" i="14"/>
  <c r="EL70" i="14" s="1"/>
  <c r="EM40" i="14"/>
  <c r="EM70" i="14" s="1"/>
  <c r="EN40" i="14"/>
  <c r="EN70" i="14" s="1"/>
  <c r="EO40" i="14"/>
  <c r="EO70" i="14" s="1"/>
  <c r="EP40" i="14"/>
  <c r="EP70" i="14" s="1"/>
  <c r="EQ40" i="14"/>
  <c r="EQ70" i="14" s="1"/>
  <c r="ER40" i="14"/>
  <c r="ER70" i="14" s="1"/>
  <c r="ES40" i="14"/>
  <c r="ES70" i="14" s="1"/>
  <c r="ET40" i="14"/>
  <c r="ET70" i="14" s="1"/>
  <c r="EU40" i="14"/>
  <c r="EU70" i="14" s="1"/>
  <c r="EV40" i="14"/>
  <c r="EV70" i="14" s="1"/>
  <c r="EW40" i="14"/>
  <c r="EW70" i="14" s="1"/>
  <c r="EX40" i="14"/>
  <c r="EX70" i="14" s="1"/>
  <c r="EY40" i="14"/>
  <c r="EY70" i="14" s="1"/>
  <c r="EZ40" i="14"/>
  <c r="EZ70" i="14" s="1"/>
  <c r="FA40" i="14"/>
  <c r="FA70" i="14" s="1"/>
  <c r="FB40" i="14"/>
  <c r="FB70" i="14" s="1"/>
  <c r="FC40" i="14"/>
  <c r="FC70" i="14" s="1"/>
  <c r="FD40" i="14"/>
  <c r="FD70" i="14" s="1"/>
  <c r="FE40" i="14"/>
  <c r="FE70" i="14" s="1"/>
  <c r="FF40" i="14"/>
  <c r="FF70" i="14" s="1"/>
  <c r="B41" i="14"/>
  <c r="D41" i="14"/>
  <c r="D71" i="14" s="1"/>
  <c r="E41" i="14"/>
  <c r="E71" i="14" s="1"/>
  <c r="F41" i="14"/>
  <c r="F71" i="14" s="1"/>
  <c r="G41" i="14"/>
  <c r="G71" i="14" s="1"/>
  <c r="H41" i="14"/>
  <c r="H71" i="14" s="1"/>
  <c r="I41" i="14"/>
  <c r="I71" i="14" s="1"/>
  <c r="J41" i="14"/>
  <c r="J71" i="14" s="1"/>
  <c r="K41" i="14"/>
  <c r="K71" i="14" s="1"/>
  <c r="L41" i="14"/>
  <c r="L71" i="14" s="1"/>
  <c r="M41" i="14"/>
  <c r="M71" i="14" s="1"/>
  <c r="N41" i="14"/>
  <c r="N71" i="14" s="1"/>
  <c r="O41" i="14"/>
  <c r="O71" i="14" s="1"/>
  <c r="P41" i="14"/>
  <c r="P71" i="14" s="1"/>
  <c r="Q41" i="14"/>
  <c r="Q71" i="14" s="1"/>
  <c r="R41" i="14"/>
  <c r="R71" i="14" s="1"/>
  <c r="S41" i="14"/>
  <c r="S71" i="14" s="1"/>
  <c r="T41" i="14"/>
  <c r="T71" i="14" s="1"/>
  <c r="U41" i="14"/>
  <c r="U71" i="14" s="1"/>
  <c r="V41" i="14"/>
  <c r="V71" i="14" s="1"/>
  <c r="W41" i="14"/>
  <c r="W71" i="14" s="1"/>
  <c r="X41" i="14"/>
  <c r="X71" i="14" s="1"/>
  <c r="Y41" i="14"/>
  <c r="Y71" i="14" s="1"/>
  <c r="Z41" i="14"/>
  <c r="Z71" i="14" s="1"/>
  <c r="AA41" i="14"/>
  <c r="AA71" i="14" s="1"/>
  <c r="AB41" i="14"/>
  <c r="AB71" i="14" s="1"/>
  <c r="AC41" i="14"/>
  <c r="AC71" i="14" s="1"/>
  <c r="AD41" i="14"/>
  <c r="AD71" i="14" s="1"/>
  <c r="AE41" i="14"/>
  <c r="AE71" i="14" s="1"/>
  <c r="AF41" i="14"/>
  <c r="AF71" i="14" s="1"/>
  <c r="AG41" i="14"/>
  <c r="AG71" i="14" s="1"/>
  <c r="AH41" i="14"/>
  <c r="AH71" i="14" s="1"/>
  <c r="AI41" i="14"/>
  <c r="AI71" i="14" s="1"/>
  <c r="AJ41" i="14"/>
  <c r="AJ71" i="14" s="1"/>
  <c r="AK41" i="14"/>
  <c r="AK71" i="14" s="1"/>
  <c r="AL41" i="14"/>
  <c r="AL71" i="14" s="1"/>
  <c r="AM41" i="14"/>
  <c r="AM71" i="14" s="1"/>
  <c r="AN41" i="14"/>
  <c r="AN71" i="14" s="1"/>
  <c r="AO41" i="14"/>
  <c r="AO71" i="14" s="1"/>
  <c r="AP41" i="14"/>
  <c r="AP71" i="14" s="1"/>
  <c r="AQ41" i="14"/>
  <c r="AQ71" i="14" s="1"/>
  <c r="AR41" i="14"/>
  <c r="AR71" i="14" s="1"/>
  <c r="AS41" i="14"/>
  <c r="AS71" i="14" s="1"/>
  <c r="AT41" i="14"/>
  <c r="AT71" i="14" s="1"/>
  <c r="AU41" i="14"/>
  <c r="AU71" i="14" s="1"/>
  <c r="AV41" i="14"/>
  <c r="AV71" i="14" s="1"/>
  <c r="AW41" i="14"/>
  <c r="AW71" i="14" s="1"/>
  <c r="AX41" i="14"/>
  <c r="AX71" i="14" s="1"/>
  <c r="AY41" i="14"/>
  <c r="AY71" i="14" s="1"/>
  <c r="AZ41" i="14"/>
  <c r="AZ71" i="14" s="1"/>
  <c r="BA41" i="14"/>
  <c r="BA71" i="14" s="1"/>
  <c r="BB41" i="14"/>
  <c r="BB71" i="14" s="1"/>
  <c r="BC41" i="14"/>
  <c r="BC71" i="14" s="1"/>
  <c r="BD41" i="14"/>
  <c r="BD71" i="14" s="1"/>
  <c r="BE41" i="14"/>
  <c r="BE71" i="14" s="1"/>
  <c r="BF41" i="14"/>
  <c r="BF71" i="14" s="1"/>
  <c r="BG41" i="14"/>
  <c r="BG71" i="14" s="1"/>
  <c r="BH41" i="14"/>
  <c r="BH71" i="14" s="1"/>
  <c r="BI41" i="14"/>
  <c r="BI71" i="14" s="1"/>
  <c r="BJ41" i="14"/>
  <c r="BJ71" i="14" s="1"/>
  <c r="BK41" i="14"/>
  <c r="BK71" i="14" s="1"/>
  <c r="BL41" i="14"/>
  <c r="BL71" i="14" s="1"/>
  <c r="BM41" i="14"/>
  <c r="BM71" i="14" s="1"/>
  <c r="BN41" i="14"/>
  <c r="BN71" i="14" s="1"/>
  <c r="BO41" i="14"/>
  <c r="BO71" i="14" s="1"/>
  <c r="BP41" i="14"/>
  <c r="BP71" i="14" s="1"/>
  <c r="BQ41" i="14"/>
  <c r="BQ71" i="14" s="1"/>
  <c r="BR41" i="14"/>
  <c r="BR71" i="14" s="1"/>
  <c r="BS41" i="14"/>
  <c r="BS71" i="14" s="1"/>
  <c r="BT41" i="14"/>
  <c r="BT71" i="14" s="1"/>
  <c r="BU41" i="14"/>
  <c r="BU71" i="14" s="1"/>
  <c r="BV41" i="14"/>
  <c r="BV71" i="14" s="1"/>
  <c r="BW41" i="14"/>
  <c r="BW71" i="14" s="1"/>
  <c r="BX41" i="14"/>
  <c r="BX71" i="14" s="1"/>
  <c r="BY41" i="14"/>
  <c r="BY71" i="14" s="1"/>
  <c r="BZ41" i="14"/>
  <c r="BZ71" i="14" s="1"/>
  <c r="CA41" i="14"/>
  <c r="CA71" i="14" s="1"/>
  <c r="CB41" i="14"/>
  <c r="CB71" i="14" s="1"/>
  <c r="CC41" i="14"/>
  <c r="CC71" i="14" s="1"/>
  <c r="CD41" i="14"/>
  <c r="CD71" i="14" s="1"/>
  <c r="CE41" i="14"/>
  <c r="CE71" i="14" s="1"/>
  <c r="CF41" i="14"/>
  <c r="CF71" i="14" s="1"/>
  <c r="CG41" i="14"/>
  <c r="CG71" i="14" s="1"/>
  <c r="CH41" i="14"/>
  <c r="CH71" i="14" s="1"/>
  <c r="CI41" i="14"/>
  <c r="CI71" i="14" s="1"/>
  <c r="CJ41" i="14"/>
  <c r="CJ71" i="14" s="1"/>
  <c r="CK41" i="14"/>
  <c r="CK71" i="14" s="1"/>
  <c r="CL41" i="14"/>
  <c r="CL71" i="14" s="1"/>
  <c r="CM41" i="14"/>
  <c r="CM71" i="14" s="1"/>
  <c r="CN41" i="14"/>
  <c r="CN71" i="14" s="1"/>
  <c r="CO41" i="14"/>
  <c r="CO71" i="14" s="1"/>
  <c r="CP41" i="14"/>
  <c r="CP71" i="14" s="1"/>
  <c r="CQ41" i="14"/>
  <c r="CQ71" i="14" s="1"/>
  <c r="CR41" i="14"/>
  <c r="CR71" i="14" s="1"/>
  <c r="CS41" i="14"/>
  <c r="CS71" i="14" s="1"/>
  <c r="CT41" i="14"/>
  <c r="CT71" i="14" s="1"/>
  <c r="CU41" i="14"/>
  <c r="CU71" i="14" s="1"/>
  <c r="CV41" i="14"/>
  <c r="CV71" i="14" s="1"/>
  <c r="CW41" i="14"/>
  <c r="CW71" i="14" s="1"/>
  <c r="CX41" i="14"/>
  <c r="CX71" i="14" s="1"/>
  <c r="CY41" i="14"/>
  <c r="CY71" i="14" s="1"/>
  <c r="CZ41" i="14"/>
  <c r="CZ71" i="14" s="1"/>
  <c r="DA41" i="14"/>
  <c r="DA71" i="14" s="1"/>
  <c r="DB41" i="14"/>
  <c r="DB71" i="14" s="1"/>
  <c r="DC41" i="14"/>
  <c r="DC71" i="14" s="1"/>
  <c r="DD41" i="14"/>
  <c r="DD71" i="14" s="1"/>
  <c r="DE41" i="14"/>
  <c r="DE71" i="14" s="1"/>
  <c r="DF41" i="14"/>
  <c r="DF71" i="14" s="1"/>
  <c r="DG41" i="14"/>
  <c r="DG71" i="14" s="1"/>
  <c r="DH41" i="14"/>
  <c r="DH71" i="14" s="1"/>
  <c r="DI41" i="14"/>
  <c r="DI71" i="14" s="1"/>
  <c r="DJ41" i="14"/>
  <c r="DJ71" i="14" s="1"/>
  <c r="DK41" i="14"/>
  <c r="DK71" i="14" s="1"/>
  <c r="DL41" i="14"/>
  <c r="DL71" i="14" s="1"/>
  <c r="DM41" i="14"/>
  <c r="DM71" i="14" s="1"/>
  <c r="DN41" i="14"/>
  <c r="DN71" i="14" s="1"/>
  <c r="DO41" i="14"/>
  <c r="DO71" i="14" s="1"/>
  <c r="DP41" i="14"/>
  <c r="DP71" i="14" s="1"/>
  <c r="DQ41" i="14"/>
  <c r="DQ71" i="14" s="1"/>
  <c r="DR41" i="14"/>
  <c r="DR71" i="14" s="1"/>
  <c r="DS41" i="14"/>
  <c r="DS71" i="14" s="1"/>
  <c r="DT41" i="14"/>
  <c r="DT71" i="14" s="1"/>
  <c r="DU41" i="14"/>
  <c r="DU71" i="14" s="1"/>
  <c r="DV41" i="14"/>
  <c r="DV71" i="14" s="1"/>
  <c r="DW41" i="14"/>
  <c r="DW71" i="14" s="1"/>
  <c r="DX41" i="14"/>
  <c r="DX71" i="14" s="1"/>
  <c r="DY41" i="14"/>
  <c r="DY71" i="14" s="1"/>
  <c r="DZ41" i="14"/>
  <c r="DZ71" i="14" s="1"/>
  <c r="EA41" i="14"/>
  <c r="EA71" i="14" s="1"/>
  <c r="EB41" i="14"/>
  <c r="EB71" i="14" s="1"/>
  <c r="EC41" i="14"/>
  <c r="EC71" i="14" s="1"/>
  <c r="ED41" i="14"/>
  <c r="ED71" i="14" s="1"/>
  <c r="EE41" i="14"/>
  <c r="EE71" i="14" s="1"/>
  <c r="EF41" i="14"/>
  <c r="EF71" i="14" s="1"/>
  <c r="EG41" i="14"/>
  <c r="EG71" i="14" s="1"/>
  <c r="EH41" i="14"/>
  <c r="EH71" i="14" s="1"/>
  <c r="EI41" i="14"/>
  <c r="EI71" i="14" s="1"/>
  <c r="EJ41" i="14"/>
  <c r="EJ71" i="14" s="1"/>
  <c r="EK41" i="14"/>
  <c r="EK71" i="14" s="1"/>
  <c r="EL41" i="14"/>
  <c r="EL71" i="14" s="1"/>
  <c r="EM41" i="14"/>
  <c r="EM71" i="14" s="1"/>
  <c r="EN41" i="14"/>
  <c r="EN71" i="14" s="1"/>
  <c r="EO41" i="14"/>
  <c r="EO71" i="14" s="1"/>
  <c r="EP41" i="14"/>
  <c r="EP71" i="14" s="1"/>
  <c r="EQ41" i="14"/>
  <c r="EQ71" i="14" s="1"/>
  <c r="ER41" i="14"/>
  <c r="ER71" i="14" s="1"/>
  <c r="ES41" i="14"/>
  <c r="ES71" i="14" s="1"/>
  <c r="ET41" i="14"/>
  <c r="ET71" i="14" s="1"/>
  <c r="EU41" i="14"/>
  <c r="EU71" i="14" s="1"/>
  <c r="EV41" i="14"/>
  <c r="EV71" i="14" s="1"/>
  <c r="EW41" i="14"/>
  <c r="EW71" i="14" s="1"/>
  <c r="EX41" i="14"/>
  <c r="EX71" i="14" s="1"/>
  <c r="EY41" i="14"/>
  <c r="EY71" i="14" s="1"/>
  <c r="EZ41" i="14"/>
  <c r="EZ71" i="14" s="1"/>
  <c r="FA41" i="14"/>
  <c r="FA71" i="14" s="1"/>
  <c r="FB41" i="14"/>
  <c r="FB71" i="14" s="1"/>
  <c r="FC41" i="14"/>
  <c r="FC71" i="14" s="1"/>
  <c r="FD41" i="14"/>
  <c r="FD71" i="14" s="1"/>
  <c r="FE41" i="14"/>
  <c r="FE71" i="14" s="1"/>
  <c r="FF41" i="14"/>
  <c r="FF71" i="14" s="1"/>
  <c r="B43" i="14"/>
  <c r="D43" i="14"/>
  <c r="D73" i="14" s="1"/>
  <c r="E43" i="14"/>
  <c r="E73" i="14" s="1"/>
  <c r="F43" i="14"/>
  <c r="F73" i="14" s="1"/>
  <c r="G43" i="14"/>
  <c r="G73" i="14" s="1"/>
  <c r="H43" i="14"/>
  <c r="H73" i="14" s="1"/>
  <c r="I43" i="14"/>
  <c r="I73" i="14" s="1"/>
  <c r="J43" i="14"/>
  <c r="J73" i="14" s="1"/>
  <c r="K43" i="14"/>
  <c r="K73" i="14" s="1"/>
  <c r="L43" i="14"/>
  <c r="L73" i="14" s="1"/>
  <c r="M43" i="14"/>
  <c r="M73" i="14" s="1"/>
  <c r="N43" i="14"/>
  <c r="N73" i="14" s="1"/>
  <c r="O43" i="14"/>
  <c r="O73" i="14" s="1"/>
  <c r="P43" i="14"/>
  <c r="P73" i="14" s="1"/>
  <c r="Q43" i="14"/>
  <c r="Q73" i="14" s="1"/>
  <c r="R43" i="14"/>
  <c r="R73" i="14" s="1"/>
  <c r="S43" i="14"/>
  <c r="S73" i="14" s="1"/>
  <c r="T43" i="14"/>
  <c r="T73" i="14" s="1"/>
  <c r="U43" i="14"/>
  <c r="U73" i="14" s="1"/>
  <c r="V43" i="14"/>
  <c r="V73" i="14" s="1"/>
  <c r="W43" i="14"/>
  <c r="W73" i="14" s="1"/>
  <c r="X43" i="14"/>
  <c r="X73" i="14" s="1"/>
  <c r="Y43" i="14"/>
  <c r="Y73" i="14" s="1"/>
  <c r="Z43" i="14"/>
  <c r="Z73" i="14" s="1"/>
  <c r="AA43" i="14"/>
  <c r="AA73" i="14" s="1"/>
  <c r="AB43" i="14"/>
  <c r="AB73" i="14" s="1"/>
  <c r="AC43" i="14"/>
  <c r="AC73" i="14" s="1"/>
  <c r="AD43" i="14"/>
  <c r="AD73" i="14" s="1"/>
  <c r="AE43" i="14"/>
  <c r="AE73" i="14" s="1"/>
  <c r="AF43" i="14"/>
  <c r="AF73" i="14" s="1"/>
  <c r="AG43" i="14"/>
  <c r="AG73" i="14" s="1"/>
  <c r="AH43" i="14"/>
  <c r="AH73" i="14" s="1"/>
  <c r="AI43" i="14"/>
  <c r="AI73" i="14" s="1"/>
  <c r="AJ43" i="14"/>
  <c r="AJ73" i="14" s="1"/>
  <c r="AK43" i="14"/>
  <c r="AK73" i="14" s="1"/>
  <c r="AL43" i="14"/>
  <c r="AL73" i="14" s="1"/>
  <c r="AM43" i="14"/>
  <c r="AM73" i="14" s="1"/>
  <c r="AN43" i="14"/>
  <c r="AN73" i="14" s="1"/>
  <c r="AO43" i="14"/>
  <c r="AO73" i="14" s="1"/>
  <c r="AP43" i="14"/>
  <c r="AP73" i="14" s="1"/>
  <c r="AQ43" i="14"/>
  <c r="AQ73" i="14" s="1"/>
  <c r="AR43" i="14"/>
  <c r="AR73" i="14" s="1"/>
  <c r="AS43" i="14"/>
  <c r="AS73" i="14" s="1"/>
  <c r="AT43" i="14"/>
  <c r="AT73" i="14" s="1"/>
  <c r="AU43" i="14"/>
  <c r="AU73" i="14" s="1"/>
  <c r="AV43" i="14"/>
  <c r="AV73" i="14" s="1"/>
  <c r="AW43" i="14"/>
  <c r="AW73" i="14" s="1"/>
  <c r="AX43" i="14"/>
  <c r="AX73" i="14" s="1"/>
  <c r="AY43" i="14"/>
  <c r="AY73" i="14" s="1"/>
  <c r="AZ43" i="14"/>
  <c r="AZ73" i="14" s="1"/>
  <c r="BA43" i="14"/>
  <c r="BA73" i="14" s="1"/>
  <c r="BB43" i="14"/>
  <c r="BB73" i="14" s="1"/>
  <c r="BC43" i="14"/>
  <c r="BC73" i="14" s="1"/>
  <c r="BD43" i="14"/>
  <c r="BD73" i="14" s="1"/>
  <c r="BE43" i="14"/>
  <c r="BE73" i="14" s="1"/>
  <c r="BF43" i="14"/>
  <c r="BF73" i="14" s="1"/>
  <c r="BG43" i="14"/>
  <c r="BG73" i="14" s="1"/>
  <c r="BH43" i="14"/>
  <c r="BH73" i="14" s="1"/>
  <c r="BI43" i="14"/>
  <c r="BI73" i="14" s="1"/>
  <c r="BJ43" i="14"/>
  <c r="BJ73" i="14" s="1"/>
  <c r="BK43" i="14"/>
  <c r="BK73" i="14" s="1"/>
  <c r="BL43" i="14"/>
  <c r="BL73" i="14" s="1"/>
  <c r="BM43" i="14"/>
  <c r="BM73" i="14" s="1"/>
  <c r="BN43" i="14"/>
  <c r="BN73" i="14" s="1"/>
  <c r="BO43" i="14"/>
  <c r="BO73" i="14" s="1"/>
  <c r="BP43" i="14"/>
  <c r="BP73" i="14" s="1"/>
  <c r="BQ43" i="14"/>
  <c r="BQ73" i="14" s="1"/>
  <c r="BR43" i="14"/>
  <c r="BR73" i="14" s="1"/>
  <c r="BS43" i="14"/>
  <c r="BS73" i="14" s="1"/>
  <c r="BT43" i="14"/>
  <c r="BT73" i="14" s="1"/>
  <c r="BU43" i="14"/>
  <c r="BU73" i="14" s="1"/>
  <c r="BV43" i="14"/>
  <c r="BV73" i="14" s="1"/>
  <c r="BW43" i="14"/>
  <c r="BW73" i="14" s="1"/>
  <c r="BX43" i="14"/>
  <c r="BX73" i="14" s="1"/>
  <c r="BY43" i="14"/>
  <c r="BY73" i="14" s="1"/>
  <c r="BZ43" i="14"/>
  <c r="BZ73" i="14" s="1"/>
  <c r="CA43" i="14"/>
  <c r="CA73" i="14" s="1"/>
  <c r="CB43" i="14"/>
  <c r="CB73" i="14" s="1"/>
  <c r="CC43" i="14"/>
  <c r="CC73" i="14" s="1"/>
  <c r="CD43" i="14"/>
  <c r="CD73" i="14" s="1"/>
  <c r="CE43" i="14"/>
  <c r="CE73" i="14" s="1"/>
  <c r="CF43" i="14"/>
  <c r="CF73" i="14" s="1"/>
  <c r="CG43" i="14"/>
  <c r="CG73" i="14" s="1"/>
  <c r="CH43" i="14"/>
  <c r="CH73" i="14" s="1"/>
  <c r="CI43" i="14"/>
  <c r="CI73" i="14" s="1"/>
  <c r="CJ43" i="14"/>
  <c r="CJ73" i="14" s="1"/>
  <c r="CK43" i="14"/>
  <c r="CK73" i="14" s="1"/>
  <c r="CL43" i="14"/>
  <c r="CL73" i="14" s="1"/>
  <c r="CM43" i="14"/>
  <c r="CM73" i="14" s="1"/>
  <c r="CN43" i="14"/>
  <c r="CN73" i="14" s="1"/>
  <c r="CO43" i="14"/>
  <c r="CO73" i="14" s="1"/>
  <c r="CP43" i="14"/>
  <c r="CP73" i="14" s="1"/>
  <c r="CQ43" i="14"/>
  <c r="CQ73" i="14" s="1"/>
  <c r="CR43" i="14"/>
  <c r="CR73" i="14" s="1"/>
  <c r="CS43" i="14"/>
  <c r="CS73" i="14" s="1"/>
  <c r="CT43" i="14"/>
  <c r="CT73" i="14" s="1"/>
  <c r="CU43" i="14"/>
  <c r="CU73" i="14" s="1"/>
  <c r="CV43" i="14"/>
  <c r="CV73" i="14" s="1"/>
  <c r="CW43" i="14"/>
  <c r="CW73" i="14" s="1"/>
  <c r="CX43" i="14"/>
  <c r="CX73" i="14" s="1"/>
  <c r="CY43" i="14"/>
  <c r="CY73" i="14" s="1"/>
  <c r="CZ43" i="14"/>
  <c r="CZ73" i="14" s="1"/>
  <c r="DA43" i="14"/>
  <c r="DA73" i="14" s="1"/>
  <c r="DB43" i="14"/>
  <c r="DB73" i="14" s="1"/>
  <c r="DC43" i="14"/>
  <c r="DC73" i="14" s="1"/>
  <c r="DD43" i="14"/>
  <c r="DD73" i="14" s="1"/>
  <c r="DE43" i="14"/>
  <c r="DE73" i="14" s="1"/>
  <c r="DF43" i="14"/>
  <c r="DF73" i="14" s="1"/>
  <c r="DG43" i="14"/>
  <c r="DG73" i="14" s="1"/>
  <c r="DH43" i="14"/>
  <c r="DH73" i="14" s="1"/>
  <c r="DI43" i="14"/>
  <c r="DI73" i="14" s="1"/>
  <c r="DJ43" i="14"/>
  <c r="DJ73" i="14" s="1"/>
  <c r="DK43" i="14"/>
  <c r="DK73" i="14" s="1"/>
  <c r="DL43" i="14"/>
  <c r="DL73" i="14" s="1"/>
  <c r="DM43" i="14"/>
  <c r="DM73" i="14" s="1"/>
  <c r="DN43" i="14"/>
  <c r="DN73" i="14" s="1"/>
  <c r="DO43" i="14"/>
  <c r="DO73" i="14" s="1"/>
  <c r="DP43" i="14"/>
  <c r="DP73" i="14" s="1"/>
  <c r="DQ43" i="14"/>
  <c r="DQ73" i="14" s="1"/>
  <c r="DR43" i="14"/>
  <c r="DR73" i="14" s="1"/>
  <c r="DS43" i="14"/>
  <c r="DS73" i="14" s="1"/>
  <c r="DT43" i="14"/>
  <c r="DT73" i="14" s="1"/>
  <c r="DU43" i="14"/>
  <c r="DU73" i="14" s="1"/>
  <c r="DV43" i="14"/>
  <c r="DV73" i="14" s="1"/>
  <c r="DW43" i="14"/>
  <c r="DW73" i="14" s="1"/>
  <c r="DX43" i="14"/>
  <c r="DX73" i="14" s="1"/>
  <c r="DY43" i="14"/>
  <c r="DY73" i="14" s="1"/>
  <c r="DZ43" i="14"/>
  <c r="DZ73" i="14" s="1"/>
  <c r="EA43" i="14"/>
  <c r="EA73" i="14" s="1"/>
  <c r="EB43" i="14"/>
  <c r="EB73" i="14" s="1"/>
  <c r="EC43" i="14"/>
  <c r="EC73" i="14" s="1"/>
  <c r="ED43" i="14"/>
  <c r="ED73" i="14" s="1"/>
  <c r="EE43" i="14"/>
  <c r="EE73" i="14" s="1"/>
  <c r="EF43" i="14"/>
  <c r="EF73" i="14" s="1"/>
  <c r="EG43" i="14"/>
  <c r="EG73" i="14" s="1"/>
  <c r="EH43" i="14"/>
  <c r="EH73" i="14" s="1"/>
  <c r="EI43" i="14"/>
  <c r="EI73" i="14" s="1"/>
  <c r="EJ43" i="14"/>
  <c r="EJ73" i="14" s="1"/>
  <c r="EK43" i="14"/>
  <c r="EK73" i="14" s="1"/>
  <c r="EL43" i="14"/>
  <c r="EL73" i="14" s="1"/>
  <c r="EM43" i="14"/>
  <c r="EM73" i="14" s="1"/>
  <c r="EN43" i="14"/>
  <c r="EN73" i="14" s="1"/>
  <c r="EO43" i="14"/>
  <c r="EO73" i="14" s="1"/>
  <c r="EP43" i="14"/>
  <c r="EP73" i="14" s="1"/>
  <c r="EQ43" i="14"/>
  <c r="EQ73" i="14" s="1"/>
  <c r="ER43" i="14"/>
  <c r="ER73" i="14" s="1"/>
  <c r="ES43" i="14"/>
  <c r="ES73" i="14" s="1"/>
  <c r="ET43" i="14"/>
  <c r="ET73" i="14" s="1"/>
  <c r="EU43" i="14"/>
  <c r="EU73" i="14" s="1"/>
  <c r="EV43" i="14"/>
  <c r="EV73" i="14" s="1"/>
  <c r="EW43" i="14"/>
  <c r="EW73" i="14" s="1"/>
  <c r="EX43" i="14"/>
  <c r="EX73" i="14" s="1"/>
  <c r="EY43" i="14"/>
  <c r="EY73" i="14" s="1"/>
  <c r="EZ43" i="14"/>
  <c r="EZ73" i="14" s="1"/>
  <c r="FA43" i="14"/>
  <c r="FA73" i="14" s="1"/>
  <c r="FB43" i="14"/>
  <c r="FB73" i="14" s="1"/>
  <c r="FC43" i="14"/>
  <c r="FC73" i="14" s="1"/>
  <c r="FD43" i="14"/>
  <c r="FD73" i="14" s="1"/>
  <c r="FE43" i="14"/>
  <c r="FE73" i="14" s="1"/>
  <c r="FF43" i="14"/>
  <c r="FF73" i="14" s="1"/>
  <c r="B44" i="14"/>
  <c r="B74" i="14" s="1"/>
  <c r="D44" i="14"/>
  <c r="D74" i="14" s="1"/>
  <c r="E44" i="14"/>
  <c r="E74" i="14" s="1"/>
  <c r="F44" i="14"/>
  <c r="F74" i="14" s="1"/>
  <c r="G44" i="14"/>
  <c r="G74" i="14" s="1"/>
  <c r="H44" i="14"/>
  <c r="H74" i="14" s="1"/>
  <c r="I44" i="14"/>
  <c r="I74" i="14" s="1"/>
  <c r="J44" i="14"/>
  <c r="J74" i="14" s="1"/>
  <c r="K44" i="14"/>
  <c r="K74" i="14" s="1"/>
  <c r="L44" i="14"/>
  <c r="L74" i="14" s="1"/>
  <c r="M44" i="14"/>
  <c r="M74" i="14" s="1"/>
  <c r="N44" i="14"/>
  <c r="N74" i="14" s="1"/>
  <c r="O44" i="14"/>
  <c r="O74" i="14" s="1"/>
  <c r="P44" i="14"/>
  <c r="P74" i="14" s="1"/>
  <c r="Q44" i="14"/>
  <c r="Q74" i="14" s="1"/>
  <c r="R44" i="14"/>
  <c r="R74" i="14" s="1"/>
  <c r="S44" i="14"/>
  <c r="S74" i="14" s="1"/>
  <c r="T44" i="14"/>
  <c r="T74" i="14" s="1"/>
  <c r="U44" i="14"/>
  <c r="U74" i="14" s="1"/>
  <c r="V44" i="14"/>
  <c r="V74" i="14" s="1"/>
  <c r="W44" i="14"/>
  <c r="W74" i="14" s="1"/>
  <c r="X44" i="14"/>
  <c r="X74" i="14" s="1"/>
  <c r="Y44" i="14"/>
  <c r="Y74" i="14" s="1"/>
  <c r="Z44" i="14"/>
  <c r="Z74" i="14" s="1"/>
  <c r="AA44" i="14"/>
  <c r="AA74" i="14" s="1"/>
  <c r="AB44" i="14"/>
  <c r="AB74" i="14" s="1"/>
  <c r="AC44" i="14"/>
  <c r="AC74" i="14" s="1"/>
  <c r="AD44" i="14"/>
  <c r="AD74" i="14" s="1"/>
  <c r="AE44" i="14"/>
  <c r="AE74" i="14" s="1"/>
  <c r="AF44" i="14"/>
  <c r="AF74" i="14" s="1"/>
  <c r="AG44" i="14"/>
  <c r="AG74" i="14" s="1"/>
  <c r="AH44" i="14"/>
  <c r="AH74" i="14" s="1"/>
  <c r="AI44" i="14"/>
  <c r="AI74" i="14" s="1"/>
  <c r="AJ44" i="14"/>
  <c r="AJ74" i="14" s="1"/>
  <c r="AK44" i="14"/>
  <c r="AK74" i="14" s="1"/>
  <c r="AL44" i="14"/>
  <c r="AL74" i="14" s="1"/>
  <c r="AM44" i="14"/>
  <c r="AM74" i="14" s="1"/>
  <c r="AN44" i="14"/>
  <c r="AN74" i="14" s="1"/>
  <c r="AO44" i="14"/>
  <c r="AO74" i="14" s="1"/>
  <c r="AP44" i="14"/>
  <c r="AP74" i="14" s="1"/>
  <c r="AQ44" i="14"/>
  <c r="AQ74" i="14" s="1"/>
  <c r="AR44" i="14"/>
  <c r="AR74" i="14" s="1"/>
  <c r="AS44" i="14"/>
  <c r="AS74" i="14" s="1"/>
  <c r="AT44" i="14"/>
  <c r="AT74" i="14" s="1"/>
  <c r="AU44" i="14"/>
  <c r="AU74" i="14" s="1"/>
  <c r="AV44" i="14"/>
  <c r="AV74" i="14" s="1"/>
  <c r="AW44" i="14"/>
  <c r="AW74" i="14" s="1"/>
  <c r="AX44" i="14"/>
  <c r="AX74" i="14" s="1"/>
  <c r="AY44" i="14"/>
  <c r="AY74" i="14" s="1"/>
  <c r="AZ44" i="14"/>
  <c r="AZ74" i="14" s="1"/>
  <c r="BA44" i="14"/>
  <c r="BA74" i="14" s="1"/>
  <c r="BB44" i="14"/>
  <c r="BB74" i="14" s="1"/>
  <c r="BC44" i="14"/>
  <c r="BC74" i="14" s="1"/>
  <c r="BD44" i="14"/>
  <c r="BD74" i="14" s="1"/>
  <c r="BE44" i="14"/>
  <c r="BE74" i="14" s="1"/>
  <c r="BF44" i="14"/>
  <c r="BF74" i="14" s="1"/>
  <c r="BG44" i="14"/>
  <c r="BG74" i="14" s="1"/>
  <c r="BH44" i="14"/>
  <c r="BH74" i="14" s="1"/>
  <c r="BI44" i="14"/>
  <c r="BI74" i="14" s="1"/>
  <c r="BJ44" i="14"/>
  <c r="BJ74" i="14" s="1"/>
  <c r="BK44" i="14"/>
  <c r="BK74" i="14" s="1"/>
  <c r="BL44" i="14"/>
  <c r="BL74" i="14" s="1"/>
  <c r="BM44" i="14"/>
  <c r="BM74" i="14" s="1"/>
  <c r="BN44" i="14"/>
  <c r="BN74" i="14" s="1"/>
  <c r="BO44" i="14"/>
  <c r="BO74" i="14" s="1"/>
  <c r="BP44" i="14"/>
  <c r="BP74" i="14" s="1"/>
  <c r="BQ44" i="14"/>
  <c r="BQ74" i="14" s="1"/>
  <c r="BR44" i="14"/>
  <c r="BR74" i="14" s="1"/>
  <c r="BS44" i="14"/>
  <c r="BS74" i="14" s="1"/>
  <c r="BT44" i="14"/>
  <c r="BT74" i="14" s="1"/>
  <c r="BU44" i="14"/>
  <c r="BU74" i="14" s="1"/>
  <c r="BV44" i="14"/>
  <c r="BV74" i="14" s="1"/>
  <c r="BW44" i="14"/>
  <c r="BW74" i="14" s="1"/>
  <c r="BX44" i="14"/>
  <c r="BX74" i="14" s="1"/>
  <c r="BY44" i="14"/>
  <c r="BY74" i="14" s="1"/>
  <c r="BZ44" i="14"/>
  <c r="BZ74" i="14" s="1"/>
  <c r="CA44" i="14"/>
  <c r="CA74" i="14" s="1"/>
  <c r="CB44" i="14"/>
  <c r="CB74" i="14" s="1"/>
  <c r="CC44" i="14"/>
  <c r="CC74" i="14" s="1"/>
  <c r="CD44" i="14"/>
  <c r="CD74" i="14" s="1"/>
  <c r="CE44" i="14"/>
  <c r="CE74" i="14" s="1"/>
  <c r="CF44" i="14"/>
  <c r="CF74" i="14" s="1"/>
  <c r="CG44" i="14"/>
  <c r="CG74" i="14" s="1"/>
  <c r="CH44" i="14"/>
  <c r="CH74" i="14" s="1"/>
  <c r="CI44" i="14"/>
  <c r="CI74" i="14" s="1"/>
  <c r="CJ44" i="14"/>
  <c r="CJ74" i="14" s="1"/>
  <c r="CK44" i="14"/>
  <c r="CK74" i="14" s="1"/>
  <c r="CL44" i="14"/>
  <c r="CL74" i="14" s="1"/>
  <c r="CM44" i="14"/>
  <c r="CM74" i="14" s="1"/>
  <c r="CN44" i="14"/>
  <c r="CN74" i="14" s="1"/>
  <c r="CO44" i="14"/>
  <c r="CO74" i="14" s="1"/>
  <c r="CP44" i="14"/>
  <c r="CP74" i="14" s="1"/>
  <c r="CQ44" i="14"/>
  <c r="CQ74" i="14" s="1"/>
  <c r="CR44" i="14"/>
  <c r="CR74" i="14" s="1"/>
  <c r="CS44" i="14"/>
  <c r="CS74" i="14" s="1"/>
  <c r="CT44" i="14"/>
  <c r="CT74" i="14" s="1"/>
  <c r="CU44" i="14"/>
  <c r="CU74" i="14" s="1"/>
  <c r="CV44" i="14"/>
  <c r="CV74" i="14" s="1"/>
  <c r="CW44" i="14"/>
  <c r="CW74" i="14" s="1"/>
  <c r="CX44" i="14"/>
  <c r="CX74" i="14" s="1"/>
  <c r="CY44" i="14"/>
  <c r="CY74" i="14" s="1"/>
  <c r="CZ44" i="14"/>
  <c r="CZ74" i="14" s="1"/>
  <c r="DA44" i="14"/>
  <c r="DA74" i="14" s="1"/>
  <c r="DB44" i="14"/>
  <c r="DB74" i="14" s="1"/>
  <c r="DC44" i="14"/>
  <c r="DC74" i="14" s="1"/>
  <c r="DD44" i="14"/>
  <c r="DD74" i="14" s="1"/>
  <c r="DE44" i="14"/>
  <c r="DE74" i="14" s="1"/>
  <c r="DF44" i="14"/>
  <c r="DF74" i="14" s="1"/>
  <c r="DG44" i="14"/>
  <c r="DG74" i="14" s="1"/>
  <c r="DH44" i="14"/>
  <c r="DH74" i="14" s="1"/>
  <c r="DI44" i="14"/>
  <c r="DI74" i="14" s="1"/>
  <c r="DJ44" i="14"/>
  <c r="DJ74" i="14" s="1"/>
  <c r="DK44" i="14"/>
  <c r="DK74" i="14" s="1"/>
  <c r="DL44" i="14"/>
  <c r="DL74" i="14" s="1"/>
  <c r="DM44" i="14"/>
  <c r="DM74" i="14" s="1"/>
  <c r="DN44" i="14"/>
  <c r="DN74" i="14" s="1"/>
  <c r="DO44" i="14"/>
  <c r="DO74" i="14" s="1"/>
  <c r="DP44" i="14"/>
  <c r="DP74" i="14" s="1"/>
  <c r="DQ44" i="14"/>
  <c r="DQ74" i="14" s="1"/>
  <c r="DR44" i="14"/>
  <c r="DR74" i="14" s="1"/>
  <c r="DS44" i="14"/>
  <c r="DS74" i="14" s="1"/>
  <c r="DT44" i="14"/>
  <c r="DT74" i="14" s="1"/>
  <c r="DU44" i="14"/>
  <c r="DU74" i="14" s="1"/>
  <c r="DV44" i="14"/>
  <c r="DV74" i="14" s="1"/>
  <c r="DW44" i="14"/>
  <c r="DW74" i="14" s="1"/>
  <c r="DX44" i="14"/>
  <c r="DX74" i="14" s="1"/>
  <c r="DY44" i="14"/>
  <c r="DY74" i="14" s="1"/>
  <c r="DZ44" i="14"/>
  <c r="DZ74" i="14" s="1"/>
  <c r="EA44" i="14"/>
  <c r="EA74" i="14" s="1"/>
  <c r="EB44" i="14"/>
  <c r="EB74" i="14" s="1"/>
  <c r="EC44" i="14"/>
  <c r="EC74" i="14" s="1"/>
  <c r="ED44" i="14"/>
  <c r="ED74" i="14" s="1"/>
  <c r="EE44" i="14"/>
  <c r="EE74" i="14" s="1"/>
  <c r="EF44" i="14"/>
  <c r="EF74" i="14" s="1"/>
  <c r="EG44" i="14"/>
  <c r="EG74" i="14" s="1"/>
  <c r="EH44" i="14"/>
  <c r="EH74" i="14" s="1"/>
  <c r="EI44" i="14"/>
  <c r="EI74" i="14" s="1"/>
  <c r="EJ44" i="14"/>
  <c r="EJ74" i="14" s="1"/>
  <c r="EK44" i="14"/>
  <c r="EK74" i="14" s="1"/>
  <c r="EL44" i="14"/>
  <c r="EL74" i="14" s="1"/>
  <c r="EM44" i="14"/>
  <c r="EM74" i="14" s="1"/>
  <c r="EN44" i="14"/>
  <c r="EN74" i="14" s="1"/>
  <c r="EO44" i="14"/>
  <c r="EO74" i="14" s="1"/>
  <c r="EP44" i="14"/>
  <c r="EP74" i="14" s="1"/>
  <c r="EQ44" i="14"/>
  <c r="EQ74" i="14" s="1"/>
  <c r="ER44" i="14"/>
  <c r="ER74" i="14" s="1"/>
  <c r="ES44" i="14"/>
  <c r="ES74" i="14" s="1"/>
  <c r="ET44" i="14"/>
  <c r="ET74" i="14" s="1"/>
  <c r="EU44" i="14"/>
  <c r="EU74" i="14" s="1"/>
  <c r="EV44" i="14"/>
  <c r="EV74" i="14" s="1"/>
  <c r="EW44" i="14"/>
  <c r="EW74" i="14" s="1"/>
  <c r="EX44" i="14"/>
  <c r="EX74" i="14" s="1"/>
  <c r="EY44" i="14"/>
  <c r="EY74" i="14" s="1"/>
  <c r="EZ44" i="14"/>
  <c r="EZ74" i="14" s="1"/>
  <c r="FA44" i="14"/>
  <c r="FA74" i="14" s="1"/>
  <c r="FB44" i="14"/>
  <c r="FB74" i="14" s="1"/>
  <c r="FC44" i="14"/>
  <c r="FC74" i="14" s="1"/>
  <c r="FD44" i="14"/>
  <c r="FD74" i="14" s="1"/>
  <c r="FE44" i="14"/>
  <c r="FE74" i="14" s="1"/>
  <c r="FF44" i="14"/>
  <c r="FF74" i="14" s="1"/>
  <c r="B45" i="14"/>
  <c r="B75" i="14" s="1"/>
  <c r="D45" i="14"/>
  <c r="D75" i="14" s="1"/>
  <c r="E45" i="14"/>
  <c r="E75" i="14" s="1"/>
  <c r="F45" i="14"/>
  <c r="F75" i="14" s="1"/>
  <c r="G45" i="14"/>
  <c r="G75" i="14" s="1"/>
  <c r="H45" i="14"/>
  <c r="H75" i="14" s="1"/>
  <c r="I45" i="14"/>
  <c r="I75" i="14" s="1"/>
  <c r="J45" i="14"/>
  <c r="J75" i="14" s="1"/>
  <c r="K45" i="14"/>
  <c r="K75" i="14" s="1"/>
  <c r="L45" i="14"/>
  <c r="L75" i="14" s="1"/>
  <c r="M45" i="14"/>
  <c r="M75" i="14" s="1"/>
  <c r="N45" i="14"/>
  <c r="N75" i="14" s="1"/>
  <c r="O45" i="14"/>
  <c r="O75" i="14" s="1"/>
  <c r="P45" i="14"/>
  <c r="P75" i="14" s="1"/>
  <c r="Q45" i="14"/>
  <c r="Q75" i="14" s="1"/>
  <c r="R45" i="14"/>
  <c r="R75" i="14" s="1"/>
  <c r="S45" i="14"/>
  <c r="S75" i="14" s="1"/>
  <c r="T45" i="14"/>
  <c r="T75" i="14" s="1"/>
  <c r="U45" i="14"/>
  <c r="U75" i="14" s="1"/>
  <c r="V45" i="14"/>
  <c r="V75" i="14" s="1"/>
  <c r="W45" i="14"/>
  <c r="W75" i="14" s="1"/>
  <c r="X45" i="14"/>
  <c r="X75" i="14" s="1"/>
  <c r="Y45" i="14"/>
  <c r="Y75" i="14" s="1"/>
  <c r="Z45" i="14"/>
  <c r="Z75" i="14" s="1"/>
  <c r="AA45" i="14"/>
  <c r="AA75" i="14" s="1"/>
  <c r="AB45" i="14"/>
  <c r="AB75" i="14" s="1"/>
  <c r="AC45" i="14"/>
  <c r="AC75" i="14" s="1"/>
  <c r="AD45" i="14"/>
  <c r="AD75" i="14" s="1"/>
  <c r="AE45" i="14"/>
  <c r="AE75" i="14" s="1"/>
  <c r="AF45" i="14"/>
  <c r="AF75" i="14" s="1"/>
  <c r="AG45" i="14"/>
  <c r="AG75" i="14" s="1"/>
  <c r="AH45" i="14"/>
  <c r="AH75" i="14" s="1"/>
  <c r="AI45" i="14"/>
  <c r="AI75" i="14" s="1"/>
  <c r="AJ45" i="14"/>
  <c r="AJ75" i="14" s="1"/>
  <c r="AK45" i="14"/>
  <c r="AK75" i="14" s="1"/>
  <c r="AL45" i="14"/>
  <c r="AL75" i="14" s="1"/>
  <c r="AM45" i="14"/>
  <c r="AM75" i="14" s="1"/>
  <c r="AN45" i="14"/>
  <c r="AN75" i="14" s="1"/>
  <c r="AO45" i="14"/>
  <c r="AO75" i="14" s="1"/>
  <c r="AP45" i="14"/>
  <c r="AP75" i="14" s="1"/>
  <c r="AQ45" i="14"/>
  <c r="AQ75" i="14" s="1"/>
  <c r="AR45" i="14"/>
  <c r="AR75" i="14" s="1"/>
  <c r="AS45" i="14"/>
  <c r="AS75" i="14" s="1"/>
  <c r="AT45" i="14"/>
  <c r="AT75" i="14" s="1"/>
  <c r="AU45" i="14"/>
  <c r="AU75" i="14" s="1"/>
  <c r="AV45" i="14"/>
  <c r="AV75" i="14" s="1"/>
  <c r="AW45" i="14"/>
  <c r="AW75" i="14" s="1"/>
  <c r="AX45" i="14"/>
  <c r="AX75" i="14" s="1"/>
  <c r="AY45" i="14"/>
  <c r="AY75" i="14" s="1"/>
  <c r="AZ45" i="14"/>
  <c r="AZ75" i="14" s="1"/>
  <c r="BA45" i="14"/>
  <c r="BA75" i="14" s="1"/>
  <c r="BB45" i="14"/>
  <c r="BB75" i="14" s="1"/>
  <c r="BC45" i="14"/>
  <c r="BC75" i="14" s="1"/>
  <c r="BD45" i="14"/>
  <c r="BD75" i="14" s="1"/>
  <c r="BE45" i="14"/>
  <c r="BE75" i="14" s="1"/>
  <c r="BF45" i="14"/>
  <c r="BF75" i="14" s="1"/>
  <c r="BG45" i="14"/>
  <c r="BG75" i="14" s="1"/>
  <c r="BH45" i="14"/>
  <c r="BH75" i="14" s="1"/>
  <c r="BI45" i="14"/>
  <c r="BI75" i="14" s="1"/>
  <c r="BJ45" i="14"/>
  <c r="BJ75" i="14" s="1"/>
  <c r="BK45" i="14"/>
  <c r="BK75" i="14" s="1"/>
  <c r="BL45" i="14"/>
  <c r="BL75" i="14" s="1"/>
  <c r="BM45" i="14"/>
  <c r="BM75" i="14" s="1"/>
  <c r="BN45" i="14"/>
  <c r="BN75" i="14" s="1"/>
  <c r="BO45" i="14"/>
  <c r="BO75" i="14" s="1"/>
  <c r="BP45" i="14"/>
  <c r="BP75" i="14" s="1"/>
  <c r="BQ45" i="14"/>
  <c r="BQ75" i="14" s="1"/>
  <c r="BR45" i="14"/>
  <c r="BR75" i="14" s="1"/>
  <c r="BS45" i="14"/>
  <c r="BS75" i="14" s="1"/>
  <c r="BT45" i="14"/>
  <c r="BT75" i="14" s="1"/>
  <c r="BU45" i="14"/>
  <c r="BU75" i="14" s="1"/>
  <c r="BV45" i="14"/>
  <c r="BV75" i="14" s="1"/>
  <c r="BW45" i="14"/>
  <c r="BW75" i="14" s="1"/>
  <c r="BX45" i="14"/>
  <c r="BX75" i="14" s="1"/>
  <c r="BY45" i="14"/>
  <c r="BY75" i="14" s="1"/>
  <c r="BZ45" i="14"/>
  <c r="BZ75" i="14" s="1"/>
  <c r="CA45" i="14"/>
  <c r="CA75" i="14" s="1"/>
  <c r="CB45" i="14"/>
  <c r="CB75" i="14" s="1"/>
  <c r="CC45" i="14"/>
  <c r="CC75" i="14" s="1"/>
  <c r="CD45" i="14"/>
  <c r="CD75" i="14" s="1"/>
  <c r="CE45" i="14"/>
  <c r="CE75" i="14" s="1"/>
  <c r="CF45" i="14"/>
  <c r="CF75" i="14" s="1"/>
  <c r="CG45" i="14"/>
  <c r="CG75" i="14" s="1"/>
  <c r="CH45" i="14"/>
  <c r="CH75" i="14" s="1"/>
  <c r="CI45" i="14"/>
  <c r="CI75" i="14" s="1"/>
  <c r="CJ45" i="14"/>
  <c r="CJ75" i="14" s="1"/>
  <c r="CK45" i="14"/>
  <c r="CK75" i="14" s="1"/>
  <c r="CL45" i="14"/>
  <c r="CL75" i="14" s="1"/>
  <c r="CM45" i="14"/>
  <c r="CM75" i="14" s="1"/>
  <c r="CN45" i="14"/>
  <c r="CN75" i="14" s="1"/>
  <c r="CO45" i="14"/>
  <c r="CO75" i="14" s="1"/>
  <c r="CP45" i="14"/>
  <c r="CP75" i="14" s="1"/>
  <c r="CQ45" i="14"/>
  <c r="CQ75" i="14" s="1"/>
  <c r="CR45" i="14"/>
  <c r="CR75" i="14" s="1"/>
  <c r="CS45" i="14"/>
  <c r="CS75" i="14" s="1"/>
  <c r="CT45" i="14"/>
  <c r="CT75" i="14" s="1"/>
  <c r="CU45" i="14"/>
  <c r="CU75" i="14" s="1"/>
  <c r="CV45" i="14"/>
  <c r="CV75" i="14" s="1"/>
  <c r="CW45" i="14"/>
  <c r="CW75" i="14" s="1"/>
  <c r="CX45" i="14"/>
  <c r="CX75" i="14" s="1"/>
  <c r="CY45" i="14"/>
  <c r="CY75" i="14" s="1"/>
  <c r="CZ45" i="14"/>
  <c r="CZ75" i="14" s="1"/>
  <c r="DA45" i="14"/>
  <c r="DA75" i="14" s="1"/>
  <c r="DB45" i="14"/>
  <c r="DB75" i="14" s="1"/>
  <c r="DC45" i="14"/>
  <c r="DC75" i="14" s="1"/>
  <c r="DD45" i="14"/>
  <c r="DD75" i="14" s="1"/>
  <c r="DE45" i="14"/>
  <c r="DE75" i="14" s="1"/>
  <c r="DF45" i="14"/>
  <c r="DF75" i="14" s="1"/>
  <c r="DG45" i="14"/>
  <c r="DG75" i="14" s="1"/>
  <c r="DH45" i="14"/>
  <c r="DH75" i="14" s="1"/>
  <c r="DI45" i="14"/>
  <c r="DI75" i="14" s="1"/>
  <c r="DJ45" i="14"/>
  <c r="DJ75" i="14" s="1"/>
  <c r="DK45" i="14"/>
  <c r="DK75" i="14" s="1"/>
  <c r="DL45" i="14"/>
  <c r="DL75" i="14" s="1"/>
  <c r="DM45" i="14"/>
  <c r="DM75" i="14" s="1"/>
  <c r="DN45" i="14"/>
  <c r="DN75" i="14" s="1"/>
  <c r="DO45" i="14"/>
  <c r="DO75" i="14" s="1"/>
  <c r="DP45" i="14"/>
  <c r="DP75" i="14" s="1"/>
  <c r="DQ45" i="14"/>
  <c r="DQ75" i="14" s="1"/>
  <c r="DR45" i="14"/>
  <c r="DR75" i="14" s="1"/>
  <c r="DS45" i="14"/>
  <c r="DS75" i="14" s="1"/>
  <c r="DT45" i="14"/>
  <c r="DT75" i="14" s="1"/>
  <c r="DU45" i="14"/>
  <c r="DU75" i="14" s="1"/>
  <c r="DV45" i="14"/>
  <c r="DV75" i="14" s="1"/>
  <c r="DW45" i="14"/>
  <c r="DW75" i="14" s="1"/>
  <c r="DX45" i="14"/>
  <c r="DX75" i="14" s="1"/>
  <c r="DY45" i="14"/>
  <c r="DY75" i="14" s="1"/>
  <c r="DZ45" i="14"/>
  <c r="DZ75" i="14" s="1"/>
  <c r="EA45" i="14"/>
  <c r="EA75" i="14" s="1"/>
  <c r="EB45" i="14"/>
  <c r="EB75" i="14" s="1"/>
  <c r="EC45" i="14"/>
  <c r="EC75" i="14" s="1"/>
  <c r="ED45" i="14"/>
  <c r="ED75" i="14" s="1"/>
  <c r="EE45" i="14"/>
  <c r="EE75" i="14" s="1"/>
  <c r="EF45" i="14"/>
  <c r="EF75" i="14" s="1"/>
  <c r="EG45" i="14"/>
  <c r="EG75" i="14" s="1"/>
  <c r="EH45" i="14"/>
  <c r="EH75" i="14" s="1"/>
  <c r="EI45" i="14"/>
  <c r="EI75" i="14" s="1"/>
  <c r="EJ45" i="14"/>
  <c r="EJ75" i="14" s="1"/>
  <c r="EK45" i="14"/>
  <c r="EK75" i="14" s="1"/>
  <c r="EL45" i="14"/>
  <c r="EL75" i="14" s="1"/>
  <c r="EM45" i="14"/>
  <c r="EM75" i="14" s="1"/>
  <c r="EN45" i="14"/>
  <c r="EN75" i="14" s="1"/>
  <c r="EO45" i="14"/>
  <c r="EO75" i="14" s="1"/>
  <c r="EP45" i="14"/>
  <c r="EP75" i="14" s="1"/>
  <c r="EQ45" i="14"/>
  <c r="EQ75" i="14" s="1"/>
  <c r="ER45" i="14"/>
  <c r="ER75" i="14" s="1"/>
  <c r="ES45" i="14"/>
  <c r="ES75" i="14" s="1"/>
  <c r="ET45" i="14"/>
  <c r="ET75" i="14" s="1"/>
  <c r="EU45" i="14"/>
  <c r="EU75" i="14" s="1"/>
  <c r="EV45" i="14"/>
  <c r="EV75" i="14" s="1"/>
  <c r="EW45" i="14"/>
  <c r="EW75" i="14" s="1"/>
  <c r="EX45" i="14"/>
  <c r="EX75" i="14" s="1"/>
  <c r="EY45" i="14"/>
  <c r="EY75" i="14" s="1"/>
  <c r="EZ45" i="14"/>
  <c r="EZ75" i="14" s="1"/>
  <c r="FA45" i="14"/>
  <c r="FA75" i="14" s="1"/>
  <c r="FB45" i="14"/>
  <c r="FB75" i="14" s="1"/>
  <c r="FC45" i="14"/>
  <c r="FC75" i="14" s="1"/>
  <c r="FD45" i="14"/>
  <c r="FD75" i="14" s="1"/>
  <c r="FE45" i="14"/>
  <c r="FE75" i="14" s="1"/>
  <c r="FF45" i="14"/>
  <c r="FF75" i="14" s="1"/>
  <c r="B46" i="14"/>
  <c r="B76" i="14" s="1"/>
  <c r="D46" i="14"/>
  <c r="D76" i="14" s="1"/>
  <c r="E46" i="14"/>
  <c r="E76" i="14" s="1"/>
  <c r="F46" i="14"/>
  <c r="F76" i="14" s="1"/>
  <c r="G46" i="14"/>
  <c r="G76" i="14" s="1"/>
  <c r="H46" i="14"/>
  <c r="H76" i="14" s="1"/>
  <c r="I46" i="14"/>
  <c r="I76" i="14" s="1"/>
  <c r="J46" i="14"/>
  <c r="J76" i="14" s="1"/>
  <c r="K46" i="14"/>
  <c r="K76" i="14" s="1"/>
  <c r="L46" i="14"/>
  <c r="L76" i="14" s="1"/>
  <c r="M46" i="14"/>
  <c r="M76" i="14" s="1"/>
  <c r="N46" i="14"/>
  <c r="N76" i="14" s="1"/>
  <c r="O46" i="14"/>
  <c r="O76" i="14" s="1"/>
  <c r="P46" i="14"/>
  <c r="P76" i="14" s="1"/>
  <c r="Q46" i="14"/>
  <c r="Q76" i="14" s="1"/>
  <c r="R46" i="14"/>
  <c r="R76" i="14" s="1"/>
  <c r="S46" i="14"/>
  <c r="S76" i="14" s="1"/>
  <c r="T46" i="14"/>
  <c r="T76" i="14" s="1"/>
  <c r="U46" i="14"/>
  <c r="U76" i="14" s="1"/>
  <c r="V46" i="14"/>
  <c r="V76" i="14" s="1"/>
  <c r="W46" i="14"/>
  <c r="W76" i="14" s="1"/>
  <c r="X46" i="14"/>
  <c r="X76" i="14" s="1"/>
  <c r="Y46" i="14"/>
  <c r="Y76" i="14" s="1"/>
  <c r="Z46" i="14"/>
  <c r="Z76" i="14" s="1"/>
  <c r="AA46" i="14"/>
  <c r="AA76" i="14" s="1"/>
  <c r="AB46" i="14"/>
  <c r="AB76" i="14" s="1"/>
  <c r="AC46" i="14"/>
  <c r="AC76" i="14" s="1"/>
  <c r="AD46" i="14"/>
  <c r="AD76" i="14" s="1"/>
  <c r="AE46" i="14"/>
  <c r="AE76" i="14" s="1"/>
  <c r="AF46" i="14"/>
  <c r="AF76" i="14" s="1"/>
  <c r="AG46" i="14"/>
  <c r="AG76" i="14" s="1"/>
  <c r="AH46" i="14"/>
  <c r="AH76" i="14" s="1"/>
  <c r="AI46" i="14"/>
  <c r="AI76" i="14" s="1"/>
  <c r="AJ46" i="14"/>
  <c r="AJ76" i="14" s="1"/>
  <c r="AK46" i="14"/>
  <c r="AK76" i="14" s="1"/>
  <c r="AL46" i="14"/>
  <c r="AL76" i="14" s="1"/>
  <c r="AM46" i="14"/>
  <c r="AM76" i="14" s="1"/>
  <c r="AN46" i="14"/>
  <c r="AN76" i="14" s="1"/>
  <c r="AO46" i="14"/>
  <c r="AO76" i="14" s="1"/>
  <c r="AP46" i="14"/>
  <c r="AP76" i="14" s="1"/>
  <c r="AQ46" i="14"/>
  <c r="AQ76" i="14" s="1"/>
  <c r="AR46" i="14"/>
  <c r="AR76" i="14" s="1"/>
  <c r="AS46" i="14"/>
  <c r="AS76" i="14" s="1"/>
  <c r="AT46" i="14"/>
  <c r="AT76" i="14" s="1"/>
  <c r="AU46" i="14"/>
  <c r="AU76" i="14" s="1"/>
  <c r="AV46" i="14"/>
  <c r="AV76" i="14" s="1"/>
  <c r="AW46" i="14"/>
  <c r="AW76" i="14" s="1"/>
  <c r="AX46" i="14"/>
  <c r="AX76" i="14" s="1"/>
  <c r="AY46" i="14"/>
  <c r="AY76" i="14" s="1"/>
  <c r="AZ46" i="14"/>
  <c r="AZ76" i="14" s="1"/>
  <c r="BA46" i="14"/>
  <c r="BA76" i="14" s="1"/>
  <c r="BB46" i="14"/>
  <c r="BB76" i="14" s="1"/>
  <c r="BC46" i="14"/>
  <c r="BC76" i="14" s="1"/>
  <c r="BD46" i="14"/>
  <c r="BD76" i="14" s="1"/>
  <c r="BE46" i="14"/>
  <c r="BE76" i="14" s="1"/>
  <c r="BF46" i="14"/>
  <c r="BF76" i="14" s="1"/>
  <c r="BG46" i="14"/>
  <c r="BG76" i="14" s="1"/>
  <c r="BH46" i="14"/>
  <c r="BH76" i="14" s="1"/>
  <c r="BI46" i="14"/>
  <c r="BI76" i="14" s="1"/>
  <c r="BJ46" i="14"/>
  <c r="BJ76" i="14" s="1"/>
  <c r="BK46" i="14"/>
  <c r="BK76" i="14" s="1"/>
  <c r="BL46" i="14"/>
  <c r="BL76" i="14" s="1"/>
  <c r="BM46" i="14"/>
  <c r="BM76" i="14" s="1"/>
  <c r="BN46" i="14"/>
  <c r="BN76" i="14" s="1"/>
  <c r="BO46" i="14"/>
  <c r="BO76" i="14" s="1"/>
  <c r="BP46" i="14"/>
  <c r="BP76" i="14" s="1"/>
  <c r="BQ46" i="14"/>
  <c r="BQ76" i="14" s="1"/>
  <c r="BR46" i="14"/>
  <c r="BR76" i="14" s="1"/>
  <c r="BS46" i="14"/>
  <c r="BS76" i="14" s="1"/>
  <c r="BT46" i="14"/>
  <c r="BT76" i="14" s="1"/>
  <c r="BU46" i="14"/>
  <c r="BU76" i="14" s="1"/>
  <c r="BV46" i="14"/>
  <c r="BV76" i="14" s="1"/>
  <c r="BW46" i="14"/>
  <c r="BW76" i="14" s="1"/>
  <c r="BX46" i="14"/>
  <c r="BX76" i="14" s="1"/>
  <c r="BY46" i="14"/>
  <c r="BY76" i="14" s="1"/>
  <c r="BZ46" i="14"/>
  <c r="BZ76" i="14" s="1"/>
  <c r="CA46" i="14"/>
  <c r="CA76" i="14" s="1"/>
  <c r="CB46" i="14"/>
  <c r="CB76" i="14" s="1"/>
  <c r="CC46" i="14"/>
  <c r="CC76" i="14" s="1"/>
  <c r="CD46" i="14"/>
  <c r="CD76" i="14" s="1"/>
  <c r="CE46" i="14"/>
  <c r="CE76" i="14" s="1"/>
  <c r="CF46" i="14"/>
  <c r="CF76" i="14" s="1"/>
  <c r="CG46" i="14"/>
  <c r="CG76" i="14" s="1"/>
  <c r="CH46" i="14"/>
  <c r="CH76" i="14" s="1"/>
  <c r="CI46" i="14"/>
  <c r="CI76" i="14" s="1"/>
  <c r="CJ46" i="14"/>
  <c r="CJ76" i="14" s="1"/>
  <c r="CK46" i="14"/>
  <c r="CK76" i="14" s="1"/>
  <c r="CL46" i="14"/>
  <c r="CL76" i="14" s="1"/>
  <c r="CM46" i="14"/>
  <c r="CM76" i="14" s="1"/>
  <c r="CN46" i="14"/>
  <c r="CN76" i="14" s="1"/>
  <c r="CO46" i="14"/>
  <c r="CO76" i="14" s="1"/>
  <c r="CP46" i="14"/>
  <c r="CP76" i="14" s="1"/>
  <c r="CQ46" i="14"/>
  <c r="CQ76" i="14" s="1"/>
  <c r="CR46" i="14"/>
  <c r="CR76" i="14" s="1"/>
  <c r="CS46" i="14"/>
  <c r="CS76" i="14" s="1"/>
  <c r="CT46" i="14"/>
  <c r="CT76" i="14" s="1"/>
  <c r="CU46" i="14"/>
  <c r="CU76" i="14" s="1"/>
  <c r="CV46" i="14"/>
  <c r="CV76" i="14" s="1"/>
  <c r="CW46" i="14"/>
  <c r="CW76" i="14" s="1"/>
  <c r="CX46" i="14"/>
  <c r="CX76" i="14" s="1"/>
  <c r="CY46" i="14"/>
  <c r="CY76" i="14" s="1"/>
  <c r="CZ46" i="14"/>
  <c r="CZ76" i="14" s="1"/>
  <c r="DA46" i="14"/>
  <c r="DA76" i="14" s="1"/>
  <c r="DB46" i="14"/>
  <c r="DB76" i="14" s="1"/>
  <c r="DC46" i="14"/>
  <c r="DC76" i="14" s="1"/>
  <c r="DD46" i="14"/>
  <c r="DD76" i="14" s="1"/>
  <c r="DE46" i="14"/>
  <c r="DE76" i="14" s="1"/>
  <c r="DF46" i="14"/>
  <c r="DF76" i="14" s="1"/>
  <c r="DG46" i="14"/>
  <c r="DG76" i="14" s="1"/>
  <c r="DH46" i="14"/>
  <c r="DH76" i="14" s="1"/>
  <c r="DI46" i="14"/>
  <c r="DI76" i="14" s="1"/>
  <c r="DJ46" i="14"/>
  <c r="DJ76" i="14" s="1"/>
  <c r="DK46" i="14"/>
  <c r="DK76" i="14" s="1"/>
  <c r="DL46" i="14"/>
  <c r="DL76" i="14" s="1"/>
  <c r="DM46" i="14"/>
  <c r="DM76" i="14" s="1"/>
  <c r="DN46" i="14"/>
  <c r="DN76" i="14" s="1"/>
  <c r="DO46" i="14"/>
  <c r="DO76" i="14" s="1"/>
  <c r="DP46" i="14"/>
  <c r="DP76" i="14" s="1"/>
  <c r="DQ46" i="14"/>
  <c r="DQ76" i="14" s="1"/>
  <c r="DR46" i="14"/>
  <c r="DR76" i="14" s="1"/>
  <c r="DS46" i="14"/>
  <c r="DS76" i="14" s="1"/>
  <c r="DT46" i="14"/>
  <c r="DT76" i="14" s="1"/>
  <c r="DU46" i="14"/>
  <c r="DU76" i="14" s="1"/>
  <c r="DV46" i="14"/>
  <c r="DV76" i="14" s="1"/>
  <c r="DW46" i="14"/>
  <c r="DW76" i="14" s="1"/>
  <c r="DX46" i="14"/>
  <c r="DX76" i="14" s="1"/>
  <c r="DY46" i="14"/>
  <c r="DY76" i="14" s="1"/>
  <c r="DZ46" i="14"/>
  <c r="DZ76" i="14" s="1"/>
  <c r="EA46" i="14"/>
  <c r="EA76" i="14" s="1"/>
  <c r="EB46" i="14"/>
  <c r="EB76" i="14" s="1"/>
  <c r="EC46" i="14"/>
  <c r="EC76" i="14" s="1"/>
  <c r="ED46" i="14"/>
  <c r="ED76" i="14" s="1"/>
  <c r="EE46" i="14"/>
  <c r="EE76" i="14" s="1"/>
  <c r="EF46" i="14"/>
  <c r="EF76" i="14" s="1"/>
  <c r="EG46" i="14"/>
  <c r="EG76" i="14" s="1"/>
  <c r="EH46" i="14"/>
  <c r="EH76" i="14" s="1"/>
  <c r="EI46" i="14"/>
  <c r="EI76" i="14" s="1"/>
  <c r="EJ46" i="14"/>
  <c r="EJ76" i="14" s="1"/>
  <c r="EK46" i="14"/>
  <c r="EK76" i="14" s="1"/>
  <c r="EL46" i="14"/>
  <c r="EL76" i="14" s="1"/>
  <c r="EM46" i="14"/>
  <c r="EM76" i="14" s="1"/>
  <c r="EN46" i="14"/>
  <c r="EN76" i="14" s="1"/>
  <c r="EO46" i="14"/>
  <c r="EO76" i="14" s="1"/>
  <c r="EP46" i="14"/>
  <c r="EP76" i="14" s="1"/>
  <c r="EQ46" i="14"/>
  <c r="EQ76" i="14" s="1"/>
  <c r="ER46" i="14"/>
  <c r="ER76" i="14" s="1"/>
  <c r="ES46" i="14"/>
  <c r="ES76" i="14" s="1"/>
  <c r="ET46" i="14"/>
  <c r="ET76" i="14" s="1"/>
  <c r="EU46" i="14"/>
  <c r="EU76" i="14" s="1"/>
  <c r="EV46" i="14"/>
  <c r="EV76" i="14" s="1"/>
  <c r="EW46" i="14"/>
  <c r="EW76" i="14" s="1"/>
  <c r="EX46" i="14"/>
  <c r="EX76" i="14" s="1"/>
  <c r="EY46" i="14"/>
  <c r="EY76" i="14" s="1"/>
  <c r="EZ46" i="14"/>
  <c r="EZ76" i="14" s="1"/>
  <c r="FA46" i="14"/>
  <c r="FA76" i="14" s="1"/>
  <c r="FB46" i="14"/>
  <c r="FB76" i="14" s="1"/>
  <c r="FC46" i="14"/>
  <c r="FC76" i="14" s="1"/>
  <c r="FD46" i="14"/>
  <c r="FD76" i="14" s="1"/>
  <c r="FE46" i="14"/>
  <c r="FE76" i="14" s="1"/>
  <c r="FF46" i="14"/>
  <c r="FF76" i="14" s="1"/>
  <c r="B47" i="14"/>
  <c r="B77" i="14" s="1"/>
  <c r="D47" i="14"/>
  <c r="D77" i="14" s="1"/>
  <c r="E47" i="14"/>
  <c r="E77" i="14" s="1"/>
  <c r="F47" i="14"/>
  <c r="F77" i="14" s="1"/>
  <c r="G47" i="14"/>
  <c r="G77" i="14" s="1"/>
  <c r="H47" i="14"/>
  <c r="H77" i="14" s="1"/>
  <c r="I47" i="14"/>
  <c r="I77" i="14" s="1"/>
  <c r="J47" i="14"/>
  <c r="J77" i="14" s="1"/>
  <c r="K47" i="14"/>
  <c r="K77" i="14" s="1"/>
  <c r="L47" i="14"/>
  <c r="L77" i="14" s="1"/>
  <c r="M47" i="14"/>
  <c r="M77" i="14" s="1"/>
  <c r="N47" i="14"/>
  <c r="N77" i="14" s="1"/>
  <c r="O47" i="14"/>
  <c r="O77" i="14" s="1"/>
  <c r="P47" i="14"/>
  <c r="P77" i="14" s="1"/>
  <c r="Q47" i="14"/>
  <c r="Q77" i="14" s="1"/>
  <c r="R47" i="14"/>
  <c r="R77" i="14" s="1"/>
  <c r="S47" i="14"/>
  <c r="S77" i="14" s="1"/>
  <c r="T47" i="14"/>
  <c r="T77" i="14" s="1"/>
  <c r="U47" i="14"/>
  <c r="U77" i="14" s="1"/>
  <c r="V47" i="14"/>
  <c r="V77" i="14" s="1"/>
  <c r="W47" i="14"/>
  <c r="W77" i="14" s="1"/>
  <c r="X47" i="14"/>
  <c r="X77" i="14" s="1"/>
  <c r="Y47" i="14"/>
  <c r="Y77" i="14" s="1"/>
  <c r="Z47" i="14"/>
  <c r="Z77" i="14" s="1"/>
  <c r="AA47" i="14"/>
  <c r="AA77" i="14" s="1"/>
  <c r="AB47" i="14"/>
  <c r="AB77" i="14" s="1"/>
  <c r="AC47" i="14"/>
  <c r="AC77" i="14" s="1"/>
  <c r="AD47" i="14"/>
  <c r="AD77" i="14" s="1"/>
  <c r="AE47" i="14"/>
  <c r="AE77" i="14" s="1"/>
  <c r="AF47" i="14"/>
  <c r="AF77" i="14" s="1"/>
  <c r="AG47" i="14"/>
  <c r="AG77" i="14" s="1"/>
  <c r="AH47" i="14"/>
  <c r="AH77" i="14" s="1"/>
  <c r="AI47" i="14"/>
  <c r="AI77" i="14" s="1"/>
  <c r="AJ47" i="14"/>
  <c r="AJ77" i="14" s="1"/>
  <c r="AK47" i="14"/>
  <c r="AK77" i="14" s="1"/>
  <c r="AL47" i="14"/>
  <c r="AL77" i="14" s="1"/>
  <c r="AM47" i="14"/>
  <c r="AM77" i="14" s="1"/>
  <c r="AN47" i="14"/>
  <c r="AN77" i="14" s="1"/>
  <c r="AO47" i="14"/>
  <c r="AO77" i="14" s="1"/>
  <c r="AP47" i="14"/>
  <c r="AP77" i="14" s="1"/>
  <c r="AQ47" i="14"/>
  <c r="AQ77" i="14" s="1"/>
  <c r="AR47" i="14"/>
  <c r="AR77" i="14" s="1"/>
  <c r="AS47" i="14"/>
  <c r="AS77" i="14" s="1"/>
  <c r="AT47" i="14"/>
  <c r="AT77" i="14" s="1"/>
  <c r="AU47" i="14"/>
  <c r="AU77" i="14" s="1"/>
  <c r="AV47" i="14"/>
  <c r="AV77" i="14" s="1"/>
  <c r="AW47" i="14"/>
  <c r="AW77" i="14" s="1"/>
  <c r="AX47" i="14"/>
  <c r="AX77" i="14" s="1"/>
  <c r="AY47" i="14"/>
  <c r="AY77" i="14" s="1"/>
  <c r="AZ47" i="14"/>
  <c r="AZ77" i="14" s="1"/>
  <c r="BA47" i="14"/>
  <c r="BA77" i="14" s="1"/>
  <c r="BB47" i="14"/>
  <c r="BB77" i="14" s="1"/>
  <c r="BC47" i="14"/>
  <c r="BC77" i="14" s="1"/>
  <c r="BD47" i="14"/>
  <c r="BD77" i="14" s="1"/>
  <c r="BE47" i="14"/>
  <c r="BE77" i="14" s="1"/>
  <c r="BF47" i="14"/>
  <c r="BF77" i="14" s="1"/>
  <c r="BG47" i="14"/>
  <c r="BG77" i="14" s="1"/>
  <c r="BH47" i="14"/>
  <c r="BH77" i="14" s="1"/>
  <c r="BI47" i="14"/>
  <c r="BI77" i="14" s="1"/>
  <c r="BJ47" i="14"/>
  <c r="BJ77" i="14" s="1"/>
  <c r="BK47" i="14"/>
  <c r="BK77" i="14" s="1"/>
  <c r="BL47" i="14"/>
  <c r="BL77" i="14" s="1"/>
  <c r="BM47" i="14"/>
  <c r="BM77" i="14" s="1"/>
  <c r="BN47" i="14"/>
  <c r="BN77" i="14" s="1"/>
  <c r="BO47" i="14"/>
  <c r="BO77" i="14" s="1"/>
  <c r="BP47" i="14"/>
  <c r="BP77" i="14" s="1"/>
  <c r="BQ47" i="14"/>
  <c r="BQ77" i="14" s="1"/>
  <c r="BR47" i="14"/>
  <c r="BR77" i="14" s="1"/>
  <c r="BS47" i="14"/>
  <c r="BS77" i="14" s="1"/>
  <c r="BT47" i="14"/>
  <c r="BT77" i="14" s="1"/>
  <c r="BU47" i="14"/>
  <c r="BU77" i="14" s="1"/>
  <c r="BV47" i="14"/>
  <c r="BV77" i="14" s="1"/>
  <c r="BW47" i="14"/>
  <c r="BW77" i="14" s="1"/>
  <c r="BX47" i="14"/>
  <c r="BX77" i="14" s="1"/>
  <c r="BY47" i="14"/>
  <c r="BY77" i="14" s="1"/>
  <c r="BZ47" i="14"/>
  <c r="BZ77" i="14" s="1"/>
  <c r="CA47" i="14"/>
  <c r="CA77" i="14" s="1"/>
  <c r="CB47" i="14"/>
  <c r="CB77" i="14" s="1"/>
  <c r="CC47" i="14"/>
  <c r="CC77" i="14" s="1"/>
  <c r="CD47" i="14"/>
  <c r="CD77" i="14" s="1"/>
  <c r="CE47" i="14"/>
  <c r="CE77" i="14" s="1"/>
  <c r="CF47" i="14"/>
  <c r="CF77" i="14" s="1"/>
  <c r="CG47" i="14"/>
  <c r="CG77" i="14" s="1"/>
  <c r="CH47" i="14"/>
  <c r="CH77" i="14" s="1"/>
  <c r="CI47" i="14"/>
  <c r="CI77" i="14" s="1"/>
  <c r="CJ47" i="14"/>
  <c r="CJ77" i="14" s="1"/>
  <c r="CK47" i="14"/>
  <c r="CK77" i="14" s="1"/>
  <c r="CL47" i="14"/>
  <c r="CL77" i="14" s="1"/>
  <c r="CM47" i="14"/>
  <c r="CM77" i="14" s="1"/>
  <c r="CN47" i="14"/>
  <c r="CN77" i="14" s="1"/>
  <c r="CO47" i="14"/>
  <c r="CO77" i="14" s="1"/>
  <c r="CP47" i="14"/>
  <c r="CP77" i="14" s="1"/>
  <c r="CQ47" i="14"/>
  <c r="CQ77" i="14" s="1"/>
  <c r="CR47" i="14"/>
  <c r="CR77" i="14" s="1"/>
  <c r="CS47" i="14"/>
  <c r="CS77" i="14" s="1"/>
  <c r="CT47" i="14"/>
  <c r="CT77" i="14" s="1"/>
  <c r="CU47" i="14"/>
  <c r="CU77" i="14" s="1"/>
  <c r="CV47" i="14"/>
  <c r="CV77" i="14" s="1"/>
  <c r="CW47" i="14"/>
  <c r="CW77" i="14" s="1"/>
  <c r="CX47" i="14"/>
  <c r="CX77" i="14" s="1"/>
  <c r="CY47" i="14"/>
  <c r="CY77" i="14" s="1"/>
  <c r="CZ47" i="14"/>
  <c r="CZ77" i="14" s="1"/>
  <c r="DA47" i="14"/>
  <c r="DA77" i="14" s="1"/>
  <c r="DB47" i="14"/>
  <c r="DB77" i="14" s="1"/>
  <c r="DC47" i="14"/>
  <c r="DC77" i="14" s="1"/>
  <c r="DD47" i="14"/>
  <c r="DD77" i="14" s="1"/>
  <c r="DE47" i="14"/>
  <c r="DE77" i="14" s="1"/>
  <c r="DF47" i="14"/>
  <c r="DF77" i="14" s="1"/>
  <c r="DG47" i="14"/>
  <c r="DG77" i="14" s="1"/>
  <c r="DH47" i="14"/>
  <c r="DH77" i="14" s="1"/>
  <c r="DI47" i="14"/>
  <c r="DI77" i="14" s="1"/>
  <c r="DJ47" i="14"/>
  <c r="DJ77" i="14" s="1"/>
  <c r="DK47" i="14"/>
  <c r="DK77" i="14" s="1"/>
  <c r="DL47" i="14"/>
  <c r="DL77" i="14" s="1"/>
  <c r="DM47" i="14"/>
  <c r="DM77" i="14" s="1"/>
  <c r="DN47" i="14"/>
  <c r="DN77" i="14" s="1"/>
  <c r="DO47" i="14"/>
  <c r="DO77" i="14" s="1"/>
  <c r="DP47" i="14"/>
  <c r="DP77" i="14" s="1"/>
  <c r="DQ47" i="14"/>
  <c r="DQ77" i="14" s="1"/>
  <c r="DR47" i="14"/>
  <c r="DR77" i="14" s="1"/>
  <c r="DS47" i="14"/>
  <c r="DS77" i="14" s="1"/>
  <c r="DT47" i="14"/>
  <c r="DT77" i="14" s="1"/>
  <c r="DU47" i="14"/>
  <c r="DU77" i="14" s="1"/>
  <c r="DV47" i="14"/>
  <c r="DV77" i="14" s="1"/>
  <c r="DW47" i="14"/>
  <c r="DW77" i="14" s="1"/>
  <c r="DX47" i="14"/>
  <c r="DX77" i="14" s="1"/>
  <c r="DY47" i="14"/>
  <c r="DY77" i="14" s="1"/>
  <c r="DZ47" i="14"/>
  <c r="DZ77" i="14" s="1"/>
  <c r="EA47" i="14"/>
  <c r="EA77" i="14" s="1"/>
  <c r="EB47" i="14"/>
  <c r="EB77" i="14" s="1"/>
  <c r="EC47" i="14"/>
  <c r="EC77" i="14" s="1"/>
  <c r="ED47" i="14"/>
  <c r="ED77" i="14" s="1"/>
  <c r="EE47" i="14"/>
  <c r="EE77" i="14" s="1"/>
  <c r="EF47" i="14"/>
  <c r="EF77" i="14" s="1"/>
  <c r="EG47" i="14"/>
  <c r="EG77" i="14" s="1"/>
  <c r="EH47" i="14"/>
  <c r="EH77" i="14" s="1"/>
  <c r="EI47" i="14"/>
  <c r="EI77" i="14" s="1"/>
  <c r="EJ47" i="14"/>
  <c r="EJ77" i="14" s="1"/>
  <c r="EK47" i="14"/>
  <c r="EK77" i="14" s="1"/>
  <c r="EL47" i="14"/>
  <c r="EL77" i="14" s="1"/>
  <c r="EM47" i="14"/>
  <c r="EM77" i="14" s="1"/>
  <c r="EN47" i="14"/>
  <c r="EN77" i="14" s="1"/>
  <c r="EO47" i="14"/>
  <c r="EO77" i="14" s="1"/>
  <c r="EP47" i="14"/>
  <c r="EP77" i="14" s="1"/>
  <c r="EQ47" i="14"/>
  <c r="EQ77" i="14" s="1"/>
  <c r="ER47" i="14"/>
  <c r="ER77" i="14" s="1"/>
  <c r="ES47" i="14"/>
  <c r="ES77" i="14" s="1"/>
  <c r="ET47" i="14"/>
  <c r="ET77" i="14" s="1"/>
  <c r="EU47" i="14"/>
  <c r="EU77" i="14" s="1"/>
  <c r="EV47" i="14"/>
  <c r="EV77" i="14" s="1"/>
  <c r="EW47" i="14"/>
  <c r="EW77" i="14" s="1"/>
  <c r="EX47" i="14"/>
  <c r="EX77" i="14" s="1"/>
  <c r="EY47" i="14"/>
  <c r="EY77" i="14" s="1"/>
  <c r="EZ47" i="14"/>
  <c r="EZ77" i="14" s="1"/>
  <c r="FA47" i="14"/>
  <c r="FA77" i="14" s="1"/>
  <c r="FB47" i="14"/>
  <c r="FB77" i="14" s="1"/>
  <c r="FC47" i="14"/>
  <c r="FC77" i="14" s="1"/>
  <c r="FD47" i="14"/>
  <c r="FD77" i="14" s="1"/>
  <c r="FE47" i="14"/>
  <c r="FE77" i="14" s="1"/>
  <c r="FF47" i="14"/>
  <c r="FF77" i="14" s="1"/>
  <c r="B48" i="14"/>
  <c r="B78" i="14" s="1"/>
  <c r="D48" i="14"/>
  <c r="D78" i="14" s="1"/>
  <c r="E48" i="14"/>
  <c r="E78" i="14" s="1"/>
  <c r="F48" i="14"/>
  <c r="F78" i="14" s="1"/>
  <c r="G48" i="14"/>
  <c r="G78" i="14" s="1"/>
  <c r="H48" i="14"/>
  <c r="H78" i="14" s="1"/>
  <c r="I48" i="14"/>
  <c r="I78" i="14" s="1"/>
  <c r="J48" i="14"/>
  <c r="J78" i="14" s="1"/>
  <c r="K48" i="14"/>
  <c r="K78" i="14" s="1"/>
  <c r="L48" i="14"/>
  <c r="L78" i="14" s="1"/>
  <c r="M48" i="14"/>
  <c r="M78" i="14" s="1"/>
  <c r="N48" i="14"/>
  <c r="N78" i="14" s="1"/>
  <c r="O48" i="14"/>
  <c r="O78" i="14" s="1"/>
  <c r="P48" i="14"/>
  <c r="P78" i="14" s="1"/>
  <c r="Q48" i="14"/>
  <c r="Q78" i="14" s="1"/>
  <c r="R48" i="14"/>
  <c r="R78" i="14" s="1"/>
  <c r="S48" i="14"/>
  <c r="S78" i="14" s="1"/>
  <c r="T48" i="14"/>
  <c r="T78" i="14" s="1"/>
  <c r="U48" i="14"/>
  <c r="U78" i="14" s="1"/>
  <c r="V48" i="14"/>
  <c r="V78" i="14" s="1"/>
  <c r="W48" i="14"/>
  <c r="W78" i="14" s="1"/>
  <c r="X48" i="14"/>
  <c r="X78" i="14" s="1"/>
  <c r="Y48" i="14"/>
  <c r="Y78" i="14" s="1"/>
  <c r="Z48" i="14"/>
  <c r="Z78" i="14" s="1"/>
  <c r="AA48" i="14"/>
  <c r="AA78" i="14" s="1"/>
  <c r="AB48" i="14"/>
  <c r="AB78" i="14" s="1"/>
  <c r="AC48" i="14"/>
  <c r="AC78" i="14" s="1"/>
  <c r="AD48" i="14"/>
  <c r="AD78" i="14" s="1"/>
  <c r="AE48" i="14"/>
  <c r="AE78" i="14" s="1"/>
  <c r="AF48" i="14"/>
  <c r="AF78" i="14" s="1"/>
  <c r="AG48" i="14"/>
  <c r="AG78" i="14" s="1"/>
  <c r="AH48" i="14"/>
  <c r="AH78" i="14" s="1"/>
  <c r="AI48" i="14"/>
  <c r="AI78" i="14" s="1"/>
  <c r="AJ48" i="14"/>
  <c r="AJ78" i="14" s="1"/>
  <c r="AK48" i="14"/>
  <c r="AK78" i="14" s="1"/>
  <c r="AL48" i="14"/>
  <c r="AL78" i="14" s="1"/>
  <c r="AM48" i="14"/>
  <c r="AM78" i="14" s="1"/>
  <c r="AN48" i="14"/>
  <c r="AN78" i="14" s="1"/>
  <c r="AO48" i="14"/>
  <c r="AO78" i="14" s="1"/>
  <c r="AP48" i="14"/>
  <c r="AP78" i="14" s="1"/>
  <c r="AQ48" i="14"/>
  <c r="AQ78" i="14" s="1"/>
  <c r="AR48" i="14"/>
  <c r="AR78" i="14" s="1"/>
  <c r="AS48" i="14"/>
  <c r="AS78" i="14" s="1"/>
  <c r="AT48" i="14"/>
  <c r="AT78" i="14" s="1"/>
  <c r="AU48" i="14"/>
  <c r="AU78" i="14" s="1"/>
  <c r="AV48" i="14"/>
  <c r="AV78" i="14" s="1"/>
  <c r="AW48" i="14"/>
  <c r="AW78" i="14" s="1"/>
  <c r="AX48" i="14"/>
  <c r="AX78" i="14" s="1"/>
  <c r="AY48" i="14"/>
  <c r="AY78" i="14" s="1"/>
  <c r="AZ48" i="14"/>
  <c r="AZ78" i="14" s="1"/>
  <c r="BA48" i="14"/>
  <c r="BA78" i="14" s="1"/>
  <c r="BB48" i="14"/>
  <c r="BB78" i="14" s="1"/>
  <c r="BC48" i="14"/>
  <c r="BC78" i="14" s="1"/>
  <c r="BD48" i="14"/>
  <c r="BD78" i="14" s="1"/>
  <c r="BE48" i="14"/>
  <c r="BE78" i="14" s="1"/>
  <c r="BF48" i="14"/>
  <c r="BF78" i="14" s="1"/>
  <c r="BG48" i="14"/>
  <c r="BG78" i="14" s="1"/>
  <c r="BH48" i="14"/>
  <c r="BH78" i="14" s="1"/>
  <c r="BI48" i="14"/>
  <c r="BI78" i="14" s="1"/>
  <c r="BJ48" i="14"/>
  <c r="BJ78" i="14" s="1"/>
  <c r="BK48" i="14"/>
  <c r="BK78" i="14" s="1"/>
  <c r="BL48" i="14"/>
  <c r="BL78" i="14" s="1"/>
  <c r="BM48" i="14"/>
  <c r="BM78" i="14" s="1"/>
  <c r="BN48" i="14"/>
  <c r="BN78" i="14" s="1"/>
  <c r="BO48" i="14"/>
  <c r="BO78" i="14" s="1"/>
  <c r="BP48" i="14"/>
  <c r="BP78" i="14" s="1"/>
  <c r="BQ48" i="14"/>
  <c r="BQ78" i="14" s="1"/>
  <c r="BR48" i="14"/>
  <c r="BR78" i="14" s="1"/>
  <c r="BS48" i="14"/>
  <c r="BS78" i="14" s="1"/>
  <c r="BT48" i="14"/>
  <c r="BT78" i="14" s="1"/>
  <c r="BU48" i="14"/>
  <c r="BU78" i="14" s="1"/>
  <c r="BV48" i="14"/>
  <c r="BV78" i="14" s="1"/>
  <c r="BW48" i="14"/>
  <c r="BW78" i="14" s="1"/>
  <c r="BX48" i="14"/>
  <c r="BX78" i="14" s="1"/>
  <c r="BY48" i="14"/>
  <c r="BY78" i="14" s="1"/>
  <c r="BZ48" i="14"/>
  <c r="BZ78" i="14" s="1"/>
  <c r="CA48" i="14"/>
  <c r="CA78" i="14" s="1"/>
  <c r="CB48" i="14"/>
  <c r="CB78" i="14" s="1"/>
  <c r="CC48" i="14"/>
  <c r="CC78" i="14" s="1"/>
  <c r="CD48" i="14"/>
  <c r="CD78" i="14" s="1"/>
  <c r="CE48" i="14"/>
  <c r="CE78" i="14" s="1"/>
  <c r="CF48" i="14"/>
  <c r="CF78" i="14" s="1"/>
  <c r="CG48" i="14"/>
  <c r="CG78" i="14" s="1"/>
  <c r="CH48" i="14"/>
  <c r="CH78" i="14" s="1"/>
  <c r="CI48" i="14"/>
  <c r="CI78" i="14" s="1"/>
  <c r="CJ48" i="14"/>
  <c r="CJ78" i="14" s="1"/>
  <c r="CK48" i="14"/>
  <c r="CK78" i="14" s="1"/>
  <c r="CL48" i="14"/>
  <c r="CL78" i="14" s="1"/>
  <c r="CM48" i="14"/>
  <c r="CM78" i="14" s="1"/>
  <c r="CN48" i="14"/>
  <c r="CN78" i="14" s="1"/>
  <c r="CO48" i="14"/>
  <c r="CO78" i="14" s="1"/>
  <c r="CP48" i="14"/>
  <c r="CP78" i="14" s="1"/>
  <c r="CQ48" i="14"/>
  <c r="CQ78" i="14" s="1"/>
  <c r="CR48" i="14"/>
  <c r="CR78" i="14" s="1"/>
  <c r="CS48" i="14"/>
  <c r="CS78" i="14" s="1"/>
  <c r="CT48" i="14"/>
  <c r="CT78" i="14" s="1"/>
  <c r="CU48" i="14"/>
  <c r="CU78" i="14" s="1"/>
  <c r="CV48" i="14"/>
  <c r="CV78" i="14" s="1"/>
  <c r="CW48" i="14"/>
  <c r="CW78" i="14" s="1"/>
  <c r="CX48" i="14"/>
  <c r="CX78" i="14" s="1"/>
  <c r="CY48" i="14"/>
  <c r="CY78" i="14" s="1"/>
  <c r="CZ48" i="14"/>
  <c r="CZ78" i="14" s="1"/>
  <c r="DA48" i="14"/>
  <c r="DA78" i="14" s="1"/>
  <c r="DB48" i="14"/>
  <c r="DB78" i="14" s="1"/>
  <c r="DC48" i="14"/>
  <c r="DC78" i="14" s="1"/>
  <c r="DD48" i="14"/>
  <c r="DD78" i="14" s="1"/>
  <c r="DE48" i="14"/>
  <c r="DE78" i="14" s="1"/>
  <c r="DF48" i="14"/>
  <c r="DF78" i="14" s="1"/>
  <c r="DG48" i="14"/>
  <c r="DG78" i="14" s="1"/>
  <c r="DH48" i="14"/>
  <c r="DH78" i="14" s="1"/>
  <c r="DI48" i="14"/>
  <c r="DI78" i="14" s="1"/>
  <c r="DJ48" i="14"/>
  <c r="DJ78" i="14" s="1"/>
  <c r="DK48" i="14"/>
  <c r="DK78" i="14" s="1"/>
  <c r="DL48" i="14"/>
  <c r="DL78" i="14" s="1"/>
  <c r="DM48" i="14"/>
  <c r="DM78" i="14" s="1"/>
  <c r="DN48" i="14"/>
  <c r="DN78" i="14" s="1"/>
  <c r="DO48" i="14"/>
  <c r="DO78" i="14" s="1"/>
  <c r="DP48" i="14"/>
  <c r="DP78" i="14" s="1"/>
  <c r="DQ48" i="14"/>
  <c r="DQ78" i="14" s="1"/>
  <c r="DR48" i="14"/>
  <c r="DR78" i="14" s="1"/>
  <c r="DS48" i="14"/>
  <c r="DS78" i="14" s="1"/>
  <c r="DT48" i="14"/>
  <c r="DT78" i="14" s="1"/>
  <c r="DU48" i="14"/>
  <c r="DU78" i="14" s="1"/>
  <c r="DV48" i="14"/>
  <c r="DV78" i="14" s="1"/>
  <c r="DW48" i="14"/>
  <c r="DW78" i="14" s="1"/>
  <c r="DX48" i="14"/>
  <c r="DX78" i="14" s="1"/>
  <c r="DY48" i="14"/>
  <c r="DY78" i="14" s="1"/>
  <c r="DZ48" i="14"/>
  <c r="DZ78" i="14" s="1"/>
  <c r="EA48" i="14"/>
  <c r="EA78" i="14" s="1"/>
  <c r="EB48" i="14"/>
  <c r="EB78" i="14" s="1"/>
  <c r="EC48" i="14"/>
  <c r="EC78" i="14" s="1"/>
  <c r="ED48" i="14"/>
  <c r="ED78" i="14" s="1"/>
  <c r="EE48" i="14"/>
  <c r="EE78" i="14" s="1"/>
  <c r="EF48" i="14"/>
  <c r="EF78" i="14" s="1"/>
  <c r="EG48" i="14"/>
  <c r="EG78" i="14" s="1"/>
  <c r="EH48" i="14"/>
  <c r="EH78" i="14" s="1"/>
  <c r="EI48" i="14"/>
  <c r="EI78" i="14" s="1"/>
  <c r="EJ48" i="14"/>
  <c r="EJ78" i="14" s="1"/>
  <c r="EK48" i="14"/>
  <c r="EK78" i="14" s="1"/>
  <c r="EL48" i="14"/>
  <c r="EL78" i="14" s="1"/>
  <c r="EM48" i="14"/>
  <c r="EM78" i="14" s="1"/>
  <c r="EN48" i="14"/>
  <c r="EN78" i="14" s="1"/>
  <c r="EO48" i="14"/>
  <c r="EO78" i="14" s="1"/>
  <c r="EP48" i="14"/>
  <c r="EP78" i="14" s="1"/>
  <c r="EQ48" i="14"/>
  <c r="EQ78" i="14" s="1"/>
  <c r="ER48" i="14"/>
  <c r="ER78" i="14" s="1"/>
  <c r="ES48" i="14"/>
  <c r="ES78" i="14" s="1"/>
  <c r="ET48" i="14"/>
  <c r="ET78" i="14" s="1"/>
  <c r="EU48" i="14"/>
  <c r="EU78" i="14" s="1"/>
  <c r="EV48" i="14"/>
  <c r="EV78" i="14" s="1"/>
  <c r="EW48" i="14"/>
  <c r="EW78" i="14" s="1"/>
  <c r="EX48" i="14"/>
  <c r="EX78" i="14" s="1"/>
  <c r="EY48" i="14"/>
  <c r="EY78" i="14" s="1"/>
  <c r="EZ48" i="14"/>
  <c r="EZ78" i="14" s="1"/>
  <c r="FA48" i="14"/>
  <c r="FA78" i="14" s="1"/>
  <c r="FB48" i="14"/>
  <c r="FB78" i="14" s="1"/>
  <c r="FC48" i="14"/>
  <c r="FC78" i="14" s="1"/>
  <c r="FD48" i="14"/>
  <c r="FD78" i="14" s="1"/>
  <c r="FE48" i="14"/>
  <c r="FE78" i="14" s="1"/>
  <c r="FF48" i="14"/>
  <c r="FF78" i="14" s="1"/>
  <c r="B49" i="14"/>
  <c r="B79" i="14" s="1"/>
  <c r="D49" i="14"/>
  <c r="D79" i="14" s="1"/>
  <c r="E49" i="14"/>
  <c r="E79" i="14" s="1"/>
  <c r="F49" i="14"/>
  <c r="F79" i="14" s="1"/>
  <c r="G49" i="14"/>
  <c r="G79" i="14" s="1"/>
  <c r="H49" i="14"/>
  <c r="H79" i="14" s="1"/>
  <c r="I49" i="14"/>
  <c r="I79" i="14" s="1"/>
  <c r="J49" i="14"/>
  <c r="J79" i="14" s="1"/>
  <c r="K49" i="14"/>
  <c r="K79" i="14" s="1"/>
  <c r="L49" i="14"/>
  <c r="L79" i="14" s="1"/>
  <c r="M49" i="14"/>
  <c r="M79" i="14" s="1"/>
  <c r="N49" i="14"/>
  <c r="N79" i="14" s="1"/>
  <c r="O49" i="14"/>
  <c r="O79" i="14" s="1"/>
  <c r="P49" i="14"/>
  <c r="P79" i="14" s="1"/>
  <c r="Q49" i="14"/>
  <c r="Q79" i="14" s="1"/>
  <c r="R49" i="14"/>
  <c r="R79" i="14" s="1"/>
  <c r="S49" i="14"/>
  <c r="S79" i="14" s="1"/>
  <c r="T49" i="14"/>
  <c r="T79" i="14" s="1"/>
  <c r="U49" i="14"/>
  <c r="U79" i="14" s="1"/>
  <c r="V49" i="14"/>
  <c r="V79" i="14" s="1"/>
  <c r="W49" i="14"/>
  <c r="W79" i="14" s="1"/>
  <c r="X49" i="14"/>
  <c r="X79" i="14" s="1"/>
  <c r="Y49" i="14"/>
  <c r="Y79" i="14" s="1"/>
  <c r="Z49" i="14"/>
  <c r="Z79" i="14" s="1"/>
  <c r="AA49" i="14"/>
  <c r="AA79" i="14" s="1"/>
  <c r="AB49" i="14"/>
  <c r="AB79" i="14" s="1"/>
  <c r="AC49" i="14"/>
  <c r="AC79" i="14" s="1"/>
  <c r="AD49" i="14"/>
  <c r="AD79" i="14" s="1"/>
  <c r="AE49" i="14"/>
  <c r="AE79" i="14" s="1"/>
  <c r="AF49" i="14"/>
  <c r="AF79" i="14" s="1"/>
  <c r="AG49" i="14"/>
  <c r="AG79" i="14" s="1"/>
  <c r="AH49" i="14"/>
  <c r="AH79" i="14" s="1"/>
  <c r="AI49" i="14"/>
  <c r="AI79" i="14" s="1"/>
  <c r="AJ49" i="14"/>
  <c r="AJ79" i="14" s="1"/>
  <c r="AK49" i="14"/>
  <c r="AK79" i="14" s="1"/>
  <c r="AL49" i="14"/>
  <c r="AL79" i="14" s="1"/>
  <c r="AM49" i="14"/>
  <c r="AM79" i="14" s="1"/>
  <c r="AN49" i="14"/>
  <c r="AN79" i="14" s="1"/>
  <c r="AO49" i="14"/>
  <c r="AO79" i="14" s="1"/>
  <c r="AP49" i="14"/>
  <c r="AP79" i="14" s="1"/>
  <c r="AQ49" i="14"/>
  <c r="AQ79" i="14" s="1"/>
  <c r="AR49" i="14"/>
  <c r="AR79" i="14" s="1"/>
  <c r="AS49" i="14"/>
  <c r="AS79" i="14" s="1"/>
  <c r="AT49" i="14"/>
  <c r="AT79" i="14" s="1"/>
  <c r="AU49" i="14"/>
  <c r="AU79" i="14" s="1"/>
  <c r="AV49" i="14"/>
  <c r="AV79" i="14" s="1"/>
  <c r="AW49" i="14"/>
  <c r="AW79" i="14" s="1"/>
  <c r="AX49" i="14"/>
  <c r="AX79" i="14" s="1"/>
  <c r="AY49" i="14"/>
  <c r="AY79" i="14" s="1"/>
  <c r="AZ49" i="14"/>
  <c r="AZ79" i="14" s="1"/>
  <c r="BA49" i="14"/>
  <c r="BA79" i="14" s="1"/>
  <c r="BB49" i="14"/>
  <c r="BB79" i="14" s="1"/>
  <c r="BC49" i="14"/>
  <c r="BC79" i="14" s="1"/>
  <c r="BD49" i="14"/>
  <c r="BD79" i="14" s="1"/>
  <c r="BE49" i="14"/>
  <c r="BE79" i="14" s="1"/>
  <c r="BF49" i="14"/>
  <c r="BF79" i="14" s="1"/>
  <c r="BG49" i="14"/>
  <c r="BG79" i="14" s="1"/>
  <c r="BH49" i="14"/>
  <c r="BH79" i="14" s="1"/>
  <c r="BI49" i="14"/>
  <c r="BI79" i="14" s="1"/>
  <c r="BJ49" i="14"/>
  <c r="BJ79" i="14" s="1"/>
  <c r="BK49" i="14"/>
  <c r="BK79" i="14" s="1"/>
  <c r="BL49" i="14"/>
  <c r="BL79" i="14" s="1"/>
  <c r="BM49" i="14"/>
  <c r="BM79" i="14" s="1"/>
  <c r="BN49" i="14"/>
  <c r="BN79" i="14" s="1"/>
  <c r="BO49" i="14"/>
  <c r="BO79" i="14" s="1"/>
  <c r="BP49" i="14"/>
  <c r="BP79" i="14" s="1"/>
  <c r="BQ49" i="14"/>
  <c r="BQ79" i="14" s="1"/>
  <c r="BR49" i="14"/>
  <c r="BR79" i="14" s="1"/>
  <c r="BS49" i="14"/>
  <c r="BS79" i="14" s="1"/>
  <c r="BT49" i="14"/>
  <c r="BT79" i="14" s="1"/>
  <c r="BU49" i="14"/>
  <c r="BU79" i="14" s="1"/>
  <c r="BV49" i="14"/>
  <c r="BV79" i="14" s="1"/>
  <c r="BW49" i="14"/>
  <c r="BW79" i="14" s="1"/>
  <c r="BX49" i="14"/>
  <c r="BX79" i="14" s="1"/>
  <c r="BY49" i="14"/>
  <c r="BY79" i="14" s="1"/>
  <c r="BZ49" i="14"/>
  <c r="BZ79" i="14" s="1"/>
  <c r="CA49" i="14"/>
  <c r="CA79" i="14" s="1"/>
  <c r="CB49" i="14"/>
  <c r="CB79" i="14" s="1"/>
  <c r="CC49" i="14"/>
  <c r="CC79" i="14" s="1"/>
  <c r="CD49" i="14"/>
  <c r="CD79" i="14" s="1"/>
  <c r="CE49" i="14"/>
  <c r="CE79" i="14" s="1"/>
  <c r="CF49" i="14"/>
  <c r="CF79" i="14" s="1"/>
  <c r="CG49" i="14"/>
  <c r="CG79" i="14" s="1"/>
  <c r="CH49" i="14"/>
  <c r="CH79" i="14" s="1"/>
  <c r="CI49" i="14"/>
  <c r="CI79" i="14" s="1"/>
  <c r="CJ49" i="14"/>
  <c r="CJ79" i="14" s="1"/>
  <c r="CK49" i="14"/>
  <c r="CK79" i="14" s="1"/>
  <c r="CL49" i="14"/>
  <c r="CL79" i="14" s="1"/>
  <c r="CM49" i="14"/>
  <c r="CM79" i="14" s="1"/>
  <c r="CN49" i="14"/>
  <c r="CN79" i="14" s="1"/>
  <c r="CO49" i="14"/>
  <c r="CO79" i="14" s="1"/>
  <c r="CP49" i="14"/>
  <c r="CP79" i="14" s="1"/>
  <c r="CQ49" i="14"/>
  <c r="CQ79" i="14" s="1"/>
  <c r="CR49" i="14"/>
  <c r="CR79" i="14" s="1"/>
  <c r="CS49" i="14"/>
  <c r="CS79" i="14" s="1"/>
  <c r="CT49" i="14"/>
  <c r="CT79" i="14" s="1"/>
  <c r="CU49" i="14"/>
  <c r="CU79" i="14" s="1"/>
  <c r="CV49" i="14"/>
  <c r="CV79" i="14" s="1"/>
  <c r="CW49" i="14"/>
  <c r="CW79" i="14" s="1"/>
  <c r="CX49" i="14"/>
  <c r="CX79" i="14" s="1"/>
  <c r="CY49" i="14"/>
  <c r="CY79" i="14" s="1"/>
  <c r="CZ49" i="14"/>
  <c r="CZ79" i="14" s="1"/>
  <c r="DA49" i="14"/>
  <c r="DA79" i="14" s="1"/>
  <c r="DB49" i="14"/>
  <c r="DB79" i="14" s="1"/>
  <c r="DC49" i="14"/>
  <c r="DC79" i="14" s="1"/>
  <c r="DD49" i="14"/>
  <c r="DD79" i="14" s="1"/>
  <c r="DE49" i="14"/>
  <c r="DE79" i="14" s="1"/>
  <c r="DF49" i="14"/>
  <c r="DF79" i="14" s="1"/>
  <c r="DG49" i="14"/>
  <c r="DG79" i="14" s="1"/>
  <c r="DH49" i="14"/>
  <c r="DH79" i="14" s="1"/>
  <c r="DI49" i="14"/>
  <c r="DI79" i="14" s="1"/>
  <c r="DJ49" i="14"/>
  <c r="DJ79" i="14" s="1"/>
  <c r="DK49" i="14"/>
  <c r="DK79" i="14" s="1"/>
  <c r="DL49" i="14"/>
  <c r="DL79" i="14" s="1"/>
  <c r="DM49" i="14"/>
  <c r="DM79" i="14" s="1"/>
  <c r="DN49" i="14"/>
  <c r="DN79" i="14" s="1"/>
  <c r="DO49" i="14"/>
  <c r="DO79" i="14" s="1"/>
  <c r="DP49" i="14"/>
  <c r="DP79" i="14" s="1"/>
  <c r="DQ49" i="14"/>
  <c r="DQ79" i="14" s="1"/>
  <c r="DR49" i="14"/>
  <c r="DR79" i="14" s="1"/>
  <c r="DS49" i="14"/>
  <c r="DS79" i="14" s="1"/>
  <c r="DT49" i="14"/>
  <c r="DT79" i="14" s="1"/>
  <c r="DU49" i="14"/>
  <c r="DU79" i="14" s="1"/>
  <c r="DV49" i="14"/>
  <c r="DV79" i="14" s="1"/>
  <c r="DW49" i="14"/>
  <c r="DW79" i="14" s="1"/>
  <c r="DX49" i="14"/>
  <c r="DX79" i="14" s="1"/>
  <c r="DY49" i="14"/>
  <c r="DY79" i="14" s="1"/>
  <c r="DZ49" i="14"/>
  <c r="DZ79" i="14" s="1"/>
  <c r="EA49" i="14"/>
  <c r="EA79" i="14" s="1"/>
  <c r="EB49" i="14"/>
  <c r="EB79" i="14" s="1"/>
  <c r="EC49" i="14"/>
  <c r="EC79" i="14" s="1"/>
  <c r="ED49" i="14"/>
  <c r="ED79" i="14" s="1"/>
  <c r="EE49" i="14"/>
  <c r="EE79" i="14" s="1"/>
  <c r="EF49" i="14"/>
  <c r="EF79" i="14" s="1"/>
  <c r="EG49" i="14"/>
  <c r="EG79" i="14" s="1"/>
  <c r="EH49" i="14"/>
  <c r="EH79" i="14" s="1"/>
  <c r="EI49" i="14"/>
  <c r="EI79" i="14" s="1"/>
  <c r="EJ49" i="14"/>
  <c r="EJ79" i="14" s="1"/>
  <c r="EK49" i="14"/>
  <c r="EK79" i="14" s="1"/>
  <c r="EL49" i="14"/>
  <c r="EL79" i="14" s="1"/>
  <c r="EM49" i="14"/>
  <c r="EM79" i="14" s="1"/>
  <c r="EN49" i="14"/>
  <c r="EN79" i="14" s="1"/>
  <c r="EO49" i="14"/>
  <c r="EO79" i="14" s="1"/>
  <c r="EP49" i="14"/>
  <c r="EP79" i="14" s="1"/>
  <c r="EQ49" i="14"/>
  <c r="EQ79" i="14" s="1"/>
  <c r="ER49" i="14"/>
  <c r="ER79" i="14" s="1"/>
  <c r="ES49" i="14"/>
  <c r="ES79" i="14" s="1"/>
  <c r="ET49" i="14"/>
  <c r="ET79" i="14" s="1"/>
  <c r="EU49" i="14"/>
  <c r="EU79" i="14" s="1"/>
  <c r="EV49" i="14"/>
  <c r="EV79" i="14" s="1"/>
  <c r="EW49" i="14"/>
  <c r="EW79" i="14" s="1"/>
  <c r="EX49" i="14"/>
  <c r="EX79" i="14" s="1"/>
  <c r="EY49" i="14"/>
  <c r="EY79" i="14" s="1"/>
  <c r="EZ49" i="14"/>
  <c r="EZ79" i="14" s="1"/>
  <c r="FA49" i="14"/>
  <c r="FA79" i="14" s="1"/>
  <c r="FB49" i="14"/>
  <c r="FB79" i="14" s="1"/>
  <c r="FC49" i="14"/>
  <c r="FC79" i="14" s="1"/>
  <c r="FD49" i="14"/>
  <c r="FD79" i="14" s="1"/>
  <c r="FE49" i="14"/>
  <c r="FE79" i="14" s="1"/>
  <c r="FF49" i="14"/>
  <c r="FF79" i="14" s="1"/>
  <c r="B51" i="14"/>
  <c r="B81" i="14" s="1"/>
  <c r="D51" i="14"/>
  <c r="D81" i="14" s="1"/>
  <c r="E51" i="14"/>
  <c r="E81" i="14" s="1"/>
  <c r="F51" i="14"/>
  <c r="F81" i="14" s="1"/>
  <c r="G51" i="14"/>
  <c r="G81" i="14" s="1"/>
  <c r="H51" i="14"/>
  <c r="H81" i="14" s="1"/>
  <c r="I51" i="14"/>
  <c r="I81" i="14" s="1"/>
  <c r="J51" i="14"/>
  <c r="J81" i="14" s="1"/>
  <c r="K51" i="14"/>
  <c r="K81" i="14" s="1"/>
  <c r="L51" i="14"/>
  <c r="L81" i="14" s="1"/>
  <c r="M51" i="14"/>
  <c r="M81" i="14" s="1"/>
  <c r="N51" i="14"/>
  <c r="N81" i="14" s="1"/>
  <c r="O51" i="14"/>
  <c r="O81" i="14" s="1"/>
  <c r="P51" i="14"/>
  <c r="P81" i="14" s="1"/>
  <c r="Q51" i="14"/>
  <c r="Q81" i="14" s="1"/>
  <c r="R51" i="14"/>
  <c r="R81" i="14" s="1"/>
  <c r="S51" i="14"/>
  <c r="S81" i="14" s="1"/>
  <c r="T51" i="14"/>
  <c r="T81" i="14" s="1"/>
  <c r="U51" i="14"/>
  <c r="U81" i="14" s="1"/>
  <c r="V51" i="14"/>
  <c r="V81" i="14" s="1"/>
  <c r="W51" i="14"/>
  <c r="W81" i="14" s="1"/>
  <c r="X51" i="14"/>
  <c r="X81" i="14" s="1"/>
  <c r="Y51" i="14"/>
  <c r="Y81" i="14" s="1"/>
  <c r="Z51" i="14"/>
  <c r="Z81" i="14" s="1"/>
  <c r="AA51" i="14"/>
  <c r="AA81" i="14" s="1"/>
  <c r="AB51" i="14"/>
  <c r="AB81" i="14" s="1"/>
  <c r="AC51" i="14"/>
  <c r="AC81" i="14" s="1"/>
  <c r="AD51" i="14"/>
  <c r="AD81" i="14" s="1"/>
  <c r="AE51" i="14"/>
  <c r="AE81" i="14" s="1"/>
  <c r="AF51" i="14"/>
  <c r="AF81" i="14" s="1"/>
  <c r="AG51" i="14"/>
  <c r="AG81" i="14" s="1"/>
  <c r="AH51" i="14"/>
  <c r="AH81" i="14" s="1"/>
  <c r="AI51" i="14"/>
  <c r="AI81" i="14" s="1"/>
  <c r="AJ51" i="14"/>
  <c r="AJ81" i="14" s="1"/>
  <c r="AK51" i="14"/>
  <c r="AK81" i="14" s="1"/>
  <c r="AL51" i="14"/>
  <c r="AL81" i="14" s="1"/>
  <c r="AM51" i="14"/>
  <c r="AM81" i="14" s="1"/>
  <c r="AN51" i="14"/>
  <c r="AN81" i="14" s="1"/>
  <c r="AO51" i="14"/>
  <c r="AO81" i="14" s="1"/>
  <c r="AP51" i="14"/>
  <c r="AP81" i="14" s="1"/>
  <c r="AQ51" i="14"/>
  <c r="AQ81" i="14" s="1"/>
  <c r="AR51" i="14"/>
  <c r="AR81" i="14" s="1"/>
  <c r="AS51" i="14"/>
  <c r="AS81" i="14" s="1"/>
  <c r="AT51" i="14"/>
  <c r="AT81" i="14" s="1"/>
  <c r="AU51" i="14"/>
  <c r="AU81" i="14" s="1"/>
  <c r="AV51" i="14"/>
  <c r="AV81" i="14" s="1"/>
  <c r="AW51" i="14"/>
  <c r="AW81" i="14" s="1"/>
  <c r="AX51" i="14"/>
  <c r="AX81" i="14" s="1"/>
  <c r="AY51" i="14"/>
  <c r="AY81" i="14" s="1"/>
  <c r="AZ51" i="14"/>
  <c r="AZ81" i="14" s="1"/>
  <c r="BA51" i="14"/>
  <c r="BA81" i="14" s="1"/>
  <c r="BB51" i="14"/>
  <c r="BB81" i="14" s="1"/>
  <c r="BC51" i="14"/>
  <c r="BC81" i="14" s="1"/>
  <c r="BD51" i="14"/>
  <c r="BD81" i="14" s="1"/>
  <c r="BE51" i="14"/>
  <c r="BE81" i="14" s="1"/>
  <c r="BF51" i="14"/>
  <c r="BF81" i="14" s="1"/>
  <c r="BG51" i="14"/>
  <c r="BG81" i="14" s="1"/>
  <c r="BH51" i="14"/>
  <c r="BH81" i="14" s="1"/>
  <c r="BI51" i="14"/>
  <c r="BI81" i="14" s="1"/>
  <c r="BJ51" i="14"/>
  <c r="BJ81" i="14" s="1"/>
  <c r="BK51" i="14"/>
  <c r="BK81" i="14" s="1"/>
  <c r="BL51" i="14"/>
  <c r="BL81" i="14" s="1"/>
  <c r="BM51" i="14"/>
  <c r="BM81" i="14" s="1"/>
  <c r="BN51" i="14"/>
  <c r="BN81" i="14" s="1"/>
  <c r="BO51" i="14"/>
  <c r="BO81" i="14" s="1"/>
  <c r="BP51" i="14"/>
  <c r="BP81" i="14" s="1"/>
  <c r="BQ51" i="14"/>
  <c r="BQ81" i="14" s="1"/>
  <c r="BR51" i="14"/>
  <c r="BR81" i="14" s="1"/>
  <c r="BS51" i="14"/>
  <c r="BS81" i="14" s="1"/>
  <c r="BT51" i="14"/>
  <c r="BT81" i="14" s="1"/>
  <c r="BU51" i="14"/>
  <c r="BU81" i="14" s="1"/>
  <c r="BV51" i="14"/>
  <c r="BV81" i="14" s="1"/>
  <c r="BW51" i="14"/>
  <c r="BW81" i="14" s="1"/>
  <c r="BX51" i="14"/>
  <c r="BX81" i="14" s="1"/>
  <c r="BY51" i="14"/>
  <c r="BY81" i="14" s="1"/>
  <c r="BZ51" i="14"/>
  <c r="BZ81" i="14" s="1"/>
  <c r="CA51" i="14"/>
  <c r="CA81" i="14" s="1"/>
  <c r="CB51" i="14"/>
  <c r="CB81" i="14" s="1"/>
  <c r="CC51" i="14"/>
  <c r="CC81" i="14" s="1"/>
  <c r="CD51" i="14"/>
  <c r="CD81" i="14" s="1"/>
  <c r="CE51" i="14"/>
  <c r="CE81" i="14" s="1"/>
  <c r="CF51" i="14"/>
  <c r="CF81" i="14" s="1"/>
  <c r="CG51" i="14"/>
  <c r="CG81" i="14" s="1"/>
  <c r="CH51" i="14"/>
  <c r="CH81" i="14" s="1"/>
  <c r="CI51" i="14"/>
  <c r="CI81" i="14" s="1"/>
  <c r="CJ51" i="14"/>
  <c r="CJ81" i="14" s="1"/>
  <c r="CK51" i="14"/>
  <c r="CK81" i="14" s="1"/>
  <c r="CL51" i="14"/>
  <c r="CL81" i="14" s="1"/>
  <c r="CM51" i="14"/>
  <c r="CM81" i="14" s="1"/>
  <c r="CN51" i="14"/>
  <c r="CN81" i="14" s="1"/>
  <c r="CO51" i="14"/>
  <c r="CO81" i="14" s="1"/>
  <c r="CP51" i="14"/>
  <c r="CP81" i="14" s="1"/>
  <c r="CQ51" i="14"/>
  <c r="CQ81" i="14" s="1"/>
  <c r="CR51" i="14"/>
  <c r="CR81" i="14" s="1"/>
  <c r="CS51" i="14"/>
  <c r="CS81" i="14" s="1"/>
  <c r="CT51" i="14"/>
  <c r="CT81" i="14" s="1"/>
  <c r="CU51" i="14"/>
  <c r="CU81" i="14" s="1"/>
  <c r="CV51" i="14"/>
  <c r="CV81" i="14" s="1"/>
  <c r="CW51" i="14"/>
  <c r="CW81" i="14" s="1"/>
  <c r="CX51" i="14"/>
  <c r="CX81" i="14" s="1"/>
  <c r="CY51" i="14"/>
  <c r="CY81" i="14" s="1"/>
  <c r="CZ51" i="14"/>
  <c r="CZ81" i="14" s="1"/>
  <c r="DA51" i="14"/>
  <c r="DA81" i="14" s="1"/>
  <c r="DB51" i="14"/>
  <c r="DB81" i="14" s="1"/>
  <c r="DC51" i="14"/>
  <c r="DC81" i="14" s="1"/>
  <c r="DD51" i="14"/>
  <c r="DD81" i="14" s="1"/>
  <c r="DE51" i="14"/>
  <c r="DE81" i="14" s="1"/>
  <c r="DF51" i="14"/>
  <c r="DF81" i="14" s="1"/>
  <c r="DG51" i="14"/>
  <c r="DG81" i="14" s="1"/>
  <c r="DH51" i="14"/>
  <c r="DH81" i="14" s="1"/>
  <c r="DI51" i="14"/>
  <c r="DI81" i="14" s="1"/>
  <c r="DJ51" i="14"/>
  <c r="DJ81" i="14" s="1"/>
  <c r="DK51" i="14"/>
  <c r="DK81" i="14" s="1"/>
  <c r="DL51" i="14"/>
  <c r="DL81" i="14" s="1"/>
  <c r="DM51" i="14"/>
  <c r="DM81" i="14" s="1"/>
  <c r="DN51" i="14"/>
  <c r="DN81" i="14" s="1"/>
  <c r="DO51" i="14"/>
  <c r="DO81" i="14" s="1"/>
  <c r="DP51" i="14"/>
  <c r="DP81" i="14" s="1"/>
  <c r="DQ51" i="14"/>
  <c r="DQ81" i="14" s="1"/>
  <c r="DR51" i="14"/>
  <c r="DR81" i="14" s="1"/>
  <c r="DS51" i="14"/>
  <c r="DS81" i="14" s="1"/>
  <c r="DT51" i="14"/>
  <c r="DT81" i="14" s="1"/>
  <c r="DU51" i="14"/>
  <c r="DU81" i="14" s="1"/>
  <c r="DV51" i="14"/>
  <c r="DV81" i="14" s="1"/>
  <c r="DW51" i="14"/>
  <c r="DW81" i="14" s="1"/>
  <c r="DX51" i="14"/>
  <c r="DX81" i="14" s="1"/>
  <c r="DY51" i="14"/>
  <c r="DY81" i="14" s="1"/>
  <c r="DZ51" i="14"/>
  <c r="DZ81" i="14" s="1"/>
  <c r="EA51" i="14"/>
  <c r="EA81" i="14" s="1"/>
  <c r="EB51" i="14"/>
  <c r="EB81" i="14" s="1"/>
  <c r="EC51" i="14"/>
  <c r="EC81" i="14" s="1"/>
  <c r="ED51" i="14"/>
  <c r="ED81" i="14" s="1"/>
  <c r="EE51" i="14"/>
  <c r="EE81" i="14" s="1"/>
  <c r="EF51" i="14"/>
  <c r="EF81" i="14" s="1"/>
  <c r="EG51" i="14"/>
  <c r="EG81" i="14" s="1"/>
  <c r="EH51" i="14"/>
  <c r="EH81" i="14" s="1"/>
  <c r="EI51" i="14"/>
  <c r="EI81" i="14" s="1"/>
  <c r="EJ51" i="14"/>
  <c r="EJ81" i="14" s="1"/>
  <c r="EK51" i="14"/>
  <c r="EK81" i="14" s="1"/>
  <c r="EL51" i="14"/>
  <c r="EL81" i="14" s="1"/>
  <c r="EM51" i="14"/>
  <c r="EM81" i="14" s="1"/>
  <c r="EN51" i="14"/>
  <c r="EN81" i="14" s="1"/>
  <c r="EO51" i="14"/>
  <c r="EO81" i="14" s="1"/>
  <c r="EP51" i="14"/>
  <c r="EP81" i="14" s="1"/>
  <c r="EQ51" i="14"/>
  <c r="EQ81" i="14" s="1"/>
  <c r="ER51" i="14"/>
  <c r="ER81" i="14" s="1"/>
  <c r="ES51" i="14"/>
  <c r="ES81" i="14" s="1"/>
  <c r="ET51" i="14"/>
  <c r="ET81" i="14" s="1"/>
  <c r="EU51" i="14"/>
  <c r="EU81" i="14" s="1"/>
  <c r="EV51" i="14"/>
  <c r="EV81" i="14" s="1"/>
  <c r="EW51" i="14"/>
  <c r="EW81" i="14" s="1"/>
  <c r="EX51" i="14"/>
  <c r="EX81" i="14" s="1"/>
  <c r="EY51" i="14"/>
  <c r="EY81" i="14" s="1"/>
  <c r="EZ51" i="14"/>
  <c r="EZ81" i="14" s="1"/>
  <c r="FA51" i="14"/>
  <c r="FA81" i="14" s="1"/>
  <c r="FB51" i="14"/>
  <c r="FB81" i="14" s="1"/>
  <c r="FC51" i="14"/>
  <c r="FC81" i="14" s="1"/>
  <c r="FD51" i="14"/>
  <c r="FD81" i="14" s="1"/>
  <c r="FE51" i="14"/>
  <c r="FE81" i="14" s="1"/>
  <c r="FF51" i="14"/>
  <c r="FF81" i="14" s="1"/>
  <c r="B52" i="14"/>
  <c r="B82" i="14" s="1"/>
  <c r="D52" i="14"/>
  <c r="D82" i="14" s="1"/>
  <c r="E52" i="14"/>
  <c r="E82" i="14" s="1"/>
  <c r="F52" i="14"/>
  <c r="F82" i="14" s="1"/>
  <c r="G52" i="14"/>
  <c r="G82" i="14" s="1"/>
  <c r="H52" i="14"/>
  <c r="H82" i="14" s="1"/>
  <c r="I52" i="14"/>
  <c r="I82" i="14" s="1"/>
  <c r="J52" i="14"/>
  <c r="J82" i="14" s="1"/>
  <c r="K52" i="14"/>
  <c r="K82" i="14" s="1"/>
  <c r="L52" i="14"/>
  <c r="L82" i="14" s="1"/>
  <c r="M52" i="14"/>
  <c r="M82" i="14" s="1"/>
  <c r="N52" i="14"/>
  <c r="N82" i="14" s="1"/>
  <c r="O52" i="14"/>
  <c r="O82" i="14" s="1"/>
  <c r="P52" i="14"/>
  <c r="P82" i="14" s="1"/>
  <c r="Q52" i="14"/>
  <c r="Q82" i="14" s="1"/>
  <c r="R52" i="14"/>
  <c r="R82" i="14" s="1"/>
  <c r="S52" i="14"/>
  <c r="S82" i="14" s="1"/>
  <c r="T52" i="14"/>
  <c r="T82" i="14" s="1"/>
  <c r="U52" i="14"/>
  <c r="U82" i="14" s="1"/>
  <c r="V52" i="14"/>
  <c r="V82" i="14" s="1"/>
  <c r="W52" i="14"/>
  <c r="W82" i="14" s="1"/>
  <c r="X52" i="14"/>
  <c r="X82" i="14" s="1"/>
  <c r="Y52" i="14"/>
  <c r="Y82" i="14" s="1"/>
  <c r="Z52" i="14"/>
  <c r="Z82" i="14" s="1"/>
  <c r="AA52" i="14"/>
  <c r="AA82" i="14" s="1"/>
  <c r="AB52" i="14"/>
  <c r="AB82" i="14" s="1"/>
  <c r="AC52" i="14"/>
  <c r="AC82" i="14" s="1"/>
  <c r="AD52" i="14"/>
  <c r="AD82" i="14" s="1"/>
  <c r="AE52" i="14"/>
  <c r="AE82" i="14" s="1"/>
  <c r="AF52" i="14"/>
  <c r="AF82" i="14" s="1"/>
  <c r="AG52" i="14"/>
  <c r="AG82" i="14" s="1"/>
  <c r="AH52" i="14"/>
  <c r="AH82" i="14" s="1"/>
  <c r="AI52" i="14"/>
  <c r="AI82" i="14" s="1"/>
  <c r="AJ52" i="14"/>
  <c r="AJ82" i="14" s="1"/>
  <c r="AK52" i="14"/>
  <c r="AK82" i="14" s="1"/>
  <c r="AL52" i="14"/>
  <c r="AL82" i="14" s="1"/>
  <c r="AM52" i="14"/>
  <c r="AM82" i="14" s="1"/>
  <c r="AN52" i="14"/>
  <c r="AN82" i="14" s="1"/>
  <c r="AO52" i="14"/>
  <c r="AO82" i="14" s="1"/>
  <c r="AP52" i="14"/>
  <c r="AP82" i="14" s="1"/>
  <c r="AQ52" i="14"/>
  <c r="AQ82" i="14" s="1"/>
  <c r="AR52" i="14"/>
  <c r="AR82" i="14" s="1"/>
  <c r="AS52" i="14"/>
  <c r="AS82" i="14" s="1"/>
  <c r="AT52" i="14"/>
  <c r="AT82" i="14" s="1"/>
  <c r="AU52" i="14"/>
  <c r="AU82" i="14" s="1"/>
  <c r="AV52" i="14"/>
  <c r="AV82" i="14" s="1"/>
  <c r="AW52" i="14"/>
  <c r="AW82" i="14" s="1"/>
  <c r="AX52" i="14"/>
  <c r="AX82" i="14" s="1"/>
  <c r="AY52" i="14"/>
  <c r="AY82" i="14" s="1"/>
  <c r="AZ52" i="14"/>
  <c r="AZ82" i="14" s="1"/>
  <c r="BA52" i="14"/>
  <c r="BA82" i="14" s="1"/>
  <c r="BB52" i="14"/>
  <c r="BB82" i="14" s="1"/>
  <c r="BC52" i="14"/>
  <c r="BC82" i="14" s="1"/>
  <c r="BD52" i="14"/>
  <c r="BD82" i="14" s="1"/>
  <c r="BE52" i="14"/>
  <c r="BE82" i="14" s="1"/>
  <c r="BF52" i="14"/>
  <c r="BF82" i="14" s="1"/>
  <c r="BG52" i="14"/>
  <c r="BG82" i="14" s="1"/>
  <c r="BH52" i="14"/>
  <c r="BH82" i="14" s="1"/>
  <c r="BI52" i="14"/>
  <c r="BI82" i="14" s="1"/>
  <c r="BJ52" i="14"/>
  <c r="BJ82" i="14" s="1"/>
  <c r="BK52" i="14"/>
  <c r="BK82" i="14" s="1"/>
  <c r="BL52" i="14"/>
  <c r="BL82" i="14" s="1"/>
  <c r="BM52" i="14"/>
  <c r="BM82" i="14" s="1"/>
  <c r="BN52" i="14"/>
  <c r="BN82" i="14" s="1"/>
  <c r="BO52" i="14"/>
  <c r="BO82" i="14" s="1"/>
  <c r="BP52" i="14"/>
  <c r="BP82" i="14" s="1"/>
  <c r="BQ52" i="14"/>
  <c r="BQ82" i="14" s="1"/>
  <c r="BR52" i="14"/>
  <c r="BR82" i="14" s="1"/>
  <c r="BS52" i="14"/>
  <c r="BS82" i="14" s="1"/>
  <c r="BT52" i="14"/>
  <c r="BT82" i="14" s="1"/>
  <c r="BU52" i="14"/>
  <c r="BU82" i="14" s="1"/>
  <c r="BV52" i="14"/>
  <c r="BV82" i="14" s="1"/>
  <c r="BW52" i="14"/>
  <c r="BW82" i="14" s="1"/>
  <c r="BX52" i="14"/>
  <c r="BX82" i="14" s="1"/>
  <c r="BY52" i="14"/>
  <c r="BY82" i="14" s="1"/>
  <c r="BZ52" i="14"/>
  <c r="BZ82" i="14" s="1"/>
  <c r="CA52" i="14"/>
  <c r="CA82" i="14" s="1"/>
  <c r="CB52" i="14"/>
  <c r="CB82" i="14" s="1"/>
  <c r="CC52" i="14"/>
  <c r="CC82" i="14" s="1"/>
  <c r="CD52" i="14"/>
  <c r="CD82" i="14" s="1"/>
  <c r="CE52" i="14"/>
  <c r="CE82" i="14" s="1"/>
  <c r="CF52" i="14"/>
  <c r="CF82" i="14" s="1"/>
  <c r="CG52" i="14"/>
  <c r="CG82" i="14" s="1"/>
  <c r="CH52" i="14"/>
  <c r="CH82" i="14" s="1"/>
  <c r="CI52" i="14"/>
  <c r="CI82" i="14" s="1"/>
  <c r="CJ52" i="14"/>
  <c r="CJ82" i="14" s="1"/>
  <c r="CK52" i="14"/>
  <c r="CK82" i="14" s="1"/>
  <c r="CL52" i="14"/>
  <c r="CL82" i="14" s="1"/>
  <c r="CM52" i="14"/>
  <c r="CM82" i="14" s="1"/>
  <c r="CN52" i="14"/>
  <c r="CN82" i="14" s="1"/>
  <c r="CO52" i="14"/>
  <c r="CO82" i="14" s="1"/>
  <c r="CP52" i="14"/>
  <c r="CP82" i="14" s="1"/>
  <c r="CQ52" i="14"/>
  <c r="CQ82" i="14" s="1"/>
  <c r="CR52" i="14"/>
  <c r="CR82" i="14" s="1"/>
  <c r="CS52" i="14"/>
  <c r="CS82" i="14" s="1"/>
  <c r="CT52" i="14"/>
  <c r="CT82" i="14" s="1"/>
  <c r="CU52" i="14"/>
  <c r="CU82" i="14" s="1"/>
  <c r="CV52" i="14"/>
  <c r="CV82" i="14" s="1"/>
  <c r="CW52" i="14"/>
  <c r="CW82" i="14" s="1"/>
  <c r="CX52" i="14"/>
  <c r="CX82" i="14" s="1"/>
  <c r="CY52" i="14"/>
  <c r="CY82" i="14" s="1"/>
  <c r="CZ52" i="14"/>
  <c r="CZ82" i="14" s="1"/>
  <c r="DA52" i="14"/>
  <c r="DA82" i="14" s="1"/>
  <c r="DB52" i="14"/>
  <c r="DB82" i="14" s="1"/>
  <c r="DC52" i="14"/>
  <c r="DC82" i="14" s="1"/>
  <c r="DD52" i="14"/>
  <c r="DD82" i="14" s="1"/>
  <c r="DE52" i="14"/>
  <c r="DE82" i="14" s="1"/>
  <c r="DF52" i="14"/>
  <c r="DF82" i="14" s="1"/>
  <c r="DG52" i="14"/>
  <c r="DG82" i="14" s="1"/>
  <c r="DH52" i="14"/>
  <c r="DH82" i="14" s="1"/>
  <c r="DI52" i="14"/>
  <c r="DI82" i="14" s="1"/>
  <c r="DJ52" i="14"/>
  <c r="DJ82" i="14" s="1"/>
  <c r="DK52" i="14"/>
  <c r="DK82" i="14" s="1"/>
  <c r="DL52" i="14"/>
  <c r="DL82" i="14" s="1"/>
  <c r="DM52" i="14"/>
  <c r="DM82" i="14" s="1"/>
  <c r="DN52" i="14"/>
  <c r="DN82" i="14" s="1"/>
  <c r="DO52" i="14"/>
  <c r="DO82" i="14" s="1"/>
  <c r="DP52" i="14"/>
  <c r="DP82" i="14" s="1"/>
  <c r="DQ52" i="14"/>
  <c r="DQ82" i="14" s="1"/>
  <c r="DR52" i="14"/>
  <c r="DR82" i="14" s="1"/>
  <c r="DS52" i="14"/>
  <c r="DS82" i="14" s="1"/>
  <c r="DT52" i="14"/>
  <c r="DT82" i="14" s="1"/>
  <c r="DU52" i="14"/>
  <c r="DU82" i="14" s="1"/>
  <c r="DV52" i="14"/>
  <c r="DV82" i="14" s="1"/>
  <c r="DW52" i="14"/>
  <c r="DW82" i="14" s="1"/>
  <c r="DX52" i="14"/>
  <c r="DX82" i="14" s="1"/>
  <c r="DY52" i="14"/>
  <c r="DY82" i="14" s="1"/>
  <c r="DZ52" i="14"/>
  <c r="DZ82" i="14" s="1"/>
  <c r="EA52" i="14"/>
  <c r="EA82" i="14" s="1"/>
  <c r="EB52" i="14"/>
  <c r="EB82" i="14" s="1"/>
  <c r="EC52" i="14"/>
  <c r="EC82" i="14" s="1"/>
  <c r="ED52" i="14"/>
  <c r="ED82" i="14" s="1"/>
  <c r="EE52" i="14"/>
  <c r="EE82" i="14" s="1"/>
  <c r="EF52" i="14"/>
  <c r="EF82" i="14" s="1"/>
  <c r="EG52" i="14"/>
  <c r="EG82" i="14" s="1"/>
  <c r="EH52" i="14"/>
  <c r="EH82" i="14" s="1"/>
  <c r="EI52" i="14"/>
  <c r="EI82" i="14" s="1"/>
  <c r="EJ52" i="14"/>
  <c r="EJ82" i="14" s="1"/>
  <c r="EK52" i="14"/>
  <c r="EK82" i="14" s="1"/>
  <c r="EL52" i="14"/>
  <c r="EL82" i="14" s="1"/>
  <c r="EM52" i="14"/>
  <c r="EM82" i="14" s="1"/>
  <c r="EN52" i="14"/>
  <c r="EN82" i="14" s="1"/>
  <c r="EO52" i="14"/>
  <c r="EO82" i="14" s="1"/>
  <c r="EP52" i="14"/>
  <c r="EP82" i="14" s="1"/>
  <c r="EQ52" i="14"/>
  <c r="EQ82" i="14" s="1"/>
  <c r="ER52" i="14"/>
  <c r="ER82" i="14" s="1"/>
  <c r="ES52" i="14"/>
  <c r="ES82" i="14" s="1"/>
  <c r="ET52" i="14"/>
  <c r="ET82" i="14" s="1"/>
  <c r="EU52" i="14"/>
  <c r="EU82" i="14" s="1"/>
  <c r="EV52" i="14"/>
  <c r="EV82" i="14" s="1"/>
  <c r="EW52" i="14"/>
  <c r="EW82" i="14" s="1"/>
  <c r="EX52" i="14"/>
  <c r="EX82" i="14" s="1"/>
  <c r="EY52" i="14"/>
  <c r="EY82" i="14" s="1"/>
  <c r="EZ52" i="14"/>
  <c r="EZ82" i="14" s="1"/>
  <c r="FA52" i="14"/>
  <c r="FA82" i="14" s="1"/>
  <c r="FB52" i="14"/>
  <c r="FB82" i="14" s="1"/>
  <c r="FC52" i="14"/>
  <c r="FC82" i="14" s="1"/>
  <c r="FD52" i="14"/>
  <c r="FD82" i="14" s="1"/>
  <c r="FE52" i="14"/>
  <c r="FE82" i="14" s="1"/>
  <c r="FF52" i="14"/>
  <c r="FF82" i="14" s="1"/>
  <c r="B53" i="14"/>
  <c r="B83" i="14" s="1"/>
  <c r="D53" i="14"/>
  <c r="D83" i="14" s="1"/>
  <c r="E53" i="14"/>
  <c r="E83" i="14" s="1"/>
  <c r="F53" i="14"/>
  <c r="F83" i="14" s="1"/>
  <c r="G53" i="14"/>
  <c r="G83" i="14" s="1"/>
  <c r="H53" i="14"/>
  <c r="H83" i="14" s="1"/>
  <c r="I53" i="14"/>
  <c r="I83" i="14" s="1"/>
  <c r="J53" i="14"/>
  <c r="J83" i="14" s="1"/>
  <c r="K53" i="14"/>
  <c r="K83" i="14" s="1"/>
  <c r="L53" i="14"/>
  <c r="L83" i="14" s="1"/>
  <c r="M53" i="14"/>
  <c r="M83" i="14" s="1"/>
  <c r="N53" i="14"/>
  <c r="N83" i="14" s="1"/>
  <c r="O53" i="14"/>
  <c r="O83" i="14" s="1"/>
  <c r="P53" i="14"/>
  <c r="P83" i="14" s="1"/>
  <c r="Q53" i="14"/>
  <c r="Q83" i="14" s="1"/>
  <c r="R53" i="14"/>
  <c r="R83" i="14" s="1"/>
  <c r="S53" i="14"/>
  <c r="S83" i="14" s="1"/>
  <c r="T53" i="14"/>
  <c r="T83" i="14" s="1"/>
  <c r="U53" i="14"/>
  <c r="U83" i="14" s="1"/>
  <c r="V53" i="14"/>
  <c r="V83" i="14" s="1"/>
  <c r="W53" i="14"/>
  <c r="W83" i="14" s="1"/>
  <c r="X53" i="14"/>
  <c r="X83" i="14" s="1"/>
  <c r="Y53" i="14"/>
  <c r="Y83" i="14" s="1"/>
  <c r="Z53" i="14"/>
  <c r="Z83" i="14" s="1"/>
  <c r="AA53" i="14"/>
  <c r="AA83" i="14" s="1"/>
  <c r="AB53" i="14"/>
  <c r="AB83" i="14" s="1"/>
  <c r="AC53" i="14"/>
  <c r="AC83" i="14" s="1"/>
  <c r="AD53" i="14"/>
  <c r="AD83" i="14" s="1"/>
  <c r="AE53" i="14"/>
  <c r="AE83" i="14" s="1"/>
  <c r="AF53" i="14"/>
  <c r="AF83" i="14" s="1"/>
  <c r="AG53" i="14"/>
  <c r="AG83" i="14" s="1"/>
  <c r="AH53" i="14"/>
  <c r="AH83" i="14" s="1"/>
  <c r="AI53" i="14"/>
  <c r="AI83" i="14" s="1"/>
  <c r="AJ53" i="14"/>
  <c r="AJ83" i="14" s="1"/>
  <c r="AK53" i="14"/>
  <c r="AK83" i="14" s="1"/>
  <c r="AL53" i="14"/>
  <c r="AL83" i="14" s="1"/>
  <c r="AM53" i="14"/>
  <c r="AM83" i="14" s="1"/>
  <c r="AN53" i="14"/>
  <c r="AN83" i="14" s="1"/>
  <c r="AO53" i="14"/>
  <c r="AO83" i="14" s="1"/>
  <c r="AP53" i="14"/>
  <c r="AP83" i="14" s="1"/>
  <c r="AQ53" i="14"/>
  <c r="AQ83" i="14" s="1"/>
  <c r="AR53" i="14"/>
  <c r="AR83" i="14" s="1"/>
  <c r="AS53" i="14"/>
  <c r="AS83" i="14" s="1"/>
  <c r="AT53" i="14"/>
  <c r="AT83" i="14" s="1"/>
  <c r="AU53" i="14"/>
  <c r="AU83" i="14" s="1"/>
  <c r="AV53" i="14"/>
  <c r="AV83" i="14" s="1"/>
  <c r="AW53" i="14"/>
  <c r="AW83" i="14" s="1"/>
  <c r="AX53" i="14"/>
  <c r="AX83" i="14" s="1"/>
  <c r="AY53" i="14"/>
  <c r="AY83" i="14" s="1"/>
  <c r="AZ53" i="14"/>
  <c r="AZ83" i="14" s="1"/>
  <c r="BA53" i="14"/>
  <c r="BA83" i="14" s="1"/>
  <c r="BB53" i="14"/>
  <c r="BB83" i="14" s="1"/>
  <c r="BC53" i="14"/>
  <c r="BC83" i="14" s="1"/>
  <c r="BD53" i="14"/>
  <c r="BD83" i="14" s="1"/>
  <c r="BE53" i="14"/>
  <c r="BE83" i="14" s="1"/>
  <c r="BF53" i="14"/>
  <c r="BF83" i="14" s="1"/>
  <c r="BG53" i="14"/>
  <c r="BG83" i="14" s="1"/>
  <c r="BH53" i="14"/>
  <c r="BH83" i="14" s="1"/>
  <c r="BI53" i="14"/>
  <c r="BI83" i="14" s="1"/>
  <c r="BJ53" i="14"/>
  <c r="BJ83" i="14" s="1"/>
  <c r="BK53" i="14"/>
  <c r="BK83" i="14" s="1"/>
  <c r="BL53" i="14"/>
  <c r="BL83" i="14" s="1"/>
  <c r="BM53" i="14"/>
  <c r="BM83" i="14" s="1"/>
  <c r="BN53" i="14"/>
  <c r="BN83" i="14" s="1"/>
  <c r="BO53" i="14"/>
  <c r="BO83" i="14" s="1"/>
  <c r="BP53" i="14"/>
  <c r="BP83" i="14" s="1"/>
  <c r="BQ53" i="14"/>
  <c r="BQ83" i="14" s="1"/>
  <c r="BR53" i="14"/>
  <c r="BR83" i="14" s="1"/>
  <c r="BS53" i="14"/>
  <c r="BS83" i="14" s="1"/>
  <c r="BT53" i="14"/>
  <c r="BT83" i="14" s="1"/>
  <c r="BU53" i="14"/>
  <c r="BU83" i="14" s="1"/>
  <c r="BV53" i="14"/>
  <c r="BV83" i="14" s="1"/>
  <c r="BW53" i="14"/>
  <c r="BW83" i="14" s="1"/>
  <c r="BX53" i="14"/>
  <c r="BX83" i="14" s="1"/>
  <c r="BY53" i="14"/>
  <c r="BY83" i="14" s="1"/>
  <c r="BZ53" i="14"/>
  <c r="BZ83" i="14" s="1"/>
  <c r="CA53" i="14"/>
  <c r="CA83" i="14" s="1"/>
  <c r="CB53" i="14"/>
  <c r="CB83" i="14" s="1"/>
  <c r="CC53" i="14"/>
  <c r="CC83" i="14" s="1"/>
  <c r="CD53" i="14"/>
  <c r="CD83" i="14" s="1"/>
  <c r="CE53" i="14"/>
  <c r="CE83" i="14" s="1"/>
  <c r="CF53" i="14"/>
  <c r="CF83" i="14" s="1"/>
  <c r="CG53" i="14"/>
  <c r="CG83" i="14" s="1"/>
  <c r="CH53" i="14"/>
  <c r="CH83" i="14" s="1"/>
  <c r="CI53" i="14"/>
  <c r="CI83" i="14" s="1"/>
  <c r="CJ53" i="14"/>
  <c r="CJ83" i="14" s="1"/>
  <c r="CK53" i="14"/>
  <c r="CK83" i="14" s="1"/>
  <c r="CL53" i="14"/>
  <c r="CL83" i="14" s="1"/>
  <c r="CM53" i="14"/>
  <c r="CM83" i="14" s="1"/>
  <c r="CN53" i="14"/>
  <c r="CN83" i="14" s="1"/>
  <c r="CO53" i="14"/>
  <c r="CO83" i="14" s="1"/>
  <c r="CP53" i="14"/>
  <c r="CP83" i="14" s="1"/>
  <c r="CQ53" i="14"/>
  <c r="CQ83" i="14" s="1"/>
  <c r="CR53" i="14"/>
  <c r="CR83" i="14" s="1"/>
  <c r="CS53" i="14"/>
  <c r="CS83" i="14" s="1"/>
  <c r="CT53" i="14"/>
  <c r="CT83" i="14" s="1"/>
  <c r="CU53" i="14"/>
  <c r="CU83" i="14" s="1"/>
  <c r="CV53" i="14"/>
  <c r="CV83" i="14" s="1"/>
  <c r="CW53" i="14"/>
  <c r="CW83" i="14" s="1"/>
  <c r="CX53" i="14"/>
  <c r="CX83" i="14" s="1"/>
  <c r="CY53" i="14"/>
  <c r="CY83" i="14" s="1"/>
  <c r="CZ53" i="14"/>
  <c r="CZ83" i="14" s="1"/>
  <c r="DA53" i="14"/>
  <c r="DA83" i="14" s="1"/>
  <c r="DB53" i="14"/>
  <c r="DB83" i="14" s="1"/>
  <c r="DC53" i="14"/>
  <c r="DC83" i="14" s="1"/>
  <c r="DD53" i="14"/>
  <c r="DD83" i="14" s="1"/>
  <c r="DE53" i="14"/>
  <c r="DE83" i="14" s="1"/>
  <c r="DF53" i="14"/>
  <c r="DF83" i="14" s="1"/>
  <c r="DG53" i="14"/>
  <c r="DG83" i="14" s="1"/>
  <c r="DH53" i="14"/>
  <c r="DH83" i="14" s="1"/>
  <c r="DI53" i="14"/>
  <c r="DI83" i="14" s="1"/>
  <c r="DJ53" i="14"/>
  <c r="DJ83" i="14" s="1"/>
  <c r="DK53" i="14"/>
  <c r="DK83" i="14" s="1"/>
  <c r="DL53" i="14"/>
  <c r="DL83" i="14" s="1"/>
  <c r="DM53" i="14"/>
  <c r="DM83" i="14" s="1"/>
  <c r="DN53" i="14"/>
  <c r="DN83" i="14" s="1"/>
  <c r="DO53" i="14"/>
  <c r="DO83" i="14" s="1"/>
  <c r="DP53" i="14"/>
  <c r="DP83" i="14" s="1"/>
  <c r="DQ53" i="14"/>
  <c r="DQ83" i="14" s="1"/>
  <c r="DR53" i="14"/>
  <c r="DR83" i="14" s="1"/>
  <c r="DS53" i="14"/>
  <c r="DS83" i="14" s="1"/>
  <c r="DT53" i="14"/>
  <c r="DT83" i="14" s="1"/>
  <c r="DU53" i="14"/>
  <c r="DU83" i="14" s="1"/>
  <c r="DV53" i="14"/>
  <c r="DV83" i="14" s="1"/>
  <c r="DW53" i="14"/>
  <c r="DW83" i="14" s="1"/>
  <c r="DX53" i="14"/>
  <c r="DX83" i="14" s="1"/>
  <c r="DY53" i="14"/>
  <c r="DY83" i="14" s="1"/>
  <c r="DZ53" i="14"/>
  <c r="DZ83" i="14" s="1"/>
  <c r="EA53" i="14"/>
  <c r="EA83" i="14" s="1"/>
  <c r="EB53" i="14"/>
  <c r="EB83" i="14" s="1"/>
  <c r="EC53" i="14"/>
  <c r="EC83" i="14" s="1"/>
  <c r="ED53" i="14"/>
  <c r="ED83" i="14" s="1"/>
  <c r="EE53" i="14"/>
  <c r="EE83" i="14" s="1"/>
  <c r="EF53" i="14"/>
  <c r="EF83" i="14" s="1"/>
  <c r="EG53" i="14"/>
  <c r="EG83" i="14" s="1"/>
  <c r="EH53" i="14"/>
  <c r="EH83" i="14" s="1"/>
  <c r="EI53" i="14"/>
  <c r="EI83" i="14" s="1"/>
  <c r="EJ53" i="14"/>
  <c r="EJ83" i="14" s="1"/>
  <c r="EK53" i="14"/>
  <c r="EK83" i="14" s="1"/>
  <c r="EL53" i="14"/>
  <c r="EL83" i="14" s="1"/>
  <c r="EM53" i="14"/>
  <c r="EM83" i="14" s="1"/>
  <c r="EN53" i="14"/>
  <c r="EN83" i="14" s="1"/>
  <c r="EO53" i="14"/>
  <c r="EO83" i="14" s="1"/>
  <c r="EP53" i="14"/>
  <c r="EP83" i="14" s="1"/>
  <c r="EQ53" i="14"/>
  <c r="EQ83" i="14" s="1"/>
  <c r="ER53" i="14"/>
  <c r="ER83" i="14" s="1"/>
  <c r="ES53" i="14"/>
  <c r="ES83" i="14" s="1"/>
  <c r="ET53" i="14"/>
  <c r="ET83" i="14" s="1"/>
  <c r="EU53" i="14"/>
  <c r="EU83" i="14" s="1"/>
  <c r="EV53" i="14"/>
  <c r="EV83" i="14" s="1"/>
  <c r="EW53" i="14"/>
  <c r="EW83" i="14" s="1"/>
  <c r="EX53" i="14"/>
  <c r="EX83" i="14" s="1"/>
  <c r="EY53" i="14"/>
  <c r="EY83" i="14" s="1"/>
  <c r="EZ53" i="14"/>
  <c r="EZ83" i="14" s="1"/>
  <c r="FA53" i="14"/>
  <c r="FA83" i="14" s="1"/>
  <c r="FB53" i="14"/>
  <c r="FB83" i="14" s="1"/>
  <c r="FC53" i="14"/>
  <c r="FC83" i="14" s="1"/>
  <c r="FD53" i="14"/>
  <c r="FD83" i="14" s="1"/>
  <c r="FE53" i="14"/>
  <c r="FE83" i="14" s="1"/>
  <c r="FF53" i="14"/>
  <c r="FF83" i="14" s="1"/>
  <c r="B55" i="14"/>
  <c r="D55" i="14"/>
  <c r="E55" i="14"/>
  <c r="F55" i="14"/>
  <c r="G55" i="14"/>
  <c r="H55" i="14"/>
  <c r="I55" i="14"/>
  <c r="J55" i="14"/>
  <c r="K55" i="14"/>
  <c r="L55" i="14"/>
  <c r="M55" i="14"/>
  <c r="N55" i="14"/>
  <c r="O55" i="14"/>
  <c r="P55" i="14"/>
  <c r="Q55" i="14"/>
  <c r="R55" i="14"/>
  <c r="S55" i="14"/>
  <c r="T55" i="14"/>
  <c r="U55" i="14"/>
  <c r="V55" i="14"/>
  <c r="W55" i="14"/>
  <c r="X55" i="14"/>
  <c r="Y55" i="14"/>
  <c r="Z55" i="14"/>
  <c r="AA55" i="14"/>
  <c r="AB55" i="14"/>
  <c r="AC55" i="14"/>
  <c r="AD55" i="14"/>
  <c r="AE55" i="14"/>
  <c r="AF55" i="14"/>
  <c r="AG55" i="14"/>
  <c r="AH55" i="14"/>
  <c r="AI55" i="14"/>
  <c r="AJ55" i="14"/>
  <c r="AK55" i="14"/>
  <c r="AL55" i="14"/>
  <c r="AM55" i="14"/>
  <c r="AN55" i="14"/>
  <c r="AO55" i="14"/>
  <c r="AP55" i="14"/>
  <c r="AQ55" i="14"/>
  <c r="AR55" i="14"/>
  <c r="AS55" i="14"/>
  <c r="AT55" i="14"/>
  <c r="AU55" i="14"/>
  <c r="AV55" i="14"/>
  <c r="AW55" i="14"/>
  <c r="AX55" i="14"/>
  <c r="AY55" i="14"/>
  <c r="AZ55" i="14"/>
  <c r="BA55" i="14"/>
  <c r="BB55" i="14"/>
  <c r="BC55" i="14"/>
  <c r="BD55" i="14"/>
  <c r="BE55" i="14"/>
  <c r="BF55" i="14"/>
  <c r="BG55" i="14"/>
  <c r="BH55" i="14"/>
  <c r="BI55" i="14"/>
  <c r="BJ55" i="14"/>
  <c r="BK55" i="14"/>
  <c r="BL55" i="14"/>
  <c r="BM55" i="14"/>
  <c r="BN55" i="14"/>
  <c r="BO55" i="14"/>
  <c r="BP55" i="14"/>
  <c r="BQ55" i="14"/>
  <c r="BR55" i="14"/>
  <c r="BS55" i="14"/>
  <c r="BT55" i="14"/>
  <c r="BU55" i="14"/>
  <c r="BV55" i="14"/>
  <c r="BW55" i="14"/>
  <c r="BX55" i="14"/>
  <c r="BY55" i="14"/>
  <c r="BZ55" i="14"/>
  <c r="CA55" i="14"/>
  <c r="CB55" i="14"/>
  <c r="CC55" i="14"/>
  <c r="CD55" i="14"/>
  <c r="CE55" i="14"/>
  <c r="CF55" i="14"/>
  <c r="CG55" i="14"/>
  <c r="CH55" i="14"/>
  <c r="CI55" i="14"/>
  <c r="CJ55" i="14"/>
  <c r="CK55" i="14"/>
  <c r="CL55" i="14"/>
  <c r="CM55" i="14"/>
  <c r="CN55" i="14"/>
  <c r="CO55" i="14"/>
  <c r="CP55" i="14"/>
  <c r="CQ55" i="14"/>
  <c r="CR55" i="14"/>
  <c r="CS55" i="14"/>
  <c r="CT55" i="14"/>
  <c r="CU55" i="14"/>
  <c r="CV55" i="14"/>
  <c r="CW55" i="14"/>
  <c r="CX55" i="14"/>
  <c r="CY55" i="14"/>
  <c r="CZ55" i="14"/>
  <c r="DA55" i="14"/>
  <c r="DB55" i="14"/>
  <c r="DC55" i="14"/>
  <c r="DD55" i="14"/>
  <c r="DE55" i="14"/>
  <c r="DF55" i="14"/>
  <c r="DG55" i="14"/>
  <c r="DH55" i="14"/>
  <c r="DI55" i="14"/>
  <c r="DJ55" i="14"/>
  <c r="DK55" i="14"/>
  <c r="DL55" i="14"/>
  <c r="DM55" i="14"/>
  <c r="DN55" i="14"/>
  <c r="DO55" i="14"/>
  <c r="DP55" i="14"/>
  <c r="DQ55" i="14"/>
  <c r="DR55" i="14"/>
  <c r="DS55" i="14"/>
  <c r="DT55" i="14"/>
  <c r="DU55" i="14"/>
  <c r="DV55" i="14"/>
  <c r="DW55" i="14"/>
  <c r="DX55" i="14"/>
  <c r="DY55" i="14"/>
  <c r="DZ55" i="14"/>
  <c r="EA55" i="14"/>
  <c r="EB55" i="14"/>
  <c r="EC55" i="14"/>
  <c r="ED55" i="14"/>
  <c r="EE55" i="14"/>
  <c r="EF55" i="14"/>
  <c r="EG55" i="14"/>
  <c r="EH55" i="14"/>
  <c r="EI55" i="14"/>
  <c r="EJ55" i="14"/>
  <c r="EK55" i="14"/>
  <c r="EL55" i="14"/>
  <c r="EM55" i="14"/>
  <c r="EN55" i="14"/>
  <c r="EO55" i="14"/>
  <c r="EP55" i="14"/>
  <c r="EQ55" i="14"/>
  <c r="ER55" i="14"/>
  <c r="ES55" i="14"/>
  <c r="ET55" i="14"/>
  <c r="EU55" i="14"/>
  <c r="EV55" i="14"/>
  <c r="EW55" i="14"/>
  <c r="EX55" i="14"/>
  <c r="EY55" i="14"/>
  <c r="EZ55" i="14"/>
  <c r="FA55" i="14"/>
  <c r="FB55" i="14"/>
  <c r="FC55" i="14"/>
  <c r="FD55" i="14"/>
  <c r="FE55" i="14"/>
  <c r="FF55" i="14"/>
  <c r="B56" i="14"/>
  <c r="D56" i="14"/>
  <c r="E56" i="14"/>
  <c r="F56" i="14"/>
  <c r="G56" i="14"/>
  <c r="H56" i="14"/>
  <c r="I56" i="14"/>
  <c r="J56" i="14"/>
  <c r="K56" i="14"/>
  <c r="L56" i="14"/>
  <c r="M56" i="14"/>
  <c r="N56" i="14"/>
  <c r="O56" i="14"/>
  <c r="P56" i="14"/>
  <c r="Q56" i="14"/>
  <c r="R56"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AX56" i="14"/>
  <c r="AY56" i="14"/>
  <c r="AZ56" i="14"/>
  <c r="BA56" i="14"/>
  <c r="BB56" i="14"/>
  <c r="BC56" i="14"/>
  <c r="BD56" i="14"/>
  <c r="BE56" i="14"/>
  <c r="BF56" i="14"/>
  <c r="BG56" i="14"/>
  <c r="BH56" i="14"/>
  <c r="BI56" i="14"/>
  <c r="BJ56" i="14"/>
  <c r="BK56" i="14"/>
  <c r="BL56" i="14"/>
  <c r="BM56" i="14"/>
  <c r="BN56" i="14"/>
  <c r="BO56" i="14"/>
  <c r="BP56" i="14"/>
  <c r="BQ56" i="14"/>
  <c r="BR56" i="14"/>
  <c r="BS56" i="14"/>
  <c r="BT56" i="14"/>
  <c r="BU56" i="14"/>
  <c r="BV56" i="14"/>
  <c r="BW56" i="14"/>
  <c r="BX56" i="14"/>
  <c r="BY56" i="14"/>
  <c r="BZ56" i="14"/>
  <c r="CA56" i="14"/>
  <c r="CB56" i="14"/>
  <c r="CC56" i="14"/>
  <c r="CD56" i="14"/>
  <c r="CE56" i="14"/>
  <c r="CF56" i="14"/>
  <c r="CG56" i="14"/>
  <c r="CH56" i="14"/>
  <c r="CI56" i="14"/>
  <c r="CJ56" i="14"/>
  <c r="CK56" i="14"/>
  <c r="CL56" i="14"/>
  <c r="CM56" i="14"/>
  <c r="CN56" i="14"/>
  <c r="CO56" i="14"/>
  <c r="CP56" i="14"/>
  <c r="CQ56" i="14"/>
  <c r="CR56" i="14"/>
  <c r="CS56" i="14"/>
  <c r="CT56" i="14"/>
  <c r="CU56" i="14"/>
  <c r="CV56" i="14"/>
  <c r="CW56" i="14"/>
  <c r="CX56" i="14"/>
  <c r="CY56" i="14"/>
  <c r="CZ56" i="14"/>
  <c r="DA56" i="14"/>
  <c r="DB56" i="14"/>
  <c r="DC56" i="14"/>
  <c r="DD56" i="14"/>
  <c r="DE56" i="14"/>
  <c r="DF56" i="14"/>
  <c r="DG56" i="14"/>
  <c r="DH56" i="14"/>
  <c r="DI56" i="14"/>
  <c r="DJ56" i="14"/>
  <c r="DK56" i="14"/>
  <c r="DL56" i="14"/>
  <c r="DM56" i="14"/>
  <c r="DN56" i="14"/>
  <c r="DO56" i="14"/>
  <c r="DP56" i="14"/>
  <c r="DQ56" i="14"/>
  <c r="DR56" i="14"/>
  <c r="DS56" i="14"/>
  <c r="O65" i="24" s="1"/>
  <c r="DT56" i="14"/>
  <c r="P65" i="24" s="1"/>
  <c r="DU56" i="14"/>
  <c r="Q65" i="24" s="1"/>
  <c r="DV56" i="14"/>
  <c r="R65" i="24" s="1"/>
  <c r="DW56" i="14"/>
  <c r="S65" i="24" s="1"/>
  <c r="DX56" i="14"/>
  <c r="T65" i="24" s="1"/>
  <c r="DY56" i="14"/>
  <c r="U65" i="24" s="1"/>
  <c r="DZ56" i="14"/>
  <c r="V65" i="24" s="1"/>
  <c r="EA56" i="14"/>
  <c r="W65" i="24" s="1"/>
  <c r="EB56" i="14"/>
  <c r="X65" i="24" s="1"/>
  <c r="EC56" i="14"/>
  <c r="Y65" i="24" s="1"/>
  <c r="ED56" i="14"/>
  <c r="Z65" i="24" s="1"/>
  <c r="EE56" i="14"/>
  <c r="AA65" i="24" s="1"/>
  <c r="EF56" i="14"/>
  <c r="AB65" i="24" s="1"/>
  <c r="EG56" i="14"/>
  <c r="AC65" i="24" s="1"/>
  <c r="EH56" i="14"/>
  <c r="AD65" i="24" s="1"/>
  <c r="EI56" i="14"/>
  <c r="AE65" i="24" s="1"/>
  <c r="EJ56" i="14"/>
  <c r="AF65" i="24" s="1"/>
  <c r="EK56" i="14"/>
  <c r="AG65" i="24" s="1"/>
  <c r="EL56" i="14"/>
  <c r="AH65" i="24" s="1"/>
  <c r="EM56" i="14"/>
  <c r="AI65" i="24" s="1"/>
  <c r="EN56" i="14"/>
  <c r="AJ65" i="24" s="1"/>
  <c r="EO56" i="14"/>
  <c r="AK65" i="24" s="1"/>
  <c r="EP56" i="14"/>
  <c r="AL65" i="24" s="1"/>
  <c r="EQ56" i="14"/>
  <c r="AM65" i="24" s="1"/>
  <c r="ER56" i="14"/>
  <c r="AN65" i="24" s="1"/>
  <c r="ES56" i="14"/>
  <c r="AO65" i="24" s="1"/>
  <c r="ET56" i="14"/>
  <c r="AP65" i="24" s="1"/>
  <c r="EU56" i="14"/>
  <c r="AQ65" i="24" s="1"/>
  <c r="EV56" i="14"/>
  <c r="AR65" i="24" s="1"/>
  <c r="EW56" i="14"/>
  <c r="AS65" i="24" s="1"/>
  <c r="EX56" i="14"/>
  <c r="AT65" i="24" s="1"/>
  <c r="EY56" i="14"/>
  <c r="EZ56" i="14"/>
  <c r="FA56" i="14"/>
  <c r="FB56" i="14"/>
  <c r="FC56" i="14"/>
  <c r="FD56" i="14"/>
  <c r="FE56" i="14"/>
  <c r="FF56" i="14"/>
  <c r="B57" i="14"/>
  <c r="D57" i="14"/>
  <c r="E57" i="14"/>
  <c r="F57" i="14"/>
  <c r="G57"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BH57" i="14"/>
  <c r="BI57" i="14"/>
  <c r="BJ57" i="14"/>
  <c r="BK57" i="14"/>
  <c r="BL57" i="14"/>
  <c r="BM57" i="14"/>
  <c r="BN57" i="14"/>
  <c r="BO57" i="14"/>
  <c r="BP57" i="14"/>
  <c r="BQ57" i="14"/>
  <c r="BR57" i="14"/>
  <c r="BS57" i="14"/>
  <c r="BT57" i="14"/>
  <c r="BU57" i="14"/>
  <c r="BV57" i="14"/>
  <c r="BW57" i="14"/>
  <c r="BX57" i="14"/>
  <c r="BY57" i="14"/>
  <c r="BZ57" i="14"/>
  <c r="CA57" i="14"/>
  <c r="CB57" i="14"/>
  <c r="CC57" i="14"/>
  <c r="CD57" i="14"/>
  <c r="CE57" i="14"/>
  <c r="CF57" i="14"/>
  <c r="CG57" i="14"/>
  <c r="CH57" i="14"/>
  <c r="CI57" i="14"/>
  <c r="CJ57" i="14"/>
  <c r="CK57" i="14"/>
  <c r="CL57" i="14"/>
  <c r="CM57" i="14"/>
  <c r="CN57" i="14"/>
  <c r="CO57" i="14"/>
  <c r="CP57" i="14"/>
  <c r="CQ57" i="14"/>
  <c r="CR57" i="14"/>
  <c r="CS57" i="14"/>
  <c r="CT57" i="14"/>
  <c r="CU57" i="14"/>
  <c r="CV57" i="14"/>
  <c r="CW57" i="14"/>
  <c r="CX57" i="14"/>
  <c r="CY57" i="14"/>
  <c r="CZ57" i="14"/>
  <c r="DA57" i="14"/>
  <c r="DB57" i="14"/>
  <c r="DC57" i="14"/>
  <c r="DD57" i="14"/>
  <c r="DE57" i="14"/>
  <c r="DF57" i="14"/>
  <c r="DG57" i="14"/>
  <c r="DH57" i="14"/>
  <c r="DI57" i="14"/>
  <c r="DJ57" i="14"/>
  <c r="DK57" i="14"/>
  <c r="DL57" i="14"/>
  <c r="DM57" i="14"/>
  <c r="DN57" i="14"/>
  <c r="DO57" i="14"/>
  <c r="DP57" i="14"/>
  <c r="DQ57" i="14"/>
  <c r="DR57" i="14"/>
  <c r="DS57" i="14"/>
  <c r="DT57" i="14"/>
  <c r="DU57" i="14"/>
  <c r="DV57" i="14"/>
  <c r="DW57" i="14"/>
  <c r="DX57" i="14"/>
  <c r="DY57" i="14"/>
  <c r="DZ57" i="14"/>
  <c r="EA57" i="14"/>
  <c r="EB57" i="14"/>
  <c r="EC57" i="14"/>
  <c r="ED57" i="14"/>
  <c r="EE57" i="14"/>
  <c r="EF57" i="14"/>
  <c r="EG57" i="14"/>
  <c r="EH57" i="14"/>
  <c r="EI57" i="14"/>
  <c r="EJ57" i="14"/>
  <c r="EK57" i="14"/>
  <c r="EL57" i="14"/>
  <c r="EM57" i="14"/>
  <c r="EN57" i="14"/>
  <c r="EO57" i="14"/>
  <c r="EP57" i="14"/>
  <c r="EQ57" i="14"/>
  <c r="ER57" i="14"/>
  <c r="ES57" i="14"/>
  <c r="ET57" i="14"/>
  <c r="EU57" i="14"/>
  <c r="EV57" i="14"/>
  <c r="EW57" i="14"/>
  <c r="EX57" i="14"/>
  <c r="EY57" i="14"/>
  <c r="EZ57" i="14"/>
  <c r="FA57" i="14"/>
  <c r="FB57" i="14"/>
  <c r="FC57" i="14"/>
  <c r="FD57" i="14"/>
  <c r="FE57" i="14"/>
  <c r="FF57" i="14"/>
  <c r="B58" i="14"/>
  <c r="D58" i="14"/>
  <c r="E58" i="14"/>
  <c r="F58" i="14"/>
  <c r="G58"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BH58" i="14"/>
  <c r="BI58" i="14"/>
  <c r="BJ58" i="14"/>
  <c r="BK58" i="14"/>
  <c r="BL58" i="14"/>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DT58" i="14"/>
  <c r="DU58" i="14"/>
  <c r="DV58" i="14"/>
  <c r="DW58" i="14"/>
  <c r="DX58" i="14"/>
  <c r="DY58" i="14"/>
  <c r="DZ58" i="14"/>
  <c r="EA58" i="14"/>
  <c r="EB58" i="14"/>
  <c r="EC58" i="14"/>
  <c r="ED58" i="14"/>
  <c r="EE58" i="14"/>
  <c r="EF58" i="14"/>
  <c r="EG58" i="14"/>
  <c r="EH58" i="14"/>
  <c r="EI58" i="14"/>
  <c r="EJ58" i="14"/>
  <c r="EK58" i="14"/>
  <c r="EL58" i="14"/>
  <c r="EM58" i="14"/>
  <c r="EN58" i="14"/>
  <c r="EO58" i="14"/>
  <c r="EP58" i="14"/>
  <c r="EQ58" i="14"/>
  <c r="ER58" i="14"/>
  <c r="ES58" i="14"/>
  <c r="ET58" i="14"/>
  <c r="EU58" i="14"/>
  <c r="EV58" i="14"/>
  <c r="EW58" i="14"/>
  <c r="EX58" i="14"/>
  <c r="EY58" i="14"/>
  <c r="EZ58" i="14"/>
  <c r="FA58" i="14"/>
  <c r="FB58" i="14"/>
  <c r="FC58" i="14"/>
  <c r="FD58" i="14"/>
  <c r="FE58" i="14"/>
  <c r="FF58" i="14"/>
  <c r="B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BH60" i="14"/>
  <c r="BI60" i="14"/>
  <c r="BJ60" i="14"/>
  <c r="BK60" i="14"/>
  <c r="BL60"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B63" i="14"/>
  <c r="D63" i="14"/>
  <c r="E63" i="14"/>
  <c r="F63" i="14"/>
  <c r="G63" i="14"/>
  <c r="H63"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AI63" i="14"/>
  <c r="AJ63" i="14"/>
  <c r="AK63" i="14"/>
  <c r="AL63" i="14"/>
  <c r="AM63" i="14"/>
  <c r="AN63" i="14"/>
  <c r="AO63" i="14"/>
  <c r="AP63" i="14"/>
  <c r="AQ63" i="14"/>
  <c r="AR63" i="14"/>
  <c r="AS63" i="14"/>
  <c r="AT63" i="14"/>
  <c r="AU63" i="14"/>
  <c r="AV63" i="14"/>
  <c r="AW63" i="14"/>
  <c r="AX63" i="14"/>
  <c r="AY63" i="14"/>
  <c r="AZ63" i="14"/>
  <c r="BA63" i="14"/>
  <c r="BB63" i="14"/>
  <c r="BC63" i="14"/>
  <c r="BD63" i="14"/>
  <c r="BE63" i="14"/>
  <c r="BF63" i="14"/>
  <c r="BG63" i="14"/>
  <c r="BH63" i="14"/>
  <c r="BI63" i="14"/>
  <c r="BJ63" i="14"/>
  <c r="BK63" i="14"/>
  <c r="BL63" i="14"/>
  <c r="BM63" i="14"/>
  <c r="BN63" i="14"/>
  <c r="BO63" i="14"/>
  <c r="BP63" i="14"/>
  <c r="BQ63" i="14"/>
  <c r="BR63" i="14"/>
  <c r="BS63" i="14"/>
  <c r="BT63" i="14"/>
  <c r="BU63" i="14"/>
  <c r="BV63" i="14"/>
  <c r="BW63" i="14"/>
  <c r="BX63" i="14"/>
  <c r="BY63" i="14"/>
  <c r="BZ63" i="14"/>
  <c r="CA63" i="14"/>
  <c r="CB63" i="14"/>
  <c r="CC63" i="14"/>
  <c r="CD63" i="14"/>
  <c r="CE63" i="14"/>
  <c r="CF63" i="14"/>
  <c r="CG63" i="14"/>
  <c r="CH63" i="14"/>
  <c r="CI63" i="14"/>
  <c r="CJ63" i="14"/>
  <c r="CK63" i="14"/>
  <c r="CL63" i="14"/>
  <c r="CM63" i="14"/>
  <c r="CN63" i="14"/>
  <c r="CO63" i="14"/>
  <c r="CP63" i="14"/>
  <c r="CQ63" i="14"/>
  <c r="CR63" i="14"/>
  <c r="CS63" i="14"/>
  <c r="CT63" i="14"/>
  <c r="CU63" i="14"/>
  <c r="CV63" i="14"/>
  <c r="CW63" i="14"/>
  <c r="CX63" i="14"/>
  <c r="CY63" i="14"/>
  <c r="CZ63" i="14"/>
  <c r="DA63" i="14"/>
  <c r="DB63" i="14"/>
  <c r="DC63" i="14"/>
  <c r="DD63" i="14"/>
  <c r="DE63" i="14"/>
  <c r="DF63" i="14"/>
  <c r="DG63" i="14"/>
  <c r="DH63" i="14"/>
  <c r="DI63" i="14"/>
  <c r="DJ63" i="14"/>
  <c r="DK63" i="14"/>
  <c r="DL63" i="14"/>
  <c r="DM63" i="14"/>
  <c r="DN63" i="14"/>
  <c r="DO63" i="14"/>
  <c r="DP63" i="14"/>
  <c r="DQ63" i="14"/>
  <c r="DR63" i="14"/>
  <c r="DS63" i="14"/>
  <c r="DT63" i="14"/>
  <c r="DU63" i="14"/>
  <c r="DV63" i="14"/>
  <c r="DW63" i="14"/>
  <c r="DX63" i="14"/>
  <c r="DY63" i="14"/>
  <c r="DZ63" i="14"/>
  <c r="EA63" i="14"/>
  <c r="EB63" i="14"/>
  <c r="EC63" i="14"/>
  <c r="ED63" i="14"/>
  <c r="EE63" i="14"/>
  <c r="EF63" i="14"/>
  <c r="EG63" i="14"/>
  <c r="EH63" i="14"/>
  <c r="EI63" i="14"/>
  <c r="EJ63" i="14"/>
  <c r="EK63" i="14"/>
  <c r="EL63" i="14"/>
  <c r="EM63" i="14"/>
  <c r="EN63" i="14"/>
  <c r="EO63" i="14"/>
  <c r="EP63" i="14"/>
  <c r="EQ63" i="14"/>
  <c r="ER63" i="14"/>
  <c r="ES63" i="14"/>
  <c r="ET63" i="14"/>
  <c r="EU63" i="14"/>
  <c r="EV63" i="14"/>
  <c r="EW63" i="14"/>
  <c r="EX63" i="14"/>
  <c r="EY63" i="14"/>
  <c r="EZ63" i="14"/>
  <c r="FA63" i="14"/>
  <c r="FB63" i="14"/>
  <c r="FC63" i="14"/>
  <c r="FD63" i="14"/>
  <c r="FE63" i="14"/>
  <c r="FF63" i="14"/>
  <c r="B64" i="14"/>
  <c r="D64" i="14"/>
  <c r="E64" i="14"/>
  <c r="F64" i="14"/>
  <c r="G64" i="14"/>
  <c r="H64"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 r="AI64" i="14"/>
  <c r="AJ64" i="14"/>
  <c r="AK64" i="14"/>
  <c r="AL64" i="14"/>
  <c r="AM64" i="14"/>
  <c r="AN64" i="14"/>
  <c r="AO64" i="14"/>
  <c r="AP64" i="14"/>
  <c r="AQ64" i="14"/>
  <c r="AR64" i="14"/>
  <c r="AS64" i="14"/>
  <c r="AT64" i="14"/>
  <c r="AU64" i="14"/>
  <c r="AV64" i="14"/>
  <c r="AW64" i="14"/>
  <c r="AX64" i="14"/>
  <c r="AY64" i="14"/>
  <c r="AZ64" i="14"/>
  <c r="BA64" i="14"/>
  <c r="BB64" i="14"/>
  <c r="BC64" i="14"/>
  <c r="BD64" i="14"/>
  <c r="BE64" i="14"/>
  <c r="BF64" i="14"/>
  <c r="BG64" i="14"/>
  <c r="BH64" i="14"/>
  <c r="BI64" i="14"/>
  <c r="BJ64" i="14"/>
  <c r="BK64" i="14"/>
  <c r="BL64" i="14"/>
  <c r="BM64" i="14"/>
  <c r="BN64" i="14"/>
  <c r="BO64" i="14"/>
  <c r="BP64" i="14"/>
  <c r="BQ64" i="14"/>
  <c r="BR64" i="14"/>
  <c r="BS64" i="14"/>
  <c r="BT64" i="14"/>
  <c r="BU64" i="14"/>
  <c r="BV64" i="14"/>
  <c r="BW64" i="14"/>
  <c r="BX64" i="14"/>
  <c r="BY64" i="14"/>
  <c r="BZ64" i="14"/>
  <c r="CA64" i="14"/>
  <c r="CB64" i="14"/>
  <c r="CC64" i="14"/>
  <c r="CD64" i="14"/>
  <c r="CE64" i="14"/>
  <c r="CF64" i="14"/>
  <c r="CG64" i="14"/>
  <c r="CH64" i="14"/>
  <c r="CI64" i="14"/>
  <c r="CJ64" i="14"/>
  <c r="CK64" i="14"/>
  <c r="CL64" i="14"/>
  <c r="CM64" i="14"/>
  <c r="CN64" i="14"/>
  <c r="CO64" i="14"/>
  <c r="CP64" i="14"/>
  <c r="CQ64" i="14"/>
  <c r="CR64" i="14"/>
  <c r="CS64" i="14"/>
  <c r="CT64" i="14"/>
  <c r="CU64" i="14"/>
  <c r="CV64" i="14"/>
  <c r="CW64" i="14"/>
  <c r="CX64" i="14"/>
  <c r="CY64" i="14"/>
  <c r="CZ64" i="14"/>
  <c r="DA64" i="14"/>
  <c r="DB64" i="14"/>
  <c r="DC64" i="14"/>
  <c r="DD64" i="14"/>
  <c r="DE64" i="14"/>
  <c r="DF64" i="14"/>
  <c r="DG64" i="14"/>
  <c r="DH64" i="14"/>
  <c r="DI64" i="14"/>
  <c r="DJ64" i="14"/>
  <c r="DK64" i="14"/>
  <c r="DL64" i="14"/>
  <c r="DM64" i="14"/>
  <c r="DN64" i="14"/>
  <c r="DO64" i="14"/>
  <c r="DP64" i="14"/>
  <c r="DQ64" i="14"/>
  <c r="DR64" i="14"/>
  <c r="DS64" i="14"/>
  <c r="DT64" i="14"/>
  <c r="DU64" i="14"/>
  <c r="DV64" i="14"/>
  <c r="DW64" i="14"/>
  <c r="DX64" i="14"/>
  <c r="DY64" i="14"/>
  <c r="DZ64" i="14"/>
  <c r="EA64" i="14"/>
  <c r="EB64" i="14"/>
  <c r="EC64" i="14"/>
  <c r="ED64" i="14"/>
  <c r="EE64" i="14"/>
  <c r="EF64" i="14"/>
  <c r="EG64" i="14"/>
  <c r="EH64" i="14"/>
  <c r="EI64" i="14"/>
  <c r="EJ64" i="14"/>
  <c r="EK64" i="14"/>
  <c r="EL64" i="14"/>
  <c r="EM64" i="14"/>
  <c r="EN64" i="14"/>
  <c r="EO64" i="14"/>
  <c r="EP64" i="14"/>
  <c r="EQ64" i="14"/>
  <c r="ER64" i="14"/>
  <c r="ES64" i="14"/>
  <c r="ET64" i="14"/>
  <c r="EU64" i="14"/>
  <c r="EV64" i="14"/>
  <c r="EW64" i="14"/>
  <c r="EX64" i="14"/>
  <c r="EY64" i="14"/>
  <c r="EZ64" i="14"/>
  <c r="FA64" i="14"/>
  <c r="FB64" i="14"/>
  <c r="FC64" i="14"/>
  <c r="FD64" i="14"/>
  <c r="FE64" i="14"/>
  <c r="FF64" i="14"/>
  <c r="C67" i="14"/>
  <c r="D67" i="14"/>
  <c r="E67" i="14"/>
  <c r="F67" i="14"/>
  <c r="G67" i="14"/>
  <c r="H67" i="14"/>
  <c r="I67" i="14"/>
  <c r="J67" i="14"/>
  <c r="K67" i="14"/>
  <c r="L67" i="14"/>
  <c r="M67" i="14"/>
  <c r="N67" i="14"/>
  <c r="O67" i="14"/>
  <c r="P67" i="14"/>
  <c r="Q67" i="14"/>
  <c r="R67" i="14"/>
  <c r="S67" i="14"/>
  <c r="T67" i="14"/>
  <c r="U67" i="14"/>
  <c r="V67" i="14"/>
  <c r="W67" i="14"/>
  <c r="X67" i="14"/>
  <c r="Y67" i="14"/>
  <c r="Z67" i="14"/>
  <c r="AA67" i="14"/>
  <c r="AB67" i="14"/>
  <c r="AC67" i="14"/>
  <c r="AD67" i="14"/>
  <c r="AE67" i="14"/>
  <c r="AF67" i="14"/>
  <c r="AG67" i="14"/>
  <c r="AH67" i="14"/>
  <c r="AI67" i="14"/>
  <c r="AJ67" i="14"/>
  <c r="AK67" i="14"/>
  <c r="AL67" i="14"/>
  <c r="AM67" i="14"/>
  <c r="AN67" i="14"/>
  <c r="AO67" i="14"/>
  <c r="AP67" i="14"/>
  <c r="AQ67" i="14"/>
  <c r="AR67" i="14"/>
  <c r="AS67" i="14"/>
  <c r="AT67" i="14"/>
  <c r="AU67" i="14"/>
  <c r="AV67" i="14"/>
  <c r="AW67" i="14"/>
  <c r="AX67" i="14"/>
  <c r="AY67" i="14"/>
  <c r="AZ67" i="14"/>
  <c r="BA67" i="14"/>
  <c r="BB67" i="14"/>
  <c r="BC67" i="14"/>
  <c r="BD67" i="14"/>
  <c r="BE67" i="14"/>
  <c r="BF67" i="14"/>
  <c r="BG67" i="14"/>
  <c r="BH67" i="14"/>
  <c r="BI67" i="14"/>
  <c r="BJ67" i="14"/>
  <c r="BK67" i="14"/>
  <c r="BL67" i="14"/>
  <c r="BM67" i="14"/>
  <c r="BN67" i="14"/>
  <c r="BO67" i="14"/>
  <c r="BP67" i="14"/>
  <c r="BQ67" i="14"/>
  <c r="BR67" i="14"/>
  <c r="BS67" i="14"/>
  <c r="BT67" i="14"/>
  <c r="BU67" i="14"/>
  <c r="BV67" i="14"/>
  <c r="BW67" i="14"/>
  <c r="BX67" i="14"/>
  <c r="BY67" i="14"/>
  <c r="BZ67" i="14"/>
  <c r="CA67" i="14"/>
  <c r="CB67" i="14"/>
  <c r="CC67" i="14"/>
  <c r="CD67" i="14"/>
  <c r="CE67" i="14"/>
  <c r="CF67" i="14"/>
  <c r="CG67" i="14"/>
  <c r="CH67" i="14"/>
  <c r="CI67" i="14"/>
  <c r="CJ67" i="14"/>
  <c r="CK67" i="14"/>
  <c r="CL67" i="14"/>
  <c r="CM67" i="14"/>
  <c r="CN67" i="14"/>
  <c r="CO67" i="14"/>
  <c r="CP67" i="14"/>
  <c r="CQ67" i="14"/>
  <c r="CR67" i="14"/>
  <c r="CS67" i="14"/>
  <c r="CT67" i="14"/>
  <c r="CU67" i="14"/>
  <c r="CV67" i="14"/>
  <c r="CW67" i="14"/>
  <c r="CX67" i="14"/>
  <c r="CY67" i="14"/>
  <c r="CZ67" i="14"/>
  <c r="DA67" i="14"/>
  <c r="DB67" i="14"/>
  <c r="DC67" i="14"/>
  <c r="DD67" i="14"/>
  <c r="DE67" i="14"/>
  <c r="DF67" i="14"/>
  <c r="DG67" i="14"/>
  <c r="DH67" i="14"/>
  <c r="DI67" i="14"/>
  <c r="DJ67" i="14"/>
  <c r="DK67" i="14"/>
  <c r="DL67" i="14"/>
  <c r="DM67" i="14"/>
  <c r="DN67" i="14"/>
  <c r="DO67" i="14"/>
  <c r="DP67" i="14"/>
  <c r="DQ67" i="14"/>
  <c r="DR67" i="14"/>
  <c r="DS67" i="14"/>
  <c r="DT67" i="14"/>
  <c r="DU67" i="14"/>
  <c r="DV67" i="14"/>
  <c r="DW67" i="14"/>
  <c r="DX67" i="14"/>
  <c r="DY67" i="14"/>
  <c r="DZ67" i="14"/>
  <c r="EA67" i="14"/>
  <c r="EB67" i="14"/>
  <c r="EC67" i="14"/>
  <c r="ED67" i="14"/>
  <c r="EE67" i="14"/>
  <c r="EF67" i="14"/>
  <c r="EG67" i="14"/>
  <c r="EH67" i="14"/>
  <c r="EI67" i="14"/>
  <c r="EJ67" i="14"/>
  <c r="EK67" i="14"/>
  <c r="EL67" i="14"/>
  <c r="EM67" i="14"/>
  <c r="EN67" i="14"/>
  <c r="EO67" i="14"/>
  <c r="EP67" i="14"/>
  <c r="EQ67" i="14"/>
  <c r="ER67" i="14"/>
  <c r="ES67" i="14"/>
  <c r="ET67" i="14"/>
  <c r="EU67" i="14"/>
  <c r="EV67" i="14"/>
  <c r="EW67" i="14"/>
  <c r="EX67" i="14"/>
  <c r="EY67" i="14"/>
  <c r="EZ67" i="14"/>
  <c r="FA67" i="14"/>
  <c r="FB67" i="14"/>
  <c r="FC67" i="14"/>
  <c r="FD67" i="14"/>
  <c r="FE67" i="14"/>
  <c r="FF67" i="14"/>
  <c r="B68" i="14"/>
  <c r="B70" i="14"/>
  <c r="B71" i="14"/>
  <c r="B73" i="14"/>
  <c r="C87" i="14"/>
  <c r="D87" i="14"/>
  <c r="E87" i="14"/>
  <c r="F87" i="14"/>
  <c r="G87" i="14"/>
  <c r="H87" i="14"/>
  <c r="I87" i="14"/>
  <c r="J87" i="14"/>
  <c r="K87" i="14"/>
  <c r="L87" i="14"/>
  <c r="M87" i="14"/>
  <c r="N87" i="14"/>
  <c r="O87" i="14"/>
  <c r="P87" i="14"/>
  <c r="Q87" i="14"/>
  <c r="R87" i="14"/>
  <c r="S87" i="14"/>
  <c r="T87" i="14"/>
  <c r="U87" i="14"/>
  <c r="V87" i="14"/>
  <c r="W87" i="14"/>
  <c r="X87" i="14"/>
  <c r="Y87" i="14"/>
  <c r="Z87" i="14"/>
  <c r="AA87" i="14"/>
  <c r="AB87" i="14"/>
  <c r="AC87" i="14"/>
  <c r="AD87" i="14"/>
  <c r="AE87" i="14"/>
  <c r="AF87" i="14"/>
  <c r="AG87" i="14"/>
  <c r="AH87" i="14"/>
  <c r="AI87" i="14"/>
  <c r="AJ87" i="14"/>
  <c r="AK87" i="14"/>
  <c r="AL87" i="14"/>
  <c r="AM87" i="14"/>
  <c r="AN87" i="14"/>
  <c r="AO87" i="14"/>
  <c r="AP87" i="14"/>
  <c r="AQ87" i="14"/>
  <c r="AR87" i="14"/>
  <c r="AS87" i="14"/>
  <c r="AT87" i="14"/>
  <c r="AU87" i="14"/>
  <c r="AV87" i="14"/>
  <c r="AW87" i="14"/>
  <c r="AX87" i="14"/>
  <c r="AY87" i="14"/>
  <c r="AZ87" i="14"/>
  <c r="BA87" i="14"/>
  <c r="BB87" i="14"/>
  <c r="BC87" i="14"/>
  <c r="BD87" i="14"/>
  <c r="BE87" i="14"/>
  <c r="BF87" i="14"/>
  <c r="BG87" i="14"/>
  <c r="BH87" i="14"/>
  <c r="BI87" i="14"/>
  <c r="BJ87" i="14"/>
  <c r="BK87" i="14"/>
  <c r="BL87" i="14"/>
  <c r="BM87" i="14"/>
  <c r="BN87" i="14"/>
  <c r="BO87" i="14"/>
  <c r="BP87" i="14"/>
  <c r="BQ87" i="14"/>
  <c r="BR87" i="14"/>
  <c r="BS87" i="14"/>
  <c r="BT87" i="14"/>
  <c r="BU87" i="14"/>
  <c r="BV87" i="14"/>
  <c r="BW87" i="14"/>
  <c r="BX87" i="14"/>
  <c r="BY87" i="14"/>
  <c r="BZ87" i="14"/>
  <c r="CA87" i="14"/>
  <c r="CB87" i="14"/>
  <c r="CC87" i="14"/>
  <c r="CD87" i="14"/>
  <c r="CE87" i="14"/>
  <c r="CF87" i="14"/>
  <c r="CG87" i="14"/>
  <c r="CH87" i="14"/>
  <c r="CI87" i="14"/>
  <c r="CJ87" i="14"/>
  <c r="CK87" i="14"/>
  <c r="CL87" i="14"/>
  <c r="CM87" i="14"/>
  <c r="CN87" i="14"/>
  <c r="CO87" i="14"/>
  <c r="CP87" i="14"/>
  <c r="CQ87" i="14"/>
  <c r="CR87" i="14"/>
  <c r="CS87" i="14"/>
  <c r="CT87" i="14"/>
  <c r="CU87" i="14"/>
  <c r="CV87" i="14"/>
  <c r="CW87" i="14"/>
  <c r="CX87" i="14"/>
  <c r="CY87" i="14"/>
  <c r="CZ87" i="14"/>
  <c r="DA87" i="14"/>
  <c r="DB87" i="14"/>
  <c r="DC87" i="14"/>
  <c r="DD87" i="14"/>
  <c r="DE87" i="14"/>
  <c r="DF87" i="14"/>
  <c r="DG87" i="14"/>
  <c r="DH87" i="14"/>
  <c r="DI87" i="14"/>
  <c r="DJ87" i="14"/>
  <c r="DK87" i="14"/>
  <c r="DL87" i="14"/>
  <c r="DM87" i="14"/>
  <c r="DN87" i="14"/>
  <c r="DO87" i="14"/>
  <c r="DP87" i="14"/>
  <c r="DQ87" i="14"/>
  <c r="DR87" i="14"/>
  <c r="DS87" i="14"/>
  <c r="DT87" i="14"/>
  <c r="DU87" i="14"/>
  <c r="DV87" i="14"/>
  <c r="DW87" i="14"/>
  <c r="DX87" i="14"/>
  <c r="DY87" i="14"/>
  <c r="DZ87" i="14"/>
  <c r="EA87" i="14"/>
  <c r="EB87" i="14"/>
  <c r="EC87" i="14"/>
  <c r="ED87" i="14"/>
  <c r="EE87" i="14"/>
  <c r="EF87" i="14"/>
  <c r="EG87" i="14"/>
  <c r="EH87" i="14"/>
  <c r="EI87" i="14"/>
  <c r="EJ87" i="14"/>
  <c r="EK87" i="14"/>
  <c r="EL87" i="14"/>
  <c r="EM87" i="14"/>
  <c r="EN87" i="14"/>
  <c r="EO87" i="14"/>
  <c r="EP87" i="14"/>
  <c r="EQ87" i="14"/>
  <c r="ER87" i="14"/>
  <c r="ES87" i="14"/>
  <c r="ET87" i="14"/>
  <c r="EU87" i="14"/>
  <c r="EV87" i="14"/>
  <c r="EW87" i="14"/>
  <c r="EX87" i="14"/>
  <c r="EY87" i="14"/>
  <c r="EZ87" i="14"/>
  <c r="FA87" i="14"/>
  <c r="FB87" i="14"/>
  <c r="FC87" i="14"/>
  <c r="FD87" i="14"/>
  <c r="FE87" i="14"/>
  <c r="FF87" i="14"/>
  <c r="B88" i="14"/>
  <c r="B119" i="14" s="1"/>
  <c r="G88" i="14"/>
  <c r="G119" i="14" s="1"/>
  <c r="H88" i="14"/>
  <c r="H119" i="14" s="1"/>
  <c r="I88" i="14"/>
  <c r="I119" i="14" s="1"/>
  <c r="J88" i="14"/>
  <c r="J119" i="14" s="1"/>
  <c r="K88" i="14"/>
  <c r="K119" i="14" s="1"/>
  <c r="L88" i="14"/>
  <c r="L119" i="14" s="1"/>
  <c r="M88" i="14"/>
  <c r="M119" i="14" s="1"/>
  <c r="N88" i="14"/>
  <c r="N119" i="14" s="1"/>
  <c r="O88" i="14"/>
  <c r="O119" i="14" s="1"/>
  <c r="P88" i="14"/>
  <c r="P119" i="14" s="1"/>
  <c r="Q88" i="14"/>
  <c r="Q119" i="14" s="1"/>
  <c r="R88" i="14"/>
  <c r="R119" i="14" s="1"/>
  <c r="S88" i="14"/>
  <c r="S119" i="14" s="1"/>
  <c r="T88" i="14"/>
  <c r="T119" i="14" s="1"/>
  <c r="U88" i="14"/>
  <c r="U119" i="14" s="1"/>
  <c r="V88" i="14"/>
  <c r="V119" i="14" s="1"/>
  <c r="W88" i="14"/>
  <c r="W119" i="14" s="1"/>
  <c r="X88" i="14"/>
  <c r="X119" i="14" s="1"/>
  <c r="Y88" i="14"/>
  <c r="Y119" i="14" s="1"/>
  <c r="Z88" i="14"/>
  <c r="Z119" i="14" s="1"/>
  <c r="AA88" i="14"/>
  <c r="AA119" i="14" s="1"/>
  <c r="AB88" i="14"/>
  <c r="AB119" i="14" s="1"/>
  <c r="AC88" i="14"/>
  <c r="AC119" i="14" s="1"/>
  <c r="AD88" i="14"/>
  <c r="AD119" i="14" s="1"/>
  <c r="AE88" i="14"/>
  <c r="AE119" i="14" s="1"/>
  <c r="AF88" i="14"/>
  <c r="AF119" i="14" s="1"/>
  <c r="AG88" i="14"/>
  <c r="AG119" i="14" s="1"/>
  <c r="AH88" i="14"/>
  <c r="AH119" i="14" s="1"/>
  <c r="AI88" i="14"/>
  <c r="AI119" i="14" s="1"/>
  <c r="AJ88" i="14"/>
  <c r="AJ119" i="14" s="1"/>
  <c r="AK88" i="14"/>
  <c r="AK119" i="14" s="1"/>
  <c r="AL88" i="14"/>
  <c r="AL119" i="14" s="1"/>
  <c r="AM88" i="14"/>
  <c r="AM119" i="14" s="1"/>
  <c r="AN88" i="14"/>
  <c r="AN119" i="14" s="1"/>
  <c r="AO88" i="14"/>
  <c r="AO119" i="14" s="1"/>
  <c r="AP88" i="14"/>
  <c r="AP119" i="14" s="1"/>
  <c r="AQ88" i="14"/>
  <c r="AQ119" i="14" s="1"/>
  <c r="AR88" i="14"/>
  <c r="AR119" i="14" s="1"/>
  <c r="AS88" i="14"/>
  <c r="AS119" i="14" s="1"/>
  <c r="AT88" i="14"/>
  <c r="AT119" i="14" s="1"/>
  <c r="AU88" i="14"/>
  <c r="AU119" i="14" s="1"/>
  <c r="AV88" i="14"/>
  <c r="AV119" i="14" s="1"/>
  <c r="AW88" i="14"/>
  <c r="AW119" i="14" s="1"/>
  <c r="AX88" i="14"/>
  <c r="AX119" i="14" s="1"/>
  <c r="AY88" i="14"/>
  <c r="AY119" i="14" s="1"/>
  <c r="AZ88" i="14"/>
  <c r="AZ119" i="14" s="1"/>
  <c r="BA88" i="14"/>
  <c r="BA119" i="14" s="1"/>
  <c r="BB88" i="14"/>
  <c r="BB119" i="14" s="1"/>
  <c r="BC88" i="14"/>
  <c r="BC119" i="14" s="1"/>
  <c r="BD88" i="14"/>
  <c r="BD119" i="14" s="1"/>
  <c r="BE88" i="14"/>
  <c r="BE119" i="14" s="1"/>
  <c r="BF88" i="14"/>
  <c r="BF119" i="14" s="1"/>
  <c r="BG88" i="14"/>
  <c r="BG119" i="14" s="1"/>
  <c r="BH88" i="14"/>
  <c r="BH119" i="14" s="1"/>
  <c r="BI88" i="14"/>
  <c r="BI119" i="14" s="1"/>
  <c r="BJ88" i="14"/>
  <c r="BJ119" i="14" s="1"/>
  <c r="BK88" i="14"/>
  <c r="BK119" i="14" s="1"/>
  <c r="BL88" i="14"/>
  <c r="BL119" i="14" s="1"/>
  <c r="BM88" i="14"/>
  <c r="BM119" i="14" s="1"/>
  <c r="BN88" i="14"/>
  <c r="BN119" i="14" s="1"/>
  <c r="BO88" i="14"/>
  <c r="BO119" i="14" s="1"/>
  <c r="BP88" i="14"/>
  <c r="BP119" i="14" s="1"/>
  <c r="BQ88" i="14"/>
  <c r="BQ119" i="14" s="1"/>
  <c r="BR88" i="14"/>
  <c r="BR119" i="14" s="1"/>
  <c r="BS88" i="14"/>
  <c r="BS119" i="14" s="1"/>
  <c r="BT88" i="14"/>
  <c r="BT119" i="14" s="1"/>
  <c r="BU88" i="14"/>
  <c r="BU119" i="14" s="1"/>
  <c r="BV88" i="14"/>
  <c r="BV119" i="14" s="1"/>
  <c r="BW88" i="14"/>
  <c r="BW119" i="14" s="1"/>
  <c r="BX88" i="14"/>
  <c r="BX119" i="14" s="1"/>
  <c r="BY88" i="14"/>
  <c r="BY119" i="14" s="1"/>
  <c r="BZ88" i="14"/>
  <c r="BZ119" i="14" s="1"/>
  <c r="CA88" i="14"/>
  <c r="CA119" i="14" s="1"/>
  <c r="CB88" i="14"/>
  <c r="CB119" i="14" s="1"/>
  <c r="CC88" i="14"/>
  <c r="CC119" i="14" s="1"/>
  <c r="CD88" i="14"/>
  <c r="CD119" i="14" s="1"/>
  <c r="CE88" i="14"/>
  <c r="CE119" i="14" s="1"/>
  <c r="CF88" i="14"/>
  <c r="CF119" i="14" s="1"/>
  <c r="CG88" i="14"/>
  <c r="CG119" i="14" s="1"/>
  <c r="CH88" i="14"/>
  <c r="CH119" i="14" s="1"/>
  <c r="CI88" i="14"/>
  <c r="CI119" i="14" s="1"/>
  <c r="CJ88" i="14"/>
  <c r="CJ119" i="14" s="1"/>
  <c r="CK88" i="14"/>
  <c r="CK119" i="14" s="1"/>
  <c r="CL88" i="14"/>
  <c r="CL119" i="14" s="1"/>
  <c r="CM88" i="14"/>
  <c r="CM119" i="14" s="1"/>
  <c r="CN88" i="14"/>
  <c r="CN119" i="14" s="1"/>
  <c r="CO88" i="14"/>
  <c r="CO119" i="14" s="1"/>
  <c r="CP88" i="14"/>
  <c r="CP119" i="14" s="1"/>
  <c r="CQ88" i="14"/>
  <c r="CQ119" i="14" s="1"/>
  <c r="CR88" i="14"/>
  <c r="CR119" i="14" s="1"/>
  <c r="CS88" i="14"/>
  <c r="CS119" i="14" s="1"/>
  <c r="CT88" i="14"/>
  <c r="CT119" i="14" s="1"/>
  <c r="CU88" i="14"/>
  <c r="CU119" i="14" s="1"/>
  <c r="CV88" i="14"/>
  <c r="CV119" i="14" s="1"/>
  <c r="CW88" i="14"/>
  <c r="CW119" i="14" s="1"/>
  <c r="CX88" i="14"/>
  <c r="CX119" i="14" s="1"/>
  <c r="CY88" i="14"/>
  <c r="CY119" i="14" s="1"/>
  <c r="CZ88" i="14"/>
  <c r="CZ119" i="14" s="1"/>
  <c r="DA88" i="14"/>
  <c r="DA119" i="14" s="1"/>
  <c r="DB88" i="14"/>
  <c r="DB119" i="14" s="1"/>
  <c r="DC88" i="14"/>
  <c r="DC119" i="14" s="1"/>
  <c r="DD88" i="14"/>
  <c r="DD119" i="14" s="1"/>
  <c r="DE88" i="14"/>
  <c r="DE119" i="14" s="1"/>
  <c r="DF88" i="14"/>
  <c r="DF119" i="14" s="1"/>
  <c r="DG88" i="14"/>
  <c r="DG119" i="14" s="1"/>
  <c r="DH88" i="14"/>
  <c r="DH119" i="14" s="1"/>
  <c r="DI88" i="14"/>
  <c r="DI119" i="14" s="1"/>
  <c r="DJ88" i="14"/>
  <c r="DJ119" i="14" s="1"/>
  <c r="DK88" i="14"/>
  <c r="DK119" i="14" s="1"/>
  <c r="DL88" i="14"/>
  <c r="DL119" i="14" s="1"/>
  <c r="DM88" i="14"/>
  <c r="DM119" i="14" s="1"/>
  <c r="DN88" i="14"/>
  <c r="DN119" i="14" s="1"/>
  <c r="DO88" i="14"/>
  <c r="DO119" i="14" s="1"/>
  <c r="DP88" i="14"/>
  <c r="DP119" i="14" s="1"/>
  <c r="DQ88" i="14"/>
  <c r="DQ119" i="14" s="1"/>
  <c r="DR88" i="14"/>
  <c r="DR119" i="14" s="1"/>
  <c r="DS88" i="14"/>
  <c r="DS119" i="14" s="1"/>
  <c r="DT88" i="14"/>
  <c r="DT119" i="14" s="1"/>
  <c r="DU88" i="14"/>
  <c r="DU119" i="14" s="1"/>
  <c r="DV88" i="14"/>
  <c r="DV119" i="14" s="1"/>
  <c r="DW88" i="14"/>
  <c r="DW119" i="14" s="1"/>
  <c r="DX88" i="14"/>
  <c r="DX119" i="14" s="1"/>
  <c r="DY88" i="14"/>
  <c r="DY119" i="14" s="1"/>
  <c r="DZ88" i="14"/>
  <c r="DZ119" i="14" s="1"/>
  <c r="EA88" i="14"/>
  <c r="EA119" i="14" s="1"/>
  <c r="EB88" i="14"/>
  <c r="EB119" i="14" s="1"/>
  <c r="EC88" i="14"/>
  <c r="EC119" i="14" s="1"/>
  <c r="ED88" i="14"/>
  <c r="ED119" i="14" s="1"/>
  <c r="EE88" i="14"/>
  <c r="EE119" i="14" s="1"/>
  <c r="EF88" i="14"/>
  <c r="EF119" i="14" s="1"/>
  <c r="EG88" i="14"/>
  <c r="EG119" i="14" s="1"/>
  <c r="EH88" i="14"/>
  <c r="EH119" i="14" s="1"/>
  <c r="EI88" i="14"/>
  <c r="EI119" i="14" s="1"/>
  <c r="EJ88" i="14"/>
  <c r="EJ119" i="14" s="1"/>
  <c r="EK88" i="14"/>
  <c r="EK119" i="14" s="1"/>
  <c r="EL88" i="14"/>
  <c r="EL119" i="14" s="1"/>
  <c r="EM88" i="14"/>
  <c r="EM119" i="14" s="1"/>
  <c r="EN88" i="14"/>
  <c r="EN119" i="14" s="1"/>
  <c r="EO88" i="14"/>
  <c r="EO119" i="14" s="1"/>
  <c r="EP88" i="14"/>
  <c r="EP119" i="14" s="1"/>
  <c r="EQ88" i="14"/>
  <c r="EQ119" i="14" s="1"/>
  <c r="ER88" i="14"/>
  <c r="ER119" i="14" s="1"/>
  <c r="ES88" i="14"/>
  <c r="ES119" i="14" s="1"/>
  <c r="ET88" i="14"/>
  <c r="ET119" i="14" s="1"/>
  <c r="EU88" i="14"/>
  <c r="EU119" i="14" s="1"/>
  <c r="EV88" i="14"/>
  <c r="EV119" i="14" s="1"/>
  <c r="EW88" i="14"/>
  <c r="EW119" i="14" s="1"/>
  <c r="EX88" i="14"/>
  <c r="EX119" i="14" s="1"/>
  <c r="EY88" i="14"/>
  <c r="EY119" i="14" s="1"/>
  <c r="EZ88" i="14"/>
  <c r="EZ119" i="14" s="1"/>
  <c r="FA88" i="14"/>
  <c r="FA119" i="14" s="1"/>
  <c r="FB88" i="14"/>
  <c r="FB119" i="14" s="1"/>
  <c r="FC88" i="14"/>
  <c r="FC119" i="14" s="1"/>
  <c r="FD88" i="14"/>
  <c r="FD119" i="14" s="1"/>
  <c r="FE88" i="14"/>
  <c r="FE119" i="14" s="1"/>
  <c r="FF88" i="14"/>
  <c r="FF119" i="14" s="1"/>
  <c r="B89" i="14"/>
  <c r="B120" i="14" s="1"/>
  <c r="G89" i="14"/>
  <c r="G120" i="14" s="1"/>
  <c r="H89" i="14"/>
  <c r="H120" i="14" s="1"/>
  <c r="I89" i="14"/>
  <c r="I120" i="14" s="1"/>
  <c r="J89" i="14"/>
  <c r="J120" i="14" s="1"/>
  <c r="K89" i="14"/>
  <c r="K120" i="14" s="1"/>
  <c r="L89" i="14"/>
  <c r="L120" i="14" s="1"/>
  <c r="M89" i="14"/>
  <c r="M120" i="14" s="1"/>
  <c r="N89" i="14"/>
  <c r="N120" i="14" s="1"/>
  <c r="O89" i="14"/>
  <c r="O120" i="14" s="1"/>
  <c r="P89" i="14"/>
  <c r="P120" i="14" s="1"/>
  <c r="Q89" i="14"/>
  <c r="Q120" i="14" s="1"/>
  <c r="R89" i="14"/>
  <c r="R120" i="14" s="1"/>
  <c r="S89" i="14"/>
  <c r="S120" i="14" s="1"/>
  <c r="T89" i="14"/>
  <c r="T120" i="14" s="1"/>
  <c r="U89" i="14"/>
  <c r="U120" i="14" s="1"/>
  <c r="V89" i="14"/>
  <c r="V120" i="14" s="1"/>
  <c r="W89" i="14"/>
  <c r="W120" i="14" s="1"/>
  <c r="X89" i="14"/>
  <c r="X120" i="14" s="1"/>
  <c r="Y89" i="14"/>
  <c r="Y120" i="14" s="1"/>
  <c r="Z89" i="14"/>
  <c r="Z120" i="14" s="1"/>
  <c r="AA89" i="14"/>
  <c r="AA120" i="14" s="1"/>
  <c r="AB89" i="14"/>
  <c r="AB120" i="14" s="1"/>
  <c r="AC89" i="14"/>
  <c r="AC120" i="14" s="1"/>
  <c r="AD89" i="14"/>
  <c r="AD120" i="14" s="1"/>
  <c r="AE89" i="14"/>
  <c r="AE120" i="14" s="1"/>
  <c r="AF89" i="14"/>
  <c r="AF120" i="14" s="1"/>
  <c r="AG89" i="14"/>
  <c r="AG120" i="14" s="1"/>
  <c r="AH89" i="14"/>
  <c r="AH120" i="14" s="1"/>
  <c r="AI89" i="14"/>
  <c r="AI120" i="14" s="1"/>
  <c r="AJ89" i="14"/>
  <c r="AJ120" i="14" s="1"/>
  <c r="AK89" i="14"/>
  <c r="AK120" i="14" s="1"/>
  <c r="AL89" i="14"/>
  <c r="AL120" i="14" s="1"/>
  <c r="AM89" i="14"/>
  <c r="AM120" i="14" s="1"/>
  <c r="AN89" i="14"/>
  <c r="AN120" i="14" s="1"/>
  <c r="AO89" i="14"/>
  <c r="AO120" i="14" s="1"/>
  <c r="AP89" i="14"/>
  <c r="AP120" i="14" s="1"/>
  <c r="AQ89" i="14"/>
  <c r="AQ120" i="14" s="1"/>
  <c r="AR89" i="14"/>
  <c r="AR120" i="14" s="1"/>
  <c r="AS89" i="14"/>
  <c r="AS120" i="14" s="1"/>
  <c r="AT89" i="14"/>
  <c r="AT120" i="14" s="1"/>
  <c r="AU89" i="14"/>
  <c r="AU120" i="14" s="1"/>
  <c r="AV89" i="14"/>
  <c r="AV120" i="14" s="1"/>
  <c r="AW89" i="14"/>
  <c r="AW120" i="14" s="1"/>
  <c r="AX89" i="14"/>
  <c r="AX120" i="14" s="1"/>
  <c r="AY89" i="14"/>
  <c r="AY120" i="14" s="1"/>
  <c r="AZ89" i="14"/>
  <c r="AZ120" i="14" s="1"/>
  <c r="BA89" i="14"/>
  <c r="BA120" i="14" s="1"/>
  <c r="BB89" i="14"/>
  <c r="BB120" i="14" s="1"/>
  <c r="BC89" i="14"/>
  <c r="BC120" i="14" s="1"/>
  <c r="BD89" i="14"/>
  <c r="BD120" i="14" s="1"/>
  <c r="BE89" i="14"/>
  <c r="BE120" i="14" s="1"/>
  <c r="BF89" i="14"/>
  <c r="BF120" i="14" s="1"/>
  <c r="BG89" i="14"/>
  <c r="BG120" i="14" s="1"/>
  <c r="BH89" i="14"/>
  <c r="BH120" i="14" s="1"/>
  <c r="BI89" i="14"/>
  <c r="BI120" i="14" s="1"/>
  <c r="BJ89" i="14"/>
  <c r="BJ120" i="14" s="1"/>
  <c r="BK89" i="14"/>
  <c r="BK120" i="14" s="1"/>
  <c r="BL89" i="14"/>
  <c r="BL120" i="14" s="1"/>
  <c r="BM89" i="14"/>
  <c r="BM120" i="14" s="1"/>
  <c r="BN89" i="14"/>
  <c r="BN120" i="14" s="1"/>
  <c r="BO89" i="14"/>
  <c r="BO120" i="14" s="1"/>
  <c r="BP89" i="14"/>
  <c r="BP120" i="14" s="1"/>
  <c r="BQ89" i="14"/>
  <c r="BQ120" i="14" s="1"/>
  <c r="BR89" i="14"/>
  <c r="BR120" i="14" s="1"/>
  <c r="BS89" i="14"/>
  <c r="BS120" i="14" s="1"/>
  <c r="BT89" i="14"/>
  <c r="BT120" i="14" s="1"/>
  <c r="BU89" i="14"/>
  <c r="BU120" i="14" s="1"/>
  <c r="BV89" i="14"/>
  <c r="BV120" i="14" s="1"/>
  <c r="BW89" i="14"/>
  <c r="BW120" i="14" s="1"/>
  <c r="BX89" i="14"/>
  <c r="BX120" i="14" s="1"/>
  <c r="BY89" i="14"/>
  <c r="BY120" i="14" s="1"/>
  <c r="BZ89" i="14"/>
  <c r="BZ120" i="14" s="1"/>
  <c r="CA89" i="14"/>
  <c r="CA120" i="14" s="1"/>
  <c r="CB89" i="14"/>
  <c r="CB120" i="14" s="1"/>
  <c r="CC89" i="14"/>
  <c r="CC120" i="14" s="1"/>
  <c r="CD89" i="14"/>
  <c r="CD120" i="14" s="1"/>
  <c r="CE89" i="14"/>
  <c r="CE120" i="14" s="1"/>
  <c r="CF89" i="14"/>
  <c r="CF120" i="14" s="1"/>
  <c r="CG89" i="14"/>
  <c r="CG120" i="14" s="1"/>
  <c r="CH89" i="14"/>
  <c r="CH120" i="14" s="1"/>
  <c r="CI89" i="14"/>
  <c r="CI120" i="14" s="1"/>
  <c r="CJ89" i="14"/>
  <c r="CJ120" i="14" s="1"/>
  <c r="CK89" i="14"/>
  <c r="CK120" i="14" s="1"/>
  <c r="CL89" i="14"/>
  <c r="CL120" i="14" s="1"/>
  <c r="CM89" i="14"/>
  <c r="CM120" i="14" s="1"/>
  <c r="CN89" i="14"/>
  <c r="CN120" i="14" s="1"/>
  <c r="CO89" i="14"/>
  <c r="CO120" i="14" s="1"/>
  <c r="CP89" i="14"/>
  <c r="CP120" i="14" s="1"/>
  <c r="CQ89" i="14"/>
  <c r="CQ120" i="14" s="1"/>
  <c r="CR89" i="14"/>
  <c r="CR120" i="14" s="1"/>
  <c r="CS89" i="14"/>
  <c r="CS120" i="14" s="1"/>
  <c r="CT89" i="14"/>
  <c r="CT120" i="14" s="1"/>
  <c r="CU89" i="14"/>
  <c r="CU120" i="14" s="1"/>
  <c r="CV89" i="14"/>
  <c r="CV120" i="14" s="1"/>
  <c r="CW89" i="14"/>
  <c r="CW120" i="14" s="1"/>
  <c r="CX89" i="14"/>
  <c r="CX120" i="14" s="1"/>
  <c r="CY89" i="14"/>
  <c r="CY120" i="14" s="1"/>
  <c r="CZ89" i="14"/>
  <c r="CZ120" i="14" s="1"/>
  <c r="DA89" i="14"/>
  <c r="DA120" i="14" s="1"/>
  <c r="DB89" i="14"/>
  <c r="DB120" i="14" s="1"/>
  <c r="DC89" i="14"/>
  <c r="DC120" i="14" s="1"/>
  <c r="DD89" i="14"/>
  <c r="DD120" i="14" s="1"/>
  <c r="DE89" i="14"/>
  <c r="DE120" i="14" s="1"/>
  <c r="DF89" i="14"/>
  <c r="DF120" i="14" s="1"/>
  <c r="DG89" i="14"/>
  <c r="DG120" i="14" s="1"/>
  <c r="DH89" i="14"/>
  <c r="DH120" i="14" s="1"/>
  <c r="DI89" i="14"/>
  <c r="DI120" i="14" s="1"/>
  <c r="DJ89" i="14"/>
  <c r="DJ120" i="14" s="1"/>
  <c r="DK89" i="14"/>
  <c r="DK120" i="14" s="1"/>
  <c r="DL89" i="14"/>
  <c r="DL120" i="14" s="1"/>
  <c r="DM89" i="14"/>
  <c r="DM120" i="14" s="1"/>
  <c r="DN89" i="14"/>
  <c r="DN120" i="14" s="1"/>
  <c r="DO89" i="14"/>
  <c r="DO120" i="14" s="1"/>
  <c r="DP89" i="14"/>
  <c r="DP120" i="14" s="1"/>
  <c r="DQ89" i="14"/>
  <c r="DQ120" i="14" s="1"/>
  <c r="DR89" i="14"/>
  <c r="DR120" i="14" s="1"/>
  <c r="DS89" i="14"/>
  <c r="DS120" i="14" s="1"/>
  <c r="DT89" i="14"/>
  <c r="DT120" i="14" s="1"/>
  <c r="DU89" i="14"/>
  <c r="DU120" i="14" s="1"/>
  <c r="DV89" i="14"/>
  <c r="DV120" i="14" s="1"/>
  <c r="DW89" i="14"/>
  <c r="DW120" i="14" s="1"/>
  <c r="DX89" i="14"/>
  <c r="DX120" i="14" s="1"/>
  <c r="DY89" i="14"/>
  <c r="DY120" i="14" s="1"/>
  <c r="DZ89" i="14"/>
  <c r="DZ120" i="14" s="1"/>
  <c r="EA89" i="14"/>
  <c r="EA120" i="14" s="1"/>
  <c r="EB89" i="14"/>
  <c r="EB120" i="14" s="1"/>
  <c r="EC89" i="14"/>
  <c r="EC120" i="14" s="1"/>
  <c r="ED89" i="14"/>
  <c r="ED120" i="14" s="1"/>
  <c r="EE89" i="14"/>
  <c r="EE120" i="14" s="1"/>
  <c r="EF89" i="14"/>
  <c r="EF120" i="14" s="1"/>
  <c r="EG89" i="14"/>
  <c r="EG120" i="14" s="1"/>
  <c r="EH89" i="14"/>
  <c r="EH120" i="14" s="1"/>
  <c r="EI89" i="14"/>
  <c r="EI120" i="14" s="1"/>
  <c r="EJ89" i="14"/>
  <c r="EJ120" i="14" s="1"/>
  <c r="EK89" i="14"/>
  <c r="EK120" i="14" s="1"/>
  <c r="EL89" i="14"/>
  <c r="EL120" i="14" s="1"/>
  <c r="EM89" i="14"/>
  <c r="EM120" i="14" s="1"/>
  <c r="EN89" i="14"/>
  <c r="EN120" i="14" s="1"/>
  <c r="EO89" i="14"/>
  <c r="EO120" i="14" s="1"/>
  <c r="EP89" i="14"/>
  <c r="EP120" i="14" s="1"/>
  <c r="EQ89" i="14"/>
  <c r="EQ120" i="14" s="1"/>
  <c r="ER89" i="14"/>
  <c r="ER120" i="14" s="1"/>
  <c r="ES89" i="14"/>
  <c r="ES120" i="14" s="1"/>
  <c r="ET89" i="14"/>
  <c r="ET120" i="14" s="1"/>
  <c r="EU89" i="14"/>
  <c r="EU120" i="14" s="1"/>
  <c r="EV89" i="14"/>
  <c r="EV120" i="14" s="1"/>
  <c r="EW89" i="14"/>
  <c r="EW120" i="14" s="1"/>
  <c r="EX89" i="14"/>
  <c r="EX120" i="14" s="1"/>
  <c r="EY89" i="14"/>
  <c r="EY120" i="14" s="1"/>
  <c r="EZ89" i="14"/>
  <c r="EZ120" i="14" s="1"/>
  <c r="FA89" i="14"/>
  <c r="FA120" i="14" s="1"/>
  <c r="FB89" i="14"/>
  <c r="FB120" i="14" s="1"/>
  <c r="FC89" i="14"/>
  <c r="FC120" i="14" s="1"/>
  <c r="FD89" i="14"/>
  <c r="FD120" i="14" s="1"/>
  <c r="FE89" i="14"/>
  <c r="FE120" i="14" s="1"/>
  <c r="FF89" i="14"/>
  <c r="FF120" i="14" s="1"/>
  <c r="B90" i="14"/>
  <c r="B121" i="14" s="1"/>
  <c r="G90" i="14"/>
  <c r="G121" i="14" s="1"/>
  <c r="H90" i="14"/>
  <c r="H121" i="14" s="1"/>
  <c r="I90" i="14"/>
  <c r="I121" i="14" s="1"/>
  <c r="J90" i="14"/>
  <c r="J121" i="14" s="1"/>
  <c r="K90" i="14"/>
  <c r="K121" i="14" s="1"/>
  <c r="L90" i="14"/>
  <c r="L121" i="14" s="1"/>
  <c r="M90" i="14"/>
  <c r="M121" i="14" s="1"/>
  <c r="N90" i="14"/>
  <c r="N121" i="14" s="1"/>
  <c r="O90" i="14"/>
  <c r="O121" i="14" s="1"/>
  <c r="P90" i="14"/>
  <c r="P121" i="14" s="1"/>
  <c r="Q90" i="14"/>
  <c r="Q121" i="14" s="1"/>
  <c r="R90" i="14"/>
  <c r="R121" i="14" s="1"/>
  <c r="S90" i="14"/>
  <c r="S121" i="14" s="1"/>
  <c r="T90" i="14"/>
  <c r="T121" i="14" s="1"/>
  <c r="U90" i="14"/>
  <c r="U121" i="14" s="1"/>
  <c r="V90" i="14"/>
  <c r="V121" i="14" s="1"/>
  <c r="W90" i="14"/>
  <c r="W121" i="14" s="1"/>
  <c r="X90" i="14"/>
  <c r="X121" i="14" s="1"/>
  <c r="Y90" i="14"/>
  <c r="Y121" i="14" s="1"/>
  <c r="Z90" i="14"/>
  <c r="Z121" i="14" s="1"/>
  <c r="AA90" i="14"/>
  <c r="AA121" i="14" s="1"/>
  <c r="AB90" i="14"/>
  <c r="AB121" i="14" s="1"/>
  <c r="AC90" i="14"/>
  <c r="AC121" i="14" s="1"/>
  <c r="AD90" i="14"/>
  <c r="AD121" i="14" s="1"/>
  <c r="AE90" i="14"/>
  <c r="AE121" i="14" s="1"/>
  <c r="AF90" i="14"/>
  <c r="AF121" i="14" s="1"/>
  <c r="AG90" i="14"/>
  <c r="AG121" i="14" s="1"/>
  <c r="AH90" i="14"/>
  <c r="AH121" i="14" s="1"/>
  <c r="AI90" i="14"/>
  <c r="AI121" i="14" s="1"/>
  <c r="AJ90" i="14"/>
  <c r="AJ121" i="14" s="1"/>
  <c r="AK90" i="14"/>
  <c r="AK121" i="14" s="1"/>
  <c r="AL90" i="14"/>
  <c r="AL121" i="14" s="1"/>
  <c r="AM90" i="14"/>
  <c r="AM121" i="14" s="1"/>
  <c r="AN90" i="14"/>
  <c r="AN121" i="14" s="1"/>
  <c r="AO90" i="14"/>
  <c r="AO121" i="14" s="1"/>
  <c r="AP90" i="14"/>
  <c r="AP121" i="14" s="1"/>
  <c r="AQ90" i="14"/>
  <c r="AQ121" i="14" s="1"/>
  <c r="AR90" i="14"/>
  <c r="AR121" i="14" s="1"/>
  <c r="AS90" i="14"/>
  <c r="AS121" i="14" s="1"/>
  <c r="AT90" i="14"/>
  <c r="AT121" i="14" s="1"/>
  <c r="AU90" i="14"/>
  <c r="AU121" i="14" s="1"/>
  <c r="AV90" i="14"/>
  <c r="AV121" i="14" s="1"/>
  <c r="AW90" i="14"/>
  <c r="AW121" i="14" s="1"/>
  <c r="AX90" i="14"/>
  <c r="AX121" i="14" s="1"/>
  <c r="AY90" i="14"/>
  <c r="AY121" i="14" s="1"/>
  <c r="AZ90" i="14"/>
  <c r="AZ121" i="14" s="1"/>
  <c r="BA90" i="14"/>
  <c r="BA121" i="14" s="1"/>
  <c r="BB90" i="14"/>
  <c r="BB121" i="14" s="1"/>
  <c r="BC90" i="14"/>
  <c r="BC121" i="14" s="1"/>
  <c r="BD90" i="14"/>
  <c r="BD121" i="14" s="1"/>
  <c r="BE90" i="14"/>
  <c r="BE121" i="14" s="1"/>
  <c r="BF90" i="14"/>
  <c r="BF121" i="14" s="1"/>
  <c r="BG90" i="14"/>
  <c r="BG121" i="14" s="1"/>
  <c r="BH90" i="14"/>
  <c r="BH121" i="14" s="1"/>
  <c r="BI90" i="14"/>
  <c r="BI121" i="14" s="1"/>
  <c r="BJ90" i="14"/>
  <c r="BJ121" i="14" s="1"/>
  <c r="BK90" i="14"/>
  <c r="BK121" i="14" s="1"/>
  <c r="BL90" i="14"/>
  <c r="BL121" i="14" s="1"/>
  <c r="BM90" i="14"/>
  <c r="BM121" i="14" s="1"/>
  <c r="BN90" i="14"/>
  <c r="BN121" i="14" s="1"/>
  <c r="BO90" i="14"/>
  <c r="BO121" i="14" s="1"/>
  <c r="BP90" i="14"/>
  <c r="BP121" i="14" s="1"/>
  <c r="BQ90" i="14"/>
  <c r="BQ121" i="14" s="1"/>
  <c r="BR90" i="14"/>
  <c r="BR121" i="14" s="1"/>
  <c r="BS90" i="14"/>
  <c r="BS121" i="14" s="1"/>
  <c r="BT90" i="14"/>
  <c r="BT121" i="14" s="1"/>
  <c r="BU90" i="14"/>
  <c r="BU121" i="14" s="1"/>
  <c r="BV90" i="14"/>
  <c r="BV121" i="14" s="1"/>
  <c r="BW90" i="14"/>
  <c r="BW121" i="14" s="1"/>
  <c r="BX90" i="14"/>
  <c r="BX121" i="14" s="1"/>
  <c r="BY90" i="14"/>
  <c r="BY121" i="14" s="1"/>
  <c r="BZ90" i="14"/>
  <c r="BZ121" i="14" s="1"/>
  <c r="CA90" i="14"/>
  <c r="CA121" i="14" s="1"/>
  <c r="CB90" i="14"/>
  <c r="CB121" i="14" s="1"/>
  <c r="CC90" i="14"/>
  <c r="CC121" i="14" s="1"/>
  <c r="CD90" i="14"/>
  <c r="CD121" i="14" s="1"/>
  <c r="CE90" i="14"/>
  <c r="CE121" i="14" s="1"/>
  <c r="CF90" i="14"/>
  <c r="CF121" i="14" s="1"/>
  <c r="CG90" i="14"/>
  <c r="CG121" i="14" s="1"/>
  <c r="CH90" i="14"/>
  <c r="CH121" i="14" s="1"/>
  <c r="CI90" i="14"/>
  <c r="CI121" i="14" s="1"/>
  <c r="CJ90" i="14"/>
  <c r="CJ121" i="14" s="1"/>
  <c r="CK90" i="14"/>
  <c r="CK121" i="14" s="1"/>
  <c r="CL90" i="14"/>
  <c r="CL121" i="14" s="1"/>
  <c r="CM90" i="14"/>
  <c r="CM121" i="14" s="1"/>
  <c r="CN90" i="14"/>
  <c r="CN121" i="14" s="1"/>
  <c r="CO90" i="14"/>
  <c r="CO121" i="14" s="1"/>
  <c r="CP90" i="14"/>
  <c r="CP121" i="14" s="1"/>
  <c r="CQ90" i="14"/>
  <c r="CQ121" i="14" s="1"/>
  <c r="CR90" i="14"/>
  <c r="CR121" i="14" s="1"/>
  <c r="CS90" i="14"/>
  <c r="CS121" i="14" s="1"/>
  <c r="CT90" i="14"/>
  <c r="CT121" i="14" s="1"/>
  <c r="CU90" i="14"/>
  <c r="CU121" i="14" s="1"/>
  <c r="CV90" i="14"/>
  <c r="CV121" i="14" s="1"/>
  <c r="CW90" i="14"/>
  <c r="CW121" i="14" s="1"/>
  <c r="CX90" i="14"/>
  <c r="CX121" i="14" s="1"/>
  <c r="CY90" i="14"/>
  <c r="CY121" i="14" s="1"/>
  <c r="CZ90" i="14"/>
  <c r="CZ121" i="14" s="1"/>
  <c r="DA90" i="14"/>
  <c r="DA121" i="14" s="1"/>
  <c r="DB90" i="14"/>
  <c r="DB121" i="14" s="1"/>
  <c r="DC90" i="14"/>
  <c r="DC121" i="14" s="1"/>
  <c r="DD90" i="14"/>
  <c r="DD121" i="14" s="1"/>
  <c r="DE90" i="14"/>
  <c r="DE121" i="14" s="1"/>
  <c r="DF90" i="14"/>
  <c r="DF121" i="14" s="1"/>
  <c r="DG90" i="14"/>
  <c r="DG121" i="14" s="1"/>
  <c r="DH90" i="14"/>
  <c r="DH121" i="14" s="1"/>
  <c r="DI90" i="14"/>
  <c r="DI121" i="14" s="1"/>
  <c r="DJ90" i="14"/>
  <c r="DJ121" i="14" s="1"/>
  <c r="DK90" i="14"/>
  <c r="DK121" i="14" s="1"/>
  <c r="DL90" i="14"/>
  <c r="DL121" i="14" s="1"/>
  <c r="DM90" i="14"/>
  <c r="DM121" i="14" s="1"/>
  <c r="DN90" i="14"/>
  <c r="DN121" i="14" s="1"/>
  <c r="DO90" i="14"/>
  <c r="DO121" i="14" s="1"/>
  <c r="DP90" i="14"/>
  <c r="DP121" i="14" s="1"/>
  <c r="DQ90" i="14"/>
  <c r="DQ121" i="14" s="1"/>
  <c r="DR90" i="14"/>
  <c r="DR121" i="14" s="1"/>
  <c r="DS90" i="14"/>
  <c r="DS121" i="14" s="1"/>
  <c r="DT90" i="14"/>
  <c r="DT121" i="14" s="1"/>
  <c r="DU90" i="14"/>
  <c r="DU121" i="14" s="1"/>
  <c r="DV90" i="14"/>
  <c r="DV121" i="14" s="1"/>
  <c r="DW90" i="14"/>
  <c r="DW121" i="14" s="1"/>
  <c r="DX90" i="14"/>
  <c r="DX121" i="14" s="1"/>
  <c r="DY90" i="14"/>
  <c r="DY121" i="14" s="1"/>
  <c r="DZ90" i="14"/>
  <c r="DZ121" i="14" s="1"/>
  <c r="EA90" i="14"/>
  <c r="EA121" i="14" s="1"/>
  <c r="EB90" i="14"/>
  <c r="EB121" i="14" s="1"/>
  <c r="EC90" i="14"/>
  <c r="EC121" i="14" s="1"/>
  <c r="ED90" i="14"/>
  <c r="ED121" i="14" s="1"/>
  <c r="EE90" i="14"/>
  <c r="EE121" i="14" s="1"/>
  <c r="EF90" i="14"/>
  <c r="EF121" i="14" s="1"/>
  <c r="EG90" i="14"/>
  <c r="EG121" i="14" s="1"/>
  <c r="EH90" i="14"/>
  <c r="EH121" i="14" s="1"/>
  <c r="EI90" i="14"/>
  <c r="EI121" i="14" s="1"/>
  <c r="EJ90" i="14"/>
  <c r="EJ121" i="14" s="1"/>
  <c r="EK90" i="14"/>
  <c r="EK121" i="14" s="1"/>
  <c r="EL90" i="14"/>
  <c r="EL121" i="14" s="1"/>
  <c r="EM90" i="14"/>
  <c r="EM121" i="14" s="1"/>
  <c r="EN90" i="14"/>
  <c r="EN121" i="14" s="1"/>
  <c r="EO90" i="14"/>
  <c r="EO121" i="14" s="1"/>
  <c r="EP90" i="14"/>
  <c r="EP121" i="14" s="1"/>
  <c r="EQ90" i="14"/>
  <c r="EQ121" i="14" s="1"/>
  <c r="ER90" i="14"/>
  <c r="ER121" i="14" s="1"/>
  <c r="ES90" i="14"/>
  <c r="ES121" i="14" s="1"/>
  <c r="ET90" i="14"/>
  <c r="ET121" i="14" s="1"/>
  <c r="EU90" i="14"/>
  <c r="EU121" i="14" s="1"/>
  <c r="EV90" i="14"/>
  <c r="EV121" i="14" s="1"/>
  <c r="EW90" i="14"/>
  <c r="EW121" i="14" s="1"/>
  <c r="EX90" i="14"/>
  <c r="EX121" i="14" s="1"/>
  <c r="EY90" i="14"/>
  <c r="EY121" i="14" s="1"/>
  <c r="EZ90" i="14"/>
  <c r="EZ121" i="14" s="1"/>
  <c r="FA90" i="14"/>
  <c r="FA121" i="14" s="1"/>
  <c r="FB90" i="14"/>
  <c r="FB121" i="14" s="1"/>
  <c r="FC90" i="14"/>
  <c r="FC121" i="14" s="1"/>
  <c r="FD90" i="14"/>
  <c r="FD121" i="14" s="1"/>
  <c r="FE90" i="14"/>
  <c r="FE121" i="14" s="1"/>
  <c r="FF90" i="14"/>
  <c r="FF121" i="14" s="1"/>
  <c r="B91" i="14"/>
  <c r="B122" i="14" s="1"/>
  <c r="G91" i="14"/>
  <c r="G122" i="14" s="1"/>
  <c r="H91" i="14"/>
  <c r="H122" i="14" s="1"/>
  <c r="I91" i="14"/>
  <c r="I122" i="14" s="1"/>
  <c r="J91" i="14"/>
  <c r="J122" i="14" s="1"/>
  <c r="K91" i="14"/>
  <c r="K122" i="14" s="1"/>
  <c r="L91" i="14"/>
  <c r="L122" i="14" s="1"/>
  <c r="M91" i="14"/>
  <c r="M122" i="14" s="1"/>
  <c r="N91" i="14"/>
  <c r="N122" i="14" s="1"/>
  <c r="O91" i="14"/>
  <c r="O122" i="14" s="1"/>
  <c r="P91" i="14"/>
  <c r="P122" i="14" s="1"/>
  <c r="Q91" i="14"/>
  <c r="Q122" i="14" s="1"/>
  <c r="R91" i="14"/>
  <c r="R122" i="14" s="1"/>
  <c r="S91" i="14"/>
  <c r="S122" i="14" s="1"/>
  <c r="T91" i="14"/>
  <c r="T122" i="14" s="1"/>
  <c r="U91" i="14"/>
  <c r="U122" i="14" s="1"/>
  <c r="V91" i="14"/>
  <c r="V122" i="14" s="1"/>
  <c r="W91" i="14"/>
  <c r="W122" i="14" s="1"/>
  <c r="X91" i="14"/>
  <c r="X122" i="14" s="1"/>
  <c r="Y91" i="14"/>
  <c r="Y122" i="14" s="1"/>
  <c r="Z91" i="14"/>
  <c r="Z122" i="14" s="1"/>
  <c r="AA91" i="14"/>
  <c r="AA122" i="14" s="1"/>
  <c r="AB91" i="14"/>
  <c r="AB122" i="14" s="1"/>
  <c r="AC91" i="14"/>
  <c r="AC122" i="14" s="1"/>
  <c r="AD91" i="14"/>
  <c r="AD122" i="14" s="1"/>
  <c r="AE91" i="14"/>
  <c r="AE122" i="14" s="1"/>
  <c r="AF91" i="14"/>
  <c r="AF122" i="14" s="1"/>
  <c r="AG91" i="14"/>
  <c r="AG122" i="14" s="1"/>
  <c r="AH91" i="14"/>
  <c r="AH122" i="14" s="1"/>
  <c r="AI91" i="14"/>
  <c r="AI122" i="14" s="1"/>
  <c r="AJ91" i="14"/>
  <c r="AJ122" i="14" s="1"/>
  <c r="AK91" i="14"/>
  <c r="AK122" i="14" s="1"/>
  <c r="AL91" i="14"/>
  <c r="AL122" i="14" s="1"/>
  <c r="AM91" i="14"/>
  <c r="AM122" i="14" s="1"/>
  <c r="AN91" i="14"/>
  <c r="AN122" i="14" s="1"/>
  <c r="AO91" i="14"/>
  <c r="AO122" i="14" s="1"/>
  <c r="AP91" i="14"/>
  <c r="AP122" i="14" s="1"/>
  <c r="AQ91" i="14"/>
  <c r="AQ122" i="14" s="1"/>
  <c r="AR91" i="14"/>
  <c r="AR122" i="14" s="1"/>
  <c r="AS91" i="14"/>
  <c r="AS122" i="14" s="1"/>
  <c r="AT91" i="14"/>
  <c r="AT122" i="14" s="1"/>
  <c r="AU91" i="14"/>
  <c r="AU122" i="14" s="1"/>
  <c r="AV91" i="14"/>
  <c r="AV122" i="14" s="1"/>
  <c r="AW91" i="14"/>
  <c r="AW122" i="14" s="1"/>
  <c r="AX91" i="14"/>
  <c r="AX122" i="14" s="1"/>
  <c r="AY91" i="14"/>
  <c r="AY122" i="14" s="1"/>
  <c r="AZ91" i="14"/>
  <c r="AZ122" i="14" s="1"/>
  <c r="BA91" i="14"/>
  <c r="BA122" i="14" s="1"/>
  <c r="BB91" i="14"/>
  <c r="BB122" i="14" s="1"/>
  <c r="BC91" i="14"/>
  <c r="BC122" i="14" s="1"/>
  <c r="BD91" i="14"/>
  <c r="BD122" i="14" s="1"/>
  <c r="BE91" i="14"/>
  <c r="BE122" i="14" s="1"/>
  <c r="BF91" i="14"/>
  <c r="BF122" i="14" s="1"/>
  <c r="BG91" i="14"/>
  <c r="BG122" i="14" s="1"/>
  <c r="BH91" i="14"/>
  <c r="BH122" i="14" s="1"/>
  <c r="BI91" i="14"/>
  <c r="BI122" i="14" s="1"/>
  <c r="BJ91" i="14"/>
  <c r="BJ122" i="14" s="1"/>
  <c r="BK91" i="14"/>
  <c r="BK122" i="14" s="1"/>
  <c r="BL91" i="14"/>
  <c r="BL122" i="14" s="1"/>
  <c r="BM91" i="14"/>
  <c r="BM122" i="14" s="1"/>
  <c r="BN91" i="14"/>
  <c r="BN122" i="14" s="1"/>
  <c r="BO91" i="14"/>
  <c r="BO122" i="14" s="1"/>
  <c r="BP91" i="14"/>
  <c r="BP122" i="14" s="1"/>
  <c r="BQ91" i="14"/>
  <c r="BQ122" i="14" s="1"/>
  <c r="BR91" i="14"/>
  <c r="BR122" i="14" s="1"/>
  <c r="BS91" i="14"/>
  <c r="BS122" i="14" s="1"/>
  <c r="BT91" i="14"/>
  <c r="BT122" i="14" s="1"/>
  <c r="BU91" i="14"/>
  <c r="BU122" i="14" s="1"/>
  <c r="BV91" i="14"/>
  <c r="BV122" i="14" s="1"/>
  <c r="BW91" i="14"/>
  <c r="BW122" i="14" s="1"/>
  <c r="BX91" i="14"/>
  <c r="BX122" i="14" s="1"/>
  <c r="BY91" i="14"/>
  <c r="BY122" i="14" s="1"/>
  <c r="BZ91" i="14"/>
  <c r="BZ122" i="14" s="1"/>
  <c r="CA91" i="14"/>
  <c r="CA122" i="14" s="1"/>
  <c r="CB91" i="14"/>
  <c r="CB122" i="14" s="1"/>
  <c r="CC91" i="14"/>
  <c r="CC122" i="14" s="1"/>
  <c r="CD91" i="14"/>
  <c r="CD122" i="14" s="1"/>
  <c r="CE91" i="14"/>
  <c r="CE122" i="14" s="1"/>
  <c r="CF91" i="14"/>
  <c r="CF122" i="14" s="1"/>
  <c r="CG91" i="14"/>
  <c r="CG122" i="14" s="1"/>
  <c r="CH91" i="14"/>
  <c r="CH122" i="14" s="1"/>
  <c r="CI91" i="14"/>
  <c r="CI122" i="14" s="1"/>
  <c r="CJ91" i="14"/>
  <c r="CJ122" i="14" s="1"/>
  <c r="CK91" i="14"/>
  <c r="CK122" i="14" s="1"/>
  <c r="CL91" i="14"/>
  <c r="CL122" i="14" s="1"/>
  <c r="CM91" i="14"/>
  <c r="CM122" i="14" s="1"/>
  <c r="CN91" i="14"/>
  <c r="CN122" i="14" s="1"/>
  <c r="CO91" i="14"/>
  <c r="CO122" i="14" s="1"/>
  <c r="CP91" i="14"/>
  <c r="CP122" i="14" s="1"/>
  <c r="CQ91" i="14"/>
  <c r="CQ122" i="14" s="1"/>
  <c r="CR91" i="14"/>
  <c r="CR122" i="14" s="1"/>
  <c r="CS91" i="14"/>
  <c r="CS122" i="14" s="1"/>
  <c r="CT91" i="14"/>
  <c r="CT122" i="14" s="1"/>
  <c r="CU91" i="14"/>
  <c r="CU122" i="14" s="1"/>
  <c r="CV91" i="14"/>
  <c r="CV122" i="14" s="1"/>
  <c r="CW91" i="14"/>
  <c r="CW122" i="14" s="1"/>
  <c r="CX91" i="14"/>
  <c r="CX122" i="14" s="1"/>
  <c r="CY91" i="14"/>
  <c r="CY122" i="14" s="1"/>
  <c r="CZ91" i="14"/>
  <c r="CZ122" i="14" s="1"/>
  <c r="DA91" i="14"/>
  <c r="DA122" i="14" s="1"/>
  <c r="DB91" i="14"/>
  <c r="DB122" i="14" s="1"/>
  <c r="DC91" i="14"/>
  <c r="DC122" i="14" s="1"/>
  <c r="DD91" i="14"/>
  <c r="DD122" i="14" s="1"/>
  <c r="DE91" i="14"/>
  <c r="DE122" i="14" s="1"/>
  <c r="DF91" i="14"/>
  <c r="DF122" i="14" s="1"/>
  <c r="DG91" i="14"/>
  <c r="DG122" i="14" s="1"/>
  <c r="DH91" i="14"/>
  <c r="DH122" i="14" s="1"/>
  <c r="DI91" i="14"/>
  <c r="DI122" i="14" s="1"/>
  <c r="DJ91" i="14"/>
  <c r="DJ122" i="14" s="1"/>
  <c r="DK91" i="14"/>
  <c r="DK122" i="14" s="1"/>
  <c r="DL91" i="14"/>
  <c r="DL122" i="14" s="1"/>
  <c r="DM91" i="14"/>
  <c r="DM122" i="14" s="1"/>
  <c r="DN91" i="14"/>
  <c r="DN122" i="14" s="1"/>
  <c r="DO91" i="14"/>
  <c r="DO122" i="14" s="1"/>
  <c r="DP91" i="14"/>
  <c r="DP122" i="14" s="1"/>
  <c r="DQ91" i="14"/>
  <c r="DQ122" i="14" s="1"/>
  <c r="DR91" i="14"/>
  <c r="DR122" i="14" s="1"/>
  <c r="DS91" i="14"/>
  <c r="DS122" i="14" s="1"/>
  <c r="DT91" i="14"/>
  <c r="DT122" i="14" s="1"/>
  <c r="DU91" i="14"/>
  <c r="DU122" i="14" s="1"/>
  <c r="DV91" i="14"/>
  <c r="DV122" i="14" s="1"/>
  <c r="DW91" i="14"/>
  <c r="DW122" i="14" s="1"/>
  <c r="DX91" i="14"/>
  <c r="DX122" i="14" s="1"/>
  <c r="DY91" i="14"/>
  <c r="DY122" i="14" s="1"/>
  <c r="DZ91" i="14"/>
  <c r="DZ122" i="14" s="1"/>
  <c r="EA91" i="14"/>
  <c r="EA122" i="14" s="1"/>
  <c r="EB91" i="14"/>
  <c r="EB122" i="14" s="1"/>
  <c r="EC91" i="14"/>
  <c r="EC122" i="14" s="1"/>
  <c r="ED91" i="14"/>
  <c r="ED122" i="14" s="1"/>
  <c r="EE91" i="14"/>
  <c r="EE122" i="14" s="1"/>
  <c r="EF91" i="14"/>
  <c r="EF122" i="14" s="1"/>
  <c r="EG91" i="14"/>
  <c r="EG122" i="14" s="1"/>
  <c r="EH91" i="14"/>
  <c r="EH122" i="14" s="1"/>
  <c r="EI91" i="14"/>
  <c r="EI122" i="14" s="1"/>
  <c r="EJ91" i="14"/>
  <c r="EJ122" i="14" s="1"/>
  <c r="EK91" i="14"/>
  <c r="EK122" i="14" s="1"/>
  <c r="EL91" i="14"/>
  <c r="EL122" i="14" s="1"/>
  <c r="EM91" i="14"/>
  <c r="EM122" i="14" s="1"/>
  <c r="EN91" i="14"/>
  <c r="EN122" i="14" s="1"/>
  <c r="EO91" i="14"/>
  <c r="EO122" i="14" s="1"/>
  <c r="EP91" i="14"/>
  <c r="EP122" i="14" s="1"/>
  <c r="EQ91" i="14"/>
  <c r="EQ122" i="14" s="1"/>
  <c r="ER91" i="14"/>
  <c r="ER122" i="14" s="1"/>
  <c r="ES91" i="14"/>
  <c r="ES122" i="14" s="1"/>
  <c r="ET91" i="14"/>
  <c r="ET122" i="14" s="1"/>
  <c r="EU91" i="14"/>
  <c r="EU122" i="14" s="1"/>
  <c r="EV91" i="14"/>
  <c r="EV122" i="14" s="1"/>
  <c r="EW91" i="14"/>
  <c r="EW122" i="14" s="1"/>
  <c r="EX91" i="14"/>
  <c r="EX122" i="14" s="1"/>
  <c r="EY91" i="14"/>
  <c r="EY122" i="14" s="1"/>
  <c r="EZ91" i="14"/>
  <c r="EZ122" i="14" s="1"/>
  <c r="FA91" i="14"/>
  <c r="FA122" i="14" s="1"/>
  <c r="FB91" i="14"/>
  <c r="FB122" i="14" s="1"/>
  <c r="FC91" i="14"/>
  <c r="FC122" i="14" s="1"/>
  <c r="FD91" i="14"/>
  <c r="FD122" i="14" s="1"/>
  <c r="FE91" i="14"/>
  <c r="FE122" i="14" s="1"/>
  <c r="FF91" i="14"/>
  <c r="FF122" i="14" s="1"/>
  <c r="B93" i="14"/>
  <c r="B124" i="14" s="1"/>
  <c r="G93" i="14"/>
  <c r="G124" i="14" s="1"/>
  <c r="H93" i="14"/>
  <c r="H124" i="14" s="1"/>
  <c r="I93" i="14"/>
  <c r="I124" i="14" s="1"/>
  <c r="J93" i="14"/>
  <c r="J124" i="14" s="1"/>
  <c r="K93" i="14"/>
  <c r="K124" i="14" s="1"/>
  <c r="L93" i="14"/>
  <c r="L124" i="14" s="1"/>
  <c r="M93" i="14"/>
  <c r="M124" i="14" s="1"/>
  <c r="N93" i="14"/>
  <c r="N124" i="14" s="1"/>
  <c r="O93" i="14"/>
  <c r="O124" i="14" s="1"/>
  <c r="P93" i="14"/>
  <c r="P124" i="14" s="1"/>
  <c r="Q93" i="14"/>
  <c r="Q124" i="14" s="1"/>
  <c r="R93" i="14"/>
  <c r="R124" i="14" s="1"/>
  <c r="S93" i="14"/>
  <c r="S124" i="14" s="1"/>
  <c r="T93" i="14"/>
  <c r="T124" i="14" s="1"/>
  <c r="U93" i="14"/>
  <c r="U124" i="14" s="1"/>
  <c r="V93" i="14"/>
  <c r="V124" i="14" s="1"/>
  <c r="W93" i="14"/>
  <c r="W124" i="14" s="1"/>
  <c r="X93" i="14"/>
  <c r="X124" i="14" s="1"/>
  <c r="Y93" i="14"/>
  <c r="Y124" i="14" s="1"/>
  <c r="Z93" i="14"/>
  <c r="Z124" i="14" s="1"/>
  <c r="AA93" i="14"/>
  <c r="AA124" i="14" s="1"/>
  <c r="AB93" i="14"/>
  <c r="AB124" i="14" s="1"/>
  <c r="AC93" i="14"/>
  <c r="AC124" i="14" s="1"/>
  <c r="AD93" i="14"/>
  <c r="AD124" i="14" s="1"/>
  <c r="AE93" i="14"/>
  <c r="AE124" i="14" s="1"/>
  <c r="AF93" i="14"/>
  <c r="AF124" i="14" s="1"/>
  <c r="AG93" i="14"/>
  <c r="AG124" i="14" s="1"/>
  <c r="AH93" i="14"/>
  <c r="AH124" i="14" s="1"/>
  <c r="AI93" i="14"/>
  <c r="AI124" i="14" s="1"/>
  <c r="AJ93" i="14"/>
  <c r="AJ124" i="14" s="1"/>
  <c r="AK93" i="14"/>
  <c r="AK124" i="14" s="1"/>
  <c r="AL93" i="14"/>
  <c r="AL124" i="14" s="1"/>
  <c r="AM93" i="14"/>
  <c r="AM124" i="14" s="1"/>
  <c r="AN93" i="14"/>
  <c r="AN124" i="14" s="1"/>
  <c r="AO93" i="14"/>
  <c r="AO124" i="14" s="1"/>
  <c r="AP93" i="14"/>
  <c r="AP124" i="14" s="1"/>
  <c r="AQ93" i="14"/>
  <c r="AQ124" i="14" s="1"/>
  <c r="AR93" i="14"/>
  <c r="AR124" i="14" s="1"/>
  <c r="AS93" i="14"/>
  <c r="AS124" i="14" s="1"/>
  <c r="AT93" i="14"/>
  <c r="AT124" i="14" s="1"/>
  <c r="AU93" i="14"/>
  <c r="AU124" i="14" s="1"/>
  <c r="AV93" i="14"/>
  <c r="AV124" i="14" s="1"/>
  <c r="AW93" i="14"/>
  <c r="AW124" i="14" s="1"/>
  <c r="AX93" i="14"/>
  <c r="AX124" i="14" s="1"/>
  <c r="AY93" i="14"/>
  <c r="AY124" i="14" s="1"/>
  <c r="AZ93" i="14"/>
  <c r="AZ124" i="14" s="1"/>
  <c r="BA93" i="14"/>
  <c r="BA124" i="14" s="1"/>
  <c r="BB93" i="14"/>
  <c r="BB124" i="14" s="1"/>
  <c r="BC93" i="14"/>
  <c r="BC124" i="14" s="1"/>
  <c r="BD93" i="14"/>
  <c r="BD124" i="14" s="1"/>
  <c r="BE93" i="14"/>
  <c r="BE124" i="14" s="1"/>
  <c r="BF93" i="14"/>
  <c r="BF124" i="14" s="1"/>
  <c r="BG93" i="14"/>
  <c r="BG124" i="14" s="1"/>
  <c r="BH93" i="14"/>
  <c r="BH124" i="14" s="1"/>
  <c r="BI93" i="14"/>
  <c r="BI124" i="14" s="1"/>
  <c r="BJ93" i="14"/>
  <c r="BJ124" i="14" s="1"/>
  <c r="BK93" i="14"/>
  <c r="BK124" i="14" s="1"/>
  <c r="BL93" i="14"/>
  <c r="BL124" i="14" s="1"/>
  <c r="BM93" i="14"/>
  <c r="BM124" i="14" s="1"/>
  <c r="BN93" i="14"/>
  <c r="BN124" i="14" s="1"/>
  <c r="BO93" i="14"/>
  <c r="BO124" i="14" s="1"/>
  <c r="BP93" i="14"/>
  <c r="BP124" i="14" s="1"/>
  <c r="BQ93" i="14"/>
  <c r="BQ124" i="14" s="1"/>
  <c r="BR93" i="14"/>
  <c r="BR124" i="14" s="1"/>
  <c r="BS93" i="14"/>
  <c r="BS124" i="14" s="1"/>
  <c r="BT93" i="14"/>
  <c r="BT124" i="14" s="1"/>
  <c r="BU93" i="14"/>
  <c r="BU124" i="14" s="1"/>
  <c r="BV93" i="14"/>
  <c r="BV124" i="14" s="1"/>
  <c r="BW93" i="14"/>
  <c r="BW124" i="14" s="1"/>
  <c r="BX93" i="14"/>
  <c r="BX124" i="14" s="1"/>
  <c r="BY93" i="14"/>
  <c r="BY124" i="14" s="1"/>
  <c r="BZ93" i="14"/>
  <c r="BZ124" i="14" s="1"/>
  <c r="CA93" i="14"/>
  <c r="CA124" i="14" s="1"/>
  <c r="CB93" i="14"/>
  <c r="CB124" i="14" s="1"/>
  <c r="CC93" i="14"/>
  <c r="CC124" i="14" s="1"/>
  <c r="CD93" i="14"/>
  <c r="CD124" i="14" s="1"/>
  <c r="CE93" i="14"/>
  <c r="CE124" i="14" s="1"/>
  <c r="CF93" i="14"/>
  <c r="CF124" i="14" s="1"/>
  <c r="CG93" i="14"/>
  <c r="CG124" i="14" s="1"/>
  <c r="CH93" i="14"/>
  <c r="CH124" i="14" s="1"/>
  <c r="CI93" i="14"/>
  <c r="CI124" i="14" s="1"/>
  <c r="CJ93" i="14"/>
  <c r="CJ124" i="14" s="1"/>
  <c r="CK93" i="14"/>
  <c r="CK124" i="14" s="1"/>
  <c r="CL93" i="14"/>
  <c r="CL124" i="14" s="1"/>
  <c r="CM93" i="14"/>
  <c r="CM124" i="14" s="1"/>
  <c r="CN93" i="14"/>
  <c r="CN124" i="14" s="1"/>
  <c r="CO93" i="14"/>
  <c r="CO124" i="14" s="1"/>
  <c r="CP93" i="14"/>
  <c r="CP124" i="14" s="1"/>
  <c r="CQ93" i="14"/>
  <c r="CQ124" i="14" s="1"/>
  <c r="CR93" i="14"/>
  <c r="CR124" i="14" s="1"/>
  <c r="CS93" i="14"/>
  <c r="CS124" i="14" s="1"/>
  <c r="CT93" i="14"/>
  <c r="CT124" i="14" s="1"/>
  <c r="CU93" i="14"/>
  <c r="CU124" i="14" s="1"/>
  <c r="CV93" i="14"/>
  <c r="CV124" i="14" s="1"/>
  <c r="CW93" i="14"/>
  <c r="CW124" i="14" s="1"/>
  <c r="CX93" i="14"/>
  <c r="CX124" i="14" s="1"/>
  <c r="CY93" i="14"/>
  <c r="CY124" i="14" s="1"/>
  <c r="CZ93" i="14"/>
  <c r="CZ124" i="14" s="1"/>
  <c r="DA93" i="14"/>
  <c r="DA124" i="14" s="1"/>
  <c r="DB93" i="14"/>
  <c r="DB124" i="14" s="1"/>
  <c r="DC93" i="14"/>
  <c r="DC124" i="14" s="1"/>
  <c r="DD93" i="14"/>
  <c r="DD124" i="14" s="1"/>
  <c r="DE93" i="14"/>
  <c r="DE124" i="14" s="1"/>
  <c r="DF93" i="14"/>
  <c r="DF124" i="14" s="1"/>
  <c r="DG93" i="14"/>
  <c r="DG124" i="14" s="1"/>
  <c r="DH93" i="14"/>
  <c r="DH124" i="14" s="1"/>
  <c r="DI93" i="14"/>
  <c r="DI124" i="14" s="1"/>
  <c r="DJ93" i="14"/>
  <c r="DJ124" i="14" s="1"/>
  <c r="DK93" i="14"/>
  <c r="DK124" i="14" s="1"/>
  <c r="DL93" i="14"/>
  <c r="DL124" i="14" s="1"/>
  <c r="DM93" i="14"/>
  <c r="DM124" i="14" s="1"/>
  <c r="DN93" i="14"/>
  <c r="DN124" i="14" s="1"/>
  <c r="DO93" i="14"/>
  <c r="DO124" i="14" s="1"/>
  <c r="DP93" i="14"/>
  <c r="DP124" i="14" s="1"/>
  <c r="DQ93" i="14"/>
  <c r="DQ124" i="14" s="1"/>
  <c r="DR93" i="14"/>
  <c r="DR124" i="14" s="1"/>
  <c r="DS93" i="14"/>
  <c r="DS124" i="14" s="1"/>
  <c r="DT93" i="14"/>
  <c r="DT124" i="14" s="1"/>
  <c r="DU93" i="14"/>
  <c r="DU124" i="14" s="1"/>
  <c r="DV93" i="14"/>
  <c r="DV124" i="14" s="1"/>
  <c r="DW93" i="14"/>
  <c r="DW124" i="14" s="1"/>
  <c r="DX93" i="14"/>
  <c r="DX124" i="14" s="1"/>
  <c r="DY93" i="14"/>
  <c r="DY124" i="14" s="1"/>
  <c r="DZ93" i="14"/>
  <c r="DZ124" i="14" s="1"/>
  <c r="EA93" i="14"/>
  <c r="EA124" i="14" s="1"/>
  <c r="EB93" i="14"/>
  <c r="EB124" i="14" s="1"/>
  <c r="EC93" i="14"/>
  <c r="EC124" i="14" s="1"/>
  <c r="ED93" i="14"/>
  <c r="ED124" i="14" s="1"/>
  <c r="EE93" i="14"/>
  <c r="EE124" i="14" s="1"/>
  <c r="EF93" i="14"/>
  <c r="EF124" i="14" s="1"/>
  <c r="EG93" i="14"/>
  <c r="EG124" i="14" s="1"/>
  <c r="EH93" i="14"/>
  <c r="EH124" i="14" s="1"/>
  <c r="EI93" i="14"/>
  <c r="EI124" i="14" s="1"/>
  <c r="EJ93" i="14"/>
  <c r="EJ124" i="14" s="1"/>
  <c r="EK93" i="14"/>
  <c r="EK124" i="14" s="1"/>
  <c r="EL93" i="14"/>
  <c r="EL124" i="14" s="1"/>
  <c r="EM93" i="14"/>
  <c r="EM124" i="14" s="1"/>
  <c r="EN93" i="14"/>
  <c r="EN124" i="14" s="1"/>
  <c r="EO93" i="14"/>
  <c r="EO124" i="14" s="1"/>
  <c r="EP93" i="14"/>
  <c r="EP124" i="14" s="1"/>
  <c r="EQ93" i="14"/>
  <c r="EQ124" i="14" s="1"/>
  <c r="ER93" i="14"/>
  <c r="ER124" i="14" s="1"/>
  <c r="ES93" i="14"/>
  <c r="ES124" i="14" s="1"/>
  <c r="ET93" i="14"/>
  <c r="ET124" i="14" s="1"/>
  <c r="EU93" i="14"/>
  <c r="EU124" i="14" s="1"/>
  <c r="EV93" i="14"/>
  <c r="EV124" i="14" s="1"/>
  <c r="EW93" i="14"/>
  <c r="EW124" i="14" s="1"/>
  <c r="EX93" i="14"/>
  <c r="EX124" i="14" s="1"/>
  <c r="EY93" i="14"/>
  <c r="EY124" i="14" s="1"/>
  <c r="EZ93" i="14"/>
  <c r="EZ124" i="14" s="1"/>
  <c r="FA93" i="14"/>
  <c r="FA124" i="14" s="1"/>
  <c r="FB93" i="14"/>
  <c r="FB124" i="14" s="1"/>
  <c r="FC93" i="14"/>
  <c r="FC124" i="14" s="1"/>
  <c r="FD93" i="14"/>
  <c r="FD124" i="14" s="1"/>
  <c r="FE93" i="14"/>
  <c r="FE124" i="14" s="1"/>
  <c r="FF93" i="14"/>
  <c r="FF124" i="14" s="1"/>
  <c r="B94" i="14"/>
  <c r="B125" i="14" s="1"/>
  <c r="G94" i="14"/>
  <c r="G125" i="14" s="1"/>
  <c r="H94" i="14"/>
  <c r="H125" i="14" s="1"/>
  <c r="I94" i="14"/>
  <c r="I125" i="14" s="1"/>
  <c r="J94" i="14"/>
  <c r="J125" i="14" s="1"/>
  <c r="K94" i="14"/>
  <c r="K125" i="14" s="1"/>
  <c r="L94" i="14"/>
  <c r="L125" i="14" s="1"/>
  <c r="M94" i="14"/>
  <c r="M125" i="14" s="1"/>
  <c r="N94" i="14"/>
  <c r="N125" i="14" s="1"/>
  <c r="O94" i="14"/>
  <c r="O125" i="14" s="1"/>
  <c r="P94" i="14"/>
  <c r="P125" i="14" s="1"/>
  <c r="Q94" i="14"/>
  <c r="Q125" i="14" s="1"/>
  <c r="R94" i="14"/>
  <c r="R125" i="14" s="1"/>
  <c r="S94" i="14"/>
  <c r="S125" i="14" s="1"/>
  <c r="T94" i="14"/>
  <c r="T125" i="14" s="1"/>
  <c r="U94" i="14"/>
  <c r="U125" i="14" s="1"/>
  <c r="V94" i="14"/>
  <c r="V125" i="14" s="1"/>
  <c r="W94" i="14"/>
  <c r="W125" i="14" s="1"/>
  <c r="X94" i="14"/>
  <c r="X125" i="14" s="1"/>
  <c r="Y94" i="14"/>
  <c r="Y125" i="14" s="1"/>
  <c r="Z94" i="14"/>
  <c r="Z125" i="14" s="1"/>
  <c r="AA94" i="14"/>
  <c r="AA125" i="14" s="1"/>
  <c r="AB94" i="14"/>
  <c r="AB125" i="14" s="1"/>
  <c r="AC94" i="14"/>
  <c r="AC125" i="14" s="1"/>
  <c r="AD94" i="14"/>
  <c r="AD125" i="14" s="1"/>
  <c r="AE94" i="14"/>
  <c r="AE125" i="14" s="1"/>
  <c r="AF94" i="14"/>
  <c r="AF125" i="14" s="1"/>
  <c r="AG94" i="14"/>
  <c r="AG125" i="14" s="1"/>
  <c r="AH94" i="14"/>
  <c r="AH125" i="14" s="1"/>
  <c r="AI94" i="14"/>
  <c r="AI125" i="14" s="1"/>
  <c r="AJ94" i="14"/>
  <c r="AJ125" i="14" s="1"/>
  <c r="AK94" i="14"/>
  <c r="AK125" i="14" s="1"/>
  <c r="AL94" i="14"/>
  <c r="AL125" i="14" s="1"/>
  <c r="AM94" i="14"/>
  <c r="AM125" i="14" s="1"/>
  <c r="AN94" i="14"/>
  <c r="AN125" i="14" s="1"/>
  <c r="AO94" i="14"/>
  <c r="AO125" i="14" s="1"/>
  <c r="AP94" i="14"/>
  <c r="AP125" i="14" s="1"/>
  <c r="AQ94" i="14"/>
  <c r="AQ125" i="14" s="1"/>
  <c r="AR94" i="14"/>
  <c r="AR125" i="14" s="1"/>
  <c r="AS94" i="14"/>
  <c r="AS125" i="14" s="1"/>
  <c r="AT94" i="14"/>
  <c r="AT125" i="14" s="1"/>
  <c r="AU94" i="14"/>
  <c r="AU125" i="14" s="1"/>
  <c r="AV94" i="14"/>
  <c r="AV125" i="14" s="1"/>
  <c r="AW94" i="14"/>
  <c r="AW125" i="14" s="1"/>
  <c r="AX94" i="14"/>
  <c r="AX125" i="14" s="1"/>
  <c r="AY94" i="14"/>
  <c r="AY125" i="14" s="1"/>
  <c r="AZ94" i="14"/>
  <c r="AZ125" i="14" s="1"/>
  <c r="BA94" i="14"/>
  <c r="BA125" i="14" s="1"/>
  <c r="BB94" i="14"/>
  <c r="BB125" i="14" s="1"/>
  <c r="BC94" i="14"/>
  <c r="BC125" i="14" s="1"/>
  <c r="BD94" i="14"/>
  <c r="BD125" i="14" s="1"/>
  <c r="BE94" i="14"/>
  <c r="BE125" i="14" s="1"/>
  <c r="BF94" i="14"/>
  <c r="BF125" i="14" s="1"/>
  <c r="BG94" i="14"/>
  <c r="BG125" i="14" s="1"/>
  <c r="BH94" i="14"/>
  <c r="BH125" i="14" s="1"/>
  <c r="BI94" i="14"/>
  <c r="BI125" i="14" s="1"/>
  <c r="BJ94" i="14"/>
  <c r="BJ125" i="14" s="1"/>
  <c r="BK94" i="14"/>
  <c r="BK125" i="14" s="1"/>
  <c r="BL94" i="14"/>
  <c r="BL125" i="14" s="1"/>
  <c r="BM94" i="14"/>
  <c r="BM125" i="14" s="1"/>
  <c r="BN94" i="14"/>
  <c r="BN125" i="14" s="1"/>
  <c r="BO94" i="14"/>
  <c r="BO125" i="14" s="1"/>
  <c r="BP94" i="14"/>
  <c r="BP125" i="14" s="1"/>
  <c r="BQ94" i="14"/>
  <c r="BQ125" i="14" s="1"/>
  <c r="BR94" i="14"/>
  <c r="BR125" i="14" s="1"/>
  <c r="BS94" i="14"/>
  <c r="BS125" i="14" s="1"/>
  <c r="BT94" i="14"/>
  <c r="BT125" i="14" s="1"/>
  <c r="BU94" i="14"/>
  <c r="BU125" i="14" s="1"/>
  <c r="BV94" i="14"/>
  <c r="BV125" i="14" s="1"/>
  <c r="BW94" i="14"/>
  <c r="BW125" i="14" s="1"/>
  <c r="BX94" i="14"/>
  <c r="BX125" i="14" s="1"/>
  <c r="BY94" i="14"/>
  <c r="BY125" i="14" s="1"/>
  <c r="BZ94" i="14"/>
  <c r="BZ125" i="14" s="1"/>
  <c r="CA94" i="14"/>
  <c r="CA125" i="14" s="1"/>
  <c r="CB94" i="14"/>
  <c r="CB125" i="14" s="1"/>
  <c r="CC94" i="14"/>
  <c r="CC125" i="14" s="1"/>
  <c r="CD94" i="14"/>
  <c r="CD125" i="14" s="1"/>
  <c r="CE94" i="14"/>
  <c r="CE125" i="14" s="1"/>
  <c r="CF94" i="14"/>
  <c r="CF125" i="14" s="1"/>
  <c r="CG94" i="14"/>
  <c r="CG125" i="14" s="1"/>
  <c r="CH94" i="14"/>
  <c r="CH125" i="14" s="1"/>
  <c r="CI94" i="14"/>
  <c r="CI125" i="14" s="1"/>
  <c r="CJ94" i="14"/>
  <c r="CJ125" i="14" s="1"/>
  <c r="CK94" i="14"/>
  <c r="CK125" i="14" s="1"/>
  <c r="CL94" i="14"/>
  <c r="CL125" i="14" s="1"/>
  <c r="CM94" i="14"/>
  <c r="CM125" i="14" s="1"/>
  <c r="CN94" i="14"/>
  <c r="CN125" i="14" s="1"/>
  <c r="CO94" i="14"/>
  <c r="CO125" i="14" s="1"/>
  <c r="CP94" i="14"/>
  <c r="CP125" i="14" s="1"/>
  <c r="CQ94" i="14"/>
  <c r="CQ125" i="14" s="1"/>
  <c r="CR94" i="14"/>
  <c r="CR125" i="14" s="1"/>
  <c r="CS94" i="14"/>
  <c r="CS125" i="14" s="1"/>
  <c r="CT94" i="14"/>
  <c r="CT125" i="14" s="1"/>
  <c r="CU94" i="14"/>
  <c r="CU125" i="14" s="1"/>
  <c r="CV94" i="14"/>
  <c r="CV125" i="14" s="1"/>
  <c r="CW94" i="14"/>
  <c r="CW125" i="14" s="1"/>
  <c r="CX94" i="14"/>
  <c r="CX125" i="14" s="1"/>
  <c r="CY94" i="14"/>
  <c r="CY125" i="14" s="1"/>
  <c r="CZ94" i="14"/>
  <c r="CZ125" i="14" s="1"/>
  <c r="DA94" i="14"/>
  <c r="DA125" i="14" s="1"/>
  <c r="DB94" i="14"/>
  <c r="DB125" i="14" s="1"/>
  <c r="DC94" i="14"/>
  <c r="DC125" i="14" s="1"/>
  <c r="DD94" i="14"/>
  <c r="DD125" i="14" s="1"/>
  <c r="DE94" i="14"/>
  <c r="DE125" i="14" s="1"/>
  <c r="DF94" i="14"/>
  <c r="DF125" i="14" s="1"/>
  <c r="DG94" i="14"/>
  <c r="DG125" i="14" s="1"/>
  <c r="DH94" i="14"/>
  <c r="DH125" i="14" s="1"/>
  <c r="DI94" i="14"/>
  <c r="DI125" i="14" s="1"/>
  <c r="DJ94" i="14"/>
  <c r="DJ125" i="14" s="1"/>
  <c r="DK94" i="14"/>
  <c r="DK125" i="14" s="1"/>
  <c r="DL94" i="14"/>
  <c r="DL125" i="14" s="1"/>
  <c r="DM94" i="14"/>
  <c r="DM125" i="14" s="1"/>
  <c r="DN94" i="14"/>
  <c r="DN125" i="14" s="1"/>
  <c r="DO94" i="14"/>
  <c r="DO125" i="14" s="1"/>
  <c r="DP94" i="14"/>
  <c r="DP125" i="14" s="1"/>
  <c r="DQ94" i="14"/>
  <c r="DQ125" i="14" s="1"/>
  <c r="DR94" i="14"/>
  <c r="DR125" i="14" s="1"/>
  <c r="DS94" i="14"/>
  <c r="DS125" i="14" s="1"/>
  <c r="DT94" i="14"/>
  <c r="DT125" i="14" s="1"/>
  <c r="DU94" i="14"/>
  <c r="DU125" i="14" s="1"/>
  <c r="DV94" i="14"/>
  <c r="DV125" i="14" s="1"/>
  <c r="DW94" i="14"/>
  <c r="DW125" i="14" s="1"/>
  <c r="DX94" i="14"/>
  <c r="DX125" i="14" s="1"/>
  <c r="DY94" i="14"/>
  <c r="DY125" i="14" s="1"/>
  <c r="DZ94" i="14"/>
  <c r="DZ125" i="14" s="1"/>
  <c r="EA94" i="14"/>
  <c r="EA125" i="14" s="1"/>
  <c r="EB94" i="14"/>
  <c r="EB125" i="14" s="1"/>
  <c r="EC94" i="14"/>
  <c r="EC125" i="14" s="1"/>
  <c r="ED94" i="14"/>
  <c r="ED125" i="14" s="1"/>
  <c r="EE94" i="14"/>
  <c r="EE125" i="14" s="1"/>
  <c r="EF94" i="14"/>
  <c r="EF125" i="14" s="1"/>
  <c r="EG94" i="14"/>
  <c r="EG125" i="14" s="1"/>
  <c r="EH94" i="14"/>
  <c r="EH125" i="14" s="1"/>
  <c r="EI94" i="14"/>
  <c r="EI125" i="14" s="1"/>
  <c r="EJ94" i="14"/>
  <c r="EJ125" i="14" s="1"/>
  <c r="EK94" i="14"/>
  <c r="EK125" i="14" s="1"/>
  <c r="EL94" i="14"/>
  <c r="EL125" i="14" s="1"/>
  <c r="EM94" i="14"/>
  <c r="EM125" i="14" s="1"/>
  <c r="EN94" i="14"/>
  <c r="EN125" i="14" s="1"/>
  <c r="EO94" i="14"/>
  <c r="EO125" i="14" s="1"/>
  <c r="EP94" i="14"/>
  <c r="EP125" i="14" s="1"/>
  <c r="EQ94" i="14"/>
  <c r="EQ125" i="14" s="1"/>
  <c r="ER94" i="14"/>
  <c r="ER125" i="14" s="1"/>
  <c r="ES94" i="14"/>
  <c r="ES125" i="14" s="1"/>
  <c r="ET94" i="14"/>
  <c r="ET125" i="14" s="1"/>
  <c r="EU94" i="14"/>
  <c r="EU125" i="14" s="1"/>
  <c r="EV94" i="14"/>
  <c r="EV125" i="14" s="1"/>
  <c r="EW94" i="14"/>
  <c r="EW125" i="14" s="1"/>
  <c r="EX94" i="14"/>
  <c r="EX125" i="14" s="1"/>
  <c r="EY94" i="14"/>
  <c r="EY125" i="14" s="1"/>
  <c r="EZ94" i="14"/>
  <c r="EZ125" i="14" s="1"/>
  <c r="FA94" i="14"/>
  <c r="FA125" i="14" s="1"/>
  <c r="FB94" i="14"/>
  <c r="FB125" i="14" s="1"/>
  <c r="FC94" i="14"/>
  <c r="FC125" i="14" s="1"/>
  <c r="FD94" i="14"/>
  <c r="FD125" i="14" s="1"/>
  <c r="FE94" i="14"/>
  <c r="FE125" i="14" s="1"/>
  <c r="FF94" i="14"/>
  <c r="FF125" i="14" s="1"/>
  <c r="B95" i="14"/>
  <c r="B126" i="14" s="1"/>
  <c r="G95" i="14"/>
  <c r="G126" i="14" s="1"/>
  <c r="H95" i="14"/>
  <c r="H126" i="14" s="1"/>
  <c r="I95" i="14"/>
  <c r="I126" i="14" s="1"/>
  <c r="J95" i="14"/>
  <c r="J126" i="14" s="1"/>
  <c r="K95" i="14"/>
  <c r="K126" i="14" s="1"/>
  <c r="L95" i="14"/>
  <c r="L126" i="14" s="1"/>
  <c r="M95" i="14"/>
  <c r="M126" i="14" s="1"/>
  <c r="N95" i="14"/>
  <c r="N126" i="14" s="1"/>
  <c r="O95" i="14"/>
  <c r="O126" i="14" s="1"/>
  <c r="P95" i="14"/>
  <c r="P126" i="14" s="1"/>
  <c r="Q95" i="14"/>
  <c r="Q126" i="14" s="1"/>
  <c r="R95" i="14"/>
  <c r="R126" i="14" s="1"/>
  <c r="S95" i="14"/>
  <c r="S126" i="14" s="1"/>
  <c r="T95" i="14"/>
  <c r="T126" i="14" s="1"/>
  <c r="U95" i="14"/>
  <c r="U126" i="14" s="1"/>
  <c r="V95" i="14"/>
  <c r="V126" i="14" s="1"/>
  <c r="W95" i="14"/>
  <c r="W126" i="14" s="1"/>
  <c r="X95" i="14"/>
  <c r="X126" i="14" s="1"/>
  <c r="Y95" i="14"/>
  <c r="Y126" i="14" s="1"/>
  <c r="Z95" i="14"/>
  <c r="Z126" i="14" s="1"/>
  <c r="AA95" i="14"/>
  <c r="AA126" i="14" s="1"/>
  <c r="AB95" i="14"/>
  <c r="AB126" i="14" s="1"/>
  <c r="AC95" i="14"/>
  <c r="AC126" i="14" s="1"/>
  <c r="AD95" i="14"/>
  <c r="AD126" i="14" s="1"/>
  <c r="AE95" i="14"/>
  <c r="AE126" i="14" s="1"/>
  <c r="AF95" i="14"/>
  <c r="AF126" i="14" s="1"/>
  <c r="AG95" i="14"/>
  <c r="AG126" i="14" s="1"/>
  <c r="AH95" i="14"/>
  <c r="AH126" i="14" s="1"/>
  <c r="AI95" i="14"/>
  <c r="AI126" i="14" s="1"/>
  <c r="AJ95" i="14"/>
  <c r="AJ126" i="14" s="1"/>
  <c r="AK95" i="14"/>
  <c r="AK126" i="14" s="1"/>
  <c r="AL95" i="14"/>
  <c r="AL126" i="14" s="1"/>
  <c r="AM95" i="14"/>
  <c r="AM126" i="14" s="1"/>
  <c r="AN95" i="14"/>
  <c r="AN126" i="14" s="1"/>
  <c r="AO95" i="14"/>
  <c r="AO126" i="14" s="1"/>
  <c r="AP95" i="14"/>
  <c r="AP126" i="14" s="1"/>
  <c r="AQ95" i="14"/>
  <c r="AQ126" i="14" s="1"/>
  <c r="AR95" i="14"/>
  <c r="AR126" i="14" s="1"/>
  <c r="AS95" i="14"/>
  <c r="AS126" i="14" s="1"/>
  <c r="AT95" i="14"/>
  <c r="AT126" i="14" s="1"/>
  <c r="AU95" i="14"/>
  <c r="AU126" i="14" s="1"/>
  <c r="AV95" i="14"/>
  <c r="AV126" i="14" s="1"/>
  <c r="AW95" i="14"/>
  <c r="AW126" i="14" s="1"/>
  <c r="AX95" i="14"/>
  <c r="AX126" i="14" s="1"/>
  <c r="AY95" i="14"/>
  <c r="AY126" i="14" s="1"/>
  <c r="AZ95" i="14"/>
  <c r="AZ126" i="14" s="1"/>
  <c r="BA95" i="14"/>
  <c r="BA126" i="14" s="1"/>
  <c r="BB95" i="14"/>
  <c r="BB126" i="14" s="1"/>
  <c r="BC95" i="14"/>
  <c r="BC126" i="14" s="1"/>
  <c r="BD95" i="14"/>
  <c r="BD126" i="14" s="1"/>
  <c r="BE95" i="14"/>
  <c r="BE126" i="14" s="1"/>
  <c r="BF95" i="14"/>
  <c r="BF126" i="14" s="1"/>
  <c r="BG95" i="14"/>
  <c r="BG126" i="14" s="1"/>
  <c r="BH95" i="14"/>
  <c r="BH126" i="14" s="1"/>
  <c r="BI95" i="14"/>
  <c r="BI126" i="14" s="1"/>
  <c r="BJ95" i="14"/>
  <c r="BJ126" i="14" s="1"/>
  <c r="BK95" i="14"/>
  <c r="BK126" i="14" s="1"/>
  <c r="BL95" i="14"/>
  <c r="BL126" i="14" s="1"/>
  <c r="BM95" i="14"/>
  <c r="BM126" i="14" s="1"/>
  <c r="BN95" i="14"/>
  <c r="BN126" i="14" s="1"/>
  <c r="BO95" i="14"/>
  <c r="BO126" i="14" s="1"/>
  <c r="BP95" i="14"/>
  <c r="BP126" i="14" s="1"/>
  <c r="BQ95" i="14"/>
  <c r="BQ126" i="14" s="1"/>
  <c r="BR95" i="14"/>
  <c r="BR126" i="14" s="1"/>
  <c r="BS95" i="14"/>
  <c r="BS126" i="14" s="1"/>
  <c r="BT95" i="14"/>
  <c r="BT126" i="14" s="1"/>
  <c r="BU95" i="14"/>
  <c r="BU126" i="14" s="1"/>
  <c r="BV95" i="14"/>
  <c r="BV126" i="14" s="1"/>
  <c r="BW95" i="14"/>
  <c r="BW126" i="14" s="1"/>
  <c r="BX95" i="14"/>
  <c r="BX126" i="14" s="1"/>
  <c r="BY95" i="14"/>
  <c r="BY126" i="14" s="1"/>
  <c r="BZ95" i="14"/>
  <c r="BZ126" i="14" s="1"/>
  <c r="CA95" i="14"/>
  <c r="CA126" i="14" s="1"/>
  <c r="CB95" i="14"/>
  <c r="CB126" i="14" s="1"/>
  <c r="CC95" i="14"/>
  <c r="CC126" i="14" s="1"/>
  <c r="CD95" i="14"/>
  <c r="CD126" i="14" s="1"/>
  <c r="CE95" i="14"/>
  <c r="CE126" i="14" s="1"/>
  <c r="CF95" i="14"/>
  <c r="CF126" i="14" s="1"/>
  <c r="CG95" i="14"/>
  <c r="CG126" i="14" s="1"/>
  <c r="CH95" i="14"/>
  <c r="CH126" i="14" s="1"/>
  <c r="CI95" i="14"/>
  <c r="CI126" i="14" s="1"/>
  <c r="CJ95" i="14"/>
  <c r="CJ126" i="14" s="1"/>
  <c r="CK95" i="14"/>
  <c r="CK126" i="14" s="1"/>
  <c r="CL95" i="14"/>
  <c r="CL126" i="14" s="1"/>
  <c r="CM95" i="14"/>
  <c r="CM126" i="14" s="1"/>
  <c r="CN95" i="14"/>
  <c r="CN126" i="14" s="1"/>
  <c r="CO95" i="14"/>
  <c r="CO126" i="14" s="1"/>
  <c r="CP95" i="14"/>
  <c r="CP126" i="14" s="1"/>
  <c r="CQ95" i="14"/>
  <c r="CQ126" i="14" s="1"/>
  <c r="CR95" i="14"/>
  <c r="CR126" i="14" s="1"/>
  <c r="CS95" i="14"/>
  <c r="CS126" i="14" s="1"/>
  <c r="CT95" i="14"/>
  <c r="CT126" i="14" s="1"/>
  <c r="CU95" i="14"/>
  <c r="CU126" i="14" s="1"/>
  <c r="CV95" i="14"/>
  <c r="CV126" i="14" s="1"/>
  <c r="CW95" i="14"/>
  <c r="CW126" i="14" s="1"/>
  <c r="CX95" i="14"/>
  <c r="CX126" i="14" s="1"/>
  <c r="CY95" i="14"/>
  <c r="CY126" i="14" s="1"/>
  <c r="CZ95" i="14"/>
  <c r="CZ126" i="14" s="1"/>
  <c r="DA95" i="14"/>
  <c r="DA126" i="14" s="1"/>
  <c r="DB95" i="14"/>
  <c r="DB126" i="14" s="1"/>
  <c r="DC95" i="14"/>
  <c r="DC126" i="14" s="1"/>
  <c r="DD95" i="14"/>
  <c r="DD126" i="14" s="1"/>
  <c r="DE95" i="14"/>
  <c r="DE126" i="14" s="1"/>
  <c r="DF95" i="14"/>
  <c r="DF126" i="14" s="1"/>
  <c r="DG95" i="14"/>
  <c r="DG126" i="14" s="1"/>
  <c r="DH95" i="14"/>
  <c r="DH126" i="14" s="1"/>
  <c r="DI95" i="14"/>
  <c r="DI126" i="14" s="1"/>
  <c r="DJ95" i="14"/>
  <c r="DJ126" i="14" s="1"/>
  <c r="DK95" i="14"/>
  <c r="DK126" i="14" s="1"/>
  <c r="DL95" i="14"/>
  <c r="DL126" i="14" s="1"/>
  <c r="DM95" i="14"/>
  <c r="DM126" i="14" s="1"/>
  <c r="DN95" i="14"/>
  <c r="DN126" i="14" s="1"/>
  <c r="DO95" i="14"/>
  <c r="DO126" i="14" s="1"/>
  <c r="DP95" i="14"/>
  <c r="DP126" i="14" s="1"/>
  <c r="DQ95" i="14"/>
  <c r="DQ126" i="14" s="1"/>
  <c r="DR95" i="14"/>
  <c r="DR126" i="14" s="1"/>
  <c r="DS95" i="14"/>
  <c r="DS126" i="14" s="1"/>
  <c r="DT95" i="14"/>
  <c r="DT126" i="14" s="1"/>
  <c r="DU95" i="14"/>
  <c r="DU126" i="14" s="1"/>
  <c r="DV95" i="14"/>
  <c r="DV126" i="14" s="1"/>
  <c r="DW95" i="14"/>
  <c r="DW126" i="14" s="1"/>
  <c r="DX95" i="14"/>
  <c r="DX126" i="14" s="1"/>
  <c r="DY95" i="14"/>
  <c r="DY126" i="14" s="1"/>
  <c r="DZ95" i="14"/>
  <c r="DZ126" i="14" s="1"/>
  <c r="EA95" i="14"/>
  <c r="EA126" i="14" s="1"/>
  <c r="EB95" i="14"/>
  <c r="EB126" i="14" s="1"/>
  <c r="EC95" i="14"/>
  <c r="EC126" i="14" s="1"/>
  <c r="ED95" i="14"/>
  <c r="ED126" i="14" s="1"/>
  <c r="EE95" i="14"/>
  <c r="EE126" i="14" s="1"/>
  <c r="EF95" i="14"/>
  <c r="EF126" i="14" s="1"/>
  <c r="EG95" i="14"/>
  <c r="EG126" i="14" s="1"/>
  <c r="EH95" i="14"/>
  <c r="EH126" i="14" s="1"/>
  <c r="EI95" i="14"/>
  <c r="EI126" i="14" s="1"/>
  <c r="EJ95" i="14"/>
  <c r="EJ126" i="14" s="1"/>
  <c r="EK95" i="14"/>
  <c r="EK126" i="14" s="1"/>
  <c r="EL95" i="14"/>
  <c r="EL126" i="14" s="1"/>
  <c r="EM95" i="14"/>
  <c r="EM126" i="14" s="1"/>
  <c r="EN95" i="14"/>
  <c r="EN126" i="14" s="1"/>
  <c r="EO95" i="14"/>
  <c r="EO126" i="14" s="1"/>
  <c r="EP95" i="14"/>
  <c r="EP126" i="14" s="1"/>
  <c r="EQ95" i="14"/>
  <c r="EQ126" i="14" s="1"/>
  <c r="ER95" i="14"/>
  <c r="ER126" i="14" s="1"/>
  <c r="ES95" i="14"/>
  <c r="ES126" i="14" s="1"/>
  <c r="ET95" i="14"/>
  <c r="ET126" i="14" s="1"/>
  <c r="EU95" i="14"/>
  <c r="EU126" i="14" s="1"/>
  <c r="EV95" i="14"/>
  <c r="EV126" i="14" s="1"/>
  <c r="EW95" i="14"/>
  <c r="EW126" i="14" s="1"/>
  <c r="EX95" i="14"/>
  <c r="EX126" i="14" s="1"/>
  <c r="EY95" i="14"/>
  <c r="EY126" i="14" s="1"/>
  <c r="EZ95" i="14"/>
  <c r="EZ126" i="14" s="1"/>
  <c r="FA95" i="14"/>
  <c r="FA126" i="14" s="1"/>
  <c r="FB95" i="14"/>
  <c r="FB126" i="14" s="1"/>
  <c r="FC95" i="14"/>
  <c r="FC126" i="14" s="1"/>
  <c r="FD95" i="14"/>
  <c r="FD126" i="14" s="1"/>
  <c r="FE95" i="14"/>
  <c r="FE126" i="14" s="1"/>
  <c r="FF95" i="14"/>
  <c r="FF126" i="14" s="1"/>
  <c r="B96" i="14"/>
  <c r="B127" i="14" s="1"/>
  <c r="G96" i="14"/>
  <c r="G127" i="14" s="1"/>
  <c r="H96" i="14"/>
  <c r="H127" i="14" s="1"/>
  <c r="I96" i="14"/>
  <c r="I127" i="14" s="1"/>
  <c r="J96" i="14"/>
  <c r="J127" i="14" s="1"/>
  <c r="K96" i="14"/>
  <c r="K127" i="14" s="1"/>
  <c r="L96" i="14"/>
  <c r="L127" i="14" s="1"/>
  <c r="M96" i="14"/>
  <c r="M127" i="14" s="1"/>
  <c r="N96" i="14"/>
  <c r="N127" i="14" s="1"/>
  <c r="O96" i="14"/>
  <c r="O127" i="14" s="1"/>
  <c r="P96" i="14"/>
  <c r="P127" i="14" s="1"/>
  <c r="Q96" i="14"/>
  <c r="Q127" i="14" s="1"/>
  <c r="R96" i="14"/>
  <c r="R127" i="14" s="1"/>
  <c r="S96" i="14"/>
  <c r="S127" i="14" s="1"/>
  <c r="T96" i="14"/>
  <c r="T127" i="14" s="1"/>
  <c r="U96" i="14"/>
  <c r="U127" i="14" s="1"/>
  <c r="V96" i="14"/>
  <c r="V127" i="14" s="1"/>
  <c r="W96" i="14"/>
  <c r="W127" i="14" s="1"/>
  <c r="X96" i="14"/>
  <c r="X127" i="14" s="1"/>
  <c r="Y96" i="14"/>
  <c r="Y127" i="14" s="1"/>
  <c r="Z96" i="14"/>
  <c r="Z127" i="14" s="1"/>
  <c r="AA96" i="14"/>
  <c r="AA127" i="14" s="1"/>
  <c r="AB96" i="14"/>
  <c r="AB127" i="14" s="1"/>
  <c r="AC96" i="14"/>
  <c r="AC127" i="14" s="1"/>
  <c r="AD96" i="14"/>
  <c r="AD127" i="14" s="1"/>
  <c r="AE96" i="14"/>
  <c r="AE127" i="14" s="1"/>
  <c r="AF96" i="14"/>
  <c r="AF127" i="14" s="1"/>
  <c r="AG96" i="14"/>
  <c r="AG127" i="14" s="1"/>
  <c r="AH96" i="14"/>
  <c r="AH127" i="14" s="1"/>
  <c r="AI96" i="14"/>
  <c r="AI127" i="14" s="1"/>
  <c r="AJ96" i="14"/>
  <c r="AJ127" i="14" s="1"/>
  <c r="AK96" i="14"/>
  <c r="AK127" i="14" s="1"/>
  <c r="AL96" i="14"/>
  <c r="AL127" i="14" s="1"/>
  <c r="AM96" i="14"/>
  <c r="AM127" i="14" s="1"/>
  <c r="AN96" i="14"/>
  <c r="AN127" i="14" s="1"/>
  <c r="AO96" i="14"/>
  <c r="AO127" i="14" s="1"/>
  <c r="AP96" i="14"/>
  <c r="AP127" i="14" s="1"/>
  <c r="AQ96" i="14"/>
  <c r="AQ127" i="14" s="1"/>
  <c r="AR96" i="14"/>
  <c r="AR127" i="14" s="1"/>
  <c r="AS96" i="14"/>
  <c r="AS127" i="14" s="1"/>
  <c r="AT96" i="14"/>
  <c r="AT127" i="14" s="1"/>
  <c r="AU96" i="14"/>
  <c r="AU127" i="14" s="1"/>
  <c r="AV96" i="14"/>
  <c r="AV127" i="14" s="1"/>
  <c r="AW96" i="14"/>
  <c r="AW127" i="14" s="1"/>
  <c r="AX96" i="14"/>
  <c r="AX127" i="14" s="1"/>
  <c r="AY96" i="14"/>
  <c r="AY127" i="14" s="1"/>
  <c r="AZ96" i="14"/>
  <c r="AZ127" i="14" s="1"/>
  <c r="BA96" i="14"/>
  <c r="BA127" i="14" s="1"/>
  <c r="BB96" i="14"/>
  <c r="BB127" i="14" s="1"/>
  <c r="BC96" i="14"/>
  <c r="BC127" i="14" s="1"/>
  <c r="BD96" i="14"/>
  <c r="BD127" i="14" s="1"/>
  <c r="BE96" i="14"/>
  <c r="BE127" i="14" s="1"/>
  <c r="BF96" i="14"/>
  <c r="BF127" i="14" s="1"/>
  <c r="BG96" i="14"/>
  <c r="BG127" i="14" s="1"/>
  <c r="BH96" i="14"/>
  <c r="BH127" i="14" s="1"/>
  <c r="BI96" i="14"/>
  <c r="BI127" i="14" s="1"/>
  <c r="BJ96" i="14"/>
  <c r="BJ127" i="14" s="1"/>
  <c r="BK96" i="14"/>
  <c r="BK127" i="14" s="1"/>
  <c r="BL96" i="14"/>
  <c r="BL127" i="14" s="1"/>
  <c r="BM96" i="14"/>
  <c r="BM127" i="14" s="1"/>
  <c r="BN96" i="14"/>
  <c r="BN127" i="14" s="1"/>
  <c r="BO96" i="14"/>
  <c r="BO127" i="14" s="1"/>
  <c r="BP96" i="14"/>
  <c r="BP127" i="14" s="1"/>
  <c r="BQ96" i="14"/>
  <c r="BQ127" i="14" s="1"/>
  <c r="BR96" i="14"/>
  <c r="BR127" i="14" s="1"/>
  <c r="BS96" i="14"/>
  <c r="BS127" i="14" s="1"/>
  <c r="BT96" i="14"/>
  <c r="BT127" i="14" s="1"/>
  <c r="BU96" i="14"/>
  <c r="BU127" i="14" s="1"/>
  <c r="BV96" i="14"/>
  <c r="BV127" i="14" s="1"/>
  <c r="BW96" i="14"/>
  <c r="BW127" i="14" s="1"/>
  <c r="BX96" i="14"/>
  <c r="BX127" i="14" s="1"/>
  <c r="BY96" i="14"/>
  <c r="BY127" i="14" s="1"/>
  <c r="BZ96" i="14"/>
  <c r="BZ127" i="14" s="1"/>
  <c r="CA96" i="14"/>
  <c r="CA127" i="14" s="1"/>
  <c r="CB96" i="14"/>
  <c r="CB127" i="14" s="1"/>
  <c r="CC96" i="14"/>
  <c r="CC127" i="14" s="1"/>
  <c r="CD96" i="14"/>
  <c r="CD127" i="14" s="1"/>
  <c r="CE96" i="14"/>
  <c r="CE127" i="14" s="1"/>
  <c r="CF96" i="14"/>
  <c r="CF127" i="14" s="1"/>
  <c r="CG96" i="14"/>
  <c r="CG127" i="14" s="1"/>
  <c r="CH96" i="14"/>
  <c r="CH127" i="14" s="1"/>
  <c r="CI96" i="14"/>
  <c r="CI127" i="14" s="1"/>
  <c r="CJ96" i="14"/>
  <c r="CJ127" i="14" s="1"/>
  <c r="CK96" i="14"/>
  <c r="CK127" i="14" s="1"/>
  <c r="CL96" i="14"/>
  <c r="CL127" i="14" s="1"/>
  <c r="CM96" i="14"/>
  <c r="CM127" i="14" s="1"/>
  <c r="CN96" i="14"/>
  <c r="CN127" i="14" s="1"/>
  <c r="CO96" i="14"/>
  <c r="CO127" i="14" s="1"/>
  <c r="CP96" i="14"/>
  <c r="CP127" i="14" s="1"/>
  <c r="CQ96" i="14"/>
  <c r="CQ127" i="14" s="1"/>
  <c r="CR96" i="14"/>
  <c r="CR127" i="14" s="1"/>
  <c r="CS96" i="14"/>
  <c r="CS127" i="14" s="1"/>
  <c r="CT96" i="14"/>
  <c r="CT127" i="14" s="1"/>
  <c r="CU96" i="14"/>
  <c r="CU127" i="14" s="1"/>
  <c r="CV96" i="14"/>
  <c r="CV127" i="14" s="1"/>
  <c r="CW96" i="14"/>
  <c r="CW127" i="14" s="1"/>
  <c r="CX96" i="14"/>
  <c r="CX127" i="14" s="1"/>
  <c r="CY96" i="14"/>
  <c r="CY127" i="14" s="1"/>
  <c r="CZ96" i="14"/>
  <c r="CZ127" i="14" s="1"/>
  <c r="DA96" i="14"/>
  <c r="DA127" i="14" s="1"/>
  <c r="DB96" i="14"/>
  <c r="DB127" i="14" s="1"/>
  <c r="DC96" i="14"/>
  <c r="DC127" i="14" s="1"/>
  <c r="DD96" i="14"/>
  <c r="DD127" i="14" s="1"/>
  <c r="DE96" i="14"/>
  <c r="DE127" i="14" s="1"/>
  <c r="DF96" i="14"/>
  <c r="DF127" i="14" s="1"/>
  <c r="DG96" i="14"/>
  <c r="DG127" i="14" s="1"/>
  <c r="DH96" i="14"/>
  <c r="DH127" i="14" s="1"/>
  <c r="DI96" i="14"/>
  <c r="DI127" i="14" s="1"/>
  <c r="DJ96" i="14"/>
  <c r="DJ127" i="14" s="1"/>
  <c r="DK96" i="14"/>
  <c r="DK127" i="14" s="1"/>
  <c r="DL96" i="14"/>
  <c r="DL127" i="14" s="1"/>
  <c r="DM96" i="14"/>
  <c r="DM127" i="14" s="1"/>
  <c r="DN96" i="14"/>
  <c r="DN127" i="14" s="1"/>
  <c r="DO96" i="14"/>
  <c r="DO127" i="14" s="1"/>
  <c r="DP96" i="14"/>
  <c r="DP127" i="14" s="1"/>
  <c r="DQ96" i="14"/>
  <c r="DQ127" i="14" s="1"/>
  <c r="DR96" i="14"/>
  <c r="DR127" i="14" s="1"/>
  <c r="DS96" i="14"/>
  <c r="DS127" i="14" s="1"/>
  <c r="DT96" i="14"/>
  <c r="DT127" i="14" s="1"/>
  <c r="DU96" i="14"/>
  <c r="DU127" i="14" s="1"/>
  <c r="DV96" i="14"/>
  <c r="DV127" i="14" s="1"/>
  <c r="DW96" i="14"/>
  <c r="DW127" i="14" s="1"/>
  <c r="DX96" i="14"/>
  <c r="DX127" i="14" s="1"/>
  <c r="DY96" i="14"/>
  <c r="DY127" i="14" s="1"/>
  <c r="DZ96" i="14"/>
  <c r="DZ127" i="14" s="1"/>
  <c r="EA96" i="14"/>
  <c r="EA127" i="14" s="1"/>
  <c r="EB96" i="14"/>
  <c r="EB127" i="14" s="1"/>
  <c r="EC96" i="14"/>
  <c r="EC127" i="14" s="1"/>
  <c r="ED96" i="14"/>
  <c r="ED127" i="14" s="1"/>
  <c r="EE96" i="14"/>
  <c r="EE127" i="14" s="1"/>
  <c r="EF96" i="14"/>
  <c r="EF127" i="14" s="1"/>
  <c r="EG96" i="14"/>
  <c r="EG127" i="14" s="1"/>
  <c r="EH96" i="14"/>
  <c r="EH127" i="14" s="1"/>
  <c r="EI96" i="14"/>
  <c r="EI127" i="14" s="1"/>
  <c r="EJ96" i="14"/>
  <c r="EJ127" i="14" s="1"/>
  <c r="EK96" i="14"/>
  <c r="EK127" i="14" s="1"/>
  <c r="EL96" i="14"/>
  <c r="EL127" i="14" s="1"/>
  <c r="EM96" i="14"/>
  <c r="EM127" i="14" s="1"/>
  <c r="EN96" i="14"/>
  <c r="EN127" i="14" s="1"/>
  <c r="EO96" i="14"/>
  <c r="EO127" i="14" s="1"/>
  <c r="EP96" i="14"/>
  <c r="EP127" i="14" s="1"/>
  <c r="EQ96" i="14"/>
  <c r="EQ127" i="14" s="1"/>
  <c r="ER96" i="14"/>
  <c r="ER127" i="14" s="1"/>
  <c r="ES96" i="14"/>
  <c r="ES127" i="14" s="1"/>
  <c r="ET96" i="14"/>
  <c r="ET127" i="14" s="1"/>
  <c r="EU96" i="14"/>
  <c r="EU127" i="14" s="1"/>
  <c r="EV96" i="14"/>
  <c r="EV127" i="14" s="1"/>
  <c r="EW96" i="14"/>
  <c r="EW127" i="14" s="1"/>
  <c r="EX96" i="14"/>
  <c r="EX127" i="14" s="1"/>
  <c r="EY96" i="14"/>
  <c r="EY127" i="14" s="1"/>
  <c r="EZ96" i="14"/>
  <c r="EZ127" i="14" s="1"/>
  <c r="FA96" i="14"/>
  <c r="FA127" i="14" s="1"/>
  <c r="FB96" i="14"/>
  <c r="FB127" i="14" s="1"/>
  <c r="FC96" i="14"/>
  <c r="FC127" i="14" s="1"/>
  <c r="FD96" i="14"/>
  <c r="FD127" i="14" s="1"/>
  <c r="FE96" i="14"/>
  <c r="FE127" i="14" s="1"/>
  <c r="FF96" i="14"/>
  <c r="FF127" i="14" s="1"/>
  <c r="B97" i="14"/>
  <c r="B128" i="14" s="1"/>
  <c r="G97" i="14"/>
  <c r="G128" i="14" s="1"/>
  <c r="H97" i="14"/>
  <c r="H128" i="14" s="1"/>
  <c r="I97" i="14"/>
  <c r="I128" i="14" s="1"/>
  <c r="J97" i="14"/>
  <c r="J128" i="14" s="1"/>
  <c r="K97" i="14"/>
  <c r="K128" i="14" s="1"/>
  <c r="L97" i="14"/>
  <c r="L128" i="14" s="1"/>
  <c r="M97" i="14"/>
  <c r="M128" i="14" s="1"/>
  <c r="N97" i="14"/>
  <c r="N128" i="14" s="1"/>
  <c r="O97" i="14"/>
  <c r="O128" i="14" s="1"/>
  <c r="P97" i="14"/>
  <c r="P128" i="14" s="1"/>
  <c r="Q97" i="14"/>
  <c r="Q128" i="14" s="1"/>
  <c r="R97" i="14"/>
  <c r="R128" i="14" s="1"/>
  <c r="S97" i="14"/>
  <c r="S128" i="14" s="1"/>
  <c r="T97" i="14"/>
  <c r="T128" i="14" s="1"/>
  <c r="U97" i="14"/>
  <c r="U128" i="14" s="1"/>
  <c r="V97" i="14"/>
  <c r="V128" i="14" s="1"/>
  <c r="W97" i="14"/>
  <c r="W128" i="14" s="1"/>
  <c r="X97" i="14"/>
  <c r="X128" i="14" s="1"/>
  <c r="Y97" i="14"/>
  <c r="Y128" i="14" s="1"/>
  <c r="Z97" i="14"/>
  <c r="Z128" i="14" s="1"/>
  <c r="AA97" i="14"/>
  <c r="AA128" i="14" s="1"/>
  <c r="AB97" i="14"/>
  <c r="AB128" i="14" s="1"/>
  <c r="AC97" i="14"/>
  <c r="AC128" i="14" s="1"/>
  <c r="AD97" i="14"/>
  <c r="AD128" i="14" s="1"/>
  <c r="AE97" i="14"/>
  <c r="AE128" i="14" s="1"/>
  <c r="AF97" i="14"/>
  <c r="AF128" i="14" s="1"/>
  <c r="AG97" i="14"/>
  <c r="AG128" i="14" s="1"/>
  <c r="AH97" i="14"/>
  <c r="AH128" i="14" s="1"/>
  <c r="AI97" i="14"/>
  <c r="AI128" i="14" s="1"/>
  <c r="AJ97" i="14"/>
  <c r="AJ128" i="14" s="1"/>
  <c r="AK97" i="14"/>
  <c r="AK128" i="14" s="1"/>
  <c r="AL97" i="14"/>
  <c r="AL128" i="14" s="1"/>
  <c r="AM97" i="14"/>
  <c r="AM128" i="14" s="1"/>
  <c r="AN97" i="14"/>
  <c r="AN128" i="14" s="1"/>
  <c r="AO97" i="14"/>
  <c r="AO128" i="14" s="1"/>
  <c r="AP97" i="14"/>
  <c r="AP128" i="14" s="1"/>
  <c r="AQ97" i="14"/>
  <c r="AQ128" i="14" s="1"/>
  <c r="AR97" i="14"/>
  <c r="AR128" i="14" s="1"/>
  <c r="AS97" i="14"/>
  <c r="AS128" i="14" s="1"/>
  <c r="AT97" i="14"/>
  <c r="AT128" i="14" s="1"/>
  <c r="AU97" i="14"/>
  <c r="AU128" i="14" s="1"/>
  <c r="AV97" i="14"/>
  <c r="AV128" i="14" s="1"/>
  <c r="AW97" i="14"/>
  <c r="AW128" i="14" s="1"/>
  <c r="AX97" i="14"/>
  <c r="AX128" i="14" s="1"/>
  <c r="AY97" i="14"/>
  <c r="AY128" i="14" s="1"/>
  <c r="AZ97" i="14"/>
  <c r="AZ128" i="14" s="1"/>
  <c r="BA97" i="14"/>
  <c r="BA128" i="14" s="1"/>
  <c r="BB97" i="14"/>
  <c r="BB128" i="14" s="1"/>
  <c r="BC97" i="14"/>
  <c r="BC128" i="14" s="1"/>
  <c r="BD97" i="14"/>
  <c r="BD128" i="14" s="1"/>
  <c r="BE97" i="14"/>
  <c r="BE128" i="14" s="1"/>
  <c r="BF97" i="14"/>
  <c r="BF128" i="14" s="1"/>
  <c r="BG97" i="14"/>
  <c r="BG128" i="14" s="1"/>
  <c r="BH97" i="14"/>
  <c r="BH128" i="14" s="1"/>
  <c r="BI97" i="14"/>
  <c r="BI128" i="14" s="1"/>
  <c r="BJ97" i="14"/>
  <c r="BJ128" i="14" s="1"/>
  <c r="BK97" i="14"/>
  <c r="BK128" i="14" s="1"/>
  <c r="BL97" i="14"/>
  <c r="BL128" i="14" s="1"/>
  <c r="BM97" i="14"/>
  <c r="BM128" i="14" s="1"/>
  <c r="BN97" i="14"/>
  <c r="BN128" i="14" s="1"/>
  <c r="BO97" i="14"/>
  <c r="BO128" i="14" s="1"/>
  <c r="BP97" i="14"/>
  <c r="BP128" i="14" s="1"/>
  <c r="BQ97" i="14"/>
  <c r="BQ128" i="14" s="1"/>
  <c r="BR97" i="14"/>
  <c r="BR128" i="14" s="1"/>
  <c r="BS97" i="14"/>
  <c r="BS128" i="14" s="1"/>
  <c r="BT97" i="14"/>
  <c r="BT128" i="14" s="1"/>
  <c r="BU97" i="14"/>
  <c r="BU128" i="14" s="1"/>
  <c r="BV97" i="14"/>
  <c r="BV128" i="14" s="1"/>
  <c r="BW97" i="14"/>
  <c r="BW128" i="14" s="1"/>
  <c r="BX97" i="14"/>
  <c r="BX128" i="14" s="1"/>
  <c r="BY97" i="14"/>
  <c r="BY128" i="14" s="1"/>
  <c r="BZ97" i="14"/>
  <c r="BZ128" i="14" s="1"/>
  <c r="CA97" i="14"/>
  <c r="CA128" i="14" s="1"/>
  <c r="CB97" i="14"/>
  <c r="CB128" i="14" s="1"/>
  <c r="CC97" i="14"/>
  <c r="CC128" i="14" s="1"/>
  <c r="CD97" i="14"/>
  <c r="CD128" i="14" s="1"/>
  <c r="CE97" i="14"/>
  <c r="CE128" i="14" s="1"/>
  <c r="CF97" i="14"/>
  <c r="CF128" i="14" s="1"/>
  <c r="CG97" i="14"/>
  <c r="CG128" i="14" s="1"/>
  <c r="CH97" i="14"/>
  <c r="CH128" i="14" s="1"/>
  <c r="CI97" i="14"/>
  <c r="CI128" i="14" s="1"/>
  <c r="CJ97" i="14"/>
  <c r="CJ128" i="14" s="1"/>
  <c r="CK97" i="14"/>
  <c r="CK128" i="14" s="1"/>
  <c r="CL97" i="14"/>
  <c r="CL128" i="14" s="1"/>
  <c r="CM97" i="14"/>
  <c r="CM128" i="14" s="1"/>
  <c r="CN97" i="14"/>
  <c r="CN128" i="14" s="1"/>
  <c r="CO97" i="14"/>
  <c r="CO128" i="14" s="1"/>
  <c r="CP97" i="14"/>
  <c r="CP128" i="14" s="1"/>
  <c r="CQ97" i="14"/>
  <c r="CQ128" i="14" s="1"/>
  <c r="CR97" i="14"/>
  <c r="CR128" i="14" s="1"/>
  <c r="CS97" i="14"/>
  <c r="CS128" i="14" s="1"/>
  <c r="CT97" i="14"/>
  <c r="CT128" i="14" s="1"/>
  <c r="CU97" i="14"/>
  <c r="CU128" i="14" s="1"/>
  <c r="CV97" i="14"/>
  <c r="CV128" i="14" s="1"/>
  <c r="CW97" i="14"/>
  <c r="CW128" i="14" s="1"/>
  <c r="CX97" i="14"/>
  <c r="CX128" i="14" s="1"/>
  <c r="CY97" i="14"/>
  <c r="CY128" i="14" s="1"/>
  <c r="CZ97" i="14"/>
  <c r="CZ128" i="14" s="1"/>
  <c r="DA97" i="14"/>
  <c r="DA128" i="14" s="1"/>
  <c r="DB97" i="14"/>
  <c r="DB128" i="14" s="1"/>
  <c r="DC97" i="14"/>
  <c r="DC128" i="14" s="1"/>
  <c r="DD97" i="14"/>
  <c r="DD128" i="14" s="1"/>
  <c r="DE97" i="14"/>
  <c r="DE128" i="14" s="1"/>
  <c r="DF97" i="14"/>
  <c r="DF128" i="14" s="1"/>
  <c r="DG97" i="14"/>
  <c r="DG128" i="14" s="1"/>
  <c r="DH97" i="14"/>
  <c r="DH128" i="14" s="1"/>
  <c r="DI97" i="14"/>
  <c r="DI128" i="14" s="1"/>
  <c r="DJ97" i="14"/>
  <c r="DJ128" i="14" s="1"/>
  <c r="DK97" i="14"/>
  <c r="DK128" i="14" s="1"/>
  <c r="DL97" i="14"/>
  <c r="DL128" i="14" s="1"/>
  <c r="DM97" i="14"/>
  <c r="DM128" i="14" s="1"/>
  <c r="DN97" i="14"/>
  <c r="DN128" i="14" s="1"/>
  <c r="DO97" i="14"/>
  <c r="DO128" i="14" s="1"/>
  <c r="DP97" i="14"/>
  <c r="DP128" i="14" s="1"/>
  <c r="DQ97" i="14"/>
  <c r="DQ128" i="14" s="1"/>
  <c r="DR97" i="14"/>
  <c r="DR128" i="14" s="1"/>
  <c r="DS97" i="14"/>
  <c r="DS128" i="14" s="1"/>
  <c r="DT97" i="14"/>
  <c r="DT128" i="14" s="1"/>
  <c r="DU97" i="14"/>
  <c r="DU128" i="14" s="1"/>
  <c r="DV97" i="14"/>
  <c r="DV128" i="14" s="1"/>
  <c r="DW97" i="14"/>
  <c r="DW128" i="14" s="1"/>
  <c r="DX97" i="14"/>
  <c r="DX128" i="14" s="1"/>
  <c r="DY97" i="14"/>
  <c r="DY128" i="14" s="1"/>
  <c r="DZ97" i="14"/>
  <c r="DZ128" i="14" s="1"/>
  <c r="EA97" i="14"/>
  <c r="EA128" i="14" s="1"/>
  <c r="EB97" i="14"/>
  <c r="EB128" i="14" s="1"/>
  <c r="EC97" i="14"/>
  <c r="EC128" i="14" s="1"/>
  <c r="ED97" i="14"/>
  <c r="ED128" i="14" s="1"/>
  <c r="EE97" i="14"/>
  <c r="EE128" i="14" s="1"/>
  <c r="EF97" i="14"/>
  <c r="EF128" i="14" s="1"/>
  <c r="EG97" i="14"/>
  <c r="EG128" i="14" s="1"/>
  <c r="EH97" i="14"/>
  <c r="EH128" i="14" s="1"/>
  <c r="EI97" i="14"/>
  <c r="EI128" i="14" s="1"/>
  <c r="EJ97" i="14"/>
  <c r="EJ128" i="14" s="1"/>
  <c r="EK97" i="14"/>
  <c r="EK128" i="14" s="1"/>
  <c r="EL97" i="14"/>
  <c r="EL128" i="14" s="1"/>
  <c r="EM97" i="14"/>
  <c r="EM128" i="14" s="1"/>
  <c r="EN97" i="14"/>
  <c r="EN128" i="14" s="1"/>
  <c r="EO97" i="14"/>
  <c r="EO128" i="14" s="1"/>
  <c r="EP97" i="14"/>
  <c r="EP128" i="14" s="1"/>
  <c r="EQ97" i="14"/>
  <c r="EQ128" i="14" s="1"/>
  <c r="ER97" i="14"/>
  <c r="ER128" i="14" s="1"/>
  <c r="ES97" i="14"/>
  <c r="ES128" i="14" s="1"/>
  <c r="ET97" i="14"/>
  <c r="ET128" i="14" s="1"/>
  <c r="EU97" i="14"/>
  <c r="EU128" i="14" s="1"/>
  <c r="EV97" i="14"/>
  <c r="EV128" i="14" s="1"/>
  <c r="EW97" i="14"/>
  <c r="EW128" i="14" s="1"/>
  <c r="EX97" i="14"/>
  <c r="EX128" i="14" s="1"/>
  <c r="EY97" i="14"/>
  <c r="EY128" i="14" s="1"/>
  <c r="EZ97" i="14"/>
  <c r="EZ128" i="14" s="1"/>
  <c r="FA97" i="14"/>
  <c r="FA128" i="14" s="1"/>
  <c r="FB97" i="14"/>
  <c r="FB128" i="14" s="1"/>
  <c r="FC97" i="14"/>
  <c r="FC128" i="14" s="1"/>
  <c r="FD97" i="14"/>
  <c r="FD128" i="14" s="1"/>
  <c r="FE97" i="14"/>
  <c r="FE128" i="14" s="1"/>
  <c r="FF97" i="14"/>
  <c r="FF128" i="14" s="1"/>
  <c r="B98" i="14"/>
  <c r="B129" i="14" s="1"/>
  <c r="G98" i="14"/>
  <c r="G129" i="14" s="1"/>
  <c r="H98" i="14"/>
  <c r="H129" i="14" s="1"/>
  <c r="I98" i="14"/>
  <c r="I129" i="14" s="1"/>
  <c r="J98" i="14"/>
  <c r="J129" i="14" s="1"/>
  <c r="K98" i="14"/>
  <c r="K129" i="14" s="1"/>
  <c r="L98" i="14"/>
  <c r="L129" i="14" s="1"/>
  <c r="M98" i="14"/>
  <c r="M129" i="14" s="1"/>
  <c r="N98" i="14"/>
  <c r="N129" i="14" s="1"/>
  <c r="O98" i="14"/>
  <c r="O129" i="14" s="1"/>
  <c r="P98" i="14"/>
  <c r="P129" i="14" s="1"/>
  <c r="Q98" i="14"/>
  <c r="Q129" i="14" s="1"/>
  <c r="R98" i="14"/>
  <c r="R129" i="14" s="1"/>
  <c r="S98" i="14"/>
  <c r="S129" i="14" s="1"/>
  <c r="T98" i="14"/>
  <c r="T129" i="14" s="1"/>
  <c r="U98" i="14"/>
  <c r="U129" i="14" s="1"/>
  <c r="V98" i="14"/>
  <c r="V129" i="14" s="1"/>
  <c r="W98" i="14"/>
  <c r="W129" i="14" s="1"/>
  <c r="X98" i="14"/>
  <c r="X129" i="14" s="1"/>
  <c r="Y98" i="14"/>
  <c r="Y129" i="14" s="1"/>
  <c r="Z98" i="14"/>
  <c r="Z129" i="14" s="1"/>
  <c r="AA98" i="14"/>
  <c r="AA129" i="14" s="1"/>
  <c r="AB98" i="14"/>
  <c r="AB129" i="14" s="1"/>
  <c r="AC98" i="14"/>
  <c r="AC129" i="14" s="1"/>
  <c r="AD98" i="14"/>
  <c r="AD129" i="14" s="1"/>
  <c r="AE98" i="14"/>
  <c r="AE129" i="14" s="1"/>
  <c r="AF98" i="14"/>
  <c r="AF129" i="14" s="1"/>
  <c r="AG98" i="14"/>
  <c r="AG129" i="14" s="1"/>
  <c r="AH98" i="14"/>
  <c r="AH129" i="14" s="1"/>
  <c r="AI98" i="14"/>
  <c r="AI129" i="14" s="1"/>
  <c r="AJ98" i="14"/>
  <c r="AJ129" i="14" s="1"/>
  <c r="AK98" i="14"/>
  <c r="AK129" i="14" s="1"/>
  <c r="AL98" i="14"/>
  <c r="AL129" i="14" s="1"/>
  <c r="AM98" i="14"/>
  <c r="AM129" i="14" s="1"/>
  <c r="AN98" i="14"/>
  <c r="AN129" i="14" s="1"/>
  <c r="AO98" i="14"/>
  <c r="AO129" i="14" s="1"/>
  <c r="AP98" i="14"/>
  <c r="AP129" i="14" s="1"/>
  <c r="AQ98" i="14"/>
  <c r="AQ129" i="14" s="1"/>
  <c r="AR98" i="14"/>
  <c r="AR129" i="14" s="1"/>
  <c r="AS98" i="14"/>
  <c r="AS129" i="14" s="1"/>
  <c r="AT98" i="14"/>
  <c r="AT129" i="14" s="1"/>
  <c r="AU98" i="14"/>
  <c r="AU129" i="14" s="1"/>
  <c r="AV98" i="14"/>
  <c r="AV129" i="14" s="1"/>
  <c r="AW98" i="14"/>
  <c r="AW129" i="14" s="1"/>
  <c r="AX98" i="14"/>
  <c r="AX129" i="14" s="1"/>
  <c r="AY98" i="14"/>
  <c r="AY129" i="14" s="1"/>
  <c r="AZ98" i="14"/>
  <c r="AZ129" i="14" s="1"/>
  <c r="BA98" i="14"/>
  <c r="BA129" i="14" s="1"/>
  <c r="BB98" i="14"/>
  <c r="BB129" i="14" s="1"/>
  <c r="BC98" i="14"/>
  <c r="BC129" i="14" s="1"/>
  <c r="BD98" i="14"/>
  <c r="BD129" i="14" s="1"/>
  <c r="BE98" i="14"/>
  <c r="BE129" i="14" s="1"/>
  <c r="BF98" i="14"/>
  <c r="BF129" i="14" s="1"/>
  <c r="BG98" i="14"/>
  <c r="BG129" i="14" s="1"/>
  <c r="BH98" i="14"/>
  <c r="BH129" i="14" s="1"/>
  <c r="BI98" i="14"/>
  <c r="BI129" i="14" s="1"/>
  <c r="BJ98" i="14"/>
  <c r="BJ129" i="14" s="1"/>
  <c r="BK98" i="14"/>
  <c r="BK129" i="14" s="1"/>
  <c r="BL98" i="14"/>
  <c r="BL129" i="14" s="1"/>
  <c r="BM98" i="14"/>
  <c r="BM129" i="14" s="1"/>
  <c r="BN98" i="14"/>
  <c r="BN129" i="14" s="1"/>
  <c r="BO98" i="14"/>
  <c r="BO129" i="14" s="1"/>
  <c r="BP98" i="14"/>
  <c r="BP129" i="14" s="1"/>
  <c r="BQ98" i="14"/>
  <c r="BQ129" i="14" s="1"/>
  <c r="BR98" i="14"/>
  <c r="BR129" i="14" s="1"/>
  <c r="BS98" i="14"/>
  <c r="BS129" i="14" s="1"/>
  <c r="BT98" i="14"/>
  <c r="BT129" i="14" s="1"/>
  <c r="BU98" i="14"/>
  <c r="BU129" i="14" s="1"/>
  <c r="BV98" i="14"/>
  <c r="BV129" i="14" s="1"/>
  <c r="BW98" i="14"/>
  <c r="BW129" i="14" s="1"/>
  <c r="BX98" i="14"/>
  <c r="BX129" i="14" s="1"/>
  <c r="BY98" i="14"/>
  <c r="BY129" i="14" s="1"/>
  <c r="BZ98" i="14"/>
  <c r="BZ129" i="14" s="1"/>
  <c r="CA98" i="14"/>
  <c r="CA129" i="14" s="1"/>
  <c r="CB98" i="14"/>
  <c r="CB129" i="14" s="1"/>
  <c r="CC98" i="14"/>
  <c r="CC129" i="14" s="1"/>
  <c r="CD98" i="14"/>
  <c r="CD129" i="14" s="1"/>
  <c r="CE98" i="14"/>
  <c r="CE129" i="14" s="1"/>
  <c r="CF98" i="14"/>
  <c r="CF129" i="14" s="1"/>
  <c r="CG98" i="14"/>
  <c r="CG129" i="14" s="1"/>
  <c r="CH98" i="14"/>
  <c r="CH129" i="14" s="1"/>
  <c r="CI98" i="14"/>
  <c r="CI129" i="14" s="1"/>
  <c r="CJ98" i="14"/>
  <c r="CJ129" i="14" s="1"/>
  <c r="CK98" i="14"/>
  <c r="CK129" i="14" s="1"/>
  <c r="CL98" i="14"/>
  <c r="CL129" i="14" s="1"/>
  <c r="CM98" i="14"/>
  <c r="CM129" i="14" s="1"/>
  <c r="CN98" i="14"/>
  <c r="CN129" i="14" s="1"/>
  <c r="CO98" i="14"/>
  <c r="CO129" i="14" s="1"/>
  <c r="CP98" i="14"/>
  <c r="CP129" i="14" s="1"/>
  <c r="CQ98" i="14"/>
  <c r="CQ129" i="14" s="1"/>
  <c r="CR98" i="14"/>
  <c r="CR129" i="14" s="1"/>
  <c r="CS98" i="14"/>
  <c r="CS129" i="14" s="1"/>
  <c r="CT98" i="14"/>
  <c r="CT129" i="14" s="1"/>
  <c r="CU98" i="14"/>
  <c r="CU129" i="14" s="1"/>
  <c r="CV98" i="14"/>
  <c r="CV129" i="14" s="1"/>
  <c r="CW98" i="14"/>
  <c r="CW129" i="14" s="1"/>
  <c r="CX98" i="14"/>
  <c r="CX129" i="14" s="1"/>
  <c r="CY98" i="14"/>
  <c r="CY129" i="14" s="1"/>
  <c r="CZ98" i="14"/>
  <c r="CZ129" i="14" s="1"/>
  <c r="DA98" i="14"/>
  <c r="DA129" i="14" s="1"/>
  <c r="DB98" i="14"/>
  <c r="DB129" i="14" s="1"/>
  <c r="DC98" i="14"/>
  <c r="DC129" i="14" s="1"/>
  <c r="DD98" i="14"/>
  <c r="DD129" i="14" s="1"/>
  <c r="DE98" i="14"/>
  <c r="DE129" i="14" s="1"/>
  <c r="DF98" i="14"/>
  <c r="DF129" i="14" s="1"/>
  <c r="DG98" i="14"/>
  <c r="DG129" i="14" s="1"/>
  <c r="DH98" i="14"/>
  <c r="DH129" i="14" s="1"/>
  <c r="DI98" i="14"/>
  <c r="DI129" i="14" s="1"/>
  <c r="DJ98" i="14"/>
  <c r="DJ129" i="14" s="1"/>
  <c r="DK98" i="14"/>
  <c r="DK129" i="14" s="1"/>
  <c r="DL98" i="14"/>
  <c r="DL129" i="14" s="1"/>
  <c r="DM98" i="14"/>
  <c r="DM129" i="14" s="1"/>
  <c r="DN98" i="14"/>
  <c r="DN129" i="14" s="1"/>
  <c r="DO98" i="14"/>
  <c r="DO129" i="14" s="1"/>
  <c r="DP98" i="14"/>
  <c r="DP129" i="14" s="1"/>
  <c r="DQ98" i="14"/>
  <c r="DQ129" i="14" s="1"/>
  <c r="DR98" i="14"/>
  <c r="DR129" i="14" s="1"/>
  <c r="DS98" i="14"/>
  <c r="DS129" i="14" s="1"/>
  <c r="DT98" i="14"/>
  <c r="DT129" i="14" s="1"/>
  <c r="DU98" i="14"/>
  <c r="DU129" i="14" s="1"/>
  <c r="DV98" i="14"/>
  <c r="DV129" i="14" s="1"/>
  <c r="DW98" i="14"/>
  <c r="DW129" i="14" s="1"/>
  <c r="DX98" i="14"/>
  <c r="DX129" i="14" s="1"/>
  <c r="DY98" i="14"/>
  <c r="DY129" i="14" s="1"/>
  <c r="DZ98" i="14"/>
  <c r="DZ129" i="14" s="1"/>
  <c r="EA98" i="14"/>
  <c r="EA129" i="14" s="1"/>
  <c r="EB98" i="14"/>
  <c r="EB129" i="14" s="1"/>
  <c r="EC98" i="14"/>
  <c r="EC129" i="14" s="1"/>
  <c r="ED98" i="14"/>
  <c r="ED129" i="14" s="1"/>
  <c r="EE98" i="14"/>
  <c r="EE129" i="14" s="1"/>
  <c r="EF98" i="14"/>
  <c r="EF129" i="14" s="1"/>
  <c r="EG98" i="14"/>
  <c r="EG129" i="14" s="1"/>
  <c r="EH98" i="14"/>
  <c r="EH129" i="14" s="1"/>
  <c r="EI98" i="14"/>
  <c r="EI129" i="14" s="1"/>
  <c r="EJ98" i="14"/>
  <c r="EJ129" i="14" s="1"/>
  <c r="EK98" i="14"/>
  <c r="EK129" i="14" s="1"/>
  <c r="EL98" i="14"/>
  <c r="EL129" i="14" s="1"/>
  <c r="EM98" i="14"/>
  <c r="EM129" i="14" s="1"/>
  <c r="EN98" i="14"/>
  <c r="EN129" i="14" s="1"/>
  <c r="EO98" i="14"/>
  <c r="EO129" i="14" s="1"/>
  <c r="EP98" i="14"/>
  <c r="EP129" i="14" s="1"/>
  <c r="EQ98" i="14"/>
  <c r="EQ129" i="14" s="1"/>
  <c r="ER98" i="14"/>
  <c r="ER129" i="14" s="1"/>
  <c r="ES98" i="14"/>
  <c r="ES129" i="14" s="1"/>
  <c r="ET98" i="14"/>
  <c r="ET129" i="14" s="1"/>
  <c r="EU98" i="14"/>
  <c r="EU129" i="14" s="1"/>
  <c r="EV98" i="14"/>
  <c r="EV129" i="14" s="1"/>
  <c r="EW98" i="14"/>
  <c r="EW129" i="14" s="1"/>
  <c r="EX98" i="14"/>
  <c r="EX129" i="14" s="1"/>
  <c r="EY98" i="14"/>
  <c r="EY129" i="14" s="1"/>
  <c r="EZ98" i="14"/>
  <c r="EZ129" i="14" s="1"/>
  <c r="FA98" i="14"/>
  <c r="FA129" i="14" s="1"/>
  <c r="FB98" i="14"/>
  <c r="FB129" i="14" s="1"/>
  <c r="FC98" i="14"/>
  <c r="FC129" i="14" s="1"/>
  <c r="FD98" i="14"/>
  <c r="FD129" i="14" s="1"/>
  <c r="FE98" i="14"/>
  <c r="FE129" i="14" s="1"/>
  <c r="FF98" i="14"/>
  <c r="FF129" i="14" s="1"/>
  <c r="B99" i="14"/>
  <c r="B130" i="14" s="1"/>
  <c r="G99" i="14"/>
  <c r="G130" i="14" s="1"/>
  <c r="H99" i="14"/>
  <c r="H130" i="14" s="1"/>
  <c r="I99" i="14"/>
  <c r="I130" i="14" s="1"/>
  <c r="J99" i="14"/>
  <c r="J130" i="14" s="1"/>
  <c r="K99" i="14"/>
  <c r="K130" i="14" s="1"/>
  <c r="L99" i="14"/>
  <c r="L130" i="14" s="1"/>
  <c r="M99" i="14"/>
  <c r="M130" i="14" s="1"/>
  <c r="N99" i="14"/>
  <c r="N130" i="14" s="1"/>
  <c r="O99" i="14"/>
  <c r="O130" i="14" s="1"/>
  <c r="P99" i="14"/>
  <c r="P130" i="14" s="1"/>
  <c r="Q99" i="14"/>
  <c r="Q130" i="14" s="1"/>
  <c r="R99" i="14"/>
  <c r="R130" i="14" s="1"/>
  <c r="S99" i="14"/>
  <c r="S130" i="14" s="1"/>
  <c r="T99" i="14"/>
  <c r="T130" i="14" s="1"/>
  <c r="U99" i="14"/>
  <c r="U130" i="14" s="1"/>
  <c r="V99" i="14"/>
  <c r="V130" i="14" s="1"/>
  <c r="W99" i="14"/>
  <c r="W130" i="14" s="1"/>
  <c r="X99" i="14"/>
  <c r="X130" i="14" s="1"/>
  <c r="Y99" i="14"/>
  <c r="Y130" i="14" s="1"/>
  <c r="Z99" i="14"/>
  <c r="Z130" i="14" s="1"/>
  <c r="AA99" i="14"/>
  <c r="AA130" i="14" s="1"/>
  <c r="AB99" i="14"/>
  <c r="AB130" i="14" s="1"/>
  <c r="AC99" i="14"/>
  <c r="AC130" i="14" s="1"/>
  <c r="AD99" i="14"/>
  <c r="AD130" i="14" s="1"/>
  <c r="AE99" i="14"/>
  <c r="AE130" i="14" s="1"/>
  <c r="AF99" i="14"/>
  <c r="AF130" i="14" s="1"/>
  <c r="AG99" i="14"/>
  <c r="AG130" i="14" s="1"/>
  <c r="AH99" i="14"/>
  <c r="AH130" i="14" s="1"/>
  <c r="AI99" i="14"/>
  <c r="AI130" i="14" s="1"/>
  <c r="AJ99" i="14"/>
  <c r="AJ130" i="14" s="1"/>
  <c r="AK99" i="14"/>
  <c r="AK130" i="14" s="1"/>
  <c r="AL99" i="14"/>
  <c r="AL130" i="14" s="1"/>
  <c r="AM99" i="14"/>
  <c r="AM130" i="14" s="1"/>
  <c r="AN99" i="14"/>
  <c r="AN130" i="14" s="1"/>
  <c r="AO99" i="14"/>
  <c r="AO130" i="14" s="1"/>
  <c r="AP99" i="14"/>
  <c r="AP130" i="14" s="1"/>
  <c r="AQ99" i="14"/>
  <c r="AQ130" i="14" s="1"/>
  <c r="AR99" i="14"/>
  <c r="AR130" i="14" s="1"/>
  <c r="AS99" i="14"/>
  <c r="AS130" i="14" s="1"/>
  <c r="AT99" i="14"/>
  <c r="AT130" i="14" s="1"/>
  <c r="AU99" i="14"/>
  <c r="AU130" i="14" s="1"/>
  <c r="AV99" i="14"/>
  <c r="AV130" i="14" s="1"/>
  <c r="AW99" i="14"/>
  <c r="AW130" i="14" s="1"/>
  <c r="AX99" i="14"/>
  <c r="AX130" i="14" s="1"/>
  <c r="AY99" i="14"/>
  <c r="AY130" i="14" s="1"/>
  <c r="AZ99" i="14"/>
  <c r="AZ130" i="14" s="1"/>
  <c r="BA99" i="14"/>
  <c r="BA130" i="14" s="1"/>
  <c r="BB99" i="14"/>
  <c r="BB130" i="14" s="1"/>
  <c r="BC99" i="14"/>
  <c r="BC130" i="14" s="1"/>
  <c r="BD99" i="14"/>
  <c r="BD130" i="14" s="1"/>
  <c r="BE99" i="14"/>
  <c r="BE130" i="14" s="1"/>
  <c r="BF99" i="14"/>
  <c r="BF130" i="14" s="1"/>
  <c r="BG99" i="14"/>
  <c r="BG130" i="14" s="1"/>
  <c r="BH99" i="14"/>
  <c r="BH130" i="14" s="1"/>
  <c r="BI99" i="14"/>
  <c r="BI130" i="14" s="1"/>
  <c r="BJ99" i="14"/>
  <c r="BJ130" i="14" s="1"/>
  <c r="BK99" i="14"/>
  <c r="BK130" i="14" s="1"/>
  <c r="BL99" i="14"/>
  <c r="BL130" i="14" s="1"/>
  <c r="BM99" i="14"/>
  <c r="BM130" i="14" s="1"/>
  <c r="BN99" i="14"/>
  <c r="BN130" i="14" s="1"/>
  <c r="BO99" i="14"/>
  <c r="BO130" i="14" s="1"/>
  <c r="BP99" i="14"/>
  <c r="BP130" i="14" s="1"/>
  <c r="BQ99" i="14"/>
  <c r="BQ130" i="14" s="1"/>
  <c r="BR99" i="14"/>
  <c r="BR130" i="14" s="1"/>
  <c r="BS99" i="14"/>
  <c r="BS130" i="14" s="1"/>
  <c r="BT99" i="14"/>
  <c r="BT130" i="14" s="1"/>
  <c r="BU99" i="14"/>
  <c r="BU130" i="14" s="1"/>
  <c r="BV99" i="14"/>
  <c r="BV130" i="14" s="1"/>
  <c r="BW99" i="14"/>
  <c r="BW130" i="14" s="1"/>
  <c r="BX99" i="14"/>
  <c r="BX130" i="14" s="1"/>
  <c r="BY99" i="14"/>
  <c r="BY130" i="14" s="1"/>
  <c r="BZ99" i="14"/>
  <c r="BZ130" i="14" s="1"/>
  <c r="CA99" i="14"/>
  <c r="CA130" i="14" s="1"/>
  <c r="CB99" i="14"/>
  <c r="CB130" i="14" s="1"/>
  <c r="CC99" i="14"/>
  <c r="CC130" i="14" s="1"/>
  <c r="CD99" i="14"/>
  <c r="CD130" i="14" s="1"/>
  <c r="CE99" i="14"/>
  <c r="CE130" i="14" s="1"/>
  <c r="CF99" i="14"/>
  <c r="CF130" i="14" s="1"/>
  <c r="CG99" i="14"/>
  <c r="CG130" i="14" s="1"/>
  <c r="CH99" i="14"/>
  <c r="CH130" i="14" s="1"/>
  <c r="CI99" i="14"/>
  <c r="CI130" i="14" s="1"/>
  <c r="CJ99" i="14"/>
  <c r="CJ130" i="14" s="1"/>
  <c r="CK99" i="14"/>
  <c r="CK130" i="14" s="1"/>
  <c r="CL99" i="14"/>
  <c r="CL130" i="14" s="1"/>
  <c r="CM99" i="14"/>
  <c r="CM130" i="14" s="1"/>
  <c r="CN99" i="14"/>
  <c r="CN130" i="14" s="1"/>
  <c r="CO99" i="14"/>
  <c r="CO130" i="14" s="1"/>
  <c r="CP99" i="14"/>
  <c r="CP130" i="14" s="1"/>
  <c r="CQ99" i="14"/>
  <c r="CQ130" i="14" s="1"/>
  <c r="CR99" i="14"/>
  <c r="CR130" i="14" s="1"/>
  <c r="CS99" i="14"/>
  <c r="CS130" i="14" s="1"/>
  <c r="CT99" i="14"/>
  <c r="CT130" i="14" s="1"/>
  <c r="CU99" i="14"/>
  <c r="CU130" i="14" s="1"/>
  <c r="CV99" i="14"/>
  <c r="CV130" i="14" s="1"/>
  <c r="CW99" i="14"/>
  <c r="CW130" i="14" s="1"/>
  <c r="CX99" i="14"/>
  <c r="CX130" i="14" s="1"/>
  <c r="CY99" i="14"/>
  <c r="CY130" i="14" s="1"/>
  <c r="CZ99" i="14"/>
  <c r="CZ130" i="14" s="1"/>
  <c r="DA99" i="14"/>
  <c r="DA130" i="14" s="1"/>
  <c r="DB99" i="14"/>
  <c r="DB130" i="14" s="1"/>
  <c r="DC99" i="14"/>
  <c r="DC130" i="14" s="1"/>
  <c r="DD99" i="14"/>
  <c r="DD130" i="14" s="1"/>
  <c r="DE99" i="14"/>
  <c r="DE130" i="14" s="1"/>
  <c r="DF99" i="14"/>
  <c r="DF130" i="14" s="1"/>
  <c r="DG99" i="14"/>
  <c r="DG130" i="14" s="1"/>
  <c r="DH99" i="14"/>
  <c r="DH130" i="14" s="1"/>
  <c r="DI99" i="14"/>
  <c r="DI130" i="14" s="1"/>
  <c r="DJ99" i="14"/>
  <c r="DJ130" i="14" s="1"/>
  <c r="DK99" i="14"/>
  <c r="DK130" i="14" s="1"/>
  <c r="DL99" i="14"/>
  <c r="DL130" i="14" s="1"/>
  <c r="DM99" i="14"/>
  <c r="DM130" i="14" s="1"/>
  <c r="DN99" i="14"/>
  <c r="DN130" i="14" s="1"/>
  <c r="DO99" i="14"/>
  <c r="DO130" i="14" s="1"/>
  <c r="DP99" i="14"/>
  <c r="DP130" i="14" s="1"/>
  <c r="DQ99" i="14"/>
  <c r="DQ130" i="14" s="1"/>
  <c r="DR99" i="14"/>
  <c r="DR130" i="14" s="1"/>
  <c r="DS99" i="14"/>
  <c r="DS130" i="14" s="1"/>
  <c r="DT99" i="14"/>
  <c r="DT130" i="14" s="1"/>
  <c r="DU99" i="14"/>
  <c r="DU130" i="14" s="1"/>
  <c r="DV99" i="14"/>
  <c r="DV130" i="14" s="1"/>
  <c r="DW99" i="14"/>
  <c r="DW130" i="14" s="1"/>
  <c r="DX99" i="14"/>
  <c r="DX130" i="14" s="1"/>
  <c r="DY99" i="14"/>
  <c r="DY130" i="14" s="1"/>
  <c r="DZ99" i="14"/>
  <c r="DZ130" i="14" s="1"/>
  <c r="EA99" i="14"/>
  <c r="EA130" i="14" s="1"/>
  <c r="EB99" i="14"/>
  <c r="EB130" i="14" s="1"/>
  <c r="EC99" i="14"/>
  <c r="EC130" i="14" s="1"/>
  <c r="ED99" i="14"/>
  <c r="ED130" i="14" s="1"/>
  <c r="EE99" i="14"/>
  <c r="EE130" i="14" s="1"/>
  <c r="EF99" i="14"/>
  <c r="EF130" i="14" s="1"/>
  <c r="EG99" i="14"/>
  <c r="EG130" i="14" s="1"/>
  <c r="EH99" i="14"/>
  <c r="EH130" i="14" s="1"/>
  <c r="EI99" i="14"/>
  <c r="EI130" i="14" s="1"/>
  <c r="EJ99" i="14"/>
  <c r="EJ130" i="14" s="1"/>
  <c r="EK99" i="14"/>
  <c r="EK130" i="14" s="1"/>
  <c r="EL99" i="14"/>
  <c r="EL130" i="14" s="1"/>
  <c r="EM99" i="14"/>
  <c r="EM130" i="14" s="1"/>
  <c r="EN99" i="14"/>
  <c r="EN130" i="14" s="1"/>
  <c r="EO99" i="14"/>
  <c r="EO130" i="14" s="1"/>
  <c r="EP99" i="14"/>
  <c r="EP130" i="14" s="1"/>
  <c r="EQ99" i="14"/>
  <c r="EQ130" i="14" s="1"/>
  <c r="ER99" i="14"/>
  <c r="ER130" i="14" s="1"/>
  <c r="ES99" i="14"/>
  <c r="ES130" i="14" s="1"/>
  <c r="ET99" i="14"/>
  <c r="ET130" i="14" s="1"/>
  <c r="EU99" i="14"/>
  <c r="EU130" i="14" s="1"/>
  <c r="EV99" i="14"/>
  <c r="EV130" i="14" s="1"/>
  <c r="EW99" i="14"/>
  <c r="EW130" i="14" s="1"/>
  <c r="EX99" i="14"/>
  <c r="EX130" i="14" s="1"/>
  <c r="EY99" i="14"/>
  <c r="EY130" i="14" s="1"/>
  <c r="EZ99" i="14"/>
  <c r="EZ130" i="14" s="1"/>
  <c r="FA99" i="14"/>
  <c r="FA130" i="14" s="1"/>
  <c r="FB99" i="14"/>
  <c r="FB130" i="14" s="1"/>
  <c r="FC99" i="14"/>
  <c r="FC130" i="14" s="1"/>
  <c r="FD99" i="14"/>
  <c r="FD130" i="14" s="1"/>
  <c r="FE99" i="14"/>
  <c r="FE130" i="14" s="1"/>
  <c r="FF99" i="14"/>
  <c r="FF130" i="14" s="1"/>
  <c r="B101" i="14"/>
  <c r="B132" i="14" s="1"/>
  <c r="G101" i="14"/>
  <c r="G132" i="14" s="1"/>
  <c r="H101" i="14"/>
  <c r="H132" i="14" s="1"/>
  <c r="I101" i="14"/>
  <c r="I132" i="14" s="1"/>
  <c r="J101" i="14"/>
  <c r="J132" i="14" s="1"/>
  <c r="K101" i="14"/>
  <c r="K132" i="14" s="1"/>
  <c r="L101" i="14"/>
  <c r="L132" i="14" s="1"/>
  <c r="M101" i="14"/>
  <c r="M132" i="14" s="1"/>
  <c r="N101" i="14"/>
  <c r="N132" i="14" s="1"/>
  <c r="O101" i="14"/>
  <c r="O132" i="14" s="1"/>
  <c r="P101" i="14"/>
  <c r="P132" i="14" s="1"/>
  <c r="Q101" i="14"/>
  <c r="Q132" i="14" s="1"/>
  <c r="R101" i="14"/>
  <c r="R132" i="14" s="1"/>
  <c r="S101" i="14"/>
  <c r="S132" i="14" s="1"/>
  <c r="T101" i="14"/>
  <c r="T132" i="14" s="1"/>
  <c r="U101" i="14"/>
  <c r="U132" i="14" s="1"/>
  <c r="V101" i="14"/>
  <c r="V132" i="14" s="1"/>
  <c r="W101" i="14"/>
  <c r="W132" i="14" s="1"/>
  <c r="X101" i="14"/>
  <c r="X132" i="14" s="1"/>
  <c r="Y101" i="14"/>
  <c r="Y132" i="14" s="1"/>
  <c r="Z101" i="14"/>
  <c r="Z132" i="14" s="1"/>
  <c r="AA101" i="14"/>
  <c r="AA132" i="14" s="1"/>
  <c r="AB101" i="14"/>
  <c r="AB132" i="14" s="1"/>
  <c r="AC101" i="14"/>
  <c r="AC132" i="14" s="1"/>
  <c r="AD101" i="14"/>
  <c r="AD132" i="14" s="1"/>
  <c r="AE101" i="14"/>
  <c r="AE132" i="14" s="1"/>
  <c r="AF101" i="14"/>
  <c r="AF132" i="14" s="1"/>
  <c r="AG101" i="14"/>
  <c r="AG132" i="14" s="1"/>
  <c r="AH101" i="14"/>
  <c r="AH132" i="14" s="1"/>
  <c r="AI101" i="14"/>
  <c r="AI132" i="14" s="1"/>
  <c r="AJ101" i="14"/>
  <c r="AJ132" i="14" s="1"/>
  <c r="AK101" i="14"/>
  <c r="AK132" i="14" s="1"/>
  <c r="AL101" i="14"/>
  <c r="AL132" i="14" s="1"/>
  <c r="AM101" i="14"/>
  <c r="AM132" i="14" s="1"/>
  <c r="AN101" i="14"/>
  <c r="AN132" i="14" s="1"/>
  <c r="AO101" i="14"/>
  <c r="AO132" i="14" s="1"/>
  <c r="AP101" i="14"/>
  <c r="AP132" i="14" s="1"/>
  <c r="AQ101" i="14"/>
  <c r="AQ132" i="14" s="1"/>
  <c r="AR101" i="14"/>
  <c r="AR132" i="14" s="1"/>
  <c r="AS101" i="14"/>
  <c r="AS132" i="14" s="1"/>
  <c r="AT101" i="14"/>
  <c r="AT132" i="14" s="1"/>
  <c r="AU101" i="14"/>
  <c r="AU132" i="14" s="1"/>
  <c r="AV101" i="14"/>
  <c r="AV132" i="14" s="1"/>
  <c r="AW101" i="14"/>
  <c r="AW132" i="14" s="1"/>
  <c r="AX101" i="14"/>
  <c r="AX132" i="14" s="1"/>
  <c r="AY101" i="14"/>
  <c r="AY132" i="14" s="1"/>
  <c r="AZ101" i="14"/>
  <c r="AZ132" i="14" s="1"/>
  <c r="BA101" i="14"/>
  <c r="BA132" i="14" s="1"/>
  <c r="BB101" i="14"/>
  <c r="BB132" i="14" s="1"/>
  <c r="BC101" i="14"/>
  <c r="BC132" i="14" s="1"/>
  <c r="BD101" i="14"/>
  <c r="BD132" i="14" s="1"/>
  <c r="BE101" i="14"/>
  <c r="BE132" i="14" s="1"/>
  <c r="BF101" i="14"/>
  <c r="BF132" i="14" s="1"/>
  <c r="BG101" i="14"/>
  <c r="BG132" i="14" s="1"/>
  <c r="BH101" i="14"/>
  <c r="BH132" i="14" s="1"/>
  <c r="BI101" i="14"/>
  <c r="BI132" i="14" s="1"/>
  <c r="BJ101" i="14"/>
  <c r="BJ132" i="14" s="1"/>
  <c r="BK101" i="14"/>
  <c r="BK132" i="14" s="1"/>
  <c r="BL101" i="14"/>
  <c r="BL132" i="14" s="1"/>
  <c r="BM101" i="14"/>
  <c r="BM132" i="14" s="1"/>
  <c r="BN101" i="14"/>
  <c r="BN132" i="14" s="1"/>
  <c r="BO101" i="14"/>
  <c r="BO132" i="14" s="1"/>
  <c r="BP101" i="14"/>
  <c r="BP132" i="14" s="1"/>
  <c r="BQ101" i="14"/>
  <c r="BQ132" i="14" s="1"/>
  <c r="BR101" i="14"/>
  <c r="BR132" i="14" s="1"/>
  <c r="BS101" i="14"/>
  <c r="BS132" i="14" s="1"/>
  <c r="BT101" i="14"/>
  <c r="BT132" i="14" s="1"/>
  <c r="BU101" i="14"/>
  <c r="BU132" i="14" s="1"/>
  <c r="BV101" i="14"/>
  <c r="BV132" i="14" s="1"/>
  <c r="BW101" i="14"/>
  <c r="BW132" i="14" s="1"/>
  <c r="BX101" i="14"/>
  <c r="BX132" i="14" s="1"/>
  <c r="BY101" i="14"/>
  <c r="BY132" i="14" s="1"/>
  <c r="BZ101" i="14"/>
  <c r="BZ132" i="14" s="1"/>
  <c r="CA101" i="14"/>
  <c r="CA132" i="14" s="1"/>
  <c r="CB101" i="14"/>
  <c r="CB132" i="14" s="1"/>
  <c r="CC101" i="14"/>
  <c r="CC132" i="14" s="1"/>
  <c r="CD101" i="14"/>
  <c r="CD132" i="14" s="1"/>
  <c r="CE101" i="14"/>
  <c r="CE132" i="14" s="1"/>
  <c r="CF101" i="14"/>
  <c r="CF132" i="14" s="1"/>
  <c r="CG101" i="14"/>
  <c r="CG132" i="14" s="1"/>
  <c r="CH101" i="14"/>
  <c r="CH132" i="14" s="1"/>
  <c r="CI101" i="14"/>
  <c r="CI132" i="14" s="1"/>
  <c r="CJ101" i="14"/>
  <c r="CJ132" i="14" s="1"/>
  <c r="CK101" i="14"/>
  <c r="CK132" i="14" s="1"/>
  <c r="CL101" i="14"/>
  <c r="CL132" i="14" s="1"/>
  <c r="CM101" i="14"/>
  <c r="CM132" i="14" s="1"/>
  <c r="CN101" i="14"/>
  <c r="CN132" i="14" s="1"/>
  <c r="CO101" i="14"/>
  <c r="CO132" i="14" s="1"/>
  <c r="CP101" i="14"/>
  <c r="CP132" i="14" s="1"/>
  <c r="CQ101" i="14"/>
  <c r="CQ132" i="14" s="1"/>
  <c r="CR101" i="14"/>
  <c r="CR132" i="14" s="1"/>
  <c r="CS101" i="14"/>
  <c r="CS132" i="14" s="1"/>
  <c r="CT101" i="14"/>
  <c r="CT132" i="14" s="1"/>
  <c r="CU101" i="14"/>
  <c r="CU132" i="14" s="1"/>
  <c r="CV101" i="14"/>
  <c r="CV132" i="14" s="1"/>
  <c r="CW101" i="14"/>
  <c r="CW132" i="14" s="1"/>
  <c r="CX101" i="14"/>
  <c r="CX132" i="14" s="1"/>
  <c r="CY101" i="14"/>
  <c r="CY132" i="14" s="1"/>
  <c r="CZ101" i="14"/>
  <c r="CZ132" i="14" s="1"/>
  <c r="DA101" i="14"/>
  <c r="DA132" i="14" s="1"/>
  <c r="DB101" i="14"/>
  <c r="DB132" i="14" s="1"/>
  <c r="DC101" i="14"/>
  <c r="DC132" i="14" s="1"/>
  <c r="DD101" i="14"/>
  <c r="DD132" i="14" s="1"/>
  <c r="DE101" i="14"/>
  <c r="DE132" i="14" s="1"/>
  <c r="DF101" i="14"/>
  <c r="DF132" i="14" s="1"/>
  <c r="DG101" i="14"/>
  <c r="DG132" i="14" s="1"/>
  <c r="DH101" i="14"/>
  <c r="DH132" i="14" s="1"/>
  <c r="DI101" i="14"/>
  <c r="DI132" i="14" s="1"/>
  <c r="DJ101" i="14"/>
  <c r="DJ132" i="14" s="1"/>
  <c r="DK101" i="14"/>
  <c r="DK132" i="14" s="1"/>
  <c r="DL101" i="14"/>
  <c r="DL132" i="14" s="1"/>
  <c r="DM101" i="14"/>
  <c r="DM132" i="14" s="1"/>
  <c r="DN101" i="14"/>
  <c r="DN132" i="14" s="1"/>
  <c r="DO101" i="14"/>
  <c r="DO132" i="14" s="1"/>
  <c r="DP101" i="14"/>
  <c r="DP132" i="14" s="1"/>
  <c r="DQ101" i="14"/>
  <c r="DQ132" i="14" s="1"/>
  <c r="DR101" i="14"/>
  <c r="DR132" i="14" s="1"/>
  <c r="DS101" i="14"/>
  <c r="DS132" i="14" s="1"/>
  <c r="DT101" i="14"/>
  <c r="DT132" i="14" s="1"/>
  <c r="DU101" i="14"/>
  <c r="DU132" i="14" s="1"/>
  <c r="DV101" i="14"/>
  <c r="DV132" i="14" s="1"/>
  <c r="DW101" i="14"/>
  <c r="DW132" i="14" s="1"/>
  <c r="DX101" i="14"/>
  <c r="DX132" i="14" s="1"/>
  <c r="DY101" i="14"/>
  <c r="DY132" i="14" s="1"/>
  <c r="DZ101" i="14"/>
  <c r="DZ132" i="14" s="1"/>
  <c r="EA101" i="14"/>
  <c r="EA132" i="14" s="1"/>
  <c r="EB101" i="14"/>
  <c r="EB132" i="14" s="1"/>
  <c r="EC101" i="14"/>
  <c r="EC132" i="14" s="1"/>
  <c r="ED101" i="14"/>
  <c r="ED132" i="14" s="1"/>
  <c r="EE101" i="14"/>
  <c r="EE132" i="14" s="1"/>
  <c r="EF101" i="14"/>
  <c r="EF132" i="14" s="1"/>
  <c r="EG101" i="14"/>
  <c r="EG132" i="14" s="1"/>
  <c r="EH101" i="14"/>
  <c r="EH132" i="14" s="1"/>
  <c r="EI101" i="14"/>
  <c r="EI132" i="14" s="1"/>
  <c r="EJ101" i="14"/>
  <c r="EJ132" i="14" s="1"/>
  <c r="EK101" i="14"/>
  <c r="EK132" i="14" s="1"/>
  <c r="EL101" i="14"/>
  <c r="EL132" i="14" s="1"/>
  <c r="EM101" i="14"/>
  <c r="EM132" i="14" s="1"/>
  <c r="EN101" i="14"/>
  <c r="EN132" i="14" s="1"/>
  <c r="EO101" i="14"/>
  <c r="EO132" i="14" s="1"/>
  <c r="EP101" i="14"/>
  <c r="EP132" i="14" s="1"/>
  <c r="EQ101" i="14"/>
  <c r="EQ132" i="14" s="1"/>
  <c r="ER101" i="14"/>
  <c r="ER132" i="14" s="1"/>
  <c r="ES101" i="14"/>
  <c r="ES132" i="14" s="1"/>
  <c r="ET101" i="14"/>
  <c r="ET132" i="14" s="1"/>
  <c r="EU101" i="14"/>
  <c r="EU132" i="14" s="1"/>
  <c r="EV101" i="14"/>
  <c r="EV132" i="14" s="1"/>
  <c r="EW101" i="14"/>
  <c r="EW132" i="14" s="1"/>
  <c r="EX101" i="14"/>
  <c r="EX132" i="14" s="1"/>
  <c r="EY101" i="14"/>
  <c r="EY132" i="14" s="1"/>
  <c r="EZ101" i="14"/>
  <c r="EZ132" i="14" s="1"/>
  <c r="FA101" i="14"/>
  <c r="FA132" i="14" s="1"/>
  <c r="FB101" i="14"/>
  <c r="FB132" i="14" s="1"/>
  <c r="FC101" i="14"/>
  <c r="FC132" i="14" s="1"/>
  <c r="FD101" i="14"/>
  <c r="FD132" i="14" s="1"/>
  <c r="FE101" i="14"/>
  <c r="FE132" i="14" s="1"/>
  <c r="FF101" i="14"/>
  <c r="FF132" i="14" s="1"/>
  <c r="B102" i="14"/>
  <c r="B133" i="14" s="1"/>
  <c r="G102" i="14"/>
  <c r="G133" i="14" s="1"/>
  <c r="H102" i="14"/>
  <c r="H133" i="14" s="1"/>
  <c r="I102" i="14"/>
  <c r="I133" i="14" s="1"/>
  <c r="J102" i="14"/>
  <c r="J133" i="14" s="1"/>
  <c r="K102" i="14"/>
  <c r="K133" i="14" s="1"/>
  <c r="L102" i="14"/>
  <c r="L133" i="14" s="1"/>
  <c r="M102" i="14"/>
  <c r="M133" i="14" s="1"/>
  <c r="N102" i="14"/>
  <c r="N133" i="14" s="1"/>
  <c r="O102" i="14"/>
  <c r="O133" i="14" s="1"/>
  <c r="P102" i="14"/>
  <c r="P133" i="14" s="1"/>
  <c r="Q102" i="14"/>
  <c r="Q133" i="14" s="1"/>
  <c r="R102" i="14"/>
  <c r="R133" i="14" s="1"/>
  <c r="S102" i="14"/>
  <c r="S133" i="14" s="1"/>
  <c r="T102" i="14"/>
  <c r="T133" i="14" s="1"/>
  <c r="U102" i="14"/>
  <c r="U133" i="14" s="1"/>
  <c r="V102" i="14"/>
  <c r="V133" i="14" s="1"/>
  <c r="W102" i="14"/>
  <c r="W133" i="14" s="1"/>
  <c r="X102" i="14"/>
  <c r="X133" i="14" s="1"/>
  <c r="Y102" i="14"/>
  <c r="Y133" i="14" s="1"/>
  <c r="Z102" i="14"/>
  <c r="Z133" i="14" s="1"/>
  <c r="AA102" i="14"/>
  <c r="AA133" i="14" s="1"/>
  <c r="AB102" i="14"/>
  <c r="AB133" i="14" s="1"/>
  <c r="AC102" i="14"/>
  <c r="AC133" i="14" s="1"/>
  <c r="AD102" i="14"/>
  <c r="AD133" i="14" s="1"/>
  <c r="AE102" i="14"/>
  <c r="AE133" i="14" s="1"/>
  <c r="AF102" i="14"/>
  <c r="AF133" i="14" s="1"/>
  <c r="AG102" i="14"/>
  <c r="AG133" i="14" s="1"/>
  <c r="AH102" i="14"/>
  <c r="AH133" i="14" s="1"/>
  <c r="AI102" i="14"/>
  <c r="AI133" i="14" s="1"/>
  <c r="AJ102" i="14"/>
  <c r="AJ133" i="14" s="1"/>
  <c r="AK102" i="14"/>
  <c r="AK133" i="14" s="1"/>
  <c r="AL102" i="14"/>
  <c r="AL133" i="14" s="1"/>
  <c r="AM102" i="14"/>
  <c r="AM133" i="14" s="1"/>
  <c r="AN102" i="14"/>
  <c r="AN133" i="14" s="1"/>
  <c r="AO102" i="14"/>
  <c r="AO133" i="14" s="1"/>
  <c r="AP102" i="14"/>
  <c r="AP133" i="14" s="1"/>
  <c r="AQ102" i="14"/>
  <c r="AQ133" i="14" s="1"/>
  <c r="AR102" i="14"/>
  <c r="AR133" i="14" s="1"/>
  <c r="AS102" i="14"/>
  <c r="AS133" i="14" s="1"/>
  <c r="AT102" i="14"/>
  <c r="AT133" i="14" s="1"/>
  <c r="AU102" i="14"/>
  <c r="AU133" i="14" s="1"/>
  <c r="AV102" i="14"/>
  <c r="AV133" i="14" s="1"/>
  <c r="AW102" i="14"/>
  <c r="AW133" i="14" s="1"/>
  <c r="AX102" i="14"/>
  <c r="AX133" i="14" s="1"/>
  <c r="AY102" i="14"/>
  <c r="AY133" i="14" s="1"/>
  <c r="AZ102" i="14"/>
  <c r="AZ133" i="14" s="1"/>
  <c r="BA102" i="14"/>
  <c r="BA133" i="14" s="1"/>
  <c r="BB102" i="14"/>
  <c r="BB133" i="14" s="1"/>
  <c r="BC102" i="14"/>
  <c r="BC133" i="14" s="1"/>
  <c r="BD102" i="14"/>
  <c r="BD133" i="14" s="1"/>
  <c r="BE102" i="14"/>
  <c r="BE133" i="14" s="1"/>
  <c r="BF102" i="14"/>
  <c r="BF133" i="14" s="1"/>
  <c r="BG102" i="14"/>
  <c r="BG133" i="14" s="1"/>
  <c r="BH102" i="14"/>
  <c r="BH133" i="14" s="1"/>
  <c r="BI102" i="14"/>
  <c r="BI133" i="14" s="1"/>
  <c r="BJ102" i="14"/>
  <c r="BJ133" i="14" s="1"/>
  <c r="BK102" i="14"/>
  <c r="BK133" i="14" s="1"/>
  <c r="BL102" i="14"/>
  <c r="BL133" i="14" s="1"/>
  <c r="BM102" i="14"/>
  <c r="BM133" i="14" s="1"/>
  <c r="BN102" i="14"/>
  <c r="BN133" i="14" s="1"/>
  <c r="BO102" i="14"/>
  <c r="BO133" i="14" s="1"/>
  <c r="BP102" i="14"/>
  <c r="BP133" i="14" s="1"/>
  <c r="BQ102" i="14"/>
  <c r="BQ133" i="14" s="1"/>
  <c r="BR102" i="14"/>
  <c r="BR133" i="14" s="1"/>
  <c r="BS102" i="14"/>
  <c r="BS133" i="14" s="1"/>
  <c r="BT102" i="14"/>
  <c r="BT133" i="14" s="1"/>
  <c r="BU102" i="14"/>
  <c r="BU133" i="14" s="1"/>
  <c r="BV102" i="14"/>
  <c r="BV133" i="14" s="1"/>
  <c r="BW102" i="14"/>
  <c r="BW133" i="14" s="1"/>
  <c r="BX102" i="14"/>
  <c r="BX133" i="14" s="1"/>
  <c r="BY102" i="14"/>
  <c r="BY133" i="14" s="1"/>
  <c r="BZ102" i="14"/>
  <c r="BZ133" i="14" s="1"/>
  <c r="CA102" i="14"/>
  <c r="CA133" i="14" s="1"/>
  <c r="CB102" i="14"/>
  <c r="CB133" i="14" s="1"/>
  <c r="CC102" i="14"/>
  <c r="CC133" i="14" s="1"/>
  <c r="CD102" i="14"/>
  <c r="CD133" i="14" s="1"/>
  <c r="CE102" i="14"/>
  <c r="CE133" i="14" s="1"/>
  <c r="CF102" i="14"/>
  <c r="CF133" i="14" s="1"/>
  <c r="CG102" i="14"/>
  <c r="CG133" i="14" s="1"/>
  <c r="CH102" i="14"/>
  <c r="CH133" i="14" s="1"/>
  <c r="CI102" i="14"/>
  <c r="CI133" i="14" s="1"/>
  <c r="CJ102" i="14"/>
  <c r="CJ133" i="14" s="1"/>
  <c r="CK102" i="14"/>
  <c r="CK133" i="14" s="1"/>
  <c r="CL102" i="14"/>
  <c r="CL133" i="14" s="1"/>
  <c r="CM102" i="14"/>
  <c r="CM133" i="14" s="1"/>
  <c r="CN102" i="14"/>
  <c r="CN133" i="14" s="1"/>
  <c r="CO102" i="14"/>
  <c r="CO133" i="14" s="1"/>
  <c r="CP102" i="14"/>
  <c r="CP133" i="14" s="1"/>
  <c r="CQ102" i="14"/>
  <c r="CQ133" i="14" s="1"/>
  <c r="CR102" i="14"/>
  <c r="CR133" i="14" s="1"/>
  <c r="CS102" i="14"/>
  <c r="CS133" i="14" s="1"/>
  <c r="CT102" i="14"/>
  <c r="CT133" i="14" s="1"/>
  <c r="CU102" i="14"/>
  <c r="CU133" i="14" s="1"/>
  <c r="CV102" i="14"/>
  <c r="CV133" i="14" s="1"/>
  <c r="CW102" i="14"/>
  <c r="CW133" i="14" s="1"/>
  <c r="CX102" i="14"/>
  <c r="CX133" i="14" s="1"/>
  <c r="CY102" i="14"/>
  <c r="CY133" i="14" s="1"/>
  <c r="CZ102" i="14"/>
  <c r="CZ133" i="14" s="1"/>
  <c r="DA102" i="14"/>
  <c r="DA133" i="14" s="1"/>
  <c r="DB102" i="14"/>
  <c r="DB133" i="14" s="1"/>
  <c r="DC102" i="14"/>
  <c r="DC133" i="14" s="1"/>
  <c r="DD102" i="14"/>
  <c r="DD133" i="14" s="1"/>
  <c r="DE102" i="14"/>
  <c r="DE133" i="14" s="1"/>
  <c r="DF102" i="14"/>
  <c r="DF133" i="14" s="1"/>
  <c r="DG102" i="14"/>
  <c r="DG133" i="14" s="1"/>
  <c r="DH102" i="14"/>
  <c r="DH133" i="14" s="1"/>
  <c r="DI102" i="14"/>
  <c r="DI133" i="14" s="1"/>
  <c r="DJ102" i="14"/>
  <c r="DJ133" i="14" s="1"/>
  <c r="DK102" i="14"/>
  <c r="DK133" i="14" s="1"/>
  <c r="DL102" i="14"/>
  <c r="DL133" i="14" s="1"/>
  <c r="DM102" i="14"/>
  <c r="DM133" i="14" s="1"/>
  <c r="DN102" i="14"/>
  <c r="DN133" i="14" s="1"/>
  <c r="DO102" i="14"/>
  <c r="DO133" i="14" s="1"/>
  <c r="DP102" i="14"/>
  <c r="DP133" i="14" s="1"/>
  <c r="DQ102" i="14"/>
  <c r="DQ133" i="14" s="1"/>
  <c r="DR102" i="14"/>
  <c r="DR133" i="14" s="1"/>
  <c r="DS102" i="14"/>
  <c r="DS133" i="14" s="1"/>
  <c r="DT102" i="14"/>
  <c r="DT133" i="14" s="1"/>
  <c r="DU102" i="14"/>
  <c r="DU133" i="14" s="1"/>
  <c r="DV102" i="14"/>
  <c r="DV133" i="14" s="1"/>
  <c r="DW102" i="14"/>
  <c r="DW133" i="14" s="1"/>
  <c r="DX102" i="14"/>
  <c r="DX133" i="14" s="1"/>
  <c r="DY102" i="14"/>
  <c r="DY133" i="14" s="1"/>
  <c r="DZ102" i="14"/>
  <c r="DZ133" i="14" s="1"/>
  <c r="EA102" i="14"/>
  <c r="EA133" i="14" s="1"/>
  <c r="EB102" i="14"/>
  <c r="EB133" i="14" s="1"/>
  <c r="EC102" i="14"/>
  <c r="EC133" i="14" s="1"/>
  <c r="ED102" i="14"/>
  <c r="ED133" i="14" s="1"/>
  <c r="EE102" i="14"/>
  <c r="EE133" i="14" s="1"/>
  <c r="EF102" i="14"/>
  <c r="EF133" i="14" s="1"/>
  <c r="EG102" i="14"/>
  <c r="EG133" i="14" s="1"/>
  <c r="EH102" i="14"/>
  <c r="EH133" i="14" s="1"/>
  <c r="EI102" i="14"/>
  <c r="EI133" i="14" s="1"/>
  <c r="EJ102" i="14"/>
  <c r="EJ133" i="14" s="1"/>
  <c r="EK102" i="14"/>
  <c r="EK133" i="14" s="1"/>
  <c r="EL102" i="14"/>
  <c r="EL133" i="14" s="1"/>
  <c r="EM102" i="14"/>
  <c r="EM133" i="14" s="1"/>
  <c r="EN102" i="14"/>
  <c r="EN133" i="14" s="1"/>
  <c r="EO102" i="14"/>
  <c r="EO133" i="14" s="1"/>
  <c r="EP102" i="14"/>
  <c r="EP133" i="14" s="1"/>
  <c r="EQ102" i="14"/>
  <c r="EQ133" i="14" s="1"/>
  <c r="ER102" i="14"/>
  <c r="ER133" i="14" s="1"/>
  <c r="ES102" i="14"/>
  <c r="ES133" i="14" s="1"/>
  <c r="ET102" i="14"/>
  <c r="ET133" i="14" s="1"/>
  <c r="EU102" i="14"/>
  <c r="EU133" i="14" s="1"/>
  <c r="EV102" i="14"/>
  <c r="EV133" i="14" s="1"/>
  <c r="EW102" i="14"/>
  <c r="EW133" i="14" s="1"/>
  <c r="EX102" i="14"/>
  <c r="EX133" i="14" s="1"/>
  <c r="EY102" i="14"/>
  <c r="EY133" i="14" s="1"/>
  <c r="EZ102" i="14"/>
  <c r="EZ133" i="14" s="1"/>
  <c r="FA102" i="14"/>
  <c r="FA133" i="14" s="1"/>
  <c r="FB102" i="14"/>
  <c r="FB133" i="14" s="1"/>
  <c r="FC102" i="14"/>
  <c r="FC133" i="14" s="1"/>
  <c r="FD102" i="14"/>
  <c r="FD133" i="14" s="1"/>
  <c r="FE102" i="14"/>
  <c r="FE133" i="14" s="1"/>
  <c r="FF102" i="14"/>
  <c r="FF133" i="14" s="1"/>
  <c r="B103" i="14"/>
  <c r="B134" i="14" s="1"/>
  <c r="G103" i="14"/>
  <c r="G134" i="14" s="1"/>
  <c r="H103" i="14"/>
  <c r="H134" i="14" s="1"/>
  <c r="I103" i="14"/>
  <c r="I134" i="14" s="1"/>
  <c r="J103" i="14"/>
  <c r="J134" i="14" s="1"/>
  <c r="K103" i="14"/>
  <c r="K134" i="14" s="1"/>
  <c r="L103" i="14"/>
  <c r="L134" i="14" s="1"/>
  <c r="M103" i="14"/>
  <c r="M134" i="14" s="1"/>
  <c r="N103" i="14"/>
  <c r="N134" i="14" s="1"/>
  <c r="O103" i="14"/>
  <c r="O134" i="14" s="1"/>
  <c r="P103" i="14"/>
  <c r="P134" i="14" s="1"/>
  <c r="Q103" i="14"/>
  <c r="Q134" i="14" s="1"/>
  <c r="R103" i="14"/>
  <c r="R134" i="14" s="1"/>
  <c r="S103" i="14"/>
  <c r="S134" i="14" s="1"/>
  <c r="T103" i="14"/>
  <c r="T134" i="14" s="1"/>
  <c r="U103" i="14"/>
  <c r="U134" i="14" s="1"/>
  <c r="V103" i="14"/>
  <c r="V134" i="14" s="1"/>
  <c r="W103" i="14"/>
  <c r="W134" i="14" s="1"/>
  <c r="X103" i="14"/>
  <c r="X134" i="14" s="1"/>
  <c r="Y103" i="14"/>
  <c r="Y134" i="14" s="1"/>
  <c r="Z103" i="14"/>
  <c r="Z134" i="14" s="1"/>
  <c r="AA103" i="14"/>
  <c r="AA134" i="14" s="1"/>
  <c r="AB103" i="14"/>
  <c r="AB134" i="14" s="1"/>
  <c r="AC103" i="14"/>
  <c r="AC134" i="14" s="1"/>
  <c r="AD103" i="14"/>
  <c r="AD134" i="14" s="1"/>
  <c r="AE103" i="14"/>
  <c r="AE134" i="14" s="1"/>
  <c r="AF103" i="14"/>
  <c r="AF134" i="14" s="1"/>
  <c r="AG103" i="14"/>
  <c r="AG134" i="14" s="1"/>
  <c r="AH103" i="14"/>
  <c r="AH134" i="14" s="1"/>
  <c r="AI103" i="14"/>
  <c r="AI134" i="14" s="1"/>
  <c r="AJ103" i="14"/>
  <c r="AJ134" i="14" s="1"/>
  <c r="AK103" i="14"/>
  <c r="AK134" i="14" s="1"/>
  <c r="AL103" i="14"/>
  <c r="AL134" i="14" s="1"/>
  <c r="AM103" i="14"/>
  <c r="AM134" i="14" s="1"/>
  <c r="AN103" i="14"/>
  <c r="AN134" i="14" s="1"/>
  <c r="AO103" i="14"/>
  <c r="AO134" i="14" s="1"/>
  <c r="AP103" i="14"/>
  <c r="AP134" i="14" s="1"/>
  <c r="AQ103" i="14"/>
  <c r="AQ134" i="14" s="1"/>
  <c r="AR103" i="14"/>
  <c r="AR134" i="14" s="1"/>
  <c r="AS103" i="14"/>
  <c r="AS134" i="14" s="1"/>
  <c r="AT103" i="14"/>
  <c r="AT134" i="14" s="1"/>
  <c r="AU103" i="14"/>
  <c r="AU134" i="14" s="1"/>
  <c r="AV103" i="14"/>
  <c r="AV134" i="14" s="1"/>
  <c r="AW103" i="14"/>
  <c r="AW134" i="14" s="1"/>
  <c r="AX103" i="14"/>
  <c r="AX134" i="14" s="1"/>
  <c r="AY103" i="14"/>
  <c r="AY134" i="14" s="1"/>
  <c r="AZ103" i="14"/>
  <c r="AZ134" i="14" s="1"/>
  <c r="BA103" i="14"/>
  <c r="BA134" i="14" s="1"/>
  <c r="BB103" i="14"/>
  <c r="BB134" i="14" s="1"/>
  <c r="BC103" i="14"/>
  <c r="BC134" i="14" s="1"/>
  <c r="BD103" i="14"/>
  <c r="BD134" i="14" s="1"/>
  <c r="BE103" i="14"/>
  <c r="BE134" i="14" s="1"/>
  <c r="BF103" i="14"/>
  <c r="BF134" i="14" s="1"/>
  <c r="BG103" i="14"/>
  <c r="BG134" i="14" s="1"/>
  <c r="BH103" i="14"/>
  <c r="BH134" i="14" s="1"/>
  <c r="BI103" i="14"/>
  <c r="BI134" i="14" s="1"/>
  <c r="BJ103" i="14"/>
  <c r="BJ134" i="14" s="1"/>
  <c r="BK103" i="14"/>
  <c r="BK134" i="14" s="1"/>
  <c r="BL103" i="14"/>
  <c r="BL134" i="14" s="1"/>
  <c r="BM103" i="14"/>
  <c r="BM134" i="14" s="1"/>
  <c r="BN103" i="14"/>
  <c r="BN134" i="14" s="1"/>
  <c r="BO103" i="14"/>
  <c r="BO134" i="14" s="1"/>
  <c r="BP103" i="14"/>
  <c r="BP134" i="14" s="1"/>
  <c r="BQ103" i="14"/>
  <c r="BQ134" i="14" s="1"/>
  <c r="BR103" i="14"/>
  <c r="BR134" i="14" s="1"/>
  <c r="BS103" i="14"/>
  <c r="BS134" i="14" s="1"/>
  <c r="BT103" i="14"/>
  <c r="BT134" i="14" s="1"/>
  <c r="BU103" i="14"/>
  <c r="BU134" i="14" s="1"/>
  <c r="BV103" i="14"/>
  <c r="BV134" i="14" s="1"/>
  <c r="BW103" i="14"/>
  <c r="BW134" i="14" s="1"/>
  <c r="BX103" i="14"/>
  <c r="BX134" i="14" s="1"/>
  <c r="BY103" i="14"/>
  <c r="BY134" i="14" s="1"/>
  <c r="BZ103" i="14"/>
  <c r="BZ134" i="14" s="1"/>
  <c r="CA103" i="14"/>
  <c r="CA134" i="14" s="1"/>
  <c r="CB103" i="14"/>
  <c r="CB134" i="14" s="1"/>
  <c r="CC103" i="14"/>
  <c r="CC134" i="14" s="1"/>
  <c r="CD103" i="14"/>
  <c r="CD134" i="14" s="1"/>
  <c r="CE103" i="14"/>
  <c r="CE134" i="14" s="1"/>
  <c r="CF103" i="14"/>
  <c r="CF134" i="14" s="1"/>
  <c r="CG103" i="14"/>
  <c r="CG134" i="14" s="1"/>
  <c r="CH103" i="14"/>
  <c r="CH134" i="14" s="1"/>
  <c r="CI103" i="14"/>
  <c r="CI134" i="14" s="1"/>
  <c r="CJ103" i="14"/>
  <c r="CJ134" i="14" s="1"/>
  <c r="CK103" i="14"/>
  <c r="CK134" i="14" s="1"/>
  <c r="CL103" i="14"/>
  <c r="CL134" i="14" s="1"/>
  <c r="CM103" i="14"/>
  <c r="CM134" i="14" s="1"/>
  <c r="CN103" i="14"/>
  <c r="CN134" i="14" s="1"/>
  <c r="CO103" i="14"/>
  <c r="CO134" i="14" s="1"/>
  <c r="CP103" i="14"/>
  <c r="CP134" i="14" s="1"/>
  <c r="CQ103" i="14"/>
  <c r="CQ134" i="14" s="1"/>
  <c r="CR103" i="14"/>
  <c r="CR134" i="14" s="1"/>
  <c r="CS103" i="14"/>
  <c r="CS134" i="14" s="1"/>
  <c r="CT103" i="14"/>
  <c r="CT134" i="14" s="1"/>
  <c r="CU103" i="14"/>
  <c r="CU134" i="14" s="1"/>
  <c r="CV103" i="14"/>
  <c r="CV134" i="14" s="1"/>
  <c r="CW103" i="14"/>
  <c r="CW134" i="14" s="1"/>
  <c r="CX103" i="14"/>
  <c r="CX134" i="14" s="1"/>
  <c r="CY103" i="14"/>
  <c r="CY134" i="14" s="1"/>
  <c r="CZ103" i="14"/>
  <c r="CZ134" i="14" s="1"/>
  <c r="DA103" i="14"/>
  <c r="DA134" i="14" s="1"/>
  <c r="DB103" i="14"/>
  <c r="DB134" i="14" s="1"/>
  <c r="DC103" i="14"/>
  <c r="DC134" i="14" s="1"/>
  <c r="DD103" i="14"/>
  <c r="DD134" i="14" s="1"/>
  <c r="DE103" i="14"/>
  <c r="DE134" i="14" s="1"/>
  <c r="DF103" i="14"/>
  <c r="DF134" i="14" s="1"/>
  <c r="DG103" i="14"/>
  <c r="DG134" i="14" s="1"/>
  <c r="DH103" i="14"/>
  <c r="DH134" i="14" s="1"/>
  <c r="DI103" i="14"/>
  <c r="DI134" i="14" s="1"/>
  <c r="DJ103" i="14"/>
  <c r="DJ134" i="14" s="1"/>
  <c r="DK103" i="14"/>
  <c r="DK134" i="14" s="1"/>
  <c r="DL103" i="14"/>
  <c r="DL134" i="14" s="1"/>
  <c r="DM103" i="14"/>
  <c r="DM134" i="14" s="1"/>
  <c r="DN103" i="14"/>
  <c r="DN134" i="14" s="1"/>
  <c r="DO103" i="14"/>
  <c r="DO134" i="14" s="1"/>
  <c r="DP103" i="14"/>
  <c r="DP134" i="14" s="1"/>
  <c r="DQ103" i="14"/>
  <c r="DQ134" i="14" s="1"/>
  <c r="DR103" i="14"/>
  <c r="DR134" i="14" s="1"/>
  <c r="DS103" i="14"/>
  <c r="DS134" i="14" s="1"/>
  <c r="DT103" i="14"/>
  <c r="DT134" i="14" s="1"/>
  <c r="DU103" i="14"/>
  <c r="DU134" i="14" s="1"/>
  <c r="DV103" i="14"/>
  <c r="DV134" i="14" s="1"/>
  <c r="DW103" i="14"/>
  <c r="DW134" i="14" s="1"/>
  <c r="DX103" i="14"/>
  <c r="DX134" i="14" s="1"/>
  <c r="DY103" i="14"/>
  <c r="DY134" i="14" s="1"/>
  <c r="DZ103" i="14"/>
  <c r="DZ134" i="14" s="1"/>
  <c r="EA103" i="14"/>
  <c r="EA134" i="14" s="1"/>
  <c r="EB103" i="14"/>
  <c r="EB134" i="14" s="1"/>
  <c r="EC103" i="14"/>
  <c r="EC134" i="14" s="1"/>
  <c r="ED103" i="14"/>
  <c r="ED134" i="14" s="1"/>
  <c r="EE103" i="14"/>
  <c r="EE134" i="14" s="1"/>
  <c r="EF103" i="14"/>
  <c r="EF134" i="14" s="1"/>
  <c r="EG103" i="14"/>
  <c r="EG134" i="14" s="1"/>
  <c r="EH103" i="14"/>
  <c r="EH134" i="14" s="1"/>
  <c r="EI103" i="14"/>
  <c r="EI134" i="14" s="1"/>
  <c r="EJ103" i="14"/>
  <c r="EJ134" i="14" s="1"/>
  <c r="EK103" i="14"/>
  <c r="EK134" i="14" s="1"/>
  <c r="EL103" i="14"/>
  <c r="EL134" i="14" s="1"/>
  <c r="EM103" i="14"/>
  <c r="EM134" i="14" s="1"/>
  <c r="EN103" i="14"/>
  <c r="EN134" i="14" s="1"/>
  <c r="EO103" i="14"/>
  <c r="EO134" i="14" s="1"/>
  <c r="EP103" i="14"/>
  <c r="EP134" i="14" s="1"/>
  <c r="EQ103" i="14"/>
  <c r="EQ134" i="14" s="1"/>
  <c r="ER103" i="14"/>
  <c r="ER134" i="14" s="1"/>
  <c r="ES103" i="14"/>
  <c r="ES134" i="14" s="1"/>
  <c r="ET103" i="14"/>
  <c r="ET134" i="14" s="1"/>
  <c r="EU103" i="14"/>
  <c r="EU134" i="14" s="1"/>
  <c r="EV103" i="14"/>
  <c r="EV134" i="14" s="1"/>
  <c r="EW103" i="14"/>
  <c r="EW134" i="14" s="1"/>
  <c r="EX103" i="14"/>
  <c r="EX134" i="14" s="1"/>
  <c r="EY103" i="14"/>
  <c r="EY134" i="14" s="1"/>
  <c r="EZ103" i="14"/>
  <c r="EZ134" i="14" s="1"/>
  <c r="FA103" i="14"/>
  <c r="FA134" i="14" s="1"/>
  <c r="FB103" i="14"/>
  <c r="FB134" i="14" s="1"/>
  <c r="FC103" i="14"/>
  <c r="FC134" i="14" s="1"/>
  <c r="FD103" i="14"/>
  <c r="FD134" i="14" s="1"/>
  <c r="FE103" i="14"/>
  <c r="FE134" i="14" s="1"/>
  <c r="FF103" i="14"/>
  <c r="FF134" i="14" s="1"/>
  <c r="B105" i="14"/>
  <c r="G105" i="14"/>
  <c r="H105" i="14"/>
  <c r="I105" i="14"/>
  <c r="J105" i="14"/>
  <c r="K105" i="14"/>
  <c r="L105" i="14"/>
  <c r="M105" i="14"/>
  <c r="N105" i="14"/>
  <c r="O105" i="14"/>
  <c r="P105" i="14"/>
  <c r="Q105" i="14"/>
  <c r="R105" i="14"/>
  <c r="S105" i="14"/>
  <c r="T105" i="14"/>
  <c r="U105" i="14"/>
  <c r="V105" i="14"/>
  <c r="W105" i="14"/>
  <c r="X105" i="14"/>
  <c r="Y105" i="14"/>
  <c r="Z105" i="14"/>
  <c r="AA105" i="14"/>
  <c r="AB105" i="14"/>
  <c r="AC105" i="14"/>
  <c r="AD105" i="14"/>
  <c r="AE105" i="14"/>
  <c r="AF105" i="14"/>
  <c r="AG105" i="14"/>
  <c r="AH105" i="14"/>
  <c r="AI105" i="14"/>
  <c r="AJ105" i="14"/>
  <c r="AK105" i="14"/>
  <c r="AL105" i="14"/>
  <c r="AM105" i="14"/>
  <c r="AN105" i="14"/>
  <c r="AO105" i="14"/>
  <c r="AP105" i="14"/>
  <c r="AQ105" i="14"/>
  <c r="AR105" i="14"/>
  <c r="AS105" i="14"/>
  <c r="AT105" i="14"/>
  <c r="AU105" i="14"/>
  <c r="AV105" i="14"/>
  <c r="AW105" i="14"/>
  <c r="AX105" i="14"/>
  <c r="AY105" i="14"/>
  <c r="AZ105" i="14"/>
  <c r="BA105" i="14"/>
  <c r="BB105" i="14"/>
  <c r="BC105" i="14"/>
  <c r="BD105" i="14"/>
  <c r="BE105" i="14"/>
  <c r="BF105" i="14"/>
  <c r="BG105" i="14"/>
  <c r="BH105" i="14"/>
  <c r="BI105" i="14"/>
  <c r="BJ105" i="14"/>
  <c r="BK105" i="14"/>
  <c r="BL105" i="14"/>
  <c r="BM105" i="14"/>
  <c r="BN105" i="14"/>
  <c r="BO105" i="14"/>
  <c r="BP105" i="14"/>
  <c r="BQ105" i="14"/>
  <c r="BR105" i="14"/>
  <c r="BS105" i="14"/>
  <c r="BT105" i="14"/>
  <c r="BU105" i="14"/>
  <c r="BV105" i="14"/>
  <c r="BW105" i="14"/>
  <c r="BX105" i="14"/>
  <c r="BY105" i="14"/>
  <c r="BZ105" i="14"/>
  <c r="CA105" i="14"/>
  <c r="CB105" i="14"/>
  <c r="CC105" i="14"/>
  <c r="CD105" i="14"/>
  <c r="CE105" i="14"/>
  <c r="CF105" i="14"/>
  <c r="CG105" i="14"/>
  <c r="CH105" i="14"/>
  <c r="CI105" i="14"/>
  <c r="CJ105" i="14"/>
  <c r="CK105" i="14"/>
  <c r="CL105" i="14"/>
  <c r="CM105" i="14"/>
  <c r="CN105" i="14"/>
  <c r="CO105" i="14"/>
  <c r="CP105" i="14"/>
  <c r="CQ105" i="14"/>
  <c r="CR105" i="14"/>
  <c r="CS105" i="14"/>
  <c r="CT105" i="14"/>
  <c r="CU105" i="14"/>
  <c r="CV105" i="14"/>
  <c r="CW105" i="14"/>
  <c r="CX105" i="14"/>
  <c r="CY105" i="14"/>
  <c r="CZ105" i="14"/>
  <c r="DA105" i="14"/>
  <c r="DB105" i="14"/>
  <c r="DC105" i="14"/>
  <c r="DD105" i="14"/>
  <c r="DE105" i="14"/>
  <c r="DF105" i="14"/>
  <c r="DG105" i="14"/>
  <c r="DH105" i="14"/>
  <c r="DI105" i="14"/>
  <c r="DJ105" i="14"/>
  <c r="DK105" i="14"/>
  <c r="DL105" i="14"/>
  <c r="DM105" i="14"/>
  <c r="DN105" i="14"/>
  <c r="DO105" i="14"/>
  <c r="DP105" i="14"/>
  <c r="DQ105" i="14"/>
  <c r="DR105" i="14"/>
  <c r="DS105" i="14"/>
  <c r="DT105" i="14"/>
  <c r="DU105" i="14"/>
  <c r="DV105" i="14"/>
  <c r="DW105" i="14"/>
  <c r="DX105" i="14"/>
  <c r="DY105" i="14"/>
  <c r="DZ105" i="14"/>
  <c r="EA105" i="14"/>
  <c r="EB105" i="14"/>
  <c r="EC105" i="14"/>
  <c r="ED105" i="14"/>
  <c r="EE105" i="14"/>
  <c r="EF105" i="14"/>
  <c r="EG105" i="14"/>
  <c r="EH105" i="14"/>
  <c r="EI105" i="14"/>
  <c r="EJ105" i="14"/>
  <c r="EK105" i="14"/>
  <c r="EL105" i="14"/>
  <c r="EM105" i="14"/>
  <c r="EN105" i="14"/>
  <c r="EO105" i="14"/>
  <c r="EP105" i="14"/>
  <c r="EQ105" i="14"/>
  <c r="ER105" i="14"/>
  <c r="ES105" i="14"/>
  <c r="ET105" i="14"/>
  <c r="EU105" i="14"/>
  <c r="EV105" i="14"/>
  <c r="EW105" i="14"/>
  <c r="EX105" i="14"/>
  <c r="EY105" i="14"/>
  <c r="EZ105" i="14"/>
  <c r="FA105" i="14"/>
  <c r="FB105" i="14"/>
  <c r="FC105" i="14"/>
  <c r="FD105" i="14"/>
  <c r="FE105" i="14"/>
  <c r="FF105" i="14"/>
  <c r="B106" i="14"/>
  <c r="G106" i="14"/>
  <c r="H106" i="14"/>
  <c r="I106" i="14"/>
  <c r="J106" i="14"/>
  <c r="K106" i="14"/>
  <c r="L106" i="14"/>
  <c r="M106" i="14"/>
  <c r="N106" i="14"/>
  <c r="O106" i="14"/>
  <c r="P106" i="14"/>
  <c r="Q106" i="14"/>
  <c r="R106" i="14"/>
  <c r="S106" i="14"/>
  <c r="T106" i="14"/>
  <c r="U106" i="14"/>
  <c r="V106" i="14"/>
  <c r="W106" i="14"/>
  <c r="X106" i="14"/>
  <c r="Y106" i="14"/>
  <c r="Z106" i="14"/>
  <c r="AA106" i="14"/>
  <c r="AB106" i="14"/>
  <c r="AC106" i="14"/>
  <c r="AD106" i="14"/>
  <c r="AE106" i="14"/>
  <c r="AF106" i="14"/>
  <c r="AG106" i="14"/>
  <c r="AH106" i="14"/>
  <c r="AI106" i="14"/>
  <c r="AJ106" i="14"/>
  <c r="AK106" i="14"/>
  <c r="AL106" i="14"/>
  <c r="AM106" i="14"/>
  <c r="AN106" i="14"/>
  <c r="AO106" i="14"/>
  <c r="AP106" i="14"/>
  <c r="AQ106" i="14"/>
  <c r="AR106" i="14"/>
  <c r="AS106" i="14"/>
  <c r="AT106" i="14"/>
  <c r="AU106" i="14"/>
  <c r="AV106" i="14"/>
  <c r="AW106" i="14"/>
  <c r="AX106" i="14"/>
  <c r="AY106" i="14"/>
  <c r="AZ106" i="14"/>
  <c r="BA106" i="14"/>
  <c r="BB106" i="14"/>
  <c r="BC106" i="14"/>
  <c r="BD106" i="14"/>
  <c r="BE106" i="14"/>
  <c r="BF106" i="14"/>
  <c r="BG106" i="14"/>
  <c r="BH106" i="14"/>
  <c r="BI106" i="14"/>
  <c r="BJ106" i="14"/>
  <c r="BK106" i="14"/>
  <c r="BL106" i="14"/>
  <c r="BM106" i="14"/>
  <c r="BN106" i="14"/>
  <c r="BO106" i="14"/>
  <c r="BP106" i="14"/>
  <c r="BQ106" i="14"/>
  <c r="BR106" i="14"/>
  <c r="BS106" i="14"/>
  <c r="BT106" i="14"/>
  <c r="BU106" i="14"/>
  <c r="BV106" i="14"/>
  <c r="BW106" i="14"/>
  <c r="BX106" i="14"/>
  <c r="BY106" i="14"/>
  <c r="BZ106" i="14"/>
  <c r="CA106" i="14"/>
  <c r="CB106" i="14"/>
  <c r="CC106" i="14"/>
  <c r="CD106" i="14"/>
  <c r="CE106" i="14"/>
  <c r="CF106" i="14"/>
  <c r="CG106" i="14"/>
  <c r="CH106" i="14"/>
  <c r="CI106" i="14"/>
  <c r="CJ106" i="14"/>
  <c r="CK106" i="14"/>
  <c r="CL106" i="14"/>
  <c r="CM106" i="14"/>
  <c r="CN106" i="14"/>
  <c r="CO106" i="14"/>
  <c r="CP106" i="14"/>
  <c r="CQ106" i="14"/>
  <c r="CR106" i="14"/>
  <c r="CS106" i="14"/>
  <c r="CT106" i="14"/>
  <c r="CU106" i="14"/>
  <c r="CV106" i="14"/>
  <c r="CW106" i="14"/>
  <c r="CX106" i="14"/>
  <c r="CY106" i="14"/>
  <c r="CZ106" i="14"/>
  <c r="DA106" i="14"/>
  <c r="DB106" i="14"/>
  <c r="DC106" i="14"/>
  <c r="DD106" i="14"/>
  <c r="DE106" i="14"/>
  <c r="DF106" i="14"/>
  <c r="DG106" i="14"/>
  <c r="DH106" i="14"/>
  <c r="DI106" i="14"/>
  <c r="DJ106" i="14"/>
  <c r="DK106" i="14"/>
  <c r="DL106" i="14"/>
  <c r="DM106" i="14"/>
  <c r="DN106" i="14"/>
  <c r="DO106" i="14"/>
  <c r="DP106" i="14"/>
  <c r="DQ106" i="14"/>
  <c r="DR106" i="14"/>
  <c r="DS106" i="14"/>
  <c r="DT106" i="14"/>
  <c r="DU106" i="14"/>
  <c r="DV106" i="14"/>
  <c r="DW106" i="14"/>
  <c r="DX106" i="14"/>
  <c r="DY106" i="14"/>
  <c r="DZ106" i="14"/>
  <c r="EA106" i="14"/>
  <c r="EB106" i="14"/>
  <c r="EC106" i="14"/>
  <c r="ED106" i="14"/>
  <c r="EE106" i="14"/>
  <c r="EF106" i="14"/>
  <c r="EG106" i="14"/>
  <c r="EH106" i="14"/>
  <c r="EI106" i="14"/>
  <c r="EJ106" i="14"/>
  <c r="EK106" i="14"/>
  <c r="EL106" i="14"/>
  <c r="EM106" i="14"/>
  <c r="EN106" i="14"/>
  <c r="EO106" i="14"/>
  <c r="EP106" i="14"/>
  <c r="EQ106" i="14"/>
  <c r="ER106" i="14"/>
  <c r="ES106" i="14"/>
  <c r="ET106" i="14"/>
  <c r="EU106" i="14"/>
  <c r="EV106" i="14"/>
  <c r="EW106" i="14"/>
  <c r="EX106" i="14"/>
  <c r="EY106" i="14"/>
  <c r="EZ106" i="14"/>
  <c r="FA106" i="14"/>
  <c r="FB106" i="14"/>
  <c r="FC106" i="14"/>
  <c r="FD106" i="14"/>
  <c r="FE106" i="14"/>
  <c r="FF106" i="14"/>
  <c r="B107" i="14"/>
  <c r="G107" i="14"/>
  <c r="H107" i="14"/>
  <c r="I107" i="14"/>
  <c r="J107" i="14"/>
  <c r="K107" i="14"/>
  <c r="L107" i="14"/>
  <c r="M107" i="14"/>
  <c r="N107" i="14"/>
  <c r="O107" i="14"/>
  <c r="P107" i="14"/>
  <c r="Q107" i="14"/>
  <c r="R107" i="14"/>
  <c r="S107" i="14"/>
  <c r="T107" i="14"/>
  <c r="U107" i="14"/>
  <c r="V107" i="14"/>
  <c r="W107" i="14"/>
  <c r="X107" i="14"/>
  <c r="Y107" i="14"/>
  <c r="Z107" i="14"/>
  <c r="AA107" i="14"/>
  <c r="AB107" i="14"/>
  <c r="AC107" i="14"/>
  <c r="AD107" i="14"/>
  <c r="AE107" i="14"/>
  <c r="AF107" i="14"/>
  <c r="AG107" i="14"/>
  <c r="AH107" i="14"/>
  <c r="AI107" i="14"/>
  <c r="AJ107" i="14"/>
  <c r="AK107" i="14"/>
  <c r="AL107" i="14"/>
  <c r="AM107" i="14"/>
  <c r="AN107" i="14"/>
  <c r="AO107" i="14"/>
  <c r="AP107" i="14"/>
  <c r="AQ107" i="14"/>
  <c r="AR107" i="14"/>
  <c r="AS107" i="14"/>
  <c r="AT107" i="14"/>
  <c r="AU107" i="14"/>
  <c r="AV107" i="14"/>
  <c r="AW107" i="14"/>
  <c r="AX107" i="14"/>
  <c r="AY107" i="14"/>
  <c r="AZ107" i="14"/>
  <c r="BA107" i="14"/>
  <c r="BB107" i="14"/>
  <c r="BC107" i="14"/>
  <c r="BD107" i="14"/>
  <c r="BE107" i="14"/>
  <c r="BF107" i="14"/>
  <c r="BG107" i="14"/>
  <c r="BH107" i="14"/>
  <c r="BI107" i="14"/>
  <c r="BJ107" i="14"/>
  <c r="BK107" i="14"/>
  <c r="BL107"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B108" i="14"/>
  <c r="G108" i="14"/>
  <c r="H108" i="14"/>
  <c r="I108" i="14"/>
  <c r="J108" i="14"/>
  <c r="K108" i="14"/>
  <c r="L108" i="14"/>
  <c r="M108" i="14"/>
  <c r="N108" i="14"/>
  <c r="O108" i="14"/>
  <c r="P108" i="14"/>
  <c r="Q108" i="14"/>
  <c r="R108" i="14"/>
  <c r="S108" i="14"/>
  <c r="T108" i="14"/>
  <c r="U108" i="14"/>
  <c r="V108" i="14"/>
  <c r="W108" i="14"/>
  <c r="X108" i="14"/>
  <c r="Y108" i="14"/>
  <c r="Z108" i="14"/>
  <c r="AA108" i="14"/>
  <c r="AB108" i="14"/>
  <c r="AC108" i="14"/>
  <c r="AD108" i="14"/>
  <c r="AE108" i="14"/>
  <c r="AF108" i="14"/>
  <c r="AG108" i="14"/>
  <c r="AH108" i="14"/>
  <c r="AI108" i="14"/>
  <c r="AJ108" i="14"/>
  <c r="AK108" i="14"/>
  <c r="AL108" i="14"/>
  <c r="AM108" i="14"/>
  <c r="AN108" i="14"/>
  <c r="AO108" i="14"/>
  <c r="AP108" i="14"/>
  <c r="AQ108" i="14"/>
  <c r="AR108" i="14"/>
  <c r="AS108" i="14"/>
  <c r="AT108" i="14"/>
  <c r="AU108" i="14"/>
  <c r="AV108" i="14"/>
  <c r="AW108" i="14"/>
  <c r="AX108" i="14"/>
  <c r="AY108" i="14"/>
  <c r="AZ108" i="14"/>
  <c r="BA108" i="14"/>
  <c r="BB108" i="14"/>
  <c r="BC108" i="14"/>
  <c r="BD108" i="14"/>
  <c r="BE108" i="14"/>
  <c r="BF108" i="14"/>
  <c r="BG108" i="14"/>
  <c r="BH108" i="14"/>
  <c r="BI108" i="14"/>
  <c r="BJ108" i="14"/>
  <c r="BK108" i="14"/>
  <c r="BL108"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B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BH110" i="14"/>
  <c r="BI110" i="14"/>
  <c r="BJ110" i="14"/>
  <c r="BK110" i="14"/>
  <c r="BL110" i="14"/>
  <c r="BM110" i="14"/>
  <c r="BN110" i="14"/>
  <c r="BO110" i="14"/>
  <c r="BP110" i="14"/>
  <c r="BQ110" i="14"/>
  <c r="BR110" i="14"/>
  <c r="BS110" i="14"/>
  <c r="BT110" i="14"/>
  <c r="BU110" i="14"/>
  <c r="BV110" i="14"/>
  <c r="BW110" i="14"/>
  <c r="BX110" i="14"/>
  <c r="BY110" i="14"/>
  <c r="BZ110" i="14"/>
  <c r="CA110" i="14"/>
  <c r="CB110" i="14"/>
  <c r="CC110" i="14"/>
  <c r="CD110" i="14"/>
  <c r="CE110" i="14"/>
  <c r="CF110" i="14"/>
  <c r="CG110" i="14"/>
  <c r="CH110" i="14"/>
  <c r="CI110" i="14"/>
  <c r="CJ110" i="14"/>
  <c r="CK110" i="14"/>
  <c r="CL110" i="14"/>
  <c r="CM110" i="14"/>
  <c r="CN110" i="14"/>
  <c r="CO110" i="14"/>
  <c r="CP110" i="14"/>
  <c r="CQ110" i="14"/>
  <c r="CR110" i="14"/>
  <c r="CS110" i="14"/>
  <c r="CT110" i="14"/>
  <c r="CU110" i="14"/>
  <c r="CV110" i="14"/>
  <c r="CW110" i="14"/>
  <c r="CX110" i="14"/>
  <c r="CY110" i="14"/>
  <c r="CZ110" i="14"/>
  <c r="DA110" i="14"/>
  <c r="DB110" i="14"/>
  <c r="DC110" i="14"/>
  <c r="DD110" i="14"/>
  <c r="DE110" i="14"/>
  <c r="DF110" i="14"/>
  <c r="DG110" i="14"/>
  <c r="DH110" i="14"/>
  <c r="DI110" i="14"/>
  <c r="DJ110" i="14"/>
  <c r="DK110" i="14"/>
  <c r="DL110" i="14"/>
  <c r="DM110" i="14"/>
  <c r="DN110" i="14"/>
  <c r="DO110" i="14"/>
  <c r="DP110" i="14"/>
  <c r="DQ110" i="14"/>
  <c r="DR110" i="14"/>
  <c r="DS110" i="14"/>
  <c r="O57" i="24" s="1"/>
  <c r="CI57" i="24" s="1"/>
  <c r="DT110" i="14"/>
  <c r="P57" i="24" s="1"/>
  <c r="CJ57" i="24" s="1"/>
  <c r="DU110" i="14"/>
  <c r="Q57" i="24" s="1"/>
  <c r="CK57" i="24" s="1"/>
  <c r="DV110" i="14"/>
  <c r="R57" i="24" s="1"/>
  <c r="CL57" i="24" s="1"/>
  <c r="DW110" i="14"/>
  <c r="S57" i="24" s="1"/>
  <c r="CM57" i="24" s="1"/>
  <c r="DX110" i="14"/>
  <c r="T57" i="24" s="1"/>
  <c r="CN57" i="24" s="1"/>
  <c r="DY110" i="14"/>
  <c r="U57" i="24" s="1"/>
  <c r="CO57" i="24" s="1"/>
  <c r="DZ110" i="14"/>
  <c r="V57" i="24" s="1"/>
  <c r="CP57" i="24" s="1"/>
  <c r="EA110" i="14"/>
  <c r="W57" i="24" s="1"/>
  <c r="CQ57" i="24" s="1"/>
  <c r="EB110" i="14"/>
  <c r="X57" i="24" s="1"/>
  <c r="CR57" i="24" s="1"/>
  <c r="EC110" i="14"/>
  <c r="Y57" i="24" s="1"/>
  <c r="CS57" i="24" s="1"/>
  <c r="ED110" i="14"/>
  <c r="Z57" i="24" s="1"/>
  <c r="CT57" i="24" s="1"/>
  <c r="EE110" i="14"/>
  <c r="AA57" i="24" s="1"/>
  <c r="CU57" i="24" s="1"/>
  <c r="EF110" i="14"/>
  <c r="EG110" i="14"/>
  <c r="AC57" i="24" s="1"/>
  <c r="CW57" i="24" s="1"/>
  <c r="EH110" i="14"/>
  <c r="AD57" i="24" s="1"/>
  <c r="CX57" i="24" s="1"/>
  <c r="EI110" i="14"/>
  <c r="AE57" i="24" s="1"/>
  <c r="CY57" i="24" s="1"/>
  <c r="EJ110" i="14"/>
  <c r="EK110" i="14"/>
  <c r="AG57" i="24" s="1"/>
  <c r="DA57" i="24" s="1"/>
  <c r="EL110" i="14"/>
  <c r="AH57" i="24" s="1"/>
  <c r="DB57" i="24" s="1"/>
  <c r="EM110" i="14"/>
  <c r="AI57" i="24" s="1"/>
  <c r="DC57" i="24" s="1"/>
  <c r="EN110" i="14"/>
  <c r="EO110" i="14"/>
  <c r="AK57" i="24" s="1"/>
  <c r="DE57" i="24" s="1"/>
  <c r="EP110" i="14"/>
  <c r="AL57" i="24" s="1"/>
  <c r="DF57" i="24" s="1"/>
  <c r="EQ110" i="14"/>
  <c r="AM57" i="24" s="1"/>
  <c r="ER110" i="14"/>
  <c r="AN57" i="24" s="1"/>
  <c r="ES110" i="14"/>
  <c r="AO57" i="24" s="1"/>
  <c r="ET110" i="14"/>
  <c r="AP57" i="24" s="1"/>
  <c r="EU110" i="14"/>
  <c r="AQ57" i="24" s="1"/>
  <c r="EV110" i="14"/>
  <c r="EW110" i="14"/>
  <c r="AS57" i="24" s="1"/>
  <c r="EX110" i="14"/>
  <c r="AT57" i="24" s="1"/>
  <c r="EY110" i="14"/>
  <c r="EZ110" i="14"/>
  <c r="FA110" i="14"/>
  <c r="FB110" i="14"/>
  <c r="FC110" i="14"/>
  <c r="FD110" i="14"/>
  <c r="FE110" i="14"/>
  <c r="FF110" i="14"/>
  <c r="B113" i="14"/>
  <c r="G113"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AL113" i="14"/>
  <c r="AM113" i="14"/>
  <c r="AN113" i="14"/>
  <c r="AO113" i="14"/>
  <c r="AP113" i="14"/>
  <c r="AQ113" i="14"/>
  <c r="AR113" i="14"/>
  <c r="AS113" i="14"/>
  <c r="AT113" i="14"/>
  <c r="AU113" i="14"/>
  <c r="AV113" i="14"/>
  <c r="AW113" i="14"/>
  <c r="AX113" i="14"/>
  <c r="AY113" i="14"/>
  <c r="AZ113" i="14"/>
  <c r="BA113" i="14"/>
  <c r="BB113" i="14"/>
  <c r="BC113" i="14"/>
  <c r="BD113" i="14"/>
  <c r="BE113" i="14"/>
  <c r="BF113" i="14"/>
  <c r="BG113" i="14"/>
  <c r="BH113" i="14"/>
  <c r="BI113" i="14"/>
  <c r="BJ113" i="14"/>
  <c r="BK113" i="14"/>
  <c r="BL113" i="14"/>
  <c r="BM113" i="14"/>
  <c r="BN113" i="14"/>
  <c r="BO113" i="14"/>
  <c r="BP113" i="14"/>
  <c r="BQ113" i="14"/>
  <c r="BR113" i="14"/>
  <c r="BS113" i="14"/>
  <c r="BT113" i="14"/>
  <c r="BU113" i="14"/>
  <c r="BV113" i="14"/>
  <c r="BW113" i="14"/>
  <c r="BX113" i="14"/>
  <c r="BY113" i="14"/>
  <c r="BZ113" i="14"/>
  <c r="CA113" i="14"/>
  <c r="CB113" i="14"/>
  <c r="CC113" i="14"/>
  <c r="CD113" i="14"/>
  <c r="CE113" i="14"/>
  <c r="CF113" i="14"/>
  <c r="CG113" i="14"/>
  <c r="CH113" i="14"/>
  <c r="CI113" i="14"/>
  <c r="CJ113" i="14"/>
  <c r="CK113" i="14"/>
  <c r="CL113" i="14"/>
  <c r="CM113" i="14"/>
  <c r="CN113" i="14"/>
  <c r="CO113" i="14"/>
  <c r="CP113" i="14"/>
  <c r="CQ113" i="14"/>
  <c r="CR113" i="14"/>
  <c r="CS113" i="14"/>
  <c r="CT113" i="14"/>
  <c r="CU113" i="14"/>
  <c r="CV113" i="14"/>
  <c r="CW113" i="14"/>
  <c r="CX113" i="14"/>
  <c r="CY113" i="14"/>
  <c r="CZ113" i="14"/>
  <c r="DA113" i="14"/>
  <c r="DB113" i="14"/>
  <c r="DC113" i="14"/>
  <c r="DD113" i="14"/>
  <c r="DE113" i="14"/>
  <c r="DF113" i="14"/>
  <c r="DG113" i="14"/>
  <c r="DH113" i="14"/>
  <c r="DI113" i="14"/>
  <c r="DJ113" i="14"/>
  <c r="DK113" i="14"/>
  <c r="DL113" i="14"/>
  <c r="DM113" i="14"/>
  <c r="DN113" i="14"/>
  <c r="DO113" i="14"/>
  <c r="DP113" i="14"/>
  <c r="DQ113" i="14"/>
  <c r="DR113" i="14"/>
  <c r="DS113" i="14"/>
  <c r="DT113" i="14"/>
  <c r="DU113" i="14"/>
  <c r="DV113" i="14"/>
  <c r="DW113" i="14"/>
  <c r="DX113" i="14"/>
  <c r="DY113" i="14"/>
  <c r="DZ113" i="14"/>
  <c r="EA113" i="14"/>
  <c r="EB113" i="14"/>
  <c r="EC113" i="14"/>
  <c r="ED113" i="14"/>
  <c r="EE113" i="14"/>
  <c r="EF113" i="14"/>
  <c r="EG113" i="14"/>
  <c r="EH113" i="14"/>
  <c r="EI113" i="14"/>
  <c r="EJ113" i="14"/>
  <c r="EK113" i="14"/>
  <c r="EL113" i="14"/>
  <c r="EM113" i="14"/>
  <c r="EN113" i="14"/>
  <c r="EO113" i="14"/>
  <c r="EP113" i="14"/>
  <c r="EQ113" i="14"/>
  <c r="ER113" i="14"/>
  <c r="ES113" i="14"/>
  <c r="ET113" i="14"/>
  <c r="EU113" i="14"/>
  <c r="EV113" i="14"/>
  <c r="EW113" i="14"/>
  <c r="EX113" i="14"/>
  <c r="EY113" i="14"/>
  <c r="EZ113" i="14"/>
  <c r="FA113" i="14"/>
  <c r="FB113" i="14"/>
  <c r="FC113" i="14"/>
  <c r="FD113" i="14"/>
  <c r="FE113" i="14"/>
  <c r="FF113" i="14"/>
  <c r="B114" i="14"/>
  <c r="G114"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BH114" i="14"/>
  <c r="BI114" i="14"/>
  <c r="BJ114" i="14"/>
  <c r="BK114" i="14"/>
  <c r="BL114" i="14"/>
  <c r="BM114" i="14"/>
  <c r="BN114" i="14"/>
  <c r="BO114" i="14"/>
  <c r="BP114" i="14"/>
  <c r="BQ114" i="14"/>
  <c r="BR114" i="14"/>
  <c r="BS114" i="14"/>
  <c r="BT114" i="14"/>
  <c r="BU114" i="14"/>
  <c r="BV114" i="14"/>
  <c r="BW114" i="14"/>
  <c r="BX114" i="14"/>
  <c r="BY114" i="14"/>
  <c r="BZ114" i="14"/>
  <c r="CA114" i="14"/>
  <c r="CB114" i="14"/>
  <c r="CC114" i="14"/>
  <c r="CD114" i="14"/>
  <c r="CE114" i="14"/>
  <c r="CF114" i="14"/>
  <c r="CG114" i="14"/>
  <c r="CH114" i="14"/>
  <c r="CI114" i="14"/>
  <c r="CJ114" i="14"/>
  <c r="CK114" i="14"/>
  <c r="CL114" i="14"/>
  <c r="CM114" i="14"/>
  <c r="CN114" i="14"/>
  <c r="CO114" i="14"/>
  <c r="CP114" i="14"/>
  <c r="CQ114" i="14"/>
  <c r="CR114" i="14"/>
  <c r="CS114" i="14"/>
  <c r="CT114" i="14"/>
  <c r="CU114" i="14"/>
  <c r="CV114" i="14"/>
  <c r="CW114" i="14"/>
  <c r="CX114" i="14"/>
  <c r="CY114" i="14"/>
  <c r="CZ114" i="14"/>
  <c r="DA114" i="14"/>
  <c r="DB114" i="14"/>
  <c r="DC114" i="14"/>
  <c r="DD114" i="14"/>
  <c r="DE114" i="14"/>
  <c r="DF114" i="14"/>
  <c r="DG114" i="14"/>
  <c r="DH114" i="14"/>
  <c r="DI114" i="14"/>
  <c r="DJ114" i="14"/>
  <c r="DK114" i="14"/>
  <c r="DL114" i="14"/>
  <c r="DM114" i="14"/>
  <c r="DN114" i="14"/>
  <c r="DO114" i="14"/>
  <c r="DP114" i="14"/>
  <c r="DQ114" i="14"/>
  <c r="DR114" i="14"/>
  <c r="DS114" i="14"/>
  <c r="DT114" i="14"/>
  <c r="DU114" i="14"/>
  <c r="DV114" i="14"/>
  <c r="DW114" i="14"/>
  <c r="DX114" i="14"/>
  <c r="DY114" i="14"/>
  <c r="DZ114" i="14"/>
  <c r="EA114" i="14"/>
  <c r="EB114" i="14"/>
  <c r="EC114" i="14"/>
  <c r="ED114" i="14"/>
  <c r="EE114" i="14"/>
  <c r="EF114" i="14"/>
  <c r="EG114" i="14"/>
  <c r="EH114" i="14"/>
  <c r="EI114" i="14"/>
  <c r="EJ114" i="14"/>
  <c r="EK114" i="14"/>
  <c r="EL114" i="14"/>
  <c r="EM114" i="14"/>
  <c r="EN114" i="14"/>
  <c r="EO114" i="14"/>
  <c r="EP114" i="14"/>
  <c r="EQ114" i="14"/>
  <c r="ER114" i="14"/>
  <c r="ES114" i="14"/>
  <c r="ET114" i="14"/>
  <c r="EU114" i="14"/>
  <c r="EV114" i="14"/>
  <c r="EW114" i="14"/>
  <c r="EX114" i="14"/>
  <c r="EY114" i="14"/>
  <c r="EZ114" i="14"/>
  <c r="FA114" i="14"/>
  <c r="FB114" i="14"/>
  <c r="FC114" i="14"/>
  <c r="FD114" i="14"/>
  <c r="FE114" i="14"/>
  <c r="FF114" i="14"/>
  <c r="C118" i="14"/>
  <c r="D118" i="14"/>
  <c r="E118" i="14"/>
  <c r="F118" i="14"/>
  <c r="G118"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BH118" i="14"/>
  <c r="BI118" i="14"/>
  <c r="BJ118" i="14"/>
  <c r="BK118" i="14"/>
  <c r="BL118" i="14"/>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J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C118" i="14"/>
  <c r="ED118" i="14"/>
  <c r="EE118" i="14"/>
  <c r="EF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AR57" i="24" l="1"/>
  <c r="EX68" i="14"/>
  <c r="AT72" i="24"/>
  <c r="EU68" i="14"/>
  <c r="AQ72" i="24"/>
  <c r="EV68" i="14"/>
  <c r="AR72" i="24"/>
  <c r="EW68" i="14"/>
  <c r="AS72" i="24"/>
  <c r="ET68" i="14"/>
  <c r="AP72" i="24"/>
  <c r="ES68" i="14"/>
  <c r="AO72" i="24"/>
  <c r="ER68" i="14"/>
  <c r="AN72" i="24"/>
  <c r="EQ68" i="14"/>
  <c r="AM72" i="24"/>
  <c r="AF57" i="24"/>
  <c r="CZ57" i="24" s="1"/>
  <c r="AJ57" i="24"/>
  <c r="DD57" i="24" s="1"/>
  <c r="AB57" i="24"/>
  <c r="CV57" i="24" s="1"/>
  <c r="N65" i="24"/>
  <c r="N57" i="24"/>
  <c r="CH57" i="24" s="1"/>
  <c r="DR68" i="14"/>
  <c r="N72" i="24"/>
  <c r="DS68" i="14"/>
  <c r="EI68" i="14"/>
  <c r="EA68" i="14"/>
  <c r="EO68" i="14"/>
  <c r="EN68" i="14"/>
  <c r="EF68" i="14"/>
  <c r="DX68" i="14"/>
  <c r="EM68" i="14"/>
  <c r="EE68" i="14"/>
  <c r="DW68" i="14"/>
  <c r="ED68" i="14"/>
  <c r="DV68" i="14"/>
  <c r="EP68" i="14"/>
  <c r="EH68" i="14"/>
  <c r="EG68" i="14"/>
  <c r="DY68" i="14"/>
  <c r="EL68" i="14"/>
  <c r="EK68" i="14"/>
  <c r="EJ68" i="14"/>
  <c r="EB68" i="14"/>
  <c r="DT68" i="14"/>
  <c r="EC68" i="14"/>
  <c r="DU68" i="14"/>
  <c r="DZ68" i="14"/>
</calcChain>
</file>

<file path=xl/sharedStrings.xml><?xml version="1.0" encoding="utf-8"?>
<sst xmlns="http://schemas.openxmlformats.org/spreadsheetml/2006/main" count="668" uniqueCount="297">
  <si>
    <t>Employment (thous.)</t>
  </si>
  <si>
    <t>Unemployment rate (%)</t>
  </si>
  <si>
    <t>Per capita personal income ($)</t>
  </si>
  <si>
    <t>Housing permits (thous.)</t>
  </si>
  <si>
    <t>Population (thous.)</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</si>
  <si>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</si>
  <si>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</si>
  <si>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</si>
  <si>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</si>
  <si>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</si>
  <si>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</si>
  <si>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</si>
  <si>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</si>
  <si>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</si>
  <si>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</si>
  <si>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</si>
  <si>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</si>
  <si>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</si>
  <si>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</si>
  <si>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</si>
  <si>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</si>
  <si>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</si>
  <si>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</si>
  <si>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</si>
  <si>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</si>
  <si>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</si>
  <si>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</si>
  <si>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</si>
  <si>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</si>
  <si>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</si>
  <si>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</si>
  <si>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</si>
  <si>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</si>
  <si>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</si>
  <si>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</si>
  <si>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</si>
  <si>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</si>
  <si>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</si>
  <si>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</si>
  <si>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</si>
  <si>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</si>
  <si>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</si>
  <si>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</si>
  <si>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</si>
  <si>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</si>
  <si>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</si>
  <si>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</si>
  <si>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</si>
  <si>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</si>
  <si>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</si>
  <si>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</si>
  <si>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</si>
  <si>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</si>
  <si>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</si>
  <si>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</si>
  <si>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</si>
  <si>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</si>
  <si>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</si>
  <si>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</si>
  <si>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</si>
  <si>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</si>
  <si>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</si>
  <si>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</si>
  <si>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</si>
  <si>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</si>
  <si>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</si>
  <si>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</si>
  <si>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</si>
  <si>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</si>
  <si>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</si>
  <si>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</si>
  <si>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</si>
  <si>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</si>
  <si>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</si>
  <si>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</si>
  <si>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</si>
  <si>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</si>
  <si>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</si>
  <si>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</si>
  <si>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</si>
  <si>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</si>
  <si>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</si>
  <si>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</si>
  <si>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</si>
  <si>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</si>
  <si>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</si>
  <si>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</si>
  <si>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</si>
  <si>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</si>
  <si>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</si>
  <si>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</si>
  <si>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</si>
  <si>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</si>
  <si>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</si>
  <si>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</si>
  <si>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</si>
  <si>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</si>
  <si>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</si>
  <si>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</si>
  <si>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</si>
  <si>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</si>
  <si>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</si>
  <si>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</si>
  <si>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</si>
  <si>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</si>
  <si>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</si>
  <si>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</si>
  <si>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</si>
  <si>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</si>
  <si>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</si>
  <si>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</si>
  <si>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</si>
  <si>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</si>
  <si>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</si>
  <si>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</si>
  <si>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</si>
  <si>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</si>
  <si>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</si>
  <si>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</si>
  <si>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</si>
  <si>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</si>
  <si>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</si>
  <si>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</si>
  <si>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</si>
  <si>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</si>
  <si>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</si>
  <si>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</si>
  <si>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</si>
  <si>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</si>
  <si>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</si>
  <si>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</si>
  <si>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</si>
  <si>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</si>
  <si>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</si>
  <si>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</si>
  <si>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</si>
  <si>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</si>
  <si>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</si>
  <si>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</si>
  <si>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</si>
  <si>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</si>
  <si>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</si>
  <si>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</si>
  <si>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</si>
  <si>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</si>
  <si>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</si>
  <si>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</si>
  <si>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</si>
  <si>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</si>
  <si>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</si>
  <si>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</si>
  <si>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</si>
  <si>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</si>
  <si>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</si>
  <si>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</si>
  <si>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</si>
  <si>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</si>
  <si>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</si>
  <si>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</si>
  <si>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</si>
  <si>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</si>
  <si>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</si>
  <si>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</si>
  <si>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</si>
  <si>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</si>
  <si>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Personal income (mil. $2012)</t>
  </si>
  <si>
    <t>Personal income (mil. $)</t>
  </si>
  <si>
    <t xml:space="preserve">  Wage and salary disbursements (mil. $)</t>
  </si>
  <si>
    <t>Contributions to overall growth of employment</t>
  </si>
  <si>
    <t>Growth, % change from previous quarter at annual rate</t>
  </si>
  <si>
    <t>https://www.bea.gov/help/faq/122</t>
  </si>
  <si>
    <t>Growth, % change from previous year</t>
  </si>
  <si>
    <t>Growth, % change from same quarter last year</t>
  </si>
  <si>
    <t>Forecast</t>
  </si>
  <si>
    <t>Historical Data</t>
  </si>
  <si>
    <t>Unemployment rate</t>
  </si>
  <si>
    <t>Personal income, % change</t>
  </si>
  <si>
    <t>Personal income, % change at annual rate</t>
  </si>
  <si>
    <t>2022 Q4</t>
  </si>
  <si>
    <t>2022 Q3</t>
  </si>
  <si>
    <t>2022 Q2</t>
  </si>
  <si>
    <t>2022 Q1</t>
  </si>
  <si>
    <t>2021 Q4</t>
  </si>
  <si>
    <t>2021 Q3</t>
  </si>
  <si>
    <t>2021 Q2</t>
  </si>
  <si>
    <t>2021 Q1</t>
  </si>
  <si>
    <t>2020 Q4</t>
  </si>
  <si>
    <t>2020 Q3</t>
  </si>
  <si>
    <t>2020 Q2</t>
  </si>
  <si>
    <t>2020 Q1</t>
  </si>
  <si>
    <t>Quarterly</t>
  </si>
  <si>
    <t>Annual</t>
  </si>
  <si>
    <t>Employment, % change at annual rate</t>
  </si>
  <si>
    <t>Employment, % change</t>
  </si>
  <si>
    <t>2023 Q4</t>
  </si>
  <si>
    <t>2024 Q4</t>
  </si>
  <si>
    <t>2025 Q4</t>
  </si>
  <si>
    <t>2023 Q1</t>
  </si>
  <si>
    <t>2023 Q2</t>
  </si>
  <si>
    <t>2023 Q3</t>
  </si>
  <si>
    <t>2024 Q1</t>
  </si>
  <si>
    <t>2024 Q2</t>
  </si>
  <si>
    <t>2024 Q3</t>
  </si>
  <si>
    <t>2025 Q1</t>
  </si>
  <si>
    <t>2025 Q2</t>
  </si>
  <si>
    <t>2025 Q3</t>
  </si>
  <si>
    <t>KS_UR</t>
  </si>
  <si>
    <t>KS_N</t>
  </si>
  <si>
    <t>KS_NGDS</t>
  </si>
  <si>
    <t>KS_NINF</t>
  </si>
  <si>
    <t>KS_NFIN</t>
  </si>
  <si>
    <t>KS_NGOV</t>
  </si>
  <si>
    <t>KS_NMFG</t>
  </si>
  <si>
    <t>KS_NSRV</t>
  </si>
  <si>
    <t>KS_NTRD</t>
  </si>
  <si>
    <t>KS_NPBS</t>
  </si>
  <si>
    <t>KS_NGOVSL</t>
  </si>
  <si>
    <t>KS_NGOVFED</t>
  </si>
  <si>
    <t>KS_PI</t>
  </si>
  <si>
    <t>KS_PIR</t>
  </si>
  <si>
    <t>KS_PIWS</t>
  </si>
  <si>
    <t>KS_PIPC</t>
  </si>
  <si>
    <t>KS_POP</t>
  </si>
  <si>
    <t>CPI-U, % change</t>
  </si>
  <si>
    <t>CPI-U, % change from same quarter year</t>
  </si>
  <si>
    <t>Per Capita Personal income (mil. $)</t>
  </si>
  <si>
    <t xml:space="preserve">      Aerospace</t>
  </si>
  <si>
    <t xml:space="preserve"> Services providing</t>
  </si>
  <si>
    <t>Wages and salaries (mil. $)</t>
  </si>
  <si>
    <t>2019 Q4</t>
  </si>
  <si>
    <t>Personal income (index 2019 Q4 = 100)</t>
  </si>
  <si>
    <t>Wages and salaries (index 2019 Q4 = 100)</t>
  </si>
  <si>
    <t>Per Capita Personal income (index 2019 Q4 = 100)</t>
  </si>
  <si>
    <t>Employment (index 2019 Q4 = 100)</t>
  </si>
  <si>
    <t>Wages and salaries per employee</t>
  </si>
  <si>
    <t>Wages and salaries per employee (index 2019 Q4 = 100)</t>
  </si>
  <si>
    <t>KS_NAER</t>
  </si>
  <si>
    <t>KS_NTWU</t>
  </si>
  <si>
    <t>KSP_CPIU</t>
  </si>
  <si>
    <t>KS_BP</t>
  </si>
  <si>
    <t>KSP_CPIW</t>
  </si>
  <si>
    <t>KSP_PHCL</t>
  </si>
  <si>
    <t>Seattle MSA CPI-U (1982-1984=100)</t>
  </si>
  <si>
    <t>Seattle MSA CPI-W (1982-1984=100)</t>
  </si>
  <si>
    <t>Seattle MSA S&amp;P CoreLogic Case-Shilller Home Price Index</t>
  </si>
  <si>
    <t xml:space="preserve">      Leisure and Hospitality</t>
  </si>
  <si>
    <t>KS_NLHS</t>
  </si>
  <si>
    <t xml:space="preserve">   Manufacturing</t>
  </si>
  <si>
    <t xml:space="preserve">   Wholesale and retail trade</t>
  </si>
  <si>
    <t xml:space="preserve">   Transportation and public utilities</t>
  </si>
  <si>
    <t xml:space="preserve">   Information</t>
  </si>
  <si>
    <t xml:space="preserve">   Financial activities</t>
  </si>
  <si>
    <t xml:space="preserve">   Professional and business services</t>
  </si>
  <si>
    <t xml:space="preserve">   Other services</t>
  </si>
  <si>
    <t xml:space="preserve">   Government</t>
  </si>
  <si>
    <t xml:space="preserve">      State and local</t>
  </si>
  <si>
    <t xml:space="preserve">      Federal</t>
  </si>
  <si>
    <t xml:space="preserve"> Goods producing</t>
  </si>
  <si>
    <t>Personal income (% change from previous year)</t>
  </si>
  <si>
    <t>Per Capita Personal income (% change from previous year)</t>
  </si>
  <si>
    <t>Wages and salaries (% change from previous year)</t>
  </si>
  <si>
    <t>Wages and salaries per employee (% change from previous year)</t>
  </si>
  <si>
    <t>Personal income revision</t>
  </si>
  <si>
    <t>City of Seattle Office of Economic and Revenue Forecasts</t>
  </si>
  <si>
    <t>Seattle MD (King &amp; Snohomish Counties) Economic Forecast</t>
  </si>
  <si>
    <t>2030Q1</t>
  </si>
  <si>
    <t>2030Q2</t>
  </si>
  <si>
    <t>2030Q3</t>
  </si>
  <si>
    <t>2030Q4</t>
  </si>
  <si>
    <t>2026 Q1</t>
  </si>
  <si>
    <t>2026 Q2</t>
  </si>
  <si>
    <t>2026 Q3</t>
  </si>
  <si>
    <t>2026 Q4</t>
  </si>
  <si>
    <t>KS_NMLC</t>
  </si>
  <si>
    <t xml:space="preserve">   Mining, Logging and Construction</t>
  </si>
  <si>
    <t>2027 Q1</t>
  </si>
  <si>
    <t>2027 Q2</t>
  </si>
  <si>
    <t>2027 Q3</t>
  </si>
  <si>
    <t>2027 Q4</t>
  </si>
  <si>
    <t xml:space="preserve"> • Baseline scenario (50% probability): </t>
  </si>
  <si>
    <r>
      <t xml:space="preserve"> • </t>
    </r>
    <r>
      <rPr>
        <b/>
        <sz val="10"/>
        <rFont val="Arial"/>
        <family val="2"/>
      </rPr>
      <t>regional forecasts are based on the average of U.S. economic forecasts from S&amp;P Global Market Inteligence and Moody's Analytics as follows</t>
    </r>
  </si>
  <si>
    <t>KS_NRSV</t>
  </si>
  <si>
    <t>2031Q1</t>
  </si>
  <si>
    <t>2031Q2</t>
  </si>
  <si>
    <t>2031Q3</t>
  </si>
  <si>
    <t>2031Q4</t>
  </si>
  <si>
    <t xml:space="preserve">   Oct 2025 Optimistic</t>
  </si>
  <si>
    <t xml:space="preserve">   Oct 2025 Baseline</t>
  </si>
  <si>
    <t xml:space="preserve">   Oct 2025 Pessimistic</t>
  </si>
  <si>
    <t>March 2026</t>
  </si>
  <si>
    <t xml:space="preserve"> • Pessimistic scenario (35% probability): </t>
  </si>
  <si>
    <t xml:space="preserve">   S&amp;P Global Pessimistic scenario from March 9; Moody's Analytics Baseline scenario from March 10 and S6 scenario from March 12</t>
  </si>
  <si>
    <t xml:space="preserve">   Moody's Analytics S3 scenario from March 12 and S6 scenario from March 12</t>
  </si>
  <si>
    <t xml:space="preserve">   S&amp;P Global Optimistic scenario from March 9; Moody's Analytics Optimistic scenario from March 12</t>
  </si>
  <si>
    <t xml:space="preserve"> • Historical data: 1970 Q1 - 2025 Q3 (Seattle MD income data only until 2024 Q4)</t>
  </si>
  <si>
    <t xml:space="preserve"> • Forecast period: 2025 Q4 - 2031 Q4 (Seattle MD income estimated starting from 2025 Q1)</t>
  </si>
  <si>
    <t xml:space="preserve"> • Optimistic scenario (15% probability):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</si>
</sst>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yyyy\-mm\-dd"/>
    <numFmt numFmtId="166" formatCode="#,##0.0"/>
    <numFmt numFmtId="167" formatCode="0.0%"/>
    <numFmt numFmtId="168" formatCode="\ @"/>
    <numFmt numFmtId="170" formatCode="0.0000"/>
  </numFmts>
  <fonts count="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0"/>
      <name val="Arial"/>
      <family val="2"/>
    </font>
    <font>
      <sz val="11"/>
      <color rgb="FF9C6500"/>
      <name val="Calibri"/>
      <family val="2"/>
      <scheme val="minor"/>
    </font>
    <font>
      <b/>
      <sz val="18"/>
      <color theme="3"/>
      <name val="Calibri Light"/>
      <family val="2"/>
      <scheme val="major"/>
    </font>
    <font>
      <b/>
      <sz val="10"/>
      <color theme="1"/>
      <name val="Arial"/>
      <family val="2"/>
    </font>
    <font>
      <u/>
      <sz val="10"/>
      <color theme="10"/>
      <name val="Arial"/>
      <family val="2"/>
    </font>
    <font>
      <sz val="10"/>
      <color theme="1"/>
      <name val="Arial"/>
      <family val="2"/>
    </font>
    <font>
      <sz val="10"/>
      <color theme="0"/>
      <name val="Arial"/>
      <family val="2"/>
    </font>
    <font>
      <b/>
      <i/>
      <sz val="10"/>
      <name val="Arial"/>
      <family val="2"/>
    </font>
    <font>
      <b/>
      <sz val="11"/>
      <color rgb="FF000000"/>
      <name val="Calibri"/>
      <family val="2"/>
    </font>
    <font>
      <b/>
      <i/>
      <sz val="11"/>
      <name val="Arial"/>
      <family val="2"/>
    </font>
    <font>
      <b/>
      <sz val="10"/>
      <color rgb="FFC00000"/>
      <name val="Arial"/>
      <family val="2"/>
    </font>
  </fonts>
  <fills count="24">
    <fill>
      <patternFill patternType="none"/>
    </fill>
    <fill>
      <patternFill patternType="gray125"/>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0">
    <xf numFmtId="0" fontId="0" fillId="0" borderId="0"/>
    <xf numFmtId="3" fontId="6" fillId="0" borderId="0" applyFont="0" applyFill="0" applyBorder="0" applyAlignment="0" applyProtection="0"/>
    <xf numFmtId="0" fontId="9" fillId="0" borderId="0" applyNumberFormat="0" applyFill="0" applyBorder="0" applyAlignment="0" applyProtection="0"/>
    <xf numFmtId="0" fontId="8"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5"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5" fillId="21" borderId="0" applyNumberFormat="0" applyBorder="0" applyAlignment="0" applyProtection="0"/>
    <xf numFmtId="0" fontId="4" fillId="0" borderId="0"/>
    <xf numFmtId="0" fontId="4" fillId="3" borderId="1" applyNumberFormat="0" applyFont="0" applyAlignment="0" applyProtection="0"/>
    <xf numFmtId="9" fontId="6" fillId="0" borderId="0" applyFont="0" applyFill="0" applyBorder="0" applyAlignment="0" applyProtection="0"/>
    <xf numFmtId="0" fontId="11" fillId="0" borderId="0" applyNumberForma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cellStyleXfs>
  <cellXfs count="55">
    <xf numFmtId="0" fontId="0" fillId="0" borderId="0" xfId="0"/>
    <xf numFmtId="0" fontId="7" fillId="0" borderId="0" xfId="0" applyFont="1"/>
    <xf numFmtId="49" fontId="7" fillId="0" borderId="0" xfId="0" applyNumberFormat="1" applyFont="1"/>
    <xf numFmtId="164" fontId="0" fillId="0" borderId="0" xfId="0" applyNumberFormat="1" applyAlignment="1">
      <alignment horizontal="right"/>
    </xf>
    <xf numFmtId="164" fontId="0" fillId="0" borderId="0" xfId="0" applyNumberFormat="1"/>
    <xf numFmtId="3" fontId="0" fillId="0" borderId="0" xfId="1" applyFont="1" applyAlignment="1" applyProtection="1">
      <alignment horizontal="right"/>
    </xf>
    <xf numFmtId="165" fontId="0" fillId="0" borderId="0" xfId="1" applyNumberFormat="1" applyFont="1" applyAlignment="1" applyProtection="1">
      <alignment horizontal="right"/>
    </xf>
    <xf numFmtId="165" fontId="0" fillId="0" borderId="0" xfId="24" applyNumberFormat="1" applyFont="1"/>
    <xf numFmtId="164" fontId="0" fillId="22" borderId="0" xfId="0" applyNumberFormat="1" applyFill="1" applyAlignment="1">
      <alignment horizontal="right"/>
    </xf>
    <xf numFmtId="3" fontId="0" fillId="22" borderId="0" xfId="1" applyFont="1" applyFill="1" applyAlignment="1" applyProtection="1">
      <alignment horizontal="right"/>
    </xf>
    <xf numFmtId="164" fontId="0" fillId="22" borderId="0" xfId="0" applyNumberFormat="1" applyFill="1"/>
    <xf numFmtId="164" fontId="6" fillId="0" borderId="0" xfId="24" applyNumberFormat="1" applyFont="1" applyFill="1"/>
    <xf numFmtId="164" fontId="6" fillId="22" borderId="0" xfId="24" applyNumberFormat="1" applyFont="1" applyFill="1"/>
    <xf numFmtId="0" fontId="11" fillId="0" borderId="0" xfId="25" applyFill="1"/>
    <xf numFmtId="49" fontId="7" fillId="0" borderId="0" xfId="0" applyNumberFormat="1" applyFont="1" applyAlignment="1">
      <alignment horizontal="right"/>
    </xf>
    <xf numFmtId="0" fontId="7" fillId="0" borderId="0" xfId="0" applyFont="1" applyAlignment="1">
      <alignment horizontal="right"/>
    </xf>
    <xf numFmtId="164" fontId="12" fillId="0" borderId="0" xfId="0" applyNumberFormat="1" applyFont="1"/>
    <xf numFmtId="165" fontId="0" fillId="0" borderId="0" xfId="0" applyNumberFormat="1"/>
    <xf numFmtId="164" fontId="6" fillId="22" borderId="0" xfId="0" applyNumberFormat="1" applyFont="1" applyFill="1"/>
    <xf numFmtId="164" fontId="6" fillId="0" borderId="0" xfId="0" applyNumberFormat="1" applyFont="1"/>
    <xf numFmtId="1" fontId="7" fillId="0" borderId="0" xfId="0" applyNumberFormat="1" applyFont="1" applyAlignment="1">
      <alignment horizontal="right"/>
    </xf>
    <xf numFmtId="1" fontId="10" fillId="0" borderId="0" xfId="0" applyNumberFormat="1" applyFont="1" applyAlignment="1">
      <alignment horizontal="right"/>
    </xf>
    <xf numFmtId="0" fontId="7" fillId="0" borderId="0" xfId="0" applyFont="1" applyAlignment="1">
      <alignment horizontal="left"/>
    </xf>
    <xf numFmtId="0" fontId="0" fillId="0" borderId="0" xfId="0" applyAlignment="1">
      <alignment horizontal="left"/>
    </xf>
    <xf numFmtId="164" fontId="12" fillId="22" borderId="0" xfId="0" applyNumberFormat="1" applyFont="1" applyFill="1"/>
    <xf numFmtId="0" fontId="13" fillId="0" borderId="0" xfId="0" applyFont="1"/>
    <xf numFmtId="0" fontId="14" fillId="0" borderId="0" xfId="0" applyFont="1"/>
    <xf numFmtId="0" fontId="15" fillId="0" borderId="0" xfId="0" applyFont="1"/>
    <xf numFmtId="0" fontId="16" fillId="0" borderId="0" xfId="0" applyFont="1"/>
    <xf numFmtId="0" fontId="0" fillId="23" borderId="2" xfId="0" applyFill="1" applyBorder="1"/>
    <xf numFmtId="0" fontId="0" fillId="23" borderId="3" xfId="0" applyFill="1" applyBorder="1"/>
    <xf numFmtId="0" fontId="0" fillId="23" borderId="4" xfId="0" applyFill="1" applyBorder="1"/>
    <xf numFmtId="0" fontId="0" fillId="23" borderId="5" xfId="0" applyFill="1" applyBorder="1"/>
    <xf numFmtId="0" fontId="0" fillId="23" borderId="6" xfId="0" applyFill="1" applyBorder="1"/>
    <xf numFmtId="0" fontId="0" fillId="23" borderId="7" xfId="0" applyFill="1" applyBorder="1"/>
    <xf numFmtId="0" fontId="0" fillId="23" borderId="8" xfId="0" applyFill="1" applyBorder="1"/>
    <xf numFmtId="0" fontId="0" fillId="23" borderId="9" xfId="0" applyFill="1" applyBorder="1"/>
    <xf numFmtId="165" fontId="7" fillId="0" borderId="0" xfId="24" applyNumberFormat="1" applyFont="1"/>
    <xf numFmtId="2" fontId="0" fillId="0" borderId="0" xfId="0" applyNumberFormat="1"/>
    <xf numFmtId="2" fontId="17" fillId="0" borderId="0" xfId="0" applyNumberFormat="1" applyFont="1"/>
    <xf numFmtId="0" fontId="0" fillId="23" borderId="0" xfId="0" applyFill="1"/>
    <xf numFmtId="165" fontId="0" fillId="0" borderId="0" xfId="1" applyNumberFormat="1" applyFont="1" applyFill="1" applyAlignment="1" applyProtection="1">
      <alignment horizontal="right"/>
    </xf>
    <xf numFmtId="164" fontId="6" fillId="23" borderId="0" xfId="24" applyNumberFormat="1" applyFont="1" applyFill="1"/>
    <xf numFmtId="3" fontId="0" fillId="0" borderId="0" xfId="0" applyNumberFormat="1"/>
    <xf numFmtId="10" fontId="0" fillId="0" borderId="0" xfId="24" applyNumberFormat="1" applyFont="1"/>
    <xf numFmtId="3" fontId="0" fillId="0" borderId="0" xfId="1" applyFont="1" applyFill="1" applyAlignment="1" applyProtection="1">
      <alignment horizontal="right"/>
    </xf>
    <xf numFmtId="3" fontId="0" fillId="22" borderId="0" xfId="0" applyNumberFormat="1" applyFill="1"/>
    <xf numFmtId="166" fontId="0" fillId="0" borderId="0" xfId="1" applyNumberFormat="1" applyFont="1" applyAlignment="1" applyProtection="1">
      <alignment horizontal="right"/>
    </xf>
    <xf numFmtId="166" fontId="0" fillId="0" borderId="0" xfId="1" applyNumberFormat="1" applyFont="1" applyFill="1" applyAlignment="1" applyProtection="1">
      <alignment horizontal="right"/>
    </xf>
    <xf numFmtId="166" fontId="0" fillId="22" borderId="0" xfId="1" applyNumberFormat="1" applyFont="1" applyFill="1" applyAlignment="1" applyProtection="1">
      <alignment horizontal="right"/>
    </xf>
    <xf numFmtId="166" fontId="0" fillId="0" borderId="0" xfId="0" applyNumberFormat="1"/>
    <xf numFmtId="166" fontId="0" fillId="0" borderId="0" xfId="24" applyNumberFormat="1" applyFont="1"/>
    <xf numFmtId="167" fontId="0" fillId="0" borderId="0" xfId="24" applyNumberFormat="1" applyFont="1"/>
    <xf numFmtId="168" fontId="15" fillId="23" borderId="5" xfId="0" applyNumberFormat="1" applyFont="1" applyFill="1" applyBorder="1"/>
    <xf numFmtId="170" fontId="0" fillId="0" borderId="0" xfId="0" applyNumberFormat="1"/>
  </cellXfs>
  <cellStyles count="30">
    <cellStyle name="20% - Accent1" xfId="4" builtinId="30" customBuiltin="1"/>
    <cellStyle name="20% - Accent2" xfId="7" builtinId="34" customBuiltin="1"/>
    <cellStyle name="20% - Accent3" xfId="10" builtinId="38" customBuiltin="1"/>
    <cellStyle name="20% - Accent4" xfId="13" builtinId="42" customBuiltin="1"/>
    <cellStyle name="20% - Accent5" xfId="16" builtinId="46" customBuiltin="1"/>
    <cellStyle name="20% - Accent6" xfId="19" builtinId="50" customBuiltin="1"/>
    <cellStyle name="40% - Accent1" xfId="5" builtinId="31" customBuiltin="1"/>
    <cellStyle name="40% - Accent2" xfId="8" builtinId="35" customBuiltin="1"/>
    <cellStyle name="40% - Accent3" xfId="11" builtinId="39" customBuiltin="1"/>
    <cellStyle name="40% - Accent4" xfId="14" builtinId="43" customBuiltin="1"/>
    <cellStyle name="40% - Accent5" xfId="17" builtinId="47" customBuiltin="1"/>
    <cellStyle name="40% - Accent6" xfId="20" builtinId="51" customBuiltin="1"/>
    <cellStyle name="60% - Accent1" xfId="6" builtinId="32" customBuiltin="1"/>
    <cellStyle name="60% - Accent2" xfId="9" builtinId="36" customBuiltin="1"/>
    <cellStyle name="60% - Accent3" xfId="12" builtinId="40" customBuiltin="1"/>
    <cellStyle name="60% - Accent4" xfId="15" builtinId="44" customBuiltin="1"/>
    <cellStyle name="60% - Accent5" xfId="18" builtinId="48" customBuiltin="1"/>
    <cellStyle name="60% - Accent6" xfId="21" builtinId="52" customBuiltin="1"/>
    <cellStyle name="Comma" xfId="1" builtinId="3" customBuiltin="1"/>
    <cellStyle name="Hyperlink" xfId="25" builtinId="8"/>
    <cellStyle name="Neutral" xfId="3" builtinId="28" customBuiltin="1"/>
    <cellStyle name="Normal" xfId="0" builtinId="0"/>
    <cellStyle name="Normal 2" xfId="22" xr:uid="{4E2E299F-1865-4331-8336-ACC98DDB63AD}"/>
    <cellStyle name="Normal 3" xfId="26" xr:uid="{653E05D4-EF69-43CF-8C02-DE82E6D3A861}"/>
    <cellStyle name="Normal 4" xfId="27" xr:uid="{6CDA2EFC-4323-4025-9C4E-6E26454F3405}"/>
    <cellStyle name="Normal 5" xfId="29" xr:uid="{5AEEC3D6-E724-461E-AFD2-2CE94A7E695E}"/>
    <cellStyle name="Note 2" xfId="23" xr:uid="{639C350E-0745-4532-8968-430EF5DE7A98}"/>
    <cellStyle name="Percent" xfId="24" builtinId="5"/>
    <cellStyle name="Percent 2" xfId="28" xr:uid="{7A609072-4AB8-4AC6-9C98-B9CE87A6078C}"/>
    <cellStyle name="Title" xfId="2" builtinId="15" customBuiltin="1"/>
  </cellStyles>
  <dxfs count="0"/>
  <tableStyles count="0" defaultTableStyle="TableStyleMedium2" defaultPivotStyle="PivotStyleLight16"/>
  <colors>
    <mruColors>
      <color rgb="FFFFC000"/>
      <color rgb="FFFF0000"/>
      <color rgb="FF5B1A18"/>
      <color rgb="FFFD6467"/>
      <color rgb="FFF1BB7B"/>
      <color rgb="FF680000"/>
      <color rgb="FFC214BA"/>
      <color rgb="FF00D638"/>
      <color rgb="FFD00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Personal Income, % change</a:t>
            </a:r>
            <a:r>
              <a:rPr lang="en-US" baseline="0"/>
              <a:t> from previous year</a:t>
            </a:r>
            <a:endParaRPr lang="en-US"/>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October'!$B$12</c:f>
              <c:strCache>
                <c:ptCount val="1"/>
                <c:pt idx="0">
                  <c:v>   Mar 2026 Optimistic</c:v>
                </c:pt>
              </c:strCache>
            </c:strRef>
          </c:tx>
          <c:spPr>
            <a:ln w="28575" cap="rnd">
              <a:solidFill>
                <a:srgbClr val="FFC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October'!$C$12:$K$12</c:f>
              <c:numCache>
                <c:formatCode>#,##0.0</c:formatCode>
                <c:ptCount val="9"/>
                <c:pt idx="0">
                  <c:v>7.6048432523299514</c:v>
                </c:pt>
                <c:pt idx="1">
                  <c:v>7.1901767861648702</c:v>
                </c:pt>
                <c:pt idx="2">
                  <c:v>10.283856150365045</c:v>
                </c:pt>
                <c:pt idx="3">
                  <c:v>4.2544643203962007</c:v>
                </c:pt>
                <c:pt idx="4">
                  <c:v>8.3624961129581834</c:v>
                </c:pt>
                <c:pt idx="5">
                  <c:v>6.8677852809483797</c:v>
                </c:pt>
                <c:pt idx="6">
                  <c:v>4.5681762916516044</c:v>
                </c:pt>
                <c:pt idx="7">
                  <c:v>5.2258766056398676</c:v>
                </c:pt>
                <c:pt idx="8">
                  <c:v>7.0434610012832133</c:v>
                </c:pt>
              </c:numCache>
            </c:numRef>
          </c:val>
          <c:smooth val="0"/>
          <c:extLst>
            <c:ext xmlns:c16="http://schemas.microsoft.com/office/drawing/2014/chart" uri="{C3380CC4-5D6E-409C-BE32-E72D297353CC}">
              <c16:uniqueId val="{00000000-FC8D-46AE-8F14-2CB5368C4E25}"/>
            </c:ext>
          </c:extLst>
        </c:ser>
        <c:ser>
          <c:idx val="6"/>
          <c:order val="1"/>
          <c:tx>
            <c:strRef>
              <c:f>'Comparison vs October'!$B$14</c:f>
              <c:strCache>
                <c:ptCount val="1"/>
                <c:pt idx="0">
                  <c:v>   Mar 2026 Pessimistic</c:v>
                </c:pt>
              </c:strCache>
            </c:strRef>
          </c:tx>
          <c:spPr>
            <a:ln w="28575" cap="rnd">
              <a:solidFill>
                <a:srgbClr val="68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October'!$C$14:$K$14</c:f>
              <c:numCache>
                <c:formatCode>#,##0.0</c:formatCode>
                <c:ptCount val="9"/>
                <c:pt idx="0">
                  <c:v>7.6048432523299514</c:v>
                </c:pt>
                <c:pt idx="1">
                  <c:v>7.1901767861648702</c:v>
                </c:pt>
                <c:pt idx="2">
                  <c:v>10.283856150365045</c:v>
                </c:pt>
                <c:pt idx="3">
                  <c:v>4.2544643203962007</c:v>
                </c:pt>
                <c:pt idx="4">
                  <c:v>8.3624961129581834</c:v>
                </c:pt>
                <c:pt idx="5">
                  <c:v>6.8677852809483797</c:v>
                </c:pt>
                <c:pt idx="6">
                  <c:v>4.5804669113212348</c:v>
                </c:pt>
                <c:pt idx="7">
                  <c:v>3.391457488611116</c:v>
                </c:pt>
                <c:pt idx="8">
                  <c:v>2.8782061843433571</c:v>
                </c:pt>
              </c:numCache>
            </c:numRef>
          </c:val>
          <c:smooth val="0"/>
          <c:extLst>
            <c:ext xmlns:c16="http://schemas.microsoft.com/office/drawing/2014/chart" uri="{C3380CC4-5D6E-409C-BE32-E72D297353CC}">
              <c16:uniqueId val="{00000002-FC8D-46AE-8F14-2CB5368C4E25}"/>
            </c:ext>
          </c:extLst>
        </c:ser>
        <c:ser>
          <c:idx val="5"/>
          <c:order val="2"/>
          <c:tx>
            <c:strRef>
              <c:f>'Comparison vs October'!$B$13</c:f>
              <c:strCache>
                <c:ptCount val="1"/>
                <c:pt idx="0">
                  <c:v>   Mar 2026 Baseline</c:v>
                </c:pt>
              </c:strCache>
            </c:strRef>
          </c:tx>
          <c:spPr>
            <a:ln w="28575" cap="rnd">
              <a:solidFill>
                <a:srgbClr val="FF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October'!$C$13:$K$13</c:f>
              <c:numCache>
                <c:formatCode>#,##0.0</c:formatCode>
                <c:ptCount val="9"/>
                <c:pt idx="0">
                  <c:v>7.6048432523299514</c:v>
                </c:pt>
                <c:pt idx="1">
                  <c:v>7.1901767861648702</c:v>
                </c:pt>
                <c:pt idx="2">
                  <c:v>10.283856150365045</c:v>
                </c:pt>
                <c:pt idx="3">
                  <c:v>4.2544643203962007</c:v>
                </c:pt>
                <c:pt idx="4">
                  <c:v>8.3624961129581834</c:v>
                </c:pt>
                <c:pt idx="5">
                  <c:v>6.8677852809483797</c:v>
                </c:pt>
                <c:pt idx="6">
                  <c:v>4.5681762916514712</c:v>
                </c:pt>
                <c:pt idx="7">
                  <c:v>4.9113391659416861</c:v>
                </c:pt>
                <c:pt idx="8">
                  <c:v>6.1781364339543288</c:v>
                </c:pt>
              </c:numCache>
            </c:numRef>
          </c:val>
          <c:smooth val="0"/>
          <c:extLst>
            <c:ext xmlns:c16="http://schemas.microsoft.com/office/drawing/2014/chart" uri="{C3380CC4-5D6E-409C-BE32-E72D297353CC}">
              <c16:uniqueId val="{00000001-FC8D-46AE-8F14-2CB5368C4E25}"/>
            </c:ext>
          </c:extLst>
        </c:ser>
        <c:ser>
          <c:idx val="2"/>
          <c:order val="3"/>
          <c:tx>
            <c:strRef>
              <c:f>'Comparison vs October'!$B$9</c:f>
              <c:strCache>
                <c:ptCount val="1"/>
                <c:pt idx="0">
                  <c:v>   Oct 2025 Optimistic</c:v>
                </c:pt>
              </c:strCache>
            </c:strRef>
          </c:tx>
          <c:spPr>
            <a:ln w="28575" cap="rnd">
              <a:solidFill>
                <a:srgbClr val="FFC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October'!$C$9:$K$9</c:f>
              <c:numCache>
                <c:formatCode>#,##0.0</c:formatCode>
                <c:ptCount val="9"/>
                <c:pt idx="0">
                  <c:v>7.6048432523299958</c:v>
                </c:pt>
                <c:pt idx="1">
                  <c:v>7.1759942614430194</c:v>
                </c:pt>
                <c:pt idx="2">
                  <c:v>9.686576516777933</c:v>
                </c:pt>
                <c:pt idx="3">
                  <c:v>3.8449302047060874</c:v>
                </c:pt>
                <c:pt idx="4">
                  <c:v>8.1430275117727149</c:v>
                </c:pt>
                <c:pt idx="5">
                  <c:v>7.4840766704298733</c:v>
                </c:pt>
                <c:pt idx="6">
                  <c:v>5.0622254611007778</c:v>
                </c:pt>
                <c:pt idx="7">
                  <c:v>6.5392046255675185</c:v>
                </c:pt>
                <c:pt idx="8">
                  <c:v>6.5690027511702498</c:v>
                </c:pt>
              </c:numCache>
            </c:numRef>
          </c:val>
          <c:smooth val="0"/>
          <c:extLst>
            <c:ext xmlns:c16="http://schemas.microsoft.com/office/drawing/2014/chart" uri="{C3380CC4-5D6E-409C-BE32-E72D297353CC}">
              <c16:uniqueId val="{00000004-FC8D-46AE-8F14-2CB5368C4E25}"/>
            </c:ext>
          </c:extLst>
        </c:ser>
        <c:ser>
          <c:idx val="4"/>
          <c:order val="4"/>
          <c:tx>
            <c:strRef>
              <c:f>'Comparison vs October'!$B$11</c:f>
              <c:strCache>
                <c:ptCount val="1"/>
                <c:pt idx="0">
                  <c:v>   Oct 2025 Pessimistic</c:v>
                </c:pt>
              </c:strCache>
            </c:strRef>
          </c:tx>
          <c:spPr>
            <a:ln w="28575" cap="rnd">
              <a:solidFill>
                <a:srgbClr val="680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October'!$C$11:$K$11</c:f>
              <c:numCache>
                <c:formatCode>#,##0.0</c:formatCode>
                <c:ptCount val="9"/>
                <c:pt idx="0">
                  <c:v>7.6048432523299958</c:v>
                </c:pt>
                <c:pt idx="1">
                  <c:v>7.1759942614430194</c:v>
                </c:pt>
                <c:pt idx="2">
                  <c:v>9.686576516777933</c:v>
                </c:pt>
                <c:pt idx="3">
                  <c:v>3.8449302047060874</c:v>
                </c:pt>
                <c:pt idx="4">
                  <c:v>8.1430275117727149</c:v>
                </c:pt>
                <c:pt idx="5">
                  <c:v>7.4840766704298733</c:v>
                </c:pt>
                <c:pt idx="6">
                  <c:v>4.9641638828565648</c:v>
                </c:pt>
                <c:pt idx="7">
                  <c:v>4.4829891367967445</c:v>
                </c:pt>
                <c:pt idx="8">
                  <c:v>3.1602508478085989</c:v>
                </c:pt>
              </c:numCache>
            </c:numRef>
          </c:val>
          <c:smooth val="0"/>
          <c:extLst>
            <c:ext xmlns:c16="http://schemas.microsoft.com/office/drawing/2014/chart" uri="{C3380CC4-5D6E-409C-BE32-E72D297353CC}">
              <c16:uniqueId val="{00000006-FC8D-46AE-8F14-2CB5368C4E25}"/>
            </c:ext>
          </c:extLst>
        </c:ser>
        <c:ser>
          <c:idx val="3"/>
          <c:order val="5"/>
          <c:tx>
            <c:strRef>
              <c:f>'Comparison vs October'!$B$10</c:f>
              <c:strCache>
                <c:ptCount val="1"/>
                <c:pt idx="0">
                  <c:v>   Oct 2025 Baseline</c:v>
                </c:pt>
              </c:strCache>
            </c:strRef>
          </c:tx>
          <c:spPr>
            <a:ln w="28575" cap="rnd">
              <a:solidFill>
                <a:srgbClr val="FF0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October'!$C$10:$K$10</c:f>
              <c:numCache>
                <c:formatCode>#,##0.0</c:formatCode>
                <c:ptCount val="9"/>
                <c:pt idx="0">
                  <c:v>7.6048432523299958</c:v>
                </c:pt>
                <c:pt idx="1">
                  <c:v>7.1759942614430194</c:v>
                </c:pt>
                <c:pt idx="2">
                  <c:v>9.686576516777933</c:v>
                </c:pt>
                <c:pt idx="3">
                  <c:v>3.8449302047060874</c:v>
                </c:pt>
                <c:pt idx="4">
                  <c:v>8.1430275117727149</c:v>
                </c:pt>
                <c:pt idx="5">
                  <c:v>7.4840766704298733</c:v>
                </c:pt>
                <c:pt idx="6">
                  <c:v>4.995079042636652</c:v>
                </c:pt>
                <c:pt idx="7">
                  <c:v>5.9007965344925584</c:v>
                </c:pt>
                <c:pt idx="8">
                  <c:v>5.7763448468795664</c:v>
                </c:pt>
              </c:numCache>
            </c:numRef>
          </c:val>
          <c:smooth val="0"/>
          <c:extLst>
            <c:ext xmlns:c16="http://schemas.microsoft.com/office/drawing/2014/chart" uri="{C3380CC4-5D6E-409C-BE32-E72D297353CC}">
              <c16:uniqueId val="{00000005-FC8D-46AE-8F14-2CB5368C4E25}"/>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October'!$M$26</c:f>
              <c:strCache>
                <c:ptCount val="1"/>
                <c:pt idx="0">
                  <c:v>   Mar 2026 Optimistic</c:v>
                </c:pt>
              </c:strCache>
            </c:strRef>
          </c:tx>
          <c:spPr>
            <a:ln w="28575" cap="rnd">
              <a:solidFill>
                <a:srgbClr val="F1BB7B"/>
              </a:solidFill>
              <a:round/>
            </a:ln>
            <a:effectLst/>
          </c:spPr>
          <c:marker>
            <c:symbol val="none"/>
          </c:marker>
          <c:cat>
            <c:strRef>
              <c:f>'Comparison vs October'!$CH$7:$DF$7</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'Comparison vs October'!$CH$26:$DB$26</c:f>
              <c:numCache>
                <c:formatCode>0.0%</c:formatCode>
                <c:ptCount val="21"/>
                <c:pt idx="0">
                  <c:v>3.1721337312866638E-3</c:v>
                </c:pt>
                <c:pt idx="1">
                  <c:v>1.0180662035512267E-2</c:v>
                </c:pt>
                <c:pt idx="2">
                  <c:v>3.7226713348077478E-3</c:v>
                </c:pt>
                <c:pt idx="3">
                  <c:v>-3.0342320899504616E-3</c:v>
                </c:pt>
                <c:pt idx="4">
                  <c:v>-1.0231571400125761E-2</c:v>
                </c:pt>
                <c:pt idx="5">
                  <c:v>3.5780873240358613E-3</c:v>
                </c:pt>
                <c:pt idx="6">
                  <c:v>1.6273177002432693E-3</c:v>
                </c:pt>
                <c:pt idx="7">
                  <c:v>-9.1487103903342692E-4</c:v>
                </c:pt>
                <c:pt idx="8">
                  <c:v>-3.8885004126345546E-3</c:v>
                </c:pt>
                <c:pt idx="9">
                  <c:v>-1.0003249569024542E-2</c:v>
                </c:pt>
                <c:pt idx="10">
                  <c:v>-3.9972174573011943E-3</c:v>
                </c:pt>
                <c:pt idx="11">
                  <c:v>1.4923399606836529E-3</c:v>
                </c:pt>
                <c:pt idx="12">
                  <c:v>6.4018469391804445E-3</c:v>
                </c:pt>
                <c:pt idx="13">
                  <c:v>6.6436717826015013E-3</c:v>
                </c:pt>
                <c:pt idx="14">
                  <c:v>-5.5089904225690267E-3</c:v>
                </c:pt>
                <c:pt idx="15">
                  <c:v>-1.7883906942560368E-2</c:v>
                </c:pt>
                <c:pt idx="16">
                  <c:v>-3.0595951771086538E-2</c:v>
                </c:pt>
                <c:pt idx="17">
                  <c:v>-1.3241613319636691E-2</c:v>
                </c:pt>
                <c:pt idx="18">
                  <c:v>-1.2686243463298608E-2</c:v>
                </c:pt>
                <c:pt idx="19">
                  <c:v>-9.4039041452778083E-3</c:v>
                </c:pt>
                <c:pt idx="20">
                  <c:v>-7.5328447174100033E-3</c:v>
                </c:pt>
              </c:numCache>
            </c:numRef>
          </c:val>
          <c:smooth val="0"/>
          <c:extLst>
            <c:ext xmlns:c16="http://schemas.microsoft.com/office/drawing/2014/chart" uri="{C3380CC4-5D6E-409C-BE32-E72D297353CC}">
              <c16:uniqueId val="{00000000-A9B8-4113-B9CA-2D3CF87009A8}"/>
            </c:ext>
          </c:extLst>
        </c:ser>
        <c:ser>
          <c:idx val="6"/>
          <c:order val="1"/>
          <c:tx>
            <c:strRef>
              <c:f>'Comparison vs October'!$M$28</c:f>
              <c:strCache>
                <c:ptCount val="1"/>
                <c:pt idx="0">
                  <c:v>   Mar 2026 Pessimistic</c:v>
                </c:pt>
              </c:strCache>
            </c:strRef>
          </c:tx>
          <c:spPr>
            <a:ln w="28575" cap="rnd">
              <a:solidFill>
                <a:srgbClr val="5B1A18"/>
              </a:solidFill>
              <a:round/>
            </a:ln>
            <a:effectLst/>
          </c:spPr>
          <c:marker>
            <c:symbol val="none"/>
          </c:marker>
          <c:cat>
            <c:strRef>
              <c:f>'Comparison vs October'!$CH$7:$DF$7</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'Comparison vs October'!$CH$28:$DB$28</c:f>
              <c:numCache>
                <c:formatCode>0.0%</c:formatCode>
                <c:ptCount val="21"/>
                <c:pt idx="0">
                  <c:v>3.1721337312866638E-3</c:v>
                </c:pt>
                <c:pt idx="1">
                  <c:v>1.0180662035512267E-2</c:v>
                </c:pt>
                <c:pt idx="2">
                  <c:v>3.7226713348077478E-3</c:v>
                </c:pt>
                <c:pt idx="3">
                  <c:v>-3.0342320899504616E-3</c:v>
                </c:pt>
                <c:pt idx="4">
                  <c:v>-1.0231571400125761E-2</c:v>
                </c:pt>
                <c:pt idx="5">
                  <c:v>3.5780873240358613E-3</c:v>
                </c:pt>
                <c:pt idx="6">
                  <c:v>1.6273177002432693E-3</c:v>
                </c:pt>
                <c:pt idx="7">
                  <c:v>-9.1487103903342692E-4</c:v>
                </c:pt>
                <c:pt idx="8">
                  <c:v>-3.8885004126345546E-3</c:v>
                </c:pt>
                <c:pt idx="9">
                  <c:v>-1.0003249569024542E-2</c:v>
                </c:pt>
                <c:pt idx="10">
                  <c:v>-3.9972174573011943E-3</c:v>
                </c:pt>
                <c:pt idx="11">
                  <c:v>1.4923399606836529E-3</c:v>
                </c:pt>
                <c:pt idx="12">
                  <c:v>6.4018469391804445E-3</c:v>
                </c:pt>
                <c:pt idx="13">
                  <c:v>6.6436717826015013E-3</c:v>
                </c:pt>
                <c:pt idx="14">
                  <c:v>-5.5089904225690267E-3</c:v>
                </c:pt>
                <c:pt idx="15">
                  <c:v>-1.7883906942560368E-2</c:v>
                </c:pt>
                <c:pt idx="16">
                  <c:v>-3.0595951771086538E-2</c:v>
                </c:pt>
                <c:pt idx="17">
                  <c:v>-1.3241613319636691E-2</c:v>
                </c:pt>
                <c:pt idx="18">
                  <c:v>-1.2686243463298608E-2</c:v>
                </c:pt>
                <c:pt idx="19">
                  <c:v>-9.4039041452778083E-3</c:v>
                </c:pt>
                <c:pt idx="20">
                  <c:v>-7.5328447174100033E-3</c:v>
                </c:pt>
              </c:numCache>
            </c:numRef>
          </c:val>
          <c:smooth val="0"/>
          <c:extLst>
            <c:ext xmlns:c16="http://schemas.microsoft.com/office/drawing/2014/chart" uri="{C3380CC4-5D6E-409C-BE32-E72D297353CC}">
              <c16:uniqueId val="{00000002-A9B8-4113-B9CA-2D3CF87009A8}"/>
            </c:ext>
          </c:extLst>
        </c:ser>
        <c:ser>
          <c:idx val="5"/>
          <c:order val="2"/>
          <c:tx>
            <c:strRef>
              <c:f>'Comparison vs October'!$M$27</c:f>
              <c:strCache>
                <c:ptCount val="1"/>
                <c:pt idx="0">
                  <c:v>   Mar 2026 Baseline</c:v>
                </c:pt>
              </c:strCache>
            </c:strRef>
          </c:tx>
          <c:spPr>
            <a:ln w="28575" cap="rnd">
              <a:solidFill>
                <a:srgbClr val="FD6467"/>
              </a:solidFill>
              <a:round/>
            </a:ln>
            <a:effectLst/>
          </c:spPr>
          <c:marker>
            <c:symbol val="none"/>
          </c:marker>
          <c:cat>
            <c:strRef>
              <c:f>'Comparison vs October'!$CH$7:$DF$7</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'Comparison vs October'!$CH$27:$DF$27</c:f>
              <c:numCache>
                <c:formatCode>0.0%</c:formatCode>
                <c:ptCount val="25"/>
                <c:pt idx="0">
                  <c:v>3.1721337312866638E-3</c:v>
                </c:pt>
                <c:pt idx="1">
                  <c:v>1.0180662035512267E-2</c:v>
                </c:pt>
                <c:pt idx="2">
                  <c:v>3.7226713348077478E-3</c:v>
                </c:pt>
                <c:pt idx="3">
                  <c:v>-3.0342320899504616E-3</c:v>
                </c:pt>
                <c:pt idx="4">
                  <c:v>-1.0231571400125761E-2</c:v>
                </c:pt>
                <c:pt idx="5">
                  <c:v>3.5780873240358613E-3</c:v>
                </c:pt>
                <c:pt idx="6">
                  <c:v>1.6273177002432693E-3</c:v>
                </c:pt>
                <c:pt idx="7">
                  <c:v>-9.1487103903342692E-4</c:v>
                </c:pt>
                <c:pt idx="8">
                  <c:v>-3.8885004126345546E-3</c:v>
                </c:pt>
                <c:pt idx="9">
                  <c:v>-1.0003249569024542E-2</c:v>
                </c:pt>
                <c:pt idx="10">
                  <c:v>-3.9972174573011943E-3</c:v>
                </c:pt>
                <c:pt idx="11">
                  <c:v>1.4923399606836529E-3</c:v>
                </c:pt>
                <c:pt idx="12">
                  <c:v>6.4018469391804445E-3</c:v>
                </c:pt>
                <c:pt idx="13">
                  <c:v>6.6436717826015013E-3</c:v>
                </c:pt>
                <c:pt idx="14">
                  <c:v>-5.5089904225690267E-3</c:v>
                </c:pt>
                <c:pt idx="15">
                  <c:v>-1.7883906942560368E-2</c:v>
                </c:pt>
                <c:pt idx="16">
                  <c:v>-3.0595951771086538E-2</c:v>
                </c:pt>
                <c:pt idx="17">
                  <c:v>-1.3241613319636691E-2</c:v>
                </c:pt>
                <c:pt idx="18">
                  <c:v>-1.2686243463298608E-2</c:v>
                </c:pt>
                <c:pt idx="19">
                  <c:v>-9.4039041452778083E-3</c:v>
                </c:pt>
                <c:pt idx="20">
                  <c:v>-7.5328447174100033E-3</c:v>
                </c:pt>
                <c:pt idx="21">
                  <c:v>-6.204197518706156E-3</c:v>
                </c:pt>
                <c:pt idx="22">
                  <c:v>-1.2379727547729202E-2</c:v>
                </c:pt>
                <c:pt idx="23">
                  <c:v>-1.9225578289370104E-2</c:v>
                </c:pt>
                <c:pt idx="24">
                  <c:v>-1.6290987756190645E-2</c:v>
                </c:pt>
              </c:numCache>
            </c:numRef>
          </c:val>
          <c:smooth val="0"/>
          <c:extLst>
            <c:ext xmlns:c16="http://schemas.microsoft.com/office/drawing/2014/chart" uri="{C3380CC4-5D6E-409C-BE32-E72D297353CC}">
              <c16:uniqueId val="{00000001-A9B8-4113-B9CA-2D3CF87009A8}"/>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October'!$M$12</c:f>
              <c:strCache>
                <c:ptCount val="1"/>
                <c:pt idx="0">
                  <c:v>   Mar 2026 Optimistic</c:v>
                </c:pt>
              </c:strCache>
            </c:strRef>
          </c:tx>
          <c:spPr>
            <a:ln w="28575" cap="rnd">
              <a:solidFill>
                <a:srgbClr val="FFC000"/>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October'!$AY$41:$CE$41</c:f>
              <c:numCache>
                <c:formatCode>0.0</c:formatCode>
                <c:ptCount val="33"/>
                <c:pt idx="0">
                  <c:v>100</c:v>
                </c:pt>
                <c:pt idx="1">
                  <c:v>100.19668446192755</c:v>
                </c:pt>
                <c:pt idx="2">
                  <c:v>88.89013767912337</c:v>
                </c:pt>
                <c:pt idx="3">
                  <c:v>91.776716306078484</c:v>
                </c:pt>
                <c:pt idx="4">
                  <c:v>92.614030158284152</c:v>
                </c:pt>
                <c:pt idx="5">
                  <c:v>92.484780369017528</c:v>
                </c:pt>
                <c:pt idx="6">
                  <c:v>93.767912334925541</c:v>
                </c:pt>
                <c:pt idx="7">
                  <c:v>95.753488807717531</c:v>
                </c:pt>
                <c:pt idx="8">
                  <c:v>97.609815491242856</c:v>
                </c:pt>
                <c:pt idx="9">
                  <c:v>97.95073522525054</c:v>
                </c:pt>
                <c:pt idx="10">
                  <c:v>98.750585370422399</c:v>
                </c:pt>
                <c:pt idx="11">
                  <c:v>99.973775405076339</c:v>
                </c:pt>
                <c:pt idx="12">
                  <c:v>99.848271986513083</c:v>
                </c:pt>
                <c:pt idx="13">
                  <c:v>99.999999999999986</c:v>
                </c:pt>
                <c:pt idx="14">
                  <c:v>100.12550341856327</c:v>
                </c:pt>
                <c:pt idx="15">
                  <c:v>99.863257469326584</c:v>
                </c:pt>
                <c:pt idx="16">
                  <c:v>99.925072585932384</c:v>
                </c:pt>
                <c:pt idx="17">
                  <c:v>100.51699915706658</c:v>
                </c:pt>
                <c:pt idx="18">
                  <c:v>100.9309731197902</c:v>
                </c:pt>
                <c:pt idx="19">
                  <c:v>101.1875995129718</c:v>
                </c:pt>
                <c:pt idx="20">
                  <c:v>100.00561955605507</c:v>
                </c:pt>
                <c:pt idx="21">
                  <c:v>99.790203240610637</c:v>
                </c:pt>
                <c:pt idx="22">
                  <c:v>100.03184415097873</c:v>
                </c:pt>
                <c:pt idx="23">
                  <c:v>99.887608878898561</c:v>
                </c:pt>
                <c:pt idx="24">
                  <c:v>99.638100590053384</c:v>
                </c:pt>
                <c:pt idx="25">
                  <c:v>99.639674065748792</c:v>
                </c:pt>
                <c:pt idx="26">
                  <c:v>99.725147513346442</c:v>
                </c:pt>
                <c:pt idx="27">
                  <c:v>99.742905310480467</c:v>
                </c:pt>
                <c:pt idx="28">
                  <c:v>99.927226749086827</c:v>
                </c:pt>
                <c:pt idx="29">
                  <c:v>100.22051137960101</c:v>
                </c:pt>
                <c:pt idx="30">
                  <c:v>100.57055352627142</c:v>
                </c:pt>
                <c:pt idx="31">
                  <c:v>100.87794324248385</c:v>
                </c:pt>
                <c:pt idx="32">
                  <c:v>101.14987355998876</c:v>
                </c:pt>
              </c:numCache>
            </c:numRef>
          </c:val>
          <c:smooth val="0"/>
          <c:extLst>
            <c:ext xmlns:c16="http://schemas.microsoft.com/office/drawing/2014/chart" uri="{C3380CC4-5D6E-409C-BE32-E72D297353CC}">
              <c16:uniqueId val="{00000000-0A0D-43B2-956C-2DBC6F2E6622}"/>
            </c:ext>
          </c:extLst>
        </c:ser>
        <c:ser>
          <c:idx val="5"/>
          <c:order val="1"/>
          <c:tx>
            <c:strRef>
              <c:f>'Comparison vs October'!$M$13</c:f>
              <c:strCache>
                <c:ptCount val="1"/>
                <c:pt idx="0">
                  <c:v>   Mar 2026 Baseline</c:v>
                </c:pt>
              </c:strCache>
            </c:strRef>
          </c:tx>
          <c:spPr>
            <a:ln w="28575" cap="rnd">
              <a:solidFill>
                <a:srgbClr val="FF0000"/>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October'!$AY$42:$CE$42</c:f>
              <c:numCache>
                <c:formatCode>0.0</c:formatCode>
                <c:ptCount val="33"/>
                <c:pt idx="0">
                  <c:v>100</c:v>
                </c:pt>
                <c:pt idx="1">
                  <c:v>100.19668446192755</c:v>
                </c:pt>
                <c:pt idx="2">
                  <c:v>88.89013767912337</c:v>
                </c:pt>
                <c:pt idx="3">
                  <c:v>91.776716306078484</c:v>
                </c:pt>
                <c:pt idx="4">
                  <c:v>92.614030158284152</c:v>
                </c:pt>
                <c:pt idx="5">
                  <c:v>92.484780369017528</c:v>
                </c:pt>
                <c:pt idx="6">
                  <c:v>93.767912334925541</c:v>
                </c:pt>
                <c:pt idx="7">
                  <c:v>95.753488807717531</c:v>
                </c:pt>
                <c:pt idx="8">
                  <c:v>97.609815491242856</c:v>
                </c:pt>
                <c:pt idx="9">
                  <c:v>97.95073522525054</c:v>
                </c:pt>
                <c:pt idx="10">
                  <c:v>98.750585370422399</c:v>
                </c:pt>
                <c:pt idx="11">
                  <c:v>99.973775405076339</c:v>
                </c:pt>
                <c:pt idx="12">
                  <c:v>99.848271986513083</c:v>
                </c:pt>
                <c:pt idx="13">
                  <c:v>99.999999999999986</c:v>
                </c:pt>
                <c:pt idx="14">
                  <c:v>100.12550341856327</c:v>
                </c:pt>
                <c:pt idx="15">
                  <c:v>99.863257469326584</c:v>
                </c:pt>
                <c:pt idx="16">
                  <c:v>99.925072585932384</c:v>
                </c:pt>
                <c:pt idx="17">
                  <c:v>100.51699915706658</c:v>
                </c:pt>
                <c:pt idx="18">
                  <c:v>100.9309731197902</c:v>
                </c:pt>
                <c:pt idx="19">
                  <c:v>101.1875995129718</c:v>
                </c:pt>
                <c:pt idx="20">
                  <c:v>100.00561955605507</c:v>
                </c:pt>
                <c:pt idx="21">
                  <c:v>99.790203240610637</c:v>
                </c:pt>
                <c:pt idx="22">
                  <c:v>100.03184415097873</c:v>
                </c:pt>
                <c:pt idx="23">
                  <c:v>99.887608878898561</c:v>
                </c:pt>
                <c:pt idx="24">
                  <c:v>99.638100590053384</c:v>
                </c:pt>
                <c:pt idx="25">
                  <c:v>99.648721550997465</c:v>
                </c:pt>
                <c:pt idx="26">
                  <c:v>99.649452093284623</c:v>
                </c:pt>
                <c:pt idx="27">
                  <c:v>99.429109300365255</c:v>
                </c:pt>
                <c:pt idx="28">
                  <c:v>99.389772407979777</c:v>
                </c:pt>
                <c:pt idx="29">
                  <c:v>99.431581905029503</c:v>
                </c:pt>
                <c:pt idx="30">
                  <c:v>99.567856139364991</c:v>
                </c:pt>
                <c:pt idx="31">
                  <c:v>99.663894352346162</c:v>
                </c:pt>
                <c:pt idx="32">
                  <c:v>99.783309918516437</c:v>
                </c:pt>
              </c:numCache>
            </c:numRef>
          </c:val>
          <c:smooth val="0"/>
          <c:extLst>
            <c:ext xmlns:c16="http://schemas.microsoft.com/office/drawing/2014/chart" uri="{C3380CC4-5D6E-409C-BE32-E72D297353CC}">
              <c16:uniqueId val="{00000001-0A0D-43B2-956C-2DBC6F2E6622}"/>
            </c:ext>
          </c:extLst>
        </c:ser>
        <c:ser>
          <c:idx val="6"/>
          <c:order val="2"/>
          <c:tx>
            <c:strRef>
              <c:f>'Comparison vs October'!$M$14</c:f>
              <c:strCache>
                <c:ptCount val="1"/>
                <c:pt idx="0">
                  <c:v>   Mar 2026 Pessimistic</c:v>
                </c:pt>
              </c:strCache>
            </c:strRef>
          </c:tx>
          <c:spPr>
            <a:ln w="28575" cap="rnd">
              <a:solidFill>
                <a:srgbClr val="680000"/>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October'!$AY$43:$CE$43</c:f>
              <c:numCache>
                <c:formatCode>0.0</c:formatCode>
                <c:ptCount val="33"/>
                <c:pt idx="0">
                  <c:v>100</c:v>
                </c:pt>
                <c:pt idx="1">
                  <c:v>100.19668446192755</c:v>
                </c:pt>
                <c:pt idx="2">
                  <c:v>88.89013767912337</c:v>
                </c:pt>
                <c:pt idx="3">
                  <c:v>91.776716306078484</c:v>
                </c:pt>
                <c:pt idx="4">
                  <c:v>92.614030158284152</c:v>
                </c:pt>
                <c:pt idx="5">
                  <c:v>92.484780369017528</c:v>
                </c:pt>
                <c:pt idx="6">
                  <c:v>93.767912334925541</c:v>
                </c:pt>
                <c:pt idx="7">
                  <c:v>95.753488807717531</c:v>
                </c:pt>
                <c:pt idx="8">
                  <c:v>97.609815491242856</c:v>
                </c:pt>
                <c:pt idx="9">
                  <c:v>97.95073522525054</c:v>
                </c:pt>
                <c:pt idx="10">
                  <c:v>98.750585370422399</c:v>
                </c:pt>
                <c:pt idx="11">
                  <c:v>99.973775405076339</c:v>
                </c:pt>
                <c:pt idx="12">
                  <c:v>99.848271986513083</c:v>
                </c:pt>
                <c:pt idx="13">
                  <c:v>99.999999999999986</c:v>
                </c:pt>
                <c:pt idx="14">
                  <c:v>100.12550341856327</c:v>
                </c:pt>
                <c:pt idx="15">
                  <c:v>99.863257469326584</c:v>
                </c:pt>
                <c:pt idx="16">
                  <c:v>99.925072585932384</c:v>
                </c:pt>
                <c:pt idx="17">
                  <c:v>100.51699915706658</c:v>
                </c:pt>
                <c:pt idx="18">
                  <c:v>100.9309731197902</c:v>
                </c:pt>
                <c:pt idx="19">
                  <c:v>101.1875995129718</c:v>
                </c:pt>
                <c:pt idx="20">
                  <c:v>100.00561955605507</c:v>
                </c:pt>
                <c:pt idx="21">
                  <c:v>99.790203240610637</c:v>
                </c:pt>
                <c:pt idx="22">
                  <c:v>100.03184415097873</c:v>
                </c:pt>
                <c:pt idx="23">
                  <c:v>99.887608878898561</c:v>
                </c:pt>
                <c:pt idx="24">
                  <c:v>99.626692891261598</c:v>
                </c:pt>
                <c:pt idx="25">
                  <c:v>99.598033155380733</c:v>
                </c:pt>
                <c:pt idx="26">
                  <c:v>98.522899690924419</c:v>
                </c:pt>
                <c:pt idx="27">
                  <c:v>97.668614779432417</c:v>
                </c:pt>
                <c:pt idx="28">
                  <c:v>97.258106209609451</c:v>
                </c:pt>
                <c:pt idx="29">
                  <c:v>96.920146108457431</c:v>
                </c:pt>
                <c:pt idx="30">
                  <c:v>96.954481595953922</c:v>
                </c:pt>
                <c:pt idx="31">
                  <c:v>97.152458555774089</c:v>
                </c:pt>
                <c:pt idx="32">
                  <c:v>97.493902781680248</c:v>
                </c:pt>
              </c:numCache>
            </c:numRef>
          </c:val>
          <c:smooth val="0"/>
          <c:extLst>
            <c:ext xmlns:c16="http://schemas.microsoft.com/office/drawing/2014/chart" uri="{C3380CC4-5D6E-409C-BE32-E72D297353CC}">
              <c16:uniqueId val="{00000002-0A0D-43B2-956C-2DBC6F2E6622}"/>
            </c:ext>
          </c:extLst>
        </c:ser>
        <c:ser>
          <c:idx val="2"/>
          <c:order val="3"/>
          <c:tx>
            <c:strRef>
              <c:f>'Comparison vs October'!$M$9</c:f>
              <c:strCache>
                <c:ptCount val="1"/>
                <c:pt idx="0">
                  <c:v>   Oct 2025 Optimistic</c:v>
                </c:pt>
              </c:strCache>
            </c:strRef>
          </c:tx>
          <c:spPr>
            <a:ln w="28575" cap="rnd">
              <a:solidFill>
                <a:srgbClr val="FFC000">
                  <a:alpha val="30000"/>
                </a:srgbClr>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October'!$AY$38:$CE$38</c:f>
              <c:numCache>
                <c:formatCode>0.0</c:formatCode>
                <c:ptCount val="33"/>
                <c:pt idx="0">
                  <c:v>100</c:v>
                </c:pt>
                <c:pt idx="1">
                  <c:v>100.19105774814093</c:v>
                </c:pt>
                <c:pt idx="2">
                  <c:v>88.875568958735272</c:v>
                </c:pt>
                <c:pt idx="3">
                  <c:v>91.775151254050613</c:v>
                </c:pt>
                <c:pt idx="4">
                  <c:v>92.616179968906309</c:v>
                </c:pt>
                <c:pt idx="5">
                  <c:v>92.479442560923061</c:v>
                </c:pt>
                <c:pt idx="6">
                  <c:v>93.760653342574045</c:v>
                </c:pt>
                <c:pt idx="7">
                  <c:v>95.764886582875974</c:v>
                </c:pt>
                <c:pt idx="8">
                  <c:v>97.611778148238315</c:v>
                </c:pt>
                <c:pt idx="9">
                  <c:v>97.941446419540341</c:v>
                </c:pt>
                <c:pt idx="10">
                  <c:v>98.74875906119469</c:v>
                </c:pt>
                <c:pt idx="11">
                  <c:v>99.973776387510071</c:v>
                </c:pt>
                <c:pt idx="12">
                  <c:v>99.840785209882583</c:v>
                </c:pt>
                <c:pt idx="13">
                  <c:v>99.990634424110738</c:v>
                </c:pt>
                <c:pt idx="14">
                  <c:v>100.12549871691608</c:v>
                </c:pt>
                <c:pt idx="15">
                  <c:v>99.859516361661079</c:v>
                </c:pt>
                <c:pt idx="16">
                  <c:v>99.925075392885915</c:v>
                </c:pt>
                <c:pt idx="17">
                  <c:v>100.507614213198</c:v>
                </c:pt>
                <c:pt idx="18">
                  <c:v>100.92344578268118</c:v>
                </c:pt>
                <c:pt idx="19">
                  <c:v>101.18755502275837</c:v>
                </c:pt>
                <c:pt idx="20">
                  <c:v>100.00187311517786</c:v>
                </c:pt>
                <c:pt idx="21">
                  <c:v>100.1723265963624</c:v>
                </c:pt>
                <c:pt idx="22">
                  <c:v>99.917582932174497</c:v>
                </c:pt>
                <c:pt idx="23">
                  <c:v>99.959671830220842</c:v>
                </c:pt>
                <c:pt idx="24">
                  <c:v>100.25727236967802</c:v>
                </c:pt>
                <c:pt idx="25">
                  <c:v>100.60999868881939</c:v>
                </c:pt>
                <c:pt idx="26">
                  <c:v>101.17288853091577</c:v>
                </c:pt>
                <c:pt idx="27">
                  <c:v>101.60923071159645</c:v>
                </c:pt>
                <c:pt idx="28">
                  <c:v>102.02736621274842</c:v>
                </c:pt>
                <c:pt idx="29">
                  <c:v>102.35570457227416</c:v>
                </c:pt>
                <c:pt idx="30">
                  <c:v>102.64234738794089</c:v>
                </c:pt>
                <c:pt idx="31">
                  <c:v>102.92044879839661</c:v>
                </c:pt>
                <c:pt idx="32">
                  <c:v>103.1765223743608</c:v>
                </c:pt>
              </c:numCache>
            </c:numRef>
          </c:val>
          <c:smooth val="0"/>
          <c:extLst>
            <c:ext xmlns:c16="http://schemas.microsoft.com/office/drawing/2014/chart" uri="{C3380CC4-5D6E-409C-BE32-E72D297353CC}">
              <c16:uniqueId val="{00000003-0A0D-43B2-956C-2DBC6F2E6622}"/>
            </c:ext>
          </c:extLst>
        </c:ser>
        <c:ser>
          <c:idx val="3"/>
          <c:order val="4"/>
          <c:tx>
            <c:strRef>
              <c:f>'Comparison vs October'!$M$10</c:f>
              <c:strCache>
                <c:ptCount val="1"/>
                <c:pt idx="0">
                  <c:v>   Oct 2025 Baseline</c:v>
                </c:pt>
              </c:strCache>
            </c:strRef>
          </c:tx>
          <c:spPr>
            <a:ln w="28575" cap="rnd">
              <a:solidFill>
                <a:srgbClr val="FF0000">
                  <a:alpha val="30000"/>
                </a:srgbClr>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October'!$AY$39:$CE$39</c:f>
              <c:numCache>
                <c:formatCode>0.0</c:formatCode>
                <c:ptCount val="33"/>
                <c:pt idx="0">
                  <c:v>100</c:v>
                </c:pt>
                <c:pt idx="1">
                  <c:v>100.19105774814093</c:v>
                </c:pt>
                <c:pt idx="2">
                  <c:v>88.875568958735272</c:v>
                </c:pt>
                <c:pt idx="3">
                  <c:v>91.775151254050613</c:v>
                </c:pt>
                <c:pt idx="4">
                  <c:v>92.616179968906309</c:v>
                </c:pt>
                <c:pt idx="5">
                  <c:v>92.479442560923061</c:v>
                </c:pt>
                <c:pt idx="6">
                  <c:v>93.760653342574045</c:v>
                </c:pt>
                <c:pt idx="7">
                  <c:v>95.764886582875974</c:v>
                </c:pt>
                <c:pt idx="8">
                  <c:v>97.611778148238315</c:v>
                </c:pt>
                <c:pt idx="9">
                  <c:v>97.941446419540341</c:v>
                </c:pt>
                <c:pt idx="10">
                  <c:v>98.74875906119469</c:v>
                </c:pt>
                <c:pt idx="11">
                  <c:v>99.973776387510071</c:v>
                </c:pt>
                <c:pt idx="12">
                  <c:v>99.840785209882583</c:v>
                </c:pt>
                <c:pt idx="13">
                  <c:v>99.990634424110738</c:v>
                </c:pt>
                <c:pt idx="14">
                  <c:v>100.12549871691608</c:v>
                </c:pt>
                <c:pt idx="15">
                  <c:v>99.859516361661079</c:v>
                </c:pt>
                <c:pt idx="16">
                  <c:v>99.925075392885915</c:v>
                </c:pt>
                <c:pt idx="17">
                  <c:v>100.507614213198</c:v>
                </c:pt>
                <c:pt idx="18">
                  <c:v>100.92344578268118</c:v>
                </c:pt>
                <c:pt idx="19">
                  <c:v>101.18755502275837</c:v>
                </c:pt>
                <c:pt idx="20">
                  <c:v>100.00187311517786</c:v>
                </c:pt>
                <c:pt idx="21">
                  <c:v>100.1723265963624</c:v>
                </c:pt>
                <c:pt idx="22">
                  <c:v>99.917582932174497</c:v>
                </c:pt>
                <c:pt idx="23">
                  <c:v>99.93932979938937</c:v>
                </c:pt>
                <c:pt idx="24">
                  <c:v>100.10920261486879</c:v>
                </c:pt>
                <c:pt idx="25">
                  <c:v>100.21181186431154</c:v>
                </c:pt>
                <c:pt idx="26">
                  <c:v>100.62562046940266</c:v>
                </c:pt>
                <c:pt idx="27">
                  <c:v>100.83679547455374</c:v>
                </c:pt>
                <c:pt idx="28">
                  <c:v>101.08882312173375</c:v>
                </c:pt>
                <c:pt idx="29">
                  <c:v>101.28398299211419</c:v>
                </c:pt>
                <c:pt idx="30">
                  <c:v>101.50465469121697</c:v>
                </c:pt>
                <c:pt idx="31">
                  <c:v>101.67076254518891</c:v>
                </c:pt>
                <c:pt idx="32">
                  <c:v>101.85367224230619</c:v>
                </c:pt>
              </c:numCache>
            </c:numRef>
          </c:val>
          <c:smooth val="0"/>
          <c:extLst>
            <c:ext xmlns:c16="http://schemas.microsoft.com/office/drawing/2014/chart" uri="{C3380CC4-5D6E-409C-BE32-E72D297353CC}">
              <c16:uniqueId val="{00000004-0A0D-43B2-956C-2DBC6F2E6622}"/>
            </c:ext>
          </c:extLst>
        </c:ser>
        <c:ser>
          <c:idx val="4"/>
          <c:order val="5"/>
          <c:tx>
            <c:strRef>
              <c:f>'Comparison vs October'!$M$11</c:f>
              <c:strCache>
                <c:ptCount val="1"/>
                <c:pt idx="0">
                  <c:v>   Oct 2025 Pessimistic</c:v>
                </c:pt>
              </c:strCache>
            </c:strRef>
          </c:tx>
          <c:spPr>
            <a:ln w="28575" cap="rnd">
              <a:solidFill>
                <a:srgbClr val="680000">
                  <a:alpha val="30000"/>
                </a:srgbClr>
              </a:solidFill>
              <a:round/>
            </a:ln>
            <a:effectLst/>
          </c:spPr>
          <c:marker>
            <c:symbol val="none"/>
          </c:marker>
          <c:cat>
            <c:strRef>
              <c:f>'Comparison vs October'!$AY$7:$CE$7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October'!$AY$40:$CE$40</c:f>
              <c:numCache>
                <c:formatCode>0.0</c:formatCode>
                <c:ptCount val="33"/>
                <c:pt idx="0">
                  <c:v>100</c:v>
                </c:pt>
                <c:pt idx="1">
                  <c:v>100.19105774814093</c:v>
                </c:pt>
                <c:pt idx="2">
                  <c:v>88.875568958735272</c:v>
                </c:pt>
                <c:pt idx="3">
                  <c:v>91.775151254050613</c:v>
                </c:pt>
                <c:pt idx="4">
                  <c:v>92.616179968906309</c:v>
                </c:pt>
                <c:pt idx="5">
                  <c:v>92.479442560923061</c:v>
                </c:pt>
                <c:pt idx="6">
                  <c:v>93.760653342574045</c:v>
                </c:pt>
                <c:pt idx="7">
                  <c:v>95.764886582875974</c:v>
                </c:pt>
                <c:pt idx="8">
                  <c:v>97.611778148238315</c:v>
                </c:pt>
                <c:pt idx="9">
                  <c:v>97.941446419540341</c:v>
                </c:pt>
                <c:pt idx="10">
                  <c:v>98.74875906119469</c:v>
                </c:pt>
                <c:pt idx="11">
                  <c:v>99.973776387510071</c:v>
                </c:pt>
                <c:pt idx="12">
                  <c:v>99.840785209882583</c:v>
                </c:pt>
                <c:pt idx="13">
                  <c:v>99.990634424110738</c:v>
                </c:pt>
                <c:pt idx="14">
                  <c:v>100.12549871691608</c:v>
                </c:pt>
                <c:pt idx="15">
                  <c:v>99.859516361661079</c:v>
                </c:pt>
                <c:pt idx="16">
                  <c:v>99.925075392885915</c:v>
                </c:pt>
                <c:pt idx="17">
                  <c:v>100.507614213198</c:v>
                </c:pt>
                <c:pt idx="18">
                  <c:v>100.92344578268118</c:v>
                </c:pt>
                <c:pt idx="19">
                  <c:v>101.18755502275837</c:v>
                </c:pt>
                <c:pt idx="20">
                  <c:v>100.00187311517786</c:v>
                </c:pt>
                <c:pt idx="21">
                  <c:v>100.1723265963624</c:v>
                </c:pt>
                <c:pt idx="22">
                  <c:v>99.917582932174497</c:v>
                </c:pt>
                <c:pt idx="23">
                  <c:v>99.953940097776623</c:v>
                </c:pt>
                <c:pt idx="24">
                  <c:v>99.869425140951918</c:v>
                </c:pt>
                <c:pt idx="25">
                  <c:v>99.688145054039381</c:v>
                </c:pt>
                <c:pt idx="26">
                  <c:v>99.661734130031661</c:v>
                </c:pt>
                <c:pt idx="27">
                  <c:v>99.159589413153014</c:v>
                </c:pt>
                <c:pt idx="28">
                  <c:v>98.557476539232411</c:v>
                </c:pt>
                <c:pt idx="29">
                  <c:v>97.949519545956889</c:v>
                </c:pt>
                <c:pt idx="30">
                  <c:v>97.808754940341274</c:v>
                </c:pt>
                <c:pt idx="31">
                  <c:v>97.738175960439818</c:v>
                </c:pt>
                <c:pt idx="32">
                  <c:v>97.78245640324424</c:v>
                </c:pt>
              </c:numCache>
            </c:numRef>
          </c:val>
          <c:smooth val="0"/>
          <c:extLst>
            <c:ext xmlns:c16="http://schemas.microsoft.com/office/drawing/2014/chart" uri="{C3380CC4-5D6E-409C-BE32-E72D297353CC}">
              <c16:uniqueId val="{00000005-0A0D-43B2-956C-2DBC6F2E6622}"/>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05"/>
          <c:min val="8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Security Department's employment data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October'!$M$41</c:f>
              <c:strCache>
                <c:ptCount val="1"/>
                <c:pt idx="0">
                  <c:v>   Mar 2026 Optimistic</c:v>
                </c:pt>
              </c:strCache>
            </c:strRef>
          </c:tx>
          <c:spPr>
            <a:ln w="28575" cap="rnd">
              <a:solidFill>
                <a:srgbClr val="FFC000"/>
              </a:solidFill>
              <a:round/>
            </a:ln>
            <a:effectLst/>
          </c:spPr>
          <c:marker>
            <c:symbol val="none"/>
          </c:marker>
          <c:cat>
            <c:strRef>
              <c:f>'Comparison vs October'!$CH$7:$DF$7</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'Comparison vs October'!$CH$41:$DB$41</c:f>
              <c:numCache>
                <c:formatCode>0.0%</c:formatCode>
                <c:ptCount val="21"/>
                <c:pt idx="0">
                  <c:v>-3.7462303557056487E-5</c:v>
                </c:pt>
                <c:pt idx="1">
                  <c:v>1.8695432706161697E-5</c:v>
                </c:pt>
                <c:pt idx="2">
                  <c:v>1.2645422357127067E-4</c:v>
                </c:pt>
                <c:pt idx="3">
                  <c:v>-2.04098293739019E-5</c:v>
                </c:pt>
                <c:pt idx="4">
                  <c:v>-6.0673475579031688E-5</c:v>
                </c:pt>
                <c:pt idx="5">
                  <c:v>2.0254395203922471E-5</c:v>
                </c:pt>
                <c:pt idx="6">
                  <c:v>3.9955250120016217E-5</c:v>
                </c:pt>
                <c:pt idx="7">
                  <c:v>-1.5647615694547312E-4</c:v>
                </c:pt>
                <c:pt idx="8">
                  <c:v>-5.7568314399625287E-5</c:v>
                </c:pt>
                <c:pt idx="9">
                  <c:v>5.7374541003518686E-5</c:v>
                </c:pt>
                <c:pt idx="10">
                  <c:v>-1.8968493332716108E-5</c:v>
                </c:pt>
                <c:pt idx="11">
                  <c:v>-3.7472130103077816E-5</c:v>
                </c:pt>
                <c:pt idx="12">
                  <c:v>3.7522044201043769E-5</c:v>
                </c:pt>
                <c:pt idx="13">
                  <c:v>5.6198718669131509E-5</c:v>
                </c:pt>
                <c:pt idx="14">
                  <c:v>-3.7415347775460184E-5</c:v>
                </c:pt>
                <c:pt idx="15">
                  <c:v>0</c:v>
                </c:pt>
                <c:pt idx="16">
                  <c:v>-3.7490393086758722E-5</c:v>
                </c:pt>
                <c:pt idx="17">
                  <c:v>5.5909650005236955E-5</c:v>
                </c:pt>
                <c:pt idx="18">
                  <c:v>3.7119524870066201E-5</c:v>
                </c:pt>
                <c:pt idx="19">
                  <c:v>-3.7022639344130859E-5</c:v>
                </c:pt>
                <c:pt idx="20">
                  <c:v>0</c:v>
                </c:pt>
              </c:numCache>
            </c:numRef>
          </c:val>
          <c:smooth val="0"/>
          <c:extLst>
            <c:ext xmlns:c16="http://schemas.microsoft.com/office/drawing/2014/chart" uri="{C3380CC4-5D6E-409C-BE32-E72D297353CC}">
              <c16:uniqueId val="{00000000-AA07-45D5-A2BE-2CA8FF1A0000}"/>
            </c:ext>
          </c:extLst>
        </c:ser>
        <c:ser>
          <c:idx val="6"/>
          <c:order val="1"/>
          <c:tx>
            <c:strRef>
              <c:f>'Comparison vs October'!$M$43</c:f>
              <c:strCache>
                <c:ptCount val="1"/>
                <c:pt idx="0">
                  <c:v>   Mar 2026 Pessimistic</c:v>
                </c:pt>
              </c:strCache>
            </c:strRef>
          </c:tx>
          <c:spPr>
            <a:ln w="28575" cap="rnd">
              <a:solidFill>
                <a:srgbClr val="5B1A18"/>
              </a:solidFill>
              <a:round/>
            </a:ln>
            <a:effectLst/>
          </c:spPr>
          <c:marker>
            <c:symbol val="none"/>
          </c:marker>
          <c:cat>
            <c:strRef>
              <c:f>'Comparison vs October'!$CH$7:$DF$7</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'Comparison vs October'!$CH$43:$DB$43</c:f>
              <c:numCache>
                <c:formatCode>0.0%</c:formatCode>
                <c:ptCount val="21"/>
                <c:pt idx="0">
                  <c:v>-3.7462303557056487E-5</c:v>
                </c:pt>
                <c:pt idx="1">
                  <c:v>1.8695432706161697E-5</c:v>
                </c:pt>
                <c:pt idx="2">
                  <c:v>1.2645422357127067E-4</c:v>
                </c:pt>
                <c:pt idx="3">
                  <c:v>-2.04098293739019E-5</c:v>
                </c:pt>
                <c:pt idx="4">
                  <c:v>-6.0673475579031688E-5</c:v>
                </c:pt>
                <c:pt idx="5">
                  <c:v>2.0254395203922471E-5</c:v>
                </c:pt>
                <c:pt idx="6">
                  <c:v>3.9955250120016217E-5</c:v>
                </c:pt>
                <c:pt idx="7">
                  <c:v>-1.5647615694547312E-4</c:v>
                </c:pt>
                <c:pt idx="8">
                  <c:v>-5.7568314399625287E-5</c:v>
                </c:pt>
                <c:pt idx="9">
                  <c:v>5.7374541003518686E-5</c:v>
                </c:pt>
                <c:pt idx="10">
                  <c:v>-1.8968493332716108E-5</c:v>
                </c:pt>
                <c:pt idx="11">
                  <c:v>-3.7472130103077816E-5</c:v>
                </c:pt>
                <c:pt idx="12">
                  <c:v>3.7522044201043769E-5</c:v>
                </c:pt>
                <c:pt idx="13">
                  <c:v>5.6198718669131509E-5</c:v>
                </c:pt>
                <c:pt idx="14">
                  <c:v>-3.7415347775460184E-5</c:v>
                </c:pt>
                <c:pt idx="15">
                  <c:v>0</c:v>
                </c:pt>
                <c:pt idx="16">
                  <c:v>-3.7490393086758722E-5</c:v>
                </c:pt>
                <c:pt idx="17">
                  <c:v>5.5909650005236955E-5</c:v>
                </c:pt>
                <c:pt idx="18">
                  <c:v>3.7119524870066201E-5</c:v>
                </c:pt>
                <c:pt idx="19">
                  <c:v>-3.7022639344130859E-5</c:v>
                </c:pt>
                <c:pt idx="20">
                  <c:v>0</c:v>
                </c:pt>
              </c:numCache>
            </c:numRef>
          </c:val>
          <c:smooth val="0"/>
          <c:extLst>
            <c:ext xmlns:c16="http://schemas.microsoft.com/office/drawing/2014/chart" uri="{C3380CC4-5D6E-409C-BE32-E72D297353CC}">
              <c16:uniqueId val="{00000002-AA07-45D5-A2BE-2CA8FF1A0000}"/>
            </c:ext>
          </c:extLst>
        </c:ser>
        <c:ser>
          <c:idx val="5"/>
          <c:order val="2"/>
          <c:tx>
            <c:strRef>
              <c:f>'Comparison vs October'!$M$42</c:f>
              <c:strCache>
                <c:ptCount val="1"/>
                <c:pt idx="0">
                  <c:v>   Mar 2026 Baseline</c:v>
                </c:pt>
              </c:strCache>
            </c:strRef>
          </c:tx>
          <c:spPr>
            <a:ln w="28575" cap="rnd">
              <a:solidFill>
                <a:srgbClr val="FD6467"/>
              </a:solidFill>
              <a:round/>
            </a:ln>
            <a:effectLst/>
          </c:spPr>
          <c:marker>
            <c:symbol val="none"/>
          </c:marker>
          <c:cat>
            <c:strRef>
              <c:f>'Comparison vs October'!$CH$7:$DF$7</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'Comparison vs October'!$CH$42:$DF$42</c:f>
              <c:numCache>
                <c:formatCode>0.0%</c:formatCode>
                <c:ptCount val="25"/>
                <c:pt idx="0">
                  <c:v>-3.7462303557056487E-5</c:v>
                </c:pt>
                <c:pt idx="1">
                  <c:v>1.8695432706161697E-5</c:v>
                </c:pt>
                <c:pt idx="2">
                  <c:v>1.2645422357127067E-4</c:v>
                </c:pt>
                <c:pt idx="3">
                  <c:v>-2.04098293739019E-5</c:v>
                </c:pt>
                <c:pt idx="4">
                  <c:v>-6.0673475579031688E-5</c:v>
                </c:pt>
                <c:pt idx="5">
                  <c:v>2.0254395203922471E-5</c:v>
                </c:pt>
                <c:pt idx="6">
                  <c:v>3.9955250120016217E-5</c:v>
                </c:pt>
                <c:pt idx="7">
                  <c:v>-1.5647615694547312E-4</c:v>
                </c:pt>
                <c:pt idx="8">
                  <c:v>-5.7568314399625287E-5</c:v>
                </c:pt>
                <c:pt idx="9">
                  <c:v>5.7374541003518686E-5</c:v>
                </c:pt>
                <c:pt idx="10">
                  <c:v>-1.8968493332716108E-5</c:v>
                </c:pt>
                <c:pt idx="11">
                  <c:v>-3.7472130103077816E-5</c:v>
                </c:pt>
                <c:pt idx="12">
                  <c:v>3.7522044201043769E-5</c:v>
                </c:pt>
                <c:pt idx="13">
                  <c:v>5.6198718669131509E-5</c:v>
                </c:pt>
                <c:pt idx="14">
                  <c:v>-3.7415347775460184E-5</c:v>
                </c:pt>
                <c:pt idx="15">
                  <c:v>0</c:v>
                </c:pt>
                <c:pt idx="16">
                  <c:v>-3.7490393086758722E-5</c:v>
                </c:pt>
                <c:pt idx="17">
                  <c:v>5.5909650005236955E-5</c:v>
                </c:pt>
                <c:pt idx="18">
                  <c:v>3.7119524870066201E-5</c:v>
                </c:pt>
                <c:pt idx="19">
                  <c:v>-3.7022639344130859E-5</c:v>
                </c:pt>
                <c:pt idx="20">
                  <c:v>0</c:v>
                </c:pt>
                <c:pt idx="21">
                  <c:v>-3.8519792815872034E-3</c:v>
                </c:pt>
                <c:pt idx="22">
                  <c:v>1.10604952852289E-3</c:v>
                </c:pt>
                <c:pt idx="23">
                  <c:v>-5.5496610321026374E-4</c:v>
                </c:pt>
                <c:pt idx="24">
                  <c:v>-4.7431673131220764E-3</c:v>
                </c:pt>
              </c:numCache>
            </c:numRef>
          </c:val>
          <c:smooth val="0"/>
          <c:extLst>
            <c:ext xmlns:c16="http://schemas.microsoft.com/office/drawing/2014/chart" uri="{C3380CC4-5D6E-409C-BE32-E72D297353CC}">
              <c16:uniqueId val="{00000001-AA07-45D5-A2BE-2CA8FF1A0000}"/>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per employee,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5331540169049116"/>
          <c:w val="0.90520654149000601"/>
          <c:h val="0.66147516684381391"/>
        </c:manualLayout>
      </c:layout>
      <c:lineChart>
        <c:grouping val="standard"/>
        <c:varyColors val="0"/>
        <c:ser>
          <c:idx val="0"/>
          <c:order val="0"/>
          <c:tx>
            <c:strRef>
              <c:f>'Comparison vs October'!$M$33</c:f>
              <c:strCache>
                <c:ptCount val="1"/>
                <c:pt idx="0">
                  <c:v>   Mar 2026 Optimistic</c:v>
                </c:pt>
              </c:strCache>
            </c:strRef>
          </c:tx>
          <c:spPr>
            <a:ln w="28575" cap="rnd">
              <a:solidFill>
                <a:srgbClr val="FFC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October'!$N$33:$AT$33</c:f>
              <c:numCache>
                <c:formatCode>#,##0.0</c:formatCode>
                <c:ptCount val="33"/>
                <c:pt idx="0">
                  <c:v>91754.178793105923</c:v>
                </c:pt>
                <c:pt idx="1">
                  <c:v>94987.449293625745</c:v>
                </c:pt>
                <c:pt idx="2">
                  <c:v>101435.78379534041</c:v>
                </c:pt>
                <c:pt idx="3">
                  <c:v>103141.3309194911</c:v>
                </c:pt>
                <c:pt idx="4">
                  <c:v>104887.18629220917</c:v>
                </c:pt>
                <c:pt idx="5">
                  <c:v>108511.95057243649</c:v>
                </c:pt>
                <c:pt idx="6">
                  <c:v>110411.92499928059</c:v>
                </c:pt>
                <c:pt idx="7">
                  <c:v>110462.99690753511</c:v>
                </c:pt>
                <c:pt idx="8">
                  <c:v>111516.22880603591</c:v>
                </c:pt>
                <c:pt idx="9">
                  <c:v>110629.33076012258</c:v>
                </c:pt>
                <c:pt idx="10">
                  <c:v>110095.47187215021</c:v>
                </c:pt>
                <c:pt idx="11">
                  <c:v>111894.60501699716</c:v>
                </c:pt>
                <c:pt idx="12">
                  <c:v>112298.54222392803</c:v>
                </c:pt>
                <c:pt idx="13">
                  <c:v>116952.98109210432</c:v>
                </c:pt>
                <c:pt idx="14">
                  <c:v>118013.29353995541</c:v>
                </c:pt>
                <c:pt idx="15">
                  <c:v>120327.7521465882</c:v>
                </c:pt>
                <c:pt idx="16">
                  <c:v>122192.64815186814</c:v>
                </c:pt>
                <c:pt idx="17">
                  <c:v>124611.98517396266</c:v>
                </c:pt>
                <c:pt idx="18">
                  <c:v>127939.06460858947</c:v>
                </c:pt>
                <c:pt idx="19">
                  <c:v>127746.25338930885</c:v>
                </c:pt>
                <c:pt idx="20">
                  <c:v>131822.87634867191</c:v>
                </c:pt>
                <c:pt idx="21">
                  <c:v>133394.87439131562</c:v>
                </c:pt>
                <c:pt idx="22">
                  <c:v>133275.06438947687</c:v>
                </c:pt>
                <c:pt idx="23">
                  <c:v>133761.68491554281</c:v>
                </c:pt>
                <c:pt idx="24">
                  <c:v>135618.47878808388</c:v>
                </c:pt>
                <c:pt idx="25">
                  <c:v>136950.78868053926</c:v>
                </c:pt>
                <c:pt idx="26">
                  <c:v>138826.80635565356</c:v>
                </c:pt>
                <c:pt idx="27">
                  <c:v>140845.61319492373</c:v>
                </c:pt>
                <c:pt idx="28">
                  <c:v>142720.15881183554</c:v>
                </c:pt>
                <c:pt idx="29">
                  <c:v>144595.00376803274</c:v>
                </c:pt>
                <c:pt idx="30">
                  <c:v>146348.20269627686</c:v>
                </c:pt>
                <c:pt idx="31">
                  <c:v>148010.35917873037</c:v>
                </c:pt>
                <c:pt idx="32">
                  <c:v>149653.21490120346</c:v>
                </c:pt>
              </c:numCache>
            </c:numRef>
          </c:val>
          <c:smooth val="0"/>
          <c:extLst>
            <c:ext xmlns:c16="http://schemas.microsoft.com/office/drawing/2014/chart" uri="{C3380CC4-5D6E-409C-BE32-E72D297353CC}">
              <c16:uniqueId val="{00000000-AAF5-41FF-89BB-3E2BD6E454E0}"/>
            </c:ext>
          </c:extLst>
        </c:ser>
        <c:ser>
          <c:idx val="6"/>
          <c:order val="1"/>
          <c:tx>
            <c:strRef>
              <c:f>'Comparison vs October'!$M$35</c:f>
              <c:strCache>
                <c:ptCount val="1"/>
                <c:pt idx="0">
                  <c:v>   Mar 2026 Pessimistic</c:v>
                </c:pt>
              </c:strCache>
            </c:strRef>
          </c:tx>
          <c:spPr>
            <a:ln w="28575" cap="rnd">
              <a:solidFill>
                <a:srgbClr val="68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October'!$N$35:$AT$35</c:f>
              <c:numCache>
                <c:formatCode>#,##0.0</c:formatCode>
                <c:ptCount val="33"/>
                <c:pt idx="0">
                  <c:v>91754.178793105923</c:v>
                </c:pt>
                <c:pt idx="1">
                  <c:v>94987.449293625745</c:v>
                </c:pt>
                <c:pt idx="2">
                  <c:v>101435.78379534041</c:v>
                </c:pt>
                <c:pt idx="3">
                  <c:v>103141.3309194911</c:v>
                </c:pt>
                <c:pt idx="4">
                  <c:v>104887.18629220917</c:v>
                </c:pt>
                <c:pt idx="5">
                  <c:v>108511.95057243649</c:v>
                </c:pt>
                <c:pt idx="6">
                  <c:v>110411.92499928059</c:v>
                </c:pt>
                <c:pt idx="7">
                  <c:v>110462.99690753511</c:v>
                </c:pt>
                <c:pt idx="8">
                  <c:v>111516.22880603591</c:v>
                </c:pt>
                <c:pt idx="9">
                  <c:v>110629.33076012258</c:v>
                </c:pt>
                <c:pt idx="10">
                  <c:v>110095.47187215021</c:v>
                </c:pt>
                <c:pt idx="11">
                  <c:v>111894.60501699716</c:v>
                </c:pt>
                <c:pt idx="12">
                  <c:v>112298.54222392803</c:v>
                </c:pt>
                <c:pt idx="13">
                  <c:v>116952.98109210432</c:v>
                </c:pt>
                <c:pt idx="14">
                  <c:v>118013.29353995541</c:v>
                </c:pt>
                <c:pt idx="15">
                  <c:v>120327.7521465882</c:v>
                </c:pt>
                <c:pt idx="16">
                  <c:v>122192.64815186814</c:v>
                </c:pt>
                <c:pt idx="17">
                  <c:v>124611.98517396266</c:v>
                </c:pt>
                <c:pt idx="18">
                  <c:v>127939.06460858947</c:v>
                </c:pt>
                <c:pt idx="19">
                  <c:v>127746.25338930885</c:v>
                </c:pt>
                <c:pt idx="20">
                  <c:v>131822.87634867191</c:v>
                </c:pt>
                <c:pt idx="21">
                  <c:v>133394.87439131562</c:v>
                </c:pt>
                <c:pt idx="22">
                  <c:v>133275.06438947687</c:v>
                </c:pt>
                <c:pt idx="23">
                  <c:v>133761.68491554281</c:v>
                </c:pt>
                <c:pt idx="24">
                  <c:v>135641.34050292833</c:v>
                </c:pt>
                <c:pt idx="25">
                  <c:v>136888.31814537448</c:v>
                </c:pt>
                <c:pt idx="26">
                  <c:v>138718.58271803515</c:v>
                </c:pt>
                <c:pt idx="27">
                  <c:v>139965.06355245903</c:v>
                </c:pt>
                <c:pt idx="28">
                  <c:v>140731.65432874867</c:v>
                </c:pt>
                <c:pt idx="29">
                  <c:v>141844.00247232264</c:v>
                </c:pt>
                <c:pt idx="30">
                  <c:v>142660.68897962969</c:v>
                </c:pt>
                <c:pt idx="31">
                  <c:v>143500.33664424685</c:v>
                </c:pt>
                <c:pt idx="32">
                  <c:v>144319.22457957326</c:v>
                </c:pt>
              </c:numCache>
            </c:numRef>
          </c:val>
          <c:smooth val="0"/>
          <c:extLst>
            <c:ext xmlns:c16="http://schemas.microsoft.com/office/drawing/2014/chart" uri="{C3380CC4-5D6E-409C-BE32-E72D297353CC}">
              <c16:uniqueId val="{00000002-AAF5-41FF-89BB-3E2BD6E454E0}"/>
            </c:ext>
          </c:extLst>
        </c:ser>
        <c:ser>
          <c:idx val="5"/>
          <c:order val="2"/>
          <c:tx>
            <c:strRef>
              <c:f>'Comparison vs October'!$M$34</c:f>
              <c:strCache>
                <c:ptCount val="1"/>
                <c:pt idx="0">
                  <c:v>   Mar 2026 Baseline</c:v>
                </c:pt>
              </c:strCache>
            </c:strRef>
          </c:tx>
          <c:spPr>
            <a:ln w="28575" cap="rnd">
              <a:solidFill>
                <a:srgbClr val="FF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October'!$N$34:$AT$34</c:f>
              <c:numCache>
                <c:formatCode>#,##0.0</c:formatCode>
                <c:ptCount val="33"/>
                <c:pt idx="0">
                  <c:v>91754.178793105923</c:v>
                </c:pt>
                <c:pt idx="1">
                  <c:v>94987.449293625745</c:v>
                </c:pt>
                <c:pt idx="2">
                  <c:v>101435.78379534041</c:v>
                </c:pt>
                <c:pt idx="3">
                  <c:v>103141.3309194911</c:v>
                </c:pt>
                <c:pt idx="4">
                  <c:v>104887.18629220917</c:v>
                </c:pt>
                <c:pt idx="5">
                  <c:v>108511.95057243649</c:v>
                </c:pt>
                <c:pt idx="6">
                  <c:v>110411.92499928059</c:v>
                </c:pt>
                <c:pt idx="7">
                  <c:v>110462.99690753511</c:v>
                </c:pt>
                <c:pt idx="8">
                  <c:v>111516.22880603591</c:v>
                </c:pt>
                <c:pt idx="9">
                  <c:v>110629.33076012258</c:v>
                </c:pt>
                <c:pt idx="10">
                  <c:v>110095.47187215021</c:v>
                </c:pt>
                <c:pt idx="11">
                  <c:v>111894.60501699716</c:v>
                </c:pt>
                <c:pt idx="12">
                  <c:v>112298.54222392803</c:v>
                </c:pt>
                <c:pt idx="13">
                  <c:v>116952.98109210432</c:v>
                </c:pt>
                <c:pt idx="14">
                  <c:v>118013.29353995541</c:v>
                </c:pt>
                <c:pt idx="15">
                  <c:v>120327.7521465882</c:v>
                </c:pt>
                <c:pt idx="16">
                  <c:v>122192.64815186814</c:v>
                </c:pt>
                <c:pt idx="17">
                  <c:v>124611.98517396266</c:v>
                </c:pt>
                <c:pt idx="18">
                  <c:v>127939.06460858947</c:v>
                </c:pt>
                <c:pt idx="19">
                  <c:v>127746.25338930885</c:v>
                </c:pt>
                <c:pt idx="20">
                  <c:v>131822.87634867191</c:v>
                </c:pt>
                <c:pt idx="21">
                  <c:v>133394.87439131513</c:v>
                </c:pt>
                <c:pt idx="22">
                  <c:v>133275.06438947687</c:v>
                </c:pt>
                <c:pt idx="23">
                  <c:v>133761.68491554234</c:v>
                </c:pt>
                <c:pt idx="24">
                  <c:v>135618.47878808388</c:v>
                </c:pt>
                <c:pt idx="25">
                  <c:v>136940.61014555764</c:v>
                </c:pt>
                <c:pt idx="26">
                  <c:v>138656.89334119833</c:v>
                </c:pt>
                <c:pt idx="27">
                  <c:v>140635.18564256409</c:v>
                </c:pt>
                <c:pt idx="28">
                  <c:v>142503.59456780658</c:v>
                </c:pt>
                <c:pt idx="29">
                  <c:v>144304.60301178091</c:v>
                </c:pt>
                <c:pt idx="30">
                  <c:v>145959.38616443073</c:v>
                </c:pt>
                <c:pt idx="31">
                  <c:v>147569.54957911361</c:v>
                </c:pt>
                <c:pt idx="32">
                  <c:v>149041.30557701882</c:v>
                </c:pt>
              </c:numCache>
            </c:numRef>
          </c:val>
          <c:smooth val="0"/>
          <c:extLst>
            <c:ext xmlns:c16="http://schemas.microsoft.com/office/drawing/2014/chart" uri="{C3380CC4-5D6E-409C-BE32-E72D297353CC}">
              <c16:uniqueId val="{00000001-AAF5-41FF-89BB-3E2BD6E454E0}"/>
            </c:ext>
          </c:extLst>
        </c:ser>
        <c:ser>
          <c:idx val="2"/>
          <c:order val="3"/>
          <c:tx>
            <c:strRef>
              <c:f>'Comparison vs October'!$M$30</c:f>
              <c:strCache>
                <c:ptCount val="1"/>
                <c:pt idx="0">
                  <c:v>   Oct 2025 Optimistic</c:v>
                </c:pt>
              </c:strCache>
            </c:strRef>
          </c:tx>
          <c:spPr>
            <a:ln w="28575" cap="rnd">
              <a:solidFill>
                <a:srgbClr val="FFC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October'!$N$30:$AT$30</c:f>
              <c:numCache>
                <c:formatCode>#,##0.0</c:formatCode>
                <c:ptCount val="33"/>
                <c:pt idx="0">
                  <c:v>91460.616164587409</c:v>
                </c:pt>
                <c:pt idx="1">
                  <c:v>94031.917947913229</c:v>
                </c:pt>
                <c:pt idx="2">
                  <c:v>101072.35163245883</c:v>
                </c:pt>
                <c:pt idx="3">
                  <c:v>103453.12661911908</c:v>
                </c:pt>
                <c:pt idx="4">
                  <c:v>105965.0109980144</c:v>
                </c:pt>
                <c:pt idx="5">
                  <c:v>108127.25963926975</c:v>
                </c:pt>
                <c:pt idx="6">
                  <c:v>110236.9460019105</c:v>
                </c:pt>
                <c:pt idx="7">
                  <c:v>110546.84819216178</c:v>
                </c:pt>
                <c:pt idx="8">
                  <c:v>111945.10760181744</c:v>
                </c:pt>
                <c:pt idx="9">
                  <c:v>111753.57698803903</c:v>
                </c:pt>
                <c:pt idx="10">
                  <c:v>110535.21682526657</c:v>
                </c:pt>
                <c:pt idx="11">
                  <c:v>111723.68237204161</c:v>
                </c:pt>
                <c:pt idx="12">
                  <c:v>111588.38413934251</c:v>
                </c:pt>
                <c:pt idx="13">
                  <c:v>116187.64114681214</c:v>
                </c:pt>
                <c:pt idx="14">
                  <c:v>118662.58909839579</c:v>
                </c:pt>
                <c:pt idx="15">
                  <c:v>122518.86818389682</c:v>
                </c:pt>
                <c:pt idx="16">
                  <c:v>126044.51912976056</c:v>
                </c:pt>
                <c:pt idx="17">
                  <c:v>126291.25211256757</c:v>
                </c:pt>
                <c:pt idx="18">
                  <c:v>129587.7959754975</c:v>
                </c:pt>
                <c:pt idx="19">
                  <c:v>128954.19679160156</c:v>
                </c:pt>
                <c:pt idx="20">
                  <c:v>132823.41450497406</c:v>
                </c:pt>
                <c:pt idx="21">
                  <c:v>133710.60711578227</c:v>
                </c:pt>
                <c:pt idx="22">
                  <c:v>135094.91140792344</c:v>
                </c:pt>
                <c:pt idx="23">
                  <c:v>136242.08687752587</c:v>
                </c:pt>
                <c:pt idx="24">
                  <c:v>137174.44490218002</c:v>
                </c:pt>
                <c:pt idx="25">
                  <c:v>139136.80685335633</c:v>
                </c:pt>
                <c:pt idx="26">
                  <c:v>140345.71568378602</c:v>
                </c:pt>
                <c:pt idx="27">
                  <c:v>141565.44283720199</c:v>
                </c:pt>
                <c:pt idx="28">
                  <c:v>142906.62546918588</c:v>
                </c:pt>
                <c:pt idx="29">
                  <c:v>144421.64867405107</c:v>
                </c:pt>
                <c:pt idx="30">
                  <c:v>146025.95329326959</c:v>
                </c:pt>
                <c:pt idx="31">
                  <c:v>147677.03427392716</c:v>
                </c:pt>
                <c:pt idx="32">
                  <c:v>149146.09538177494</c:v>
                </c:pt>
              </c:numCache>
            </c:numRef>
          </c:val>
          <c:smooth val="0"/>
          <c:extLst>
            <c:ext xmlns:c16="http://schemas.microsoft.com/office/drawing/2014/chart" uri="{C3380CC4-5D6E-409C-BE32-E72D297353CC}">
              <c16:uniqueId val="{00000003-AAF5-41FF-89BB-3E2BD6E454E0}"/>
            </c:ext>
          </c:extLst>
        </c:ser>
        <c:ser>
          <c:idx val="4"/>
          <c:order val="4"/>
          <c:tx>
            <c:strRef>
              <c:f>'Comparison vs October'!$M$32</c:f>
              <c:strCache>
                <c:ptCount val="1"/>
                <c:pt idx="0">
                  <c:v>   Oct 2025 Pessimistic</c:v>
                </c:pt>
              </c:strCache>
            </c:strRef>
          </c:tx>
          <c:spPr>
            <a:ln w="28575" cap="rnd">
              <a:solidFill>
                <a:srgbClr val="680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October'!$N$32:$AT$32</c:f>
              <c:numCache>
                <c:formatCode>#,##0.0</c:formatCode>
                <c:ptCount val="33"/>
                <c:pt idx="0">
                  <c:v>91460.616164587409</c:v>
                </c:pt>
                <c:pt idx="1">
                  <c:v>94031.917947913229</c:v>
                </c:pt>
                <c:pt idx="2">
                  <c:v>101072.35163245883</c:v>
                </c:pt>
                <c:pt idx="3">
                  <c:v>103453.12661911908</c:v>
                </c:pt>
                <c:pt idx="4">
                  <c:v>105965.0109980144</c:v>
                </c:pt>
                <c:pt idx="5">
                  <c:v>108127.25963926975</c:v>
                </c:pt>
                <c:pt idx="6">
                  <c:v>110236.9460019105</c:v>
                </c:pt>
                <c:pt idx="7">
                  <c:v>110546.84819216178</c:v>
                </c:pt>
                <c:pt idx="8">
                  <c:v>111945.10760181744</c:v>
                </c:pt>
                <c:pt idx="9">
                  <c:v>111753.57698803903</c:v>
                </c:pt>
                <c:pt idx="10">
                  <c:v>110535.21682526657</c:v>
                </c:pt>
                <c:pt idx="11">
                  <c:v>111723.68237204161</c:v>
                </c:pt>
                <c:pt idx="12">
                  <c:v>111588.38413934251</c:v>
                </c:pt>
                <c:pt idx="13">
                  <c:v>116187.64114681214</c:v>
                </c:pt>
                <c:pt idx="14">
                  <c:v>118662.58909839579</c:v>
                </c:pt>
                <c:pt idx="15">
                  <c:v>122518.86818389682</c:v>
                </c:pt>
                <c:pt idx="16">
                  <c:v>126044.51912976056</c:v>
                </c:pt>
                <c:pt idx="17">
                  <c:v>126291.25211256757</c:v>
                </c:pt>
                <c:pt idx="18">
                  <c:v>129587.7959754975</c:v>
                </c:pt>
                <c:pt idx="19">
                  <c:v>128954.19679160156</c:v>
                </c:pt>
                <c:pt idx="20">
                  <c:v>132823.41450497406</c:v>
                </c:pt>
                <c:pt idx="21">
                  <c:v>133710.60711578227</c:v>
                </c:pt>
                <c:pt idx="22">
                  <c:v>135094.91140792344</c:v>
                </c:pt>
                <c:pt idx="23">
                  <c:v>136360.70784659087</c:v>
                </c:pt>
                <c:pt idx="24">
                  <c:v>137266.71029228979</c:v>
                </c:pt>
                <c:pt idx="25">
                  <c:v>139275.44099070076</c:v>
                </c:pt>
                <c:pt idx="26">
                  <c:v>140515.02441153239</c:v>
                </c:pt>
                <c:pt idx="27">
                  <c:v>141262.35187245233</c:v>
                </c:pt>
                <c:pt idx="28">
                  <c:v>141924.37864046672</c:v>
                </c:pt>
                <c:pt idx="29">
                  <c:v>142762.71214639398</c:v>
                </c:pt>
                <c:pt idx="30">
                  <c:v>144298.82820130396</c:v>
                </c:pt>
                <c:pt idx="31">
                  <c:v>145709.46280031919</c:v>
                </c:pt>
                <c:pt idx="32">
                  <c:v>147025.00540197597</c:v>
                </c:pt>
              </c:numCache>
            </c:numRef>
          </c:val>
          <c:smooth val="0"/>
          <c:extLst>
            <c:ext xmlns:c16="http://schemas.microsoft.com/office/drawing/2014/chart" uri="{C3380CC4-5D6E-409C-BE32-E72D297353CC}">
              <c16:uniqueId val="{00000005-AAF5-41FF-89BB-3E2BD6E454E0}"/>
            </c:ext>
          </c:extLst>
        </c:ser>
        <c:ser>
          <c:idx val="3"/>
          <c:order val="5"/>
          <c:tx>
            <c:strRef>
              <c:f>'Comparison vs October'!$M$31</c:f>
              <c:strCache>
                <c:ptCount val="1"/>
                <c:pt idx="0">
                  <c:v>   Oct 2025 Baseline</c:v>
                </c:pt>
              </c:strCache>
            </c:strRef>
          </c:tx>
          <c:spPr>
            <a:ln w="28575" cap="rnd">
              <a:solidFill>
                <a:srgbClr val="FF0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October'!$N$31:$AT$31</c:f>
              <c:numCache>
                <c:formatCode>#,##0.0</c:formatCode>
                <c:ptCount val="33"/>
                <c:pt idx="0">
                  <c:v>91460.616164587409</c:v>
                </c:pt>
                <c:pt idx="1">
                  <c:v>94031.917947913229</c:v>
                </c:pt>
                <c:pt idx="2">
                  <c:v>101072.35163245883</c:v>
                </c:pt>
                <c:pt idx="3">
                  <c:v>103453.12661911908</c:v>
                </c:pt>
                <c:pt idx="4">
                  <c:v>105965.0109980144</c:v>
                </c:pt>
                <c:pt idx="5">
                  <c:v>108127.25963926975</c:v>
                </c:pt>
                <c:pt idx="6">
                  <c:v>110236.9460019105</c:v>
                </c:pt>
                <c:pt idx="7">
                  <c:v>110546.84819216178</c:v>
                </c:pt>
                <c:pt idx="8">
                  <c:v>111945.10760181744</c:v>
                </c:pt>
                <c:pt idx="9">
                  <c:v>111753.57698803903</c:v>
                </c:pt>
                <c:pt idx="10">
                  <c:v>110535.21682526657</c:v>
                </c:pt>
                <c:pt idx="11">
                  <c:v>111723.68237204161</c:v>
                </c:pt>
                <c:pt idx="12">
                  <c:v>111588.38413934251</c:v>
                </c:pt>
                <c:pt idx="13">
                  <c:v>116187.64114681214</c:v>
                </c:pt>
                <c:pt idx="14">
                  <c:v>118662.58909839579</c:v>
                </c:pt>
                <c:pt idx="15">
                  <c:v>122518.86818389682</c:v>
                </c:pt>
                <c:pt idx="16">
                  <c:v>126044.51912976056</c:v>
                </c:pt>
                <c:pt idx="17">
                  <c:v>126291.25211256757</c:v>
                </c:pt>
                <c:pt idx="18">
                  <c:v>129587.7959754975</c:v>
                </c:pt>
                <c:pt idx="19">
                  <c:v>128954.19679160156</c:v>
                </c:pt>
                <c:pt idx="20">
                  <c:v>132823.41450497406</c:v>
                </c:pt>
                <c:pt idx="21">
                  <c:v>133710.60711578227</c:v>
                </c:pt>
                <c:pt idx="22">
                  <c:v>135094.91140792344</c:v>
                </c:pt>
                <c:pt idx="23">
                  <c:v>136308.0528561637</c:v>
                </c:pt>
                <c:pt idx="24">
                  <c:v>137210.51243046627</c:v>
                </c:pt>
                <c:pt idx="25">
                  <c:v>139259.28708891649</c:v>
                </c:pt>
                <c:pt idx="26">
                  <c:v>140571.73172502371</c:v>
                </c:pt>
                <c:pt idx="27">
                  <c:v>141842.049242724</c:v>
                </c:pt>
                <c:pt idx="28">
                  <c:v>143178.2441133488</c:v>
                </c:pt>
                <c:pt idx="29">
                  <c:v>144642.6906995943</c:v>
                </c:pt>
                <c:pt idx="30">
                  <c:v>146065.61433791919</c:v>
                </c:pt>
                <c:pt idx="31">
                  <c:v>147548.24934960998</c:v>
                </c:pt>
                <c:pt idx="32">
                  <c:v>148942.37633747738</c:v>
                </c:pt>
              </c:numCache>
            </c:numRef>
          </c:val>
          <c:smooth val="0"/>
          <c:extLst>
            <c:ext xmlns:c16="http://schemas.microsoft.com/office/drawing/2014/chart" uri="{C3380CC4-5D6E-409C-BE32-E72D297353CC}">
              <c16:uniqueId val="{00000004-AAF5-41FF-89BB-3E2BD6E454E0}"/>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9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Employment (thousands of jobs)</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0"/>
          <c:order val="0"/>
          <c:tx>
            <c:strRef>
              <c:f>'Comparison vs October'!$B$41</c:f>
              <c:strCache>
                <c:ptCount val="1"/>
                <c:pt idx="0">
                  <c:v>   Mar 2026 Optimistic</c:v>
                </c:pt>
              </c:strCache>
            </c:strRef>
          </c:tx>
          <c:spPr>
            <a:ln w="28575" cap="rnd">
              <a:solidFill>
                <a:srgbClr val="FFC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October'!$C$41:$K$41</c:f>
              <c:numCache>
                <c:formatCode>#,##0.0</c:formatCode>
                <c:ptCount val="9"/>
                <c:pt idx="0">
                  <c:v>1763.375</c:v>
                </c:pt>
                <c:pt idx="1">
                  <c:v>1661.5083333333334</c:v>
                </c:pt>
                <c:pt idx="2">
                  <c:v>1688.8166666666666</c:v>
                </c:pt>
                <c:pt idx="3">
                  <c:v>1764.0333333333335</c:v>
                </c:pt>
                <c:pt idx="4">
                  <c:v>1779.1166666666666</c:v>
                </c:pt>
                <c:pt idx="5">
                  <c:v>1791.25</c:v>
                </c:pt>
                <c:pt idx="6">
                  <c:v>1776.5983333333334</c:v>
                </c:pt>
                <c:pt idx="7">
                  <c:v>1775.2067500000001</c:v>
                </c:pt>
                <c:pt idx="8">
                  <c:v>1792.0405000000001</c:v>
                </c:pt>
              </c:numCache>
            </c:numRef>
          </c:val>
          <c:smooth val="0"/>
          <c:extLst>
            <c:ext xmlns:c16="http://schemas.microsoft.com/office/drawing/2014/chart" uri="{C3380CC4-5D6E-409C-BE32-E72D297353CC}">
              <c16:uniqueId val="{00000000-127D-4B74-822D-5E717B8746DC}"/>
            </c:ext>
          </c:extLst>
        </c:ser>
        <c:ser>
          <c:idx val="6"/>
          <c:order val="1"/>
          <c:tx>
            <c:strRef>
              <c:f>'Comparison vs October'!$B$43</c:f>
              <c:strCache>
                <c:ptCount val="1"/>
                <c:pt idx="0">
                  <c:v>   Mar 2026 Pessimistic</c:v>
                </c:pt>
              </c:strCache>
            </c:strRef>
          </c:tx>
          <c:spPr>
            <a:ln w="28575" cap="rnd">
              <a:solidFill>
                <a:srgbClr val="68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October'!$C$43:$K$43</c:f>
              <c:numCache>
                <c:formatCode>#,##0.0</c:formatCode>
                <c:ptCount val="9"/>
                <c:pt idx="0">
                  <c:v>1763.375</c:v>
                </c:pt>
                <c:pt idx="1">
                  <c:v>1661.5083333333334</c:v>
                </c:pt>
                <c:pt idx="2">
                  <c:v>1688.8166666666666</c:v>
                </c:pt>
                <c:pt idx="3">
                  <c:v>1764.0333333333335</c:v>
                </c:pt>
                <c:pt idx="4">
                  <c:v>1779.1166666666666</c:v>
                </c:pt>
                <c:pt idx="5">
                  <c:v>1791.25</c:v>
                </c:pt>
                <c:pt idx="6">
                  <c:v>1776.5475833333333</c:v>
                </c:pt>
                <c:pt idx="7">
                  <c:v>1748.5707499999999</c:v>
                </c:pt>
                <c:pt idx="8">
                  <c:v>1728.4327499999999</c:v>
                </c:pt>
              </c:numCache>
            </c:numRef>
          </c:val>
          <c:smooth val="0"/>
          <c:extLst>
            <c:ext xmlns:c16="http://schemas.microsoft.com/office/drawing/2014/chart" uri="{C3380CC4-5D6E-409C-BE32-E72D297353CC}">
              <c16:uniqueId val="{00000002-127D-4B74-822D-5E717B8746DC}"/>
            </c:ext>
          </c:extLst>
        </c:ser>
        <c:ser>
          <c:idx val="5"/>
          <c:order val="2"/>
          <c:tx>
            <c:strRef>
              <c:f>'Comparison vs October'!$B$42</c:f>
              <c:strCache>
                <c:ptCount val="1"/>
                <c:pt idx="0">
                  <c:v>   Mar 2026 Baseline</c:v>
                </c:pt>
              </c:strCache>
            </c:strRef>
          </c:tx>
          <c:spPr>
            <a:ln w="28575" cap="rnd">
              <a:solidFill>
                <a:srgbClr val="FF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October'!$C$42:$K$42</c:f>
              <c:numCache>
                <c:formatCode>#,##0.0</c:formatCode>
                <c:ptCount val="9"/>
                <c:pt idx="0">
                  <c:v>1763.375</c:v>
                </c:pt>
                <c:pt idx="1">
                  <c:v>1661.5083333333334</c:v>
                </c:pt>
                <c:pt idx="2">
                  <c:v>1688.8166666666666</c:v>
                </c:pt>
                <c:pt idx="3">
                  <c:v>1764.0333333333335</c:v>
                </c:pt>
                <c:pt idx="4">
                  <c:v>1779.1166666666666</c:v>
                </c:pt>
                <c:pt idx="5">
                  <c:v>1791.25</c:v>
                </c:pt>
                <c:pt idx="6">
                  <c:v>1776.5983333333334</c:v>
                </c:pt>
                <c:pt idx="7">
                  <c:v>1771.1232500000001</c:v>
                </c:pt>
                <c:pt idx="8">
                  <c:v>1772.5895</c:v>
                </c:pt>
              </c:numCache>
            </c:numRef>
          </c:val>
          <c:smooth val="0"/>
          <c:extLst>
            <c:ext xmlns:c16="http://schemas.microsoft.com/office/drawing/2014/chart" uri="{C3380CC4-5D6E-409C-BE32-E72D297353CC}">
              <c16:uniqueId val="{00000001-127D-4B74-822D-5E717B8746DC}"/>
            </c:ext>
          </c:extLst>
        </c:ser>
        <c:ser>
          <c:idx val="2"/>
          <c:order val="3"/>
          <c:tx>
            <c:strRef>
              <c:f>'Comparison vs October'!$B$38</c:f>
              <c:strCache>
                <c:ptCount val="1"/>
                <c:pt idx="0">
                  <c:v>   Oct 2025 Optimistic</c:v>
                </c:pt>
              </c:strCache>
            </c:strRef>
          </c:tx>
          <c:spPr>
            <a:ln w="28575" cap="rnd">
              <a:solidFill>
                <a:srgbClr val="FFC000">
                  <a:alpha val="25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October'!$C$38:$K$38</c:f>
              <c:numCache>
                <c:formatCode>#,##0.0</c:formatCode>
                <c:ptCount val="9"/>
                <c:pt idx="0">
                  <c:v>1763.4166666666667</c:v>
                </c:pt>
                <c:pt idx="1">
                  <c:v>1661.4833333333333</c:v>
                </c:pt>
                <c:pt idx="2">
                  <c:v>1688.8833333333332</c:v>
                </c:pt>
                <c:pt idx="3">
                  <c:v>1764.0166666666669</c:v>
                </c:pt>
                <c:pt idx="4">
                  <c:v>1779.125</c:v>
                </c:pt>
                <c:pt idx="5">
                  <c:v>1791.2250000000004</c:v>
                </c:pt>
                <c:pt idx="6">
                  <c:v>1780.9318333333331</c:v>
                </c:pt>
                <c:pt idx="7">
                  <c:v>1803.6774999999998</c:v>
                </c:pt>
                <c:pt idx="8">
                  <c:v>1828.9275</c:v>
                </c:pt>
              </c:numCache>
            </c:numRef>
          </c:val>
          <c:smooth val="0"/>
          <c:extLst>
            <c:ext xmlns:c16="http://schemas.microsoft.com/office/drawing/2014/chart" uri="{C3380CC4-5D6E-409C-BE32-E72D297353CC}">
              <c16:uniqueId val="{00000004-127D-4B74-822D-5E717B8746DC}"/>
            </c:ext>
          </c:extLst>
        </c:ser>
        <c:ser>
          <c:idx val="4"/>
          <c:order val="4"/>
          <c:tx>
            <c:strRef>
              <c:f>'Comparison vs October'!$B$40</c:f>
              <c:strCache>
                <c:ptCount val="1"/>
                <c:pt idx="0">
                  <c:v>   Oct 2025 Pessimistic</c:v>
                </c:pt>
              </c:strCache>
            </c:strRef>
          </c:tx>
          <c:spPr>
            <a:ln w="28575" cap="rnd">
              <a:solidFill>
                <a:srgbClr val="680000">
                  <a:alpha val="25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October'!$C$40:$K$40</c:f>
              <c:numCache>
                <c:formatCode>#,##0.0</c:formatCode>
                <c:ptCount val="9"/>
                <c:pt idx="0">
                  <c:v>1763.4166666666667</c:v>
                </c:pt>
                <c:pt idx="1">
                  <c:v>1661.4833333333333</c:v>
                </c:pt>
                <c:pt idx="2">
                  <c:v>1688.8833333333332</c:v>
                </c:pt>
                <c:pt idx="3">
                  <c:v>1764.0166666666669</c:v>
                </c:pt>
                <c:pt idx="4">
                  <c:v>1779.125</c:v>
                </c:pt>
                <c:pt idx="5">
                  <c:v>1791.2250000000004</c:v>
                </c:pt>
                <c:pt idx="6">
                  <c:v>1779.1808333333333</c:v>
                </c:pt>
                <c:pt idx="7">
                  <c:v>1766.51775</c:v>
                </c:pt>
                <c:pt idx="8">
                  <c:v>1740.7672500000001</c:v>
                </c:pt>
              </c:numCache>
            </c:numRef>
          </c:val>
          <c:smooth val="0"/>
          <c:extLst>
            <c:ext xmlns:c16="http://schemas.microsoft.com/office/drawing/2014/chart" uri="{C3380CC4-5D6E-409C-BE32-E72D297353CC}">
              <c16:uniqueId val="{00000006-127D-4B74-822D-5E717B8746DC}"/>
            </c:ext>
          </c:extLst>
        </c:ser>
        <c:ser>
          <c:idx val="3"/>
          <c:order val="5"/>
          <c:tx>
            <c:strRef>
              <c:f>'Comparison vs October'!$B$39</c:f>
              <c:strCache>
                <c:ptCount val="1"/>
                <c:pt idx="0">
                  <c:v>   Oct 2025 Baseline</c:v>
                </c:pt>
              </c:strCache>
            </c:strRef>
          </c:tx>
          <c:spPr>
            <a:ln w="28575" cap="rnd">
              <a:solidFill>
                <a:srgbClr val="FF0000">
                  <a:alpha val="25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October'!$C$39:$K$39</c:f>
              <c:numCache>
                <c:formatCode>#,##0.0</c:formatCode>
                <c:ptCount val="9"/>
                <c:pt idx="0">
                  <c:v>1763.4166666666667</c:v>
                </c:pt>
                <c:pt idx="1">
                  <c:v>1661.4833333333333</c:v>
                </c:pt>
                <c:pt idx="2">
                  <c:v>1688.8833333333332</c:v>
                </c:pt>
                <c:pt idx="3">
                  <c:v>1764.0166666666669</c:v>
                </c:pt>
                <c:pt idx="4">
                  <c:v>1779.125</c:v>
                </c:pt>
                <c:pt idx="5">
                  <c:v>1791.2250000000004</c:v>
                </c:pt>
                <c:pt idx="6">
                  <c:v>1780.1825833333332</c:v>
                </c:pt>
                <c:pt idx="7">
                  <c:v>1791.8592500000002</c:v>
                </c:pt>
                <c:pt idx="8">
                  <c:v>1807.653</c:v>
                </c:pt>
              </c:numCache>
            </c:numRef>
          </c:val>
          <c:smooth val="0"/>
          <c:extLst>
            <c:ext xmlns:c16="http://schemas.microsoft.com/office/drawing/2014/chart" uri="{C3380CC4-5D6E-409C-BE32-E72D297353CC}">
              <c16:uniqueId val="{00000005-127D-4B74-822D-5E717B8746DC}"/>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900"/>
          <c:min val="15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79707530151462969"/>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2"/>
          <c:order val="0"/>
          <c:tx>
            <c:strRef>
              <c:f>'Comparison vs October'!$B$56</c:f>
              <c:strCache>
                <c:ptCount val="1"/>
                <c:pt idx="0">
                  <c:v>   Mar 2026 Optimistic</c:v>
                </c:pt>
              </c:strCache>
            </c:strRef>
          </c:tx>
          <c:spPr>
            <a:ln w="28575" cap="rnd">
              <a:solidFill>
                <a:srgbClr val="FFC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October'!$C$56:$K$56</c:f>
              <c:numCache>
                <c:formatCode>0.0</c:formatCode>
                <c:ptCount val="9"/>
                <c:pt idx="0">
                  <c:v>2.5434451416324499</c:v>
                </c:pt>
                <c:pt idx="1">
                  <c:v>1.6939823874755344</c:v>
                </c:pt>
                <c:pt idx="2">
                  <c:v>4.5515806900064737</c:v>
                </c:pt>
                <c:pt idx="3">
                  <c:v>9.0022330491270619</c:v>
                </c:pt>
                <c:pt idx="4">
                  <c:v>5.7976142807922848</c:v>
                </c:pt>
                <c:pt idx="5">
                  <c:v>3.7093106837418732</c:v>
                </c:pt>
                <c:pt idx="6">
                  <c:v>2.5484603991293042</c:v>
                </c:pt>
                <c:pt idx="7">
                  <c:v>3.7264995470819517</c:v>
                </c:pt>
                <c:pt idx="8">
                  <c:v>3.2816970045581595</c:v>
                </c:pt>
              </c:numCache>
            </c:numRef>
          </c:val>
          <c:smooth val="0"/>
          <c:extLst>
            <c:ext xmlns:c16="http://schemas.microsoft.com/office/drawing/2014/chart" uri="{C3380CC4-5D6E-409C-BE32-E72D297353CC}">
              <c16:uniqueId val="{00000000-5A2F-451C-9B7C-D4117F021772}"/>
            </c:ext>
          </c:extLst>
        </c:ser>
        <c:ser>
          <c:idx val="4"/>
          <c:order val="1"/>
          <c:tx>
            <c:strRef>
              <c:f>'Comparison vs October'!$B$58</c:f>
              <c:strCache>
                <c:ptCount val="1"/>
                <c:pt idx="0">
                  <c:v>   Mar 2026 Pessimistic</c:v>
                </c:pt>
              </c:strCache>
            </c:strRef>
          </c:tx>
          <c:spPr>
            <a:ln w="28575" cap="rnd">
              <a:solidFill>
                <a:srgbClr val="68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October'!$C$58:$K$58</c:f>
              <c:numCache>
                <c:formatCode>0.0</c:formatCode>
                <c:ptCount val="9"/>
                <c:pt idx="0">
                  <c:v>2.5434451416324499</c:v>
                </c:pt>
                <c:pt idx="1">
                  <c:v>1.6939823874755344</c:v>
                </c:pt>
                <c:pt idx="2">
                  <c:v>4.5515806900064737</c:v>
                </c:pt>
                <c:pt idx="3">
                  <c:v>9.0022330491270619</c:v>
                </c:pt>
                <c:pt idx="4">
                  <c:v>5.7976142807922848</c:v>
                </c:pt>
                <c:pt idx="5">
                  <c:v>3.7093106837418732</c:v>
                </c:pt>
                <c:pt idx="6">
                  <c:v>2.5544933133530678</c:v>
                </c:pt>
                <c:pt idx="7">
                  <c:v>4.3445176590169554</c:v>
                </c:pt>
                <c:pt idx="8">
                  <c:v>3.0835762534744404</c:v>
                </c:pt>
              </c:numCache>
            </c:numRef>
          </c:val>
          <c:smooth val="0"/>
          <c:extLst>
            <c:ext xmlns:c16="http://schemas.microsoft.com/office/drawing/2014/chart" uri="{C3380CC4-5D6E-409C-BE32-E72D297353CC}">
              <c16:uniqueId val="{00000002-5A2F-451C-9B7C-D4117F021772}"/>
            </c:ext>
          </c:extLst>
        </c:ser>
        <c:ser>
          <c:idx val="3"/>
          <c:order val="2"/>
          <c:tx>
            <c:strRef>
              <c:f>'Comparison vs October'!$B$57</c:f>
              <c:strCache>
                <c:ptCount val="1"/>
                <c:pt idx="0">
                  <c:v>   Mar 2026 Baseline</c:v>
                </c:pt>
              </c:strCache>
            </c:strRef>
          </c:tx>
          <c:spPr>
            <a:ln w="28575" cap="rnd">
              <a:solidFill>
                <a:srgbClr val="FF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October'!$C$57:$K$57</c:f>
              <c:numCache>
                <c:formatCode>0.0</c:formatCode>
                <c:ptCount val="9"/>
                <c:pt idx="0">
                  <c:v>2.5434451416324499</c:v>
                </c:pt>
                <c:pt idx="1">
                  <c:v>1.6939823874755344</c:v>
                </c:pt>
                <c:pt idx="2">
                  <c:v>4.5515806900064737</c:v>
                </c:pt>
                <c:pt idx="3">
                  <c:v>9.0022330491270619</c:v>
                </c:pt>
                <c:pt idx="4">
                  <c:v>5.7976142807922848</c:v>
                </c:pt>
                <c:pt idx="5">
                  <c:v>3.7093106837418732</c:v>
                </c:pt>
                <c:pt idx="6">
                  <c:v>2.5484603991293042</c:v>
                </c:pt>
                <c:pt idx="7">
                  <c:v>3.9467160492092201</c:v>
                </c:pt>
                <c:pt idx="8">
                  <c:v>3.2606963077067119</c:v>
                </c:pt>
              </c:numCache>
            </c:numRef>
          </c:val>
          <c:smooth val="0"/>
          <c:extLst>
            <c:ext xmlns:c16="http://schemas.microsoft.com/office/drawing/2014/chart" uri="{C3380CC4-5D6E-409C-BE32-E72D297353CC}">
              <c16:uniqueId val="{00000001-5A2F-451C-9B7C-D4117F021772}"/>
            </c:ext>
          </c:extLst>
        </c:ser>
        <c:ser>
          <c:idx val="5"/>
          <c:order val="3"/>
          <c:tx>
            <c:strRef>
              <c:f>'Comparison vs October'!$B$53</c:f>
              <c:strCache>
                <c:ptCount val="1"/>
                <c:pt idx="0">
                  <c:v>   Oct 2025 Optimistic</c:v>
                </c:pt>
              </c:strCache>
            </c:strRef>
          </c:tx>
          <c:spPr>
            <a:ln w="28575" cap="rnd">
              <a:solidFill>
                <a:srgbClr val="FFC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October'!$C$53:$K$53</c:f>
              <c:numCache>
                <c:formatCode>0.0</c:formatCode>
                <c:ptCount val="9"/>
                <c:pt idx="0">
                  <c:v>2.5432560095466794</c:v>
                </c:pt>
                <c:pt idx="1">
                  <c:v>1.6939823874755122</c:v>
                </c:pt>
                <c:pt idx="2">
                  <c:v>4.5517575603216232</c:v>
                </c:pt>
                <c:pt idx="3">
                  <c:v>9.0020486499380112</c:v>
                </c:pt>
                <c:pt idx="4">
                  <c:v>5.7976142807922626</c:v>
                </c:pt>
                <c:pt idx="5">
                  <c:v>3.7094573779870466</c:v>
                </c:pt>
                <c:pt idx="6">
                  <c:v>2.7012099875007856</c:v>
                </c:pt>
                <c:pt idx="7">
                  <c:v>3.5281439199625897</c:v>
                </c:pt>
                <c:pt idx="8">
                  <c:v>3.4302221578143222</c:v>
                </c:pt>
              </c:numCache>
            </c:numRef>
          </c:val>
          <c:smooth val="0"/>
          <c:extLst>
            <c:ext xmlns:c16="http://schemas.microsoft.com/office/drawing/2014/chart" uri="{C3380CC4-5D6E-409C-BE32-E72D297353CC}">
              <c16:uniqueId val="{00000004-5A2F-451C-9B7C-D4117F021772}"/>
            </c:ext>
          </c:extLst>
        </c:ser>
        <c:ser>
          <c:idx val="1"/>
          <c:order val="4"/>
          <c:tx>
            <c:strRef>
              <c:f>'Comparison vs October'!$B$55</c:f>
              <c:strCache>
                <c:ptCount val="1"/>
                <c:pt idx="0">
                  <c:v>   Oct 2025 Pessimistic</c:v>
                </c:pt>
              </c:strCache>
            </c:strRef>
          </c:tx>
          <c:spPr>
            <a:ln w="28575" cap="rnd">
              <a:solidFill>
                <a:srgbClr val="680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October'!$C$55:$K$55</c:f>
              <c:numCache>
                <c:formatCode>0.0</c:formatCode>
                <c:ptCount val="9"/>
                <c:pt idx="0">
                  <c:v>2.5432560095466794</c:v>
                </c:pt>
                <c:pt idx="1">
                  <c:v>1.6939823874755122</c:v>
                </c:pt>
                <c:pt idx="2">
                  <c:v>4.5517575603216232</c:v>
                </c:pt>
                <c:pt idx="3">
                  <c:v>9.0020486499380112</c:v>
                </c:pt>
                <c:pt idx="4">
                  <c:v>5.7976142807922626</c:v>
                </c:pt>
                <c:pt idx="5">
                  <c:v>3.7094573779870466</c:v>
                </c:pt>
                <c:pt idx="6">
                  <c:v>2.7335448442217469</c:v>
                </c:pt>
                <c:pt idx="7">
                  <c:v>3.6887566962453766</c:v>
                </c:pt>
                <c:pt idx="8">
                  <c:v>2.8583990083222099</c:v>
                </c:pt>
              </c:numCache>
            </c:numRef>
          </c:val>
          <c:smooth val="0"/>
          <c:extLst>
            <c:ext xmlns:c16="http://schemas.microsoft.com/office/drawing/2014/chart" uri="{C3380CC4-5D6E-409C-BE32-E72D297353CC}">
              <c16:uniqueId val="{00000006-5A2F-451C-9B7C-D4117F021772}"/>
            </c:ext>
          </c:extLst>
        </c:ser>
        <c:ser>
          <c:idx val="6"/>
          <c:order val="5"/>
          <c:tx>
            <c:strRef>
              <c:f>'Comparison vs October'!$B$54</c:f>
              <c:strCache>
                <c:ptCount val="1"/>
                <c:pt idx="0">
                  <c:v>   Oct 2025 Baseline</c:v>
                </c:pt>
              </c:strCache>
            </c:strRef>
          </c:tx>
          <c:spPr>
            <a:ln w="28575" cap="rnd">
              <a:solidFill>
                <a:srgbClr val="FF0000">
                  <a:alpha val="3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October'!$C$54:$K$54</c:f>
              <c:numCache>
                <c:formatCode>0.0</c:formatCode>
                <c:ptCount val="9"/>
                <c:pt idx="0">
                  <c:v>2.5432560095466794</c:v>
                </c:pt>
                <c:pt idx="1">
                  <c:v>1.6939823874755122</c:v>
                </c:pt>
                <c:pt idx="2">
                  <c:v>4.5517575603216232</c:v>
                </c:pt>
                <c:pt idx="3">
                  <c:v>9.0020486499380112</c:v>
                </c:pt>
                <c:pt idx="4">
                  <c:v>5.7976142807922626</c:v>
                </c:pt>
                <c:pt idx="5">
                  <c:v>3.7094573779870466</c:v>
                </c:pt>
                <c:pt idx="6">
                  <c:v>2.7213850898496927</c:v>
                </c:pt>
                <c:pt idx="7">
                  <c:v>3.4427104091125926</c:v>
                </c:pt>
                <c:pt idx="8">
                  <c:v>3.1608485826774668</c:v>
                </c:pt>
              </c:numCache>
            </c:numRef>
          </c:val>
          <c:smooth val="0"/>
          <c:extLst>
            <c:ext xmlns:c16="http://schemas.microsoft.com/office/drawing/2014/chart" uri="{C3380CC4-5D6E-409C-BE32-E72D297353CC}">
              <c16:uniqueId val="{00000005-5A2F-451C-9B7C-D4117F021772}"/>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2396667209185148"/>
          <c:h val="0.106354026188715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 from same quarter last year</a:t>
            </a:r>
          </a:p>
        </c:rich>
      </c:tx>
      <c:layout>
        <c:manualLayout>
          <c:xMode val="edge"/>
          <c:yMode val="edge"/>
          <c:x val="7.7961007219066486E-2"/>
          <c:y val="4.98771769550905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strRef>
              <c:f>'Comparison vs October'!$M$56</c:f>
              <c:strCache>
                <c:ptCount val="1"/>
                <c:pt idx="0">
                  <c:v>   Mar 2026 Optimistic</c:v>
                </c:pt>
              </c:strCache>
            </c:strRef>
          </c:tx>
          <c:spPr>
            <a:ln w="28575" cap="rnd">
              <a:solidFill>
                <a:srgbClr val="FFC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October'!$N$56:$AT$56</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2.8244913128310012</c:v>
                </c:pt>
                <c:pt idx="24">
                  <c:v>2.903766043683853</c:v>
                </c:pt>
                <c:pt idx="25">
                  <c:v>3.5173808140833707</c:v>
                </c:pt>
                <c:pt idx="26">
                  <c:v>3.7751746473891235</c:v>
                </c:pt>
                <c:pt idx="27">
                  <c:v>3.7533644934024446</c:v>
                </c:pt>
                <c:pt idx="28">
                  <c:v>3.8244895670500156</c:v>
                </c:pt>
                <c:pt idx="29">
                  <c:v>3.4282406183469005</c:v>
                </c:pt>
                <c:pt idx="30">
                  <c:v>3.4440354557105701</c:v>
                </c:pt>
                <c:pt idx="31">
                  <c:v>3.165164453483027</c:v>
                </c:pt>
                <c:pt idx="32">
                  <c:v>3.0016173194122642</c:v>
                </c:pt>
              </c:numCache>
            </c:numRef>
          </c:val>
          <c:smooth val="0"/>
          <c:extLst>
            <c:ext xmlns:c16="http://schemas.microsoft.com/office/drawing/2014/chart" uri="{C3380CC4-5D6E-409C-BE32-E72D297353CC}">
              <c16:uniqueId val="{00000000-C000-4F30-84A8-7ECD21FCD97F}"/>
            </c:ext>
          </c:extLst>
        </c:ser>
        <c:ser>
          <c:idx val="4"/>
          <c:order val="1"/>
          <c:tx>
            <c:strRef>
              <c:f>'Comparison vs October'!$M$58</c:f>
              <c:strCache>
                <c:ptCount val="1"/>
                <c:pt idx="0">
                  <c:v>   Mar 2026 Pessimistic</c:v>
                </c:pt>
              </c:strCache>
            </c:strRef>
          </c:tx>
          <c:spPr>
            <a:ln w="28575" cap="rnd">
              <a:solidFill>
                <a:srgbClr val="68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October'!$N$58:$AT$58</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2.8244913128310012</c:v>
                </c:pt>
                <c:pt idx="24">
                  <c:v>2.9272686331907272</c:v>
                </c:pt>
                <c:pt idx="25">
                  <c:v>3.6730653232652788</c:v>
                </c:pt>
                <c:pt idx="26">
                  <c:v>4.555561082371673</c:v>
                </c:pt>
                <c:pt idx="27">
                  <c:v>4.6564041061194716</c:v>
                </c:pt>
                <c:pt idx="28">
                  <c:v>4.4426547801356353</c:v>
                </c:pt>
                <c:pt idx="29">
                  <c:v>3.7073490548529264</c:v>
                </c:pt>
                <c:pt idx="30">
                  <c:v>3.1702044601755963</c:v>
                </c:pt>
                <c:pt idx="31">
                  <c:v>2.7270655625460494</c:v>
                </c:pt>
                <c:pt idx="32">
                  <c:v>2.6460106528517713</c:v>
                </c:pt>
              </c:numCache>
            </c:numRef>
          </c:val>
          <c:smooth val="0"/>
          <c:extLst>
            <c:ext xmlns:c16="http://schemas.microsoft.com/office/drawing/2014/chart" uri="{C3380CC4-5D6E-409C-BE32-E72D297353CC}">
              <c16:uniqueId val="{00000002-C000-4F30-84A8-7ECD21FCD97F}"/>
            </c:ext>
          </c:extLst>
        </c:ser>
        <c:ser>
          <c:idx val="3"/>
          <c:order val="2"/>
          <c:tx>
            <c:strRef>
              <c:f>'Comparison vs October'!$M$57</c:f>
              <c:strCache>
                <c:ptCount val="1"/>
                <c:pt idx="0">
                  <c:v>   Mar 2026 Baseline</c:v>
                </c:pt>
              </c:strCache>
            </c:strRef>
          </c:tx>
          <c:spPr>
            <a:ln w="28575" cap="rnd">
              <a:solidFill>
                <a:srgbClr val="FF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October'!$N$57:$AT$57</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2.8244913128310012</c:v>
                </c:pt>
                <c:pt idx="24">
                  <c:v>2.903766043683853</c:v>
                </c:pt>
                <c:pt idx="25">
                  <c:v>3.6634310352531285</c:v>
                </c:pt>
                <c:pt idx="26">
                  <c:v>4.0378365831011953</c:v>
                </c:pt>
                <c:pt idx="27">
                  <c:v>3.9748802746905287</c:v>
                </c:pt>
                <c:pt idx="28">
                  <c:v>4.0496284838613006</c:v>
                </c:pt>
                <c:pt idx="29">
                  <c:v>3.5095871767974574</c:v>
                </c:pt>
                <c:pt idx="30">
                  <c:v>3.4338794922915916</c:v>
                </c:pt>
                <c:pt idx="31">
                  <c:v>3.1050407963390425</c:v>
                </c:pt>
                <c:pt idx="32">
                  <c:v>2.9010377974026502</c:v>
                </c:pt>
              </c:numCache>
            </c:numRef>
          </c:val>
          <c:smooth val="0"/>
          <c:extLst>
            <c:ext xmlns:c16="http://schemas.microsoft.com/office/drawing/2014/chart" uri="{C3380CC4-5D6E-409C-BE32-E72D297353CC}">
              <c16:uniqueId val="{00000001-C000-4F30-84A8-7ECD21FCD97F}"/>
            </c:ext>
          </c:extLst>
        </c:ser>
        <c:ser>
          <c:idx val="5"/>
          <c:order val="3"/>
          <c:tx>
            <c:strRef>
              <c:f>'Comparison vs October'!$M$53</c:f>
              <c:strCache>
                <c:ptCount val="1"/>
                <c:pt idx="0">
                  <c:v>   Oct 2025 Optimistic</c:v>
                </c:pt>
              </c:strCache>
            </c:strRef>
          </c:tx>
          <c:spPr>
            <a:ln w="28575" cap="rnd">
              <a:solidFill>
                <a:srgbClr val="FFC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October'!$N$53:$AT$53</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2.7147438333910534</c:v>
                </c:pt>
                <c:pt idx="24">
                  <c:v>2.9554998874127492</c:v>
                </c:pt>
                <c:pt idx="25">
                  <c:v>3.1424534203118748</c:v>
                </c:pt>
                <c:pt idx="26">
                  <c:v>3.5164920192775284</c:v>
                </c:pt>
                <c:pt idx="27">
                  <c:v>3.6670566293844908</c:v>
                </c:pt>
                <c:pt idx="28">
                  <c:v>3.6591910499280456</c:v>
                </c:pt>
                <c:pt idx="29">
                  <c:v>3.4738959628968891</c:v>
                </c:pt>
                <c:pt idx="30">
                  <c:v>3.491750605717292</c:v>
                </c:pt>
                <c:pt idx="31">
                  <c:v>3.371713440053048</c:v>
                </c:pt>
                <c:pt idx="32">
                  <c:v>3.3773432087200073</c:v>
                </c:pt>
              </c:numCache>
            </c:numRef>
          </c:val>
          <c:smooth val="0"/>
          <c:extLst>
            <c:ext xmlns:c16="http://schemas.microsoft.com/office/drawing/2014/chart" uri="{C3380CC4-5D6E-409C-BE32-E72D297353CC}">
              <c16:uniqueId val="{00000004-C000-4F30-84A8-7ECD21FCD97F}"/>
            </c:ext>
          </c:extLst>
        </c:ser>
        <c:ser>
          <c:idx val="1"/>
          <c:order val="4"/>
          <c:tx>
            <c:strRef>
              <c:f>'Comparison vs October'!$M$55</c:f>
              <c:strCache>
                <c:ptCount val="1"/>
                <c:pt idx="0">
                  <c:v>   Oct 2025 Pessimistic</c:v>
                </c:pt>
              </c:strCache>
            </c:strRef>
          </c:tx>
          <c:spPr>
            <a:ln w="28575" cap="rnd">
              <a:solidFill>
                <a:srgbClr val="680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October'!$N$55:$AT$55</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2.7846804005867476</c:v>
                </c:pt>
                <c:pt idx="24">
                  <c:v>3.0170569691511107</c:v>
                </c:pt>
                <c:pt idx="25">
                  <c:v>3.297328090791285</c:v>
                </c:pt>
                <c:pt idx="26">
                  <c:v>3.7727704823805164</c:v>
                </c:pt>
                <c:pt idx="27">
                  <c:v>3.8164777346566314</c:v>
                </c:pt>
                <c:pt idx="28">
                  <c:v>3.7334801461206046</c:v>
                </c:pt>
                <c:pt idx="29">
                  <c:v>3.2598493229046843</c:v>
                </c:pt>
                <c:pt idx="30">
                  <c:v>2.9398074054269641</c:v>
                </c:pt>
                <c:pt idx="31">
                  <c:v>2.6819882934778105</c:v>
                </c:pt>
                <c:pt idx="32">
                  <c:v>2.6703646781953028</c:v>
                </c:pt>
              </c:numCache>
            </c:numRef>
          </c:val>
          <c:smooth val="0"/>
          <c:extLst>
            <c:ext xmlns:c16="http://schemas.microsoft.com/office/drawing/2014/chart" uri="{C3380CC4-5D6E-409C-BE32-E72D297353CC}">
              <c16:uniqueId val="{00000006-C000-4F30-84A8-7ECD21FCD97F}"/>
            </c:ext>
          </c:extLst>
        </c:ser>
        <c:ser>
          <c:idx val="6"/>
          <c:order val="5"/>
          <c:tx>
            <c:strRef>
              <c:f>'Comparison vs October'!$M$54</c:f>
              <c:strCache>
                <c:ptCount val="1"/>
                <c:pt idx="0">
                  <c:v>   Oct 2025 Baseline</c:v>
                </c:pt>
              </c:strCache>
            </c:strRef>
          </c:tx>
          <c:spPr>
            <a:ln w="28575" cap="rnd">
              <a:solidFill>
                <a:srgbClr val="FF0000">
                  <a:alpha val="3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October'!$N$54:$AT$54</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2.1765371078612095</c:v>
                </c:pt>
                <c:pt idx="23">
                  <c:v>2.761959462693464</c:v>
                </c:pt>
                <c:pt idx="24">
                  <c:v>2.9921188921414155</c:v>
                </c:pt>
                <c:pt idx="25">
                  <c:v>3.0919641660337005</c:v>
                </c:pt>
                <c:pt idx="26">
                  <c:v>3.5092795242516628</c:v>
                </c:pt>
                <c:pt idx="27">
                  <c:v>3.5270661655738111</c:v>
                </c:pt>
                <c:pt idx="28">
                  <c:v>3.5064321757457551</c:v>
                </c:pt>
                <c:pt idx="29">
                  <c:v>3.3417287837901544</c:v>
                </c:pt>
                <c:pt idx="30">
                  <c:v>3.215250722759988</c:v>
                </c:pt>
                <c:pt idx="31">
                  <c:v>3.1057345493318511</c:v>
                </c:pt>
                <c:pt idx="32">
                  <c:v>3.046384229003074</c:v>
                </c:pt>
              </c:numCache>
            </c:numRef>
          </c:val>
          <c:smooth val="0"/>
          <c:extLst>
            <c:ext xmlns:c16="http://schemas.microsoft.com/office/drawing/2014/chart" uri="{C3380CC4-5D6E-409C-BE32-E72D297353CC}">
              <c16:uniqueId val="{00000005-C000-4F30-84A8-7ECD21FCD97F}"/>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8757992406087294"/>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 Capita Personal Income, $,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vs October'!$M$19</c:f>
              <c:strCache>
                <c:ptCount val="1"/>
                <c:pt idx="0">
                  <c:v>   Mar 2026 Optimistic</c:v>
                </c:pt>
              </c:strCache>
            </c:strRef>
          </c:tx>
          <c:spPr>
            <a:ln w="28575" cap="rnd">
              <a:solidFill>
                <a:srgbClr val="FFC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October'!$N$19:$AT$19</c:f>
              <c:numCache>
                <c:formatCode>#,##0.0</c:formatCode>
                <c:ptCount val="33"/>
                <c:pt idx="0">
                  <c:v>85234.043228703318</c:v>
                </c:pt>
                <c:pt idx="1">
                  <c:v>85875.114481813842</c:v>
                </c:pt>
                <c:pt idx="2">
                  <c:v>91694.759998973575</c:v>
                </c:pt>
                <c:pt idx="3">
                  <c:v>89815.311591859063</c:v>
                </c:pt>
                <c:pt idx="4">
                  <c:v>89138.48214830365</c:v>
                </c:pt>
                <c:pt idx="5">
                  <c:v>100075.34223179361</c:v>
                </c:pt>
                <c:pt idx="6">
                  <c:v>96398.15963400621</c:v>
                </c:pt>
                <c:pt idx="7">
                  <c:v>96074.067934718027</c:v>
                </c:pt>
                <c:pt idx="8">
                  <c:v>96907.692429478644</c:v>
                </c:pt>
                <c:pt idx="9">
                  <c:v>98531.049797211541</c:v>
                </c:pt>
                <c:pt idx="10">
                  <c:v>99009.023091252442</c:v>
                </c:pt>
                <c:pt idx="11">
                  <c:v>100838.20719758548</c:v>
                </c:pt>
                <c:pt idx="12">
                  <c:v>102157.55616822885</c:v>
                </c:pt>
                <c:pt idx="13">
                  <c:v>105192.79342102724</c:v>
                </c:pt>
                <c:pt idx="14">
                  <c:v>106521.69704405344</c:v>
                </c:pt>
                <c:pt idx="15">
                  <c:v>107724.46730669827</c:v>
                </c:pt>
                <c:pt idx="16">
                  <c:v>109156.04878124189</c:v>
                </c:pt>
                <c:pt idx="17">
                  <c:v>110921.83137761039</c:v>
                </c:pt>
                <c:pt idx="18">
                  <c:v>113140.47098396768</c:v>
                </c:pt>
                <c:pt idx="19">
                  <c:v>113476.98836210575</c:v>
                </c:pt>
                <c:pt idx="20">
                  <c:v>115111.97706419521</c:v>
                </c:pt>
                <c:pt idx="21">
                  <c:v>116271.71896909112</c:v>
                </c:pt>
                <c:pt idx="22">
                  <c:v>116743.33608442004</c:v>
                </c:pt>
                <c:pt idx="23">
                  <c:v>116700.90547641761</c:v>
                </c:pt>
                <c:pt idx="24">
                  <c:v>117785.9</c:v>
                </c:pt>
                <c:pt idx="25">
                  <c:v>119044.3</c:v>
                </c:pt>
                <c:pt idx="26">
                  <c:v>120798.9</c:v>
                </c:pt>
                <c:pt idx="27">
                  <c:v>122507.6</c:v>
                </c:pt>
                <c:pt idx="28">
                  <c:v>124323.4</c:v>
                </c:pt>
                <c:pt idx="29">
                  <c:v>126316.2</c:v>
                </c:pt>
                <c:pt idx="30">
                  <c:v>128235.7</c:v>
                </c:pt>
                <c:pt idx="31">
                  <c:v>130113.2</c:v>
                </c:pt>
                <c:pt idx="32">
                  <c:v>131953.70000000001</c:v>
                </c:pt>
              </c:numCache>
            </c:numRef>
          </c:val>
          <c:smooth val="0"/>
          <c:extLst>
            <c:ext xmlns:c16="http://schemas.microsoft.com/office/drawing/2014/chart" uri="{C3380CC4-5D6E-409C-BE32-E72D297353CC}">
              <c16:uniqueId val="{00000000-B440-424B-BABA-79F0B555D27E}"/>
            </c:ext>
          </c:extLst>
        </c:ser>
        <c:ser>
          <c:idx val="6"/>
          <c:order val="1"/>
          <c:tx>
            <c:strRef>
              <c:f>'Comparison vs October'!$M$21</c:f>
              <c:strCache>
                <c:ptCount val="1"/>
                <c:pt idx="0">
                  <c:v>   Mar 2026 Pessimistic</c:v>
                </c:pt>
              </c:strCache>
            </c:strRef>
          </c:tx>
          <c:spPr>
            <a:ln w="28575" cap="rnd">
              <a:solidFill>
                <a:srgbClr val="68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October'!$N$21:$AT$21</c:f>
              <c:numCache>
                <c:formatCode>#,##0.0</c:formatCode>
                <c:ptCount val="33"/>
                <c:pt idx="0">
                  <c:v>85234.043228703318</c:v>
                </c:pt>
                <c:pt idx="1">
                  <c:v>85875.114481813842</c:v>
                </c:pt>
                <c:pt idx="2">
                  <c:v>91694.759998973575</c:v>
                </c:pt>
                <c:pt idx="3">
                  <c:v>89815.311591859063</c:v>
                </c:pt>
                <c:pt idx="4">
                  <c:v>89138.48214830365</c:v>
                </c:pt>
                <c:pt idx="5">
                  <c:v>100075.34223179361</c:v>
                </c:pt>
                <c:pt idx="6">
                  <c:v>96398.15963400621</c:v>
                </c:pt>
                <c:pt idx="7">
                  <c:v>96074.067934718027</c:v>
                </c:pt>
                <c:pt idx="8">
                  <c:v>96907.692429478644</c:v>
                </c:pt>
                <c:pt idx="9">
                  <c:v>98531.049797211541</c:v>
                </c:pt>
                <c:pt idx="10">
                  <c:v>99009.023091252442</c:v>
                </c:pt>
                <c:pt idx="11">
                  <c:v>100838.20719758548</c:v>
                </c:pt>
                <c:pt idx="12">
                  <c:v>102157.55616822885</c:v>
                </c:pt>
                <c:pt idx="13">
                  <c:v>105192.79342102724</c:v>
                </c:pt>
                <c:pt idx="14">
                  <c:v>106521.69704405344</c:v>
                </c:pt>
                <c:pt idx="15">
                  <c:v>107724.46730669827</c:v>
                </c:pt>
                <c:pt idx="16">
                  <c:v>109156.04878124189</c:v>
                </c:pt>
                <c:pt idx="17">
                  <c:v>110921.83137761039</c:v>
                </c:pt>
                <c:pt idx="18">
                  <c:v>113140.47098396768</c:v>
                </c:pt>
                <c:pt idx="19">
                  <c:v>113476.98836210575</c:v>
                </c:pt>
                <c:pt idx="20">
                  <c:v>115111.97706419521</c:v>
                </c:pt>
                <c:pt idx="21">
                  <c:v>116276.506211734</c:v>
                </c:pt>
                <c:pt idx="22">
                  <c:v>116757.98156977656</c:v>
                </c:pt>
                <c:pt idx="23">
                  <c:v>116715.05632103447</c:v>
                </c:pt>
                <c:pt idx="24">
                  <c:v>117807.2</c:v>
                </c:pt>
                <c:pt idx="25">
                  <c:v>118984.6</c:v>
                </c:pt>
                <c:pt idx="26">
                  <c:v>119388.8</c:v>
                </c:pt>
                <c:pt idx="27">
                  <c:v>119734</c:v>
                </c:pt>
                <c:pt idx="28">
                  <c:v>120153.7</c:v>
                </c:pt>
                <c:pt idx="29">
                  <c:v>120746.7</c:v>
                </c:pt>
                <c:pt idx="30">
                  <c:v>121517.6</c:v>
                </c:pt>
                <c:pt idx="31">
                  <c:v>122347.2</c:v>
                </c:pt>
                <c:pt idx="32">
                  <c:v>123315.6</c:v>
                </c:pt>
              </c:numCache>
            </c:numRef>
          </c:val>
          <c:smooth val="0"/>
          <c:extLst>
            <c:ext xmlns:c16="http://schemas.microsoft.com/office/drawing/2014/chart" uri="{C3380CC4-5D6E-409C-BE32-E72D297353CC}">
              <c16:uniqueId val="{00000002-B440-424B-BABA-79F0B555D27E}"/>
            </c:ext>
          </c:extLst>
        </c:ser>
        <c:ser>
          <c:idx val="5"/>
          <c:order val="2"/>
          <c:tx>
            <c:strRef>
              <c:f>'Comparison vs October'!$M$20</c:f>
              <c:strCache>
                <c:ptCount val="1"/>
                <c:pt idx="0">
                  <c:v>   Mar 2026 Baseline</c:v>
                </c:pt>
              </c:strCache>
            </c:strRef>
          </c:tx>
          <c:spPr>
            <a:ln w="28575" cap="rnd">
              <a:solidFill>
                <a:srgbClr val="FF0000"/>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October'!$N$20:$AT$20</c:f>
              <c:numCache>
                <c:formatCode>#,##0.0</c:formatCode>
                <c:ptCount val="33"/>
                <c:pt idx="0">
                  <c:v>85234.043228703318</c:v>
                </c:pt>
                <c:pt idx="1">
                  <c:v>85875.114481813842</c:v>
                </c:pt>
                <c:pt idx="2">
                  <c:v>91694.759998973575</c:v>
                </c:pt>
                <c:pt idx="3">
                  <c:v>89815.311591859063</c:v>
                </c:pt>
                <c:pt idx="4">
                  <c:v>89138.48214830365</c:v>
                </c:pt>
                <c:pt idx="5">
                  <c:v>100075.34223179361</c:v>
                </c:pt>
                <c:pt idx="6">
                  <c:v>96398.15963400621</c:v>
                </c:pt>
                <c:pt idx="7">
                  <c:v>96074.067934718027</c:v>
                </c:pt>
                <c:pt idx="8">
                  <c:v>96907.692429478644</c:v>
                </c:pt>
                <c:pt idx="9">
                  <c:v>98531.049797211541</c:v>
                </c:pt>
                <c:pt idx="10">
                  <c:v>99009.023091252442</c:v>
                </c:pt>
                <c:pt idx="11">
                  <c:v>100838.20719758548</c:v>
                </c:pt>
                <c:pt idx="12">
                  <c:v>102157.55616822885</c:v>
                </c:pt>
                <c:pt idx="13">
                  <c:v>105192.79342102724</c:v>
                </c:pt>
                <c:pt idx="14">
                  <c:v>106521.69704405344</c:v>
                </c:pt>
                <c:pt idx="15">
                  <c:v>107724.46730669827</c:v>
                </c:pt>
                <c:pt idx="16">
                  <c:v>109156.04878124189</c:v>
                </c:pt>
                <c:pt idx="17">
                  <c:v>110921.83137761039</c:v>
                </c:pt>
                <c:pt idx="18">
                  <c:v>113140.47098396768</c:v>
                </c:pt>
                <c:pt idx="19">
                  <c:v>113476.98836210575</c:v>
                </c:pt>
                <c:pt idx="20">
                  <c:v>115111.97706419521</c:v>
                </c:pt>
                <c:pt idx="21">
                  <c:v>116271.71896909083</c:v>
                </c:pt>
                <c:pt idx="22">
                  <c:v>116743.33608442004</c:v>
                </c:pt>
                <c:pt idx="23">
                  <c:v>116700.90547641735</c:v>
                </c:pt>
                <c:pt idx="24">
                  <c:v>117785.9</c:v>
                </c:pt>
                <c:pt idx="25">
                  <c:v>119019</c:v>
                </c:pt>
                <c:pt idx="26">
                  <c:v>120520.9</c:v>
                </c:pt>
                <c:pt idx="27">
                  <c:v>122005.9</c:v>
                </c:pt>
                <c:pt idx="28">
                  <c:v>123675.9</c:v>
                </c:pt>
                <c:pt idx="29">
                  <c:v>125404.9</c:v>
                </c:pt>
                <c:pt idx="30">
                  <c:v>127019</c:v>
                </c:pt>
                <c:pt idx="31">
                  <c:v>128536.7</c:v>
                </c:pt>
                <c:pt idx="32">
                  <c:v>129953.7</c:v>
                </c:pt>
              </c:numCache>
            </c:numRef>
          </c:val>
          <c:smooth val="0"/>
          <c:extLst>
            <c:ext xmlns:c16="http://schemas.microsoft.com/office/drawing/2014/chart" uri="{C3380CC4-5D6E-409C-BE32-E72D297353CC}">
              <c16:uniqueId val="{00000001-B440-424B-BABA-79F0B555D27E}"/>
            </c:ext>
          </c:extLst>
        </c:ser>
        <c:ser>
          <c:idx val="2"/>
          <c:order val="3"/>
          <c:tx>
            <c:strRef>
              <c:f>'Comparison vs October'!$M$16</c:f>
              <c:strCache>
                <c:ptCount val="1"/>
                <c:pt idx="0">
                  <c:v>   Oct 2025 Optimistic</c:v>
                </c:pt>
              </c:strCache>
            </c:strRef>
          </c:tx>
          <c:spPr>
            <a:ln w="28575" cap="rnd">
              <a:solidFill>
                <a:srgbClr val="FFC000">
                  <a:alpha val="4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October'!$N$16:$AT$16</c:f>
              <c:numCache>
                <c:formatCode>#,##0.0</c:formatCode>
                <c:ptCount val="33"/>
                <c:pt idx="0">
                  <c:v>85130.710561432148</c:v>
                </c:pt>
                <c:pt idx="1">
                  <c:v>86233.016090346326</c:v>
                </c:pt>
                <c:pt idx="2">
                  <c:v>91816.454936328635</c:v>
                </c:pt>
                <c:pt idx="3">
                  <c:v>89679.38959181479</c:v>
                </c:pt>
                <c:pt idx="4">
                  <c:v>88750.384397012836</c:v>
                </c:pt>
                <c:pt idx="5">
                  <c:v>99206.658383577393</c:v>
                </c:pt>
                <c:pt idx="6">
                  <c:v>95763.909008617076</c:v>
                </c:pt>
                <c:pt idx="7">
                  <c:v>95643.782992174587</c:v>
                </c:pt>
                <c:pt idx="8">
                  <c:v>96677.258561581373</c:v>
                </c:pt>
                <c:pt idx="9">
                  <c:v>97665.348307581386</c:v>
                </c:pt>
                <c:pt idx="10">
                  <c:v>98095.628171765624</c:v>
                </c:pt>
                <c:pt idx="11">
                  <c:v>99863.639910999555</c:v>
                </c:pt>
                <c:pt idx="12">
                  <c:v>101125.36077239712</c:v>
                </c:pt>
                <c:pt idx="13">
                  <c:v>103689.22878730128</c:v>
                </c:pt>
                <c:pt idx="14">
                  <c:v>105197.8434895762</c:v>
                </c:pt>
                <c:pt idx="15">
                  <c:v>106586.61500552739</c:v>
                </c:pt>
                <c:pt idx="16">
                  <c:v>108206.69500989989</c:v>
                </c:pt>
                <c:pt idx="17">
                  <c:v>110540.49395335192</c:v>
                </c:pt>
                <c:pt idx="18">
                  <c:v>112803.68541043717</c:v>
                </c:pt>
                <c:pt idx="19">
                  <c:v>112587.01575000696</c:v>
                </c:pt>
                <c:pt idx="20">
                  <c:v>114116.70161941611</c:v>
                </c:pt>
                <c:pt idx="21">
                  <c:v>115265.22980656131</c:v>
                </c:pt>
                <c:pt idx="22">
                  <c:v>116238.90034087063</c:v>
                </c:pt>
                <c:pt idx="23">
                  <c:v>117131.1</c:v>
                </c:pt>
                <c:pt idx="24">
                  <c:v>118410.5</c:v>
                </c:pt>
                <c:pt idx="25">
                  <c:v>120434.4</c:v>
                </c:pt>
                <c:pt idx="26">
                  <c:v>122108.8</c:v>
                </c:pt>
                <c:pt idx="27">
                  <c:v>123724.1</c:v>
                </c:pt>
                <c:pt idx="28">
                  <c:v>125344.5</c:v>
                </c:pt>
                <c:pt idx="29">
                  <c:v>127086</c:v>
                </c:pt>
                <c:pt idx="30">
                  <c:v>128782.7</c:v>
                </c:pt>
                <c:pt idx="31">
                  <c:v>130443.2</c:v>
                </c:pt>
                <c:pt idx="32">
                  <c:v>131974.9</c:v>
                </c:pt>
              </c:numCache>
            </c:numRef>
          </c:val>
          <c:smooth val="0"/>
          <c:extLst>
            <c:ext xmlns:c16="http://schemas.microsoft.com/office/drawing/2014/chart" uri="{C3380CC4-5D6E-409C-BE32-E72D297353CC}">
              <c16:uniqueId val="{00000004-B440-424B-BABA-79F0B555D27E}"/>
            </c:ext>
          </c:extLst>
        </c:ser>
        <c:ser>
          <c:idx val="4"/>
          <c:order val="4"/>
          <c:tx>
            <c:strRef>
              <c:f>'Comparison vs October'!$M$18</c:f>
              <c:strCache>
                <c:ptCount val="1"/>
                <c:pt idx="0">
                  <c:v>   Oct 2025 Pessimistic</c:v>
                </c:pt>
              </c:strCache>
            </c:strRef>
          </c:tx>
          <c:spPr>
            <a:ln w="28575" cap="rnd">
              <a:solidFill>
                <a:srgbClr val="680000">
                  <a:alpha val="4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October'!$N$18:$AT$18</c:f>
              <c:numCache>
                <c:formatCode>#,##0.0</c:formatCode>
                <c:ptCount val="33"/>
                <c:pt idx="0">
                  <c:v>85130.710561432148</c:v>
                </c:pt>
                <c:pt idx="1">
                  <c:v>86233.016090346326</c:v>
                </c:pt>
                <c:pt idx="2">
                  <c:v>91816.454936328635</c:v>
                </c:pt>
                <c:pt idx="3">
                  <c:v>89679.38959181479</c:v>
                </c:pt>
                <c:pt idx="4">
                  <c:v>88750.384397012836</c:v>
                </c:pt>
                <c:pt idx="5">
                  <c:v>99206.658383577393</c:v>
                </c:pt>
                <c:pt idx="6">
                  <c:v>95763.909008617076</c:v>
                </c:pt>
                <c:pt idx="7">
                  <c:v>95643.782992174587</c:v>
                </c:pt>
                <c:pt idx="8">
                  <c:v>96677.258561581373</c:v>
                </c:pt>
                <c:pt idx="9">
                  <c:v>97665.348307581386</c:v>
                </c:pt>
                <c:pt idx="10">
                  <c:v>98095.628171765624</c:v>
                </c:pt>
                <c:pt idx="11">
                  <c:v>99863.639910999555</c:v>
                </c:pt>
                <c:pt idx="12">
                  <c:v>101125.36077239712</c:v>
                </c:pt>
                <c:pt idx="13">
                  <c:v>103689.22878730128</c:v>
                </c:pt>
                <c:pt idx="14">
                  <c:v>105197.8434895762</c:v>
                </c:pt>
                <c:pt idx="15">
                  <c:v>106586.61500552739</c:v>
                </c:pt>
                <c:pt idx="16">
                  <c:v>108206.69500989989</c:v>
                </c:pt>
                <c:pt idx="17">
                  <c:v>110540.49395335192</c:v>
                </c:pt>
                <c:pt idx="18">
                  <c:v>112803.68541043717</c:v>
                </c:pt>
                <c:pt idx="19">
                  <c:v>112587.01575000696</c:v>
                </c:pt>
                <c:pt idx="20">
                  <c:v>114116.70161941611</c:v>
                </c:pt>
                <c:pt idx="21">
                  <c:v>115265.22980656131</c:v>
                </c:pt>
                <c:pt idx="22">
                  <c:v>116238.90034087063</c:v>
                </c:pt>
                <c:pt idx="23">
                  <c:v>117183.9</c:v>
                </c:pt>
                <c:pt idx="24">
                  <c:v>117923.9</c:v>
                </c:pt>
                <c:pt idx="25">
                  <c:v>119360.9</c:v>
                </c:pt>
                <c:pt idx="26">
                  <c:v>120435.8</c:v>
                </c:pt>
                <c:pt idx="27">
                  <c:v>120814.6</c:v>
                </c:pt>
                <c:pt idx="28">
                  <c:v>121076.8</c:v>
                </c:pt>
                <c:pt idx="29">
                  <c:v>121475.3</c:v>
                </c:pt>
                <c:pt idx="30">
                  <c:v>122486.39999999999</c:v>
                </c:pt>
                <c:pt idx="31">
                  <c:v>123339.1</c:v>
                </c:pt>
                <c:pt idx="32">
                  <c:v>124273.9</c:v>
                </c:pt>
              </c:numCache>
            </c:numRef>
          </c:val>
          <c:smooth val="0"/>
          <c:extLst>
            <c:ext xmlns:c16="http://schemas.microsoft.com/office/drawing/2014/chart" uri="{C3380CC4-5D6E-409C-BE32-E72D297353CC}">
              <c16:uniqueId val="{00000006-B440-424B-BABA-79F0B555D27E}"/>
            </c:ext>
          </c:extLst>
        </c:ser>
        <c:ser>
          <c:idx val="3"/>
          <c:order val="5"/>
          <c:tx>
            <c:strRef>
              <c:f>'Comparison vs October'!$M$17</c:f>
              <c:strCache>
                <c:ptCount val="1"/>
                <c:pt idx="0">
                  <c:v>   Oct 2025 Baseline</c:v>
                </c:pt>
              </c:strCache>
            </c:strRef>
          </c:tx>
          <c:spPr>
            <a:ln w="28575" cap="rnd">
              <a:solidFill>
                <a:srgbClr val="FF0000">
                  <a:alpha val="40000"/>
                </a:srgbClr>
              </a:solidFill>
              <a:round/>
            </a:ln>
            <a:effectLst/>
          </c:spPr>
          <c:marker>
            <c:symbol val="none"/>
          </c:marker>
          <c:cat>
            <c:strRef>
              <c:f>'Comparison vs October'!$N$7:$AT$7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October'!$N$17:$AT$17</c:f>
              <c:numCache>
                <c:formatCode>#,##0.0</c:formatCode>
                <c:ptCount val="33"/>
                <c:pt idx="0">
                  <c:v>85130.710561432148</c:v>
                </c:pt>
                <c:pt idx="1">
                  <c:v>86233.016090346326</c:v>
                </c:pt>
                <c:pt idx="2">
                  <c:v>91816.454936328635</c:v>
                </c:pt>
                <c:pt idx="3">
                  <c:v>89679.38959181479</c:v>
                </c:pt>
                <c:pt idx="4">
                  <c:v>88750.384397012836</c:v>
                </c:pt>
                <c:pt idx="5">
                  <c:v>99206.658383577393</c:v>
                </c:pt>
                <c:pt idx="6">
                  <c:v>95763.909008617076</c:v>
                </c:pt>
                <c:pt idx="7">
                  <c:v>95643.782992174587</c:v>
                </c:pt>
                <c:pt idx="8">
                  <c:v>96677.258561581373</c:v>
                </c:pt>
                <c:pt idx="9">
                  <c:v>97665.348307581386</c:v>
                </c:pt>
                <c:pt idx="10">
                  <c:v>98095.628171765624</c:v>
                </c:pt>
                <c:pt idx="11">
                  <c:v>99863.639910999555</c:v>
                </c:pt>
                <c:pt idx="12">
                  <c:v>101125.36077239712</c:v>
                </c:pt>
                <c:pt idx="13">
                  <c:v>103689.22878730128</c:v>
                </c:pt>
                <c:pt idx="14">
                  <c:v>105197.8434895762</c:v>
                </c:pt>
                <c:pt idx="15">
                  <c:v>106586.61500552739</c:v>
                </c:pt>
                <c:pt idx="16">
                  <c:v>108206.69500989989</c:v>
                </c:pt>
                <c:pt idx="17">
                  <c:v>110540.49395335192</c:v>
                </c:pt>
                <c:pt idx="18">
                  <c:v>112803.68541043717</c:v>
                </c:pt>
                <c:pt idx="19">
                  <c:v>112587.01575000696</c:v>
                </c:pt>
                <c:pt idx="20">
                  <c:v>114116.70161941611</c:v>
                </c:pt>
                <c:pt idx="21">
                  <c:v>115265.22980656131</c:v>
                </c:pt>
                <c:pt idx="22">
                  <c:v>116238.90034087063</c:v>
                </c:pt>
                <c:pt idx="23">
                  <c:v>117138.8</c:v>
                </c:pt>
                <c:pt idx="24">
                  <c:v>118105.60000000001</c:v>
                </c:pt>
                <c:pt idx="25">
                  <c:v>119867.9</c:v>
                </c:pt>
                <c:pt idx="26">
                  <c:v>121437</c:v>
                </c:pt>
                <c:pt idx="27">
                  <c:v>122803.4</c:v>
                </c:pt>
                <c:pt idx="28">
                  <c:v>124247.9</c:v>
                </c:pt>
                <c:pt idx="29">
                  <c:v>125736.6</c:v>
                </c:pt>
                <c:pt idx="30">
                  <c:v>127123</c:v>
                </c:pt>
                <c:pt idx="31">
                  <c:v>128444.1</c:v>
                </c:pt>
                <c:pt idx="32">
                  <c:v>129722.4</c:v>
                </c:pt>
              </c:numCache>
            </c:numRef>
          </c:val>
          <c:smooth val="0"/>
          <c:extLst>
            <c:ext xmlns:c16="http://schemas.microsoft.com/office/drawing/2014/chart" uri="{C3380CC4-5D6E-409C-BE32-E72D297353CC}">
              <c16:uniqueId val="{00000005-B440-424B-BABA-79F0B555D27E}"/>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35000"/>
          <c:min val="8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 Capita Personal Income,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October'!$B$19</c:f>
              <c:strCache>
                <c:ptCount val="1"/>
                <c:pt idx="0">
                  <c:v>   Mar 2026 Optimistic</c:v>
                </c:pt>
              </c:strCache>
            </c:strRef>
          </c:tx>
          <c:spPr>
            <a:ln w="28575" cap="rnd">
              <a:solidFill>
                <a:srgbClr val="FFC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October'!$C$19:$K$19</c:f>
              <c:numCache>
                <c:formatCode>#,##0.0</c:formatCode>
                <c:ptCount val="9"/>
                <c:pt idx="0">
                  <c:v>5.6394291952129638</c:v>
                </c:pt>
                <c:pt idx="1">
                  <c:v>5.6637641004580574</c:v>
                </c:pt>
                <c:pt idx="2">
                  <c:v>9.2368605353396749</c:v>
                </c:pt>
                <c:pt idx="3">
                  <c:v>2.8451468240113575</c:v>
                </c:pt>
                <c:pt idx="4">
                  <c:v>7.005408195467755</c:v>
                </c:pt>
                <c:pt idx="5">
                  <c:v>5.6128188306090898</c:v>
                </c:pt>
                <c:pt idx="6">
                  <c:v>3.2808021978210977</c:v>
                </c:pt>
                <c:pt idx="7">
                  <c:v>4.1010188597621289</c:v>
                </c:pt>
                <c:pt idx="8">
                  <c:v>6.152904756405797</c:v>
                </c:pt>
              </c:numCache>
            </c:numRef>
          </c:val>
          <c:smooth val="0"/>
          <c:extLst>
            <c:ext xmlns:c16="http://schemas.microsoft.com/office/drawing/2014/chart" uri="{C3380CC4-5D6E-409C-BE32-E72D297353CC}">
              <c16:uniqueId val="{00000000-1AB8-495D-ABA0-4CC127EF8294}"/>
            </c:ext>
          </c:extLst>
        </c:ser>
        <c:ser>
          <c:idx val="6"/>
          <c:order val="1"/>
          <c:tx>
            <c:strRef>
              <c:f>'Comparison vs October'!$B$21</c:f>
              <c:strCache>
                <c:ptCount val="1"/>
                <c:pt idx="0">
                  <c:v>   Mar 2026 Pessimistic</c:v>
                </c:pt>
              </c:strCache>
            </c:strRef>
          </c:tx>
          <c:spPr>
            <a:ln w="28575" cap="rnd">
              <a:solidFill>
                <a:srgbClr val="68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October'!$C$21:$K$21</c:f>
              <c:numCache>
                <c:formatCode>#,##0.0</c:formatCode>
                <c:ptCount val="9"/>
                <c:pt idx="0">
                  <c:v>5.6394291952129638</c:v>
                </c:pt>
                <c:pt idx="1">
                  <c:v>5.6637641004580574</c:v>
                </c:pt>
                <c:pt idx="2">
                  <c:v>9.2368605353396749</c:v>
                </c:pt>
                <c:pt idx="3">
                  <c:v>2.8451468240113575</c:v>
                </c:pt>
                <c:pt idx="4">
                  <c:v>7.005408195467755</c:v>
                </c:pt>
                <c:pt idx="5">
                  <c:v>5.6128188306090898</c:v>
                </c:pt>
                <c:pt idx="6">
                  <c:v>3.2929271108660618</c:v>
                </c:pt>
                <c:pt idx="7">
                  <c:v>2.2894239111022952</c:v>
                </c:pt>
                <c:pt idx="8">
                  <c:v>2.0210717534836053</c:v>
                </c:pt>
              </c:numCache>
            </c:numRef>
          </c:val>
          <c:smooth val="0"/>
          <c:extLst>
            <c:ext xmlns:c16="http://schemas.microsoft.com/office/drawing/2014/chart" uri="{C3380CC4-5D6E-409C-BE32-E72D297353CC}">
              <c16:uniqueId val="{00000002-1AB8-495D-ABA0-4CC127EF8294}"/>
            </c:ext>
          </c:extLst>
        </c:ser>
        <c:ser>
          <c:idx val="5"/>
          <c:order val="2"/>
          <c:tx>
            <c:strRef>
              <c:f>'Comparison vs October'!$B$20</c:f>
              <c:strCache>
                <c:ptCount val="1"/>
                <c:pt idx="0">
                  <c:v>   Mar 2026 Baseline</c:v>
                </c:pt>
              </c:strCache>
            </c:strRef>
          </c:tx>
          <c:spPr>
            <a:ln w="28575" cap="rnd">
              <a:solidFill>
                <a:srgbClr val="FF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October'!$C$20:$K$20</c:f>
              <c:numCache>
                <c:formatCode>#,##0.0</c:formatCode>
                <c:ptCount val="9"/>
                <c:pt idx="0">
                  <c:v>5.6394291952129638</c:v>
                </c:pt>
                <c:pt idx="1">
                  <c:v>5.6637641004580574</c:v>
                </c:pt>
                <c:pt idx="2">
                  <c:v>9.2368605353396749</c:v>
                </c:pt>
                <c:pt idx="3">
                  <c:v>2.8451468240113575</c:v>
                </c:pt>
                <c:pt idx="4">
                  <c:v>7.005408195467755</c:v>
                </c:pt>
                <c:pt idx="5">
                  <c:v>5.6128188306090898</c:v>
                </c:pt>
                <c:pt idx="6">
                  <c:v>3.2808021978209645</c:v>
                </c:pt>
                <c:pt idx="7">
                  <c:v>3.7903249090785796</c:v>
                </c:pt>
                <c:pt idx="8">
                  <c:v>5.295022873049593</c:v>
                </c:pt>
              </c:numCache>
            </c:numRef>
          </c:val>
          <c:smooth val="0"/>
          <c:extLst>
            <c:ext xmlns:c16="http://schemas.microsoft.com/office/drawing/2014/chart" uri="{C3380CC4-5D6E-409C-BE32-E72D297353CC}">
              <c16:uniqueId val="{00000001-1AB8-495D-ABA0-4CC127EF8294}"/>
            </c:ext>
          </c:extLst>
        </c:ser>
        <c:ser>
          <c:idx val="2"/>
          <c:order val="3"/>
          <c:tx>
            <c:strRef>
              <c:f>'Comparison vs October'!$B$16</c:f>
              <c:strCache>
                <c:ptCount val="1"/>
                <c:pt idx="0">
                  <c:v>   Oct 2025 Optimistic</c:v>
                </c:pt>
              </c:strCache>
            </c:strRef>
          </c:tx>
          <c:spPr>
            <a:ln w="28575" cap="rnd">
              <a:solidFill>
                <a:srgbClr val="FFC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October'!$C$16:$K$16</c:f>
              <c:numCache>
                <c:formatCode>#,##0.0</c:formatCode>
                <c:ptCount val="9"/>
                <c:pt idx="0">
                  <c:v>5.6411161451521474</c:v>
                </c:pt>
                <c:pt idx="1">
                  <c:v>5.6500823291160795</c:v>
                </c:pt>
                <c:pt idx="2">
                  <c:v>8.6435225504104309</c:v>
                </c:pt>
                <c:pt idx="3">
                  <c:v>2.4421825824047838</c:v>
                </c:pt>
                <c:pt idx="4">
                  <c:v>6.7877521561934273</c:v>
                </c:pt>
                <c:pt idx="5">
                  <c:v>6.2234447340344445</c:v>
                </c:pt>
                <c:pt idx="6">
                  <c:v>3.7768943122727494</c:v>
                </c:pt>
                <c:pt idx="7">
                  <c:v>5.2598853317454175</c:v>
                </c:pt>
                <c:pt idx="8">
                  <c:v>5.4260292368897511</c:v>
                </c:pt>
              </c:numCache>
            </c:numRef>
          </c:val>
          <c:smooth val="0"/>
          <c:extLst>
            <c:ext xmlns:c16="http://schemas.microsoft.com/office/drawing/2014/chart" uri="{C3380CC4-5D6E-409C-BE32-E72D297353CC}">
              <c16:uniqueId val="{00000004-1AB8-495D-ABA0-4CC127EF8294}"/>
            </c:ext>
          </c:extLst>
        </c:ser>
        <c:ser>
          <c:idx val="4"/>
          <c:order val="4"/>
          <c:tx>
            <c:strRef>
              <c:f>'Comparison vs October'!$B$18</c:f>
              <c:strCache>
                <c:ptCount val="1"/>
                <c:pt idx="0">
                  <c:v>   Oct 2025 Pessimistic</c:v>
                </c:pt>
              </c:strCache>
            </c:strRef>
          </c:tx>
          <c:spPr>
            <a:ln w="28575" cap="rnd">
              <a:solidFill>
                <a:srgbClr val="680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October'!$C$18:$K$18</c:f>
              <c:numCache>
                <c:formatCode>#,##0.0</c:formatCode>
                <c:ptCount val="9"/>
                <c:pt idx="0">
                  <c:v>5.6411161451521474</c:v>
                </c:pt>
                <c:pt idx="1">
                  <c:v>5.6500823291160795</c:v>
                </c:pt>
                <c:pt idx="2">
                  <c:v>8.6435225504104309</c:v>
                </c:pt>
                <c:pt idx="3">
                  <c:v>2.4421825824047838</c:v>
                </c:pt>
                <c:pt idx="4">
                  <c:v>6.7877521561934273</c:v>
                </c:pt>
                <c:pt idx="5">
                  <c:v>6.2234447340344445</c:v>
                </c:pt>
                <c:pt idx="6">
                  <c:v>3.6805045717253737</c:v>
                </c:pt>
                <c:pt idx="7">
                  <c:v>3.2309867962022842</c:v>
                </c:pt>
                <c:pt idx="8">
                  <c:v>2.0524899826257048</c:v>
                </c:pt>
              </c:numCache>
            </c:numRef>
          </c:val>
          <c:smooth val="0"/>
          <c:extLst>
            <c:ext xmlns:c16="http://schemas.microsoft.com/office/drawing/2014/chart" uri="{C3380CC4-5D6E-409C-BE32-E72D297353CC}">
              <c16:uniqueId val="{00000006-1AB8-495D-ABA0-4CC127EF8294}"/>
            </c:ext>
          </c:extLst>
        </c:ser>
        <c:ser>
          <c:idx val="3"/>
          <c:order val="5"/>
          <c:tx>
            <c:strRef>
              <c:f>'Comparison vs October'!$B$17</c:f>
              <c:strCache>
                <c:ptCount val="1"/>
                <c:pt idx="0">
                  <c:v>   Oct 2025 Baseline</c:v>
                </c:pt>
              </c:strCache>
            </c:strRef>
          </c:tx>
          <c:spPr>
            <a:ln w="28575" cap="rnd">
              <a:solidFill>
                <a:srgbClr val="FF0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October'!$C$17:$K$17</c:f>
              <c:numCache>
                <c:formatCode>#,##0.0</c:formatCode>
                <c:ptCount val="9"/>
                <c:pt idx="0">
                  <c:v>5.6411161451521474</c:v>
                </c:pt>
                <c:pt idx="1">
                  <c:v>5.6500823291160795</c:v>
                </c:pt>
                <c:pt idx="2">
                  <c:v>8.6435225504104309</c:v>
                </c:pt>
                <c:pt idx="3">
                  <c:v>2.4421825824047838</c:v>
                </c:pt>
                <c:pt idx="4">
                  <c:v>6.7877521561934273</c:v>
                </c:pt>
                <c:pt idx="5">
                  <c:v>6.2234447340344445</c:v>
                </c:pt>
                <c:pt idx="6">
                  <c:v>3.7108568966649269</c:v>
                </c:pt>
                <c:pt idx="7">
                  <c:v>4.629402870479904</c:v>
                </c:pt>
                <c:pt idx="8">
                  <c:v>4.6420829714048928</c:v>
                </c:pt>
              </c:numCache>
            </c:numRef>
          </c:val>
          <c:smooth val="0"/>
          <c:extLst>
            <c:ext xmlns:c16="http://schemas.microsoft.com/office/drawing/2014/chart" uri="{C3380CC4-5D6E-409C-BE32-E72D297353CC}">
              <c16:uniqueId val="{00000005-1AB8-495D-ABA0-4CC127EF8294}"/>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Wages and Salaries,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October'!$B$26</c:f>
              <c:strCache>
                <c:ptCount val="1"/>
                <c:pt idx="0">
                  <c:v>   Mar 2026 Optimistic</c:v>
                </c:pt>
              </c:strCache>
            </c:strRef>
          </c:tx>
          <c:spPr>
            <a:ln w="28575" cap="rnd">
              <a:solidFill>
                <a:srgbClr val="FFC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October'!$C$26:$K$26</c:f>
              <c:numCache>
                <c:formatCode>#,##0.0</c:formatCode>
                <c:ptCount val="9"/>
                <c:pt idx="0">
                  <c:v>7.8407213069789927</c:v>
                </c:pt>
                <c:pt idx="1">
                  <c:v>5.303964020811347</c:v>
                </c:pt>
                <c:pt idx="2">
                  <c:v>10.969460321691482</c:v>
                </c:pt>
                <c:pt idx="3">
                  <c:v>5.391645251280397</c:v>
                </c:pt>
                <c:pt idx="4">
                  <c:v>8.2305871021085117</c:v>
                </c:pt>
                <c:pt idx="5">
                  <c:v>7.9813641835226656</c:v>
                </c:pt>
                <c:pt idx="6">
                  <c:v>3.8200362001982624</c:v>
                </c:pt>
                <c:pt idx="7">
                  <c:v>4.2660740177596024</c:v>
                </c:pt>
                <c:pt idx="8">
                  <c:v>6.2326856973436984</c:v>
                </c:pt>
              </c:numCache>
            </c:numRef>
          </c:val>
          <c:smooth val="0"/>
          <c:extLst>
            <c:ext xmlns:c16="http://schemas.microsoft.com/office/drawing/2014/chart" uri="{C3380CC4-5D6E-409C-BE32-E72D297353CC}">
              <c16:uniqueId val="{00000000-43A8-40D4-A4D0-A8C21A511D7A}"/>
            </c:ext>
          </c:extLst>
        </c:ser>
        <c:ser>
          <c:idx val="6"/>
          <c:order val="1"/>
          <c:tx>
            <c:strRef>
              <c:f>'Comparison vs October'!$B$28</c:f>
              <c:strCache>
                <c:ptCount val="1"/>
                <c:pt idx="0">
                  <c:v>   Mar 2026 Pessimistic</c:v>
                </c:pt>
              </c:strCache>
            </c:strRef>
          </c:tx>
          <c:spPr>
            <a:ln w="28575" cap="rnd">
              <a:solidFill>
                <a:srgbClr val="68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October'!$C$28:$K$28</c:f>
              <c:numCache>
                <c:formatCode>#,##0.0</c:formatCode>
                <c:ptCount val="9"/>
                <c:pt idx="0">
                  <c:v>7.8407213069789927</c:v>
                </c:pt>
                <c:pt idx="1">
                  <c:v>5.303964020811347</c:v>
                </c:pt>
                <c:pt idx="2">
                  <c:v>10.969460321691482</c:v>
                </c:pt>
                <c:pt idx="3">
                  <c:v>5.391645251280397</c:v>
                </c:pt>
                <c:pt idx="4">
                  <c:v>8.2305871021085117</c:v>
                </c:pt>
                <c:pt idx="5">
                  <c:v>7.9813641835226656</c:v>
                </c:pt>
                <c:pt idx="6">
                  <c:v>3.8214534079566764</c:v>
                </c:pt>
                <c:pt idx="7">
                  <c:v>2.1308151073306636</c:v>
                </c:pt>
                <c:pt idx="8">
                  <c:v>1.7061233940160569</c:v>
                </c:pt>
              </c:numCache>
            </c:numRef>
          </c:val>
          <c:smooth val="0"/>
          <c:extLst>
            <c:ext xmlns:c16="http://schemas.microsoft.com/office/drawing/2014/chart" uri="{C3380CC4-5D6E-409C-BE32-E72D297353CC}">
              <c16:uniqueId val="{00000002-43A8-40D4-A4D0-A8C21A511D7A}"/>
            </c:ext>
          </c:extLst>
        </c:ser>
        <c:ser>
          <c:idx val="5"/>
          <c:order val="2"/>
          <c:tx>
            <c:strRef>
              <c:f>'Comparison vs October'!$B$27</c:f>
              <c:strCache>
                <c:ptCount val="1"/>
                <c:pt idx="0">
                  <c:v>   Mar 2026 Baseline</c:v>
                </c:pt>
              </c:strCache>
            </c:strRef>
          </c:tx>
          <c:spPr>
            <a:ln w="28575" cap="rnd">
              <a:solidFill>
                <a:srgbClr val="FF0000"/>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October'!$C$27:$K$27</c:f>
              <c:numCache>
                <c:formatCode>#,##0.0</c:formatCode>
                <c:ptCount val="9"/>
                <c:pt idx="0">
                  <c:v>7.8407213069789927</c:v>
                </c:pt>
                <c:pt idx="1">
                  <c:v>5.303964020811347</c:v>
                </c:pt>
                <c:pt idx="2">
                  <c:v>10.969460321691482</c:v>
                </c:pt>
                <c:pt idx="3">
                  <c:v>5.391645251280397</c:v>
                </c:pt>
                <c:pt idx="4">
                  <c:v>8.2305871021085117</c:v>
                </c:pt>
                <c:pt idx="5">
                  <c:v>7.9813641835226656</c:v>
                </c:pt>
                <c:pt idx="6">
                  <c:v>3.8200362001980626</c:v>
                </c:pt>
                <c:pt idx="7">
                  <c:v>3.9099923709895013</c:v>
                </c:pt>
                <c:pt idx="8">
                  <c:v>5.1264781485287347</c:v>
                </c:pt>
              </c:numCache>
            </c:numRef>
          </c:val>
          <c:smooth val="0"/>
          <c:extLst>
            <c:ext xmlns:c16="http://schemas.microsoft.com/office/drawing/2014/chart" uri="{C3380CC4-5D6E-409C-BE32-E72D297353CC}">
              <c16:uniqueId val="{00000001-43A8-40D4-A4D0-A8C21A511D7A}"/>
            </c:ext>
          </c:extLst>
        </c:ser>
        <c:ser>
          <c:idx val="2"/>
          <c:order val="3"/>
          <c:tx>
            <c:strRef>
              <c:f>'Comparison vs October'!$B$23</c:f>
              <c:strCache>
                <c:ptCount val="1"/>
                <c:pt idx="0">
                  <c:v>   Oct 2025 Optimistic</c:v>
                </c:pt>
              </c:strCache>
            </c:strRef>
          </c:tx>
          <c:spPr>
            <a:ln w="28575" cap="rnd">
              <a:solidFill>
                <a:srgbClr val="FFC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October'!$C$23:$K$23</c:f>
              <c:numCache>
                <c:formatCode>#,##0.0</c:formatCode>
                <c:ptCount val="9"/>
                <c:pt idx="0">
                  <c:v>7.8407213069789927</c:v>
                </c:pt>
                <c:pt idx="1">
                  <c:v>5.3035949746532918</c:v>
                </c:pt>
                <c:pt idx="2">
                  <c:v>10.968726324445765</c:v>
                </c:pt>
                <c:pt idx="3">
                  <c:v>5.5483353364412347</c:v>
                </c:pt>
                <c:pt idx="4">
                  <c:v>9.4122251627986699</c:v>
                </c:pt>
                <c:pt idx="5">
                  <c:v>7.8097165073133468</c:v>
                </c:pt>
                <c:pt idx="6">
                  <c:v>4.1477212381700657</c:v>
                </c:pt>
                <c:pt idx="7">
                  <c:v>5.3416132011976591</c:v>
                </c:pt>
                <c:pt idx="8">
                  <c:v>5.5905739073127458</c:v>
                </c:pt>
              </c:numCache>
            </c:numRef>
          </c:val>
          <c:smooth val="0"/>
          <c:extLst>
            <c:ext xmlns:c16="http://schemas.microsoft.com/office/drawing/2014/chart" uri="{C3380CC4-5D6E-409C-BE32-E72D297353CC}">
              <c16:uniqueId val="{00000004-43A8-40D4-A4D0-A8C21A511D7A}"/>
            </c:ext>
          </c:extLst>
        </c:ser>
        <c:ser>
          <c:idx val="4"/>
          <c:order val="4"/>
          <c:tx>
            <c:strRef>
              <c:f>'Comparison vs October'!$B$25</c:f>
              <c:strCache>
                <c:ptCount val="1"/>
                <c:pt idx="0">
                  <c:v>   Oct 2025 Pessimistic</c:v>
                </c:pt>
              </c:strCache>
            </c:strRef>
          </c:tx>
          <c:spPr>
            <a:ln w="28575" cap="rnd">
              <a:solidFill>
                <a:srgbClr val="680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October'!$C$25:$K$25</c:f>
              <c:numCache>
                <c:formatCode>#,##0.0</c:formatCode>
                <c:ptCount val="9"/>
                <c:pt idx="0">
                  <c:v>7.8407213069789927</c:v>
                </c:pt>
                <c:pt idx="1">
                  <c:v>5.3035949746532918</c:v>
                </c:pt>
                <c:pt idx="2">
                  <c:v>10.968726324445765</c:v>
                </c:pt>
                <c:pt idx="3">
                  <c:v>5.5483353364412347</c:v>
                </c:pt>
                <c:pt idx="4">
                  <c:v>9.4122251627986699</c:v>
                </c:pt>
                <c:pt idx="5">
                  <c:v>7.8097165073133468</c:v>
                </c:pt>
                <c:pt idx="6">
                  <c:v>4.0845528706897172</c:v>
                </c:pt>
                <c:pt idx="7">
                  <c:v>3.0467994224143258</c:v>
                </c:pt>
                <c:pt idx="8">
                  <c:v>1.4883948979603101</c:v>
                </c:pt>
              </c:numCache>
            </c:numRef>
          </c:val>
          <c:smooth val="0"/>
          <c:extLst>
            <c:ext xmlns:c16="http://schemas.microsoft.com/office/drawing/2014/chart" uri="{C3380CC4-5D6E-409C-BE32-E72D297353CC}">
              <c16:uniqueId val="{00000006-43A8-40D4-A4D0-A8C21A511D7A}"/>
            </c:ext>
          </c:extLst>
        </c:ser>
        <c:ser>
          <c:idx val="3"/>
          <c:order val="5"/>
          <c:tx>
            <c:strRef>
              <c:f>'Comparison vs October'!$B$24</c:f>
              <c:strCache>
                <c:ptCount val="1"/>
                <c:pt idx="0">
                  <c:v>   Oct 2025 Baseline</c:v>
                </c:pt>
              </c:strCache>
            </c:strRef>
          </c:tx>
          <c:spPr>
            <a:ln w="28575" cap="rnd">
              <a:solidFill>
                <a:srgbClr val="FF0000">
                  <a:alpha val="40000"/>
                </a:srgbClr>
              </a:solidFill>
              <a:round/>
            </a:ln>
            <a:effectLst/>
          </c:spPr>
          <c:marker>
            <c:symbol val="none"/>
          </c:marker>
          <c:cat>
            <c:numRef>
              <c:f>'Comparison vs October'!$C$7:$K$7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October'!$C$24:$K$24</c:f>
              <c:numCache>
                <c:formatCode>#,##0.0</c:formatCode>
                <c:ptCount val="9"/>
                <c:pt idx="0">
                  <c:v>7.8407213069789927</c:v>
                </c:pt>
                <c:pt idx="1">
                  <c:v>5.3035949746532918</c:v>
                </c:pt>
                <c:pt idx="2">
                  <c:v>10.968726324445765</c:v>
                </c:pt>
                <c:pt idx="3">
                  <c:v>5.5483353364412347</c:v>
                </c:pt>
                <c:pt idx="4">
                  <c:v>9.4122251627986699</c:v>
                </c:pt>
                <c:pt idx="5">
                  <c:v>7.8097165073133468</c:v>
                </c:pt>
                <c:pt idx="6">
                  <c:v>4.1230017745769398</c:v>
                </c:pt>
                <c:pt idx="7">
                  <c:v>4.840702647684858</c:v>
                </c:pt>
                <c:pt idx="8">
                  <c:v>4.8716170355287192</c:v>
                </c:pt>
              </c:numCache>
            </c:numRef>
          </c:val>
          <c:smooth val="0"/>
          <c:extLst>
            <c:ext xmlns:c16="http://schemas.microsoft.com/office/drawing/2014/chart" uri="{C3380CC4-5D6E-409C-BE32-E72D297353CC}">
              <c16:uniqueId val="{00000005-43A8-40D4-A4D0-A8C21A511D7A}"/>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 change from previous year</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October'!$M$12</c:f>
              <c:strCache>
                <c:ptCount val="1"/>
                <c:pt idx="0">
                  <c:v>   Mar 2026 Optimistic</c:v>
                </c:pt>
              </c:strCache>
            </c:strRef>
          </c:tx>
          <c:spPr>
            <a:ln w="28575" cap="rnd">
              <a:solidFill>
                <a:srgbClr val="FFC000"/>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October'!$W$64:$AT$64</c:f>
              <c:numCache>
                <c:formatCode>0.0</c:formatCode>
                <c:ptCount val="24"/>
                <c:pt idx="0">
                  <c:v>8.3992577438485316</c:v>
                </c:pt>
                <c:pt idx="1">
                  <c:v>3.395718699089878</c:v>
                </c:pt>
                <c:pt idx="2">
                  <c:v>9.0774445066372333</c:v>
                </c:pt>
                <c:pt idx="3">
                  <c:v>6.7349667209361197</c:v>
                </c:pt>
                <c:pt idx="4">
                  <c:v>13.850054827786295</c:v>
                </c:pt>
                <c:pt idx="5">
                  <c:v>6.4164869544466763</c:v>
                </c:pt>
                <c:pt idx="6">
                  <c:v>5.8110540323433213</c:v>
                </c:pt>
                <c:pt idx="7">
                  <c:v>6.637045829752708</c:v>
                </c:pt>
                <c:pt idx="8">
                  <c:v>7.8750871623683993</c:v>
                </c:pt>
                <c:pt idx="9">
                  <c:v>9.5492816515645238</c:v>
                </c:pt>
                <c:pt idx="10">
                  <c:v>2.4477766913708399</c:v>
                </c:pt>
                <c:pt idx="11">
                  <c:v>7.2209031633018839</c:v>
                </c:pt>
                <c:pt idx="12">
                  <c:v>5.4072526299410173</c:v>
                </c:pt>
                <c:pt idx="13">
                  <c:v>2.905813986524608</c:v>
                </c:pt>
                <c:pt idx="14">
                  <c:v>1.0957438424710864</c:v>
                </c:pt>
                <c:pt idx="15">
                  <c:v>5.0508723550547918</c:v>
                </c:pt>
                <c:pt idx="16">
                  <c:v>5.4407182946042631</c:v>
                </c:pt>
                <c:pt idx="17">
                  <c:v>7.06810375595881</c:v>
                </c:pt>
                <c:pt idx="18">
                  <c:v>6.7392148377748873</c:v>
                </c:pt>
                <c:pt idx="19">
                  <c:v>6.9567916225027782</c:v>
                </c:pt>
                <c:pt idx="20">
                  <c:v>7.4226019071982785</c:v>
                </c:pt>
                <c:pt idx="21">
                  <c:v>7.06178285038912</c:v>
                </c:pt>
                <c:pt idx="22">
                  <c:v>6.8555004527525831</c:v>
                </c:pt>
                <c:pt idx="23">
                  <c:v>6.6989999270328004</c:v>
                </c:pt>
              </c:numCache>
            </c:numRef>
          </c:val>
          <c:smooth val="0"/>
          <c:extLst>
            <c:ext xmlns:c16="http://schemas.microsoft.com/office/drawing/2014/chart" uri="{C3380CC4-5D6E-409C-BE32-E72D297353CC}">
              <c16:uniqueId val="{00000000-FF02-4C97-B27B-E9C108187B06}"/>
            </c:ext>
          </c:extLst>
        </c:ser>
        <c:ser>
          <c:idx val="6"/>
          <c:order val="1"/>
          <c:tx>
            <c:strRef>
              <c:f>'Comparison vs October'!$M$14</c:f>
              <c:strCache>
                <c:ptCount val="1"/>
                <c:pt idx="0">
                  <c:v>   Mar 2026 Pessimistic</c:v>
                </c:pt>
              </c:strCache>
            </c:strRef>
          </c:tx>
          <c:spPr>
            <a:ln w="28575" cap="rnd">
              <a:solidFill>
                <a:srgbClr val="5B1A18"/>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October'!$W$66:$AT$66</c:f>
              <c:numCache>
                <c:formatCode>0.0</c:formatCode>
                <c:ptCount val="24"/>
                <c:pt idx="0">
                  <c:v>8.3992577438485316</c:v>
                </c:pt>
                <c:pt idx="1">
                  <c:v>3.395718699089878</c:v>
                </c:pt>
                <c:pt idx="2">
                  <c:v>9.0774445066372333</c:v>
                </c:pt>
                <c:pt idx="3">
                  <c:v>6.7349667209361197</c:v>
                </c:pt>
                <c:pt idx="4">
                  <c:v>13.850054827786295</c:v>
                </c:pt>
                <c:pt idx="5">
                  <c:v>6.4164869544466763</c:v>
                </c:pt>
                <c:pt idx="6">
                  <c:v>5.8110540323433213</c:v>
                </c:pt>
                <c:pt idx="7">
                  <c:v>6.637045829752708</c:v>
                </c:pt>
                <c:pt idx="8">
                  <c:v>7.8750871623683993</c:v>
                </c:pt>
                <c:pt idx="9">
                  <c:v>9.5492816515645238</c:v>
                </c:pt>
                <c:pt idx="10">
                  <c:v>2.4477766913708399</c:v>
                </c:pt>
                <c:pt idx="11">
                  <c:v>7.2209031633018839</c:v>
                </c:pt>
                <c:pt idx="12">
                  <c:v>5.4246133867742019</c:v>
                </c:pt>
                <c:pt idx="13">
                  <c:v>2.9405074815393117</c:v>
                </c:pt>
                <c:pt idx="14">
                  <c:v>1.0940485194914862</c:v>
                </c:pt>
                <c:pt idx="15">
                  <c:v>5.0758721888455538</c:v>
                </c:pt>
                <c:pt idx="16">
                  <c:v>5.15351793567278</c:v>
                </c:pt>
                <c:pt idx="17">
                  <c:v>2.3608865379589172</c:v>
                </c:pt>
                <c:pt idx="18">
                  <c:v>2.0795029608124072</c:v>
                </c:pt>
                <c:pt idx="19">
                  <c:v>2.2654031192292257</c:v>
                </c:pt>
                <c:pt idx="20">
                  <c:v>2.8069296536163302</c:v>
                </c:pt>
                <c:pt idx="21">
                  <c:v>3.39293325270702</c:v>
                </c:pt>
                <c:pt idx="22">
                  <c:v>3.6014582383042892</c:v>
                </c:pt>
                <c:pt idx="23">
                  <c:v>4.1014847694713641</c:v>
                </c:pt>
              </c:numCache>
            </c:numRef>
          </c:val>
          <c:smooth val="0"/>
          <c:extLst>
            <c:ext xmlns:c16="http://schemas.microsoft.com/office/drawing/2014/chart" uri="{C3380CC4-5D6E-409C-BE32-E72D297353CC}">
              <c16:uniqueId val="{00000002-FF02-4C97-B27B-E9C108187B06}"/>
            </c:ext>
          </c:extLst>
        </c:ser>
        <c:ser>
          <c:idx val="5"/>
          <c:order val="2"/>
          <c:tx>
            <c:strRef>
              <c:f>'Comparison vs October'!$M$13</c:f>
              <c:strCache>
                <c:ptCount val="1"/>
                <c:pt idx="0">
                  <c:v>   Mar 2026 Baseline</c:v>
                </c:pt>
              </c:strCache>
            </c:strRef>
          </c:tx>
          <c:spPr>
            <a:ln w="28575" cap="rnd">
              <a:solidFill>
                <a:srgbClr val="FF0000"/>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October'!$W$65:$AT$65</c:f>
              <c:numCache>
                <c:formatCode>0.0</c:formatCode>
                <c:ptCount val="24"/>
                <c:pt idx="0">
                  <c:v>8.3992577438485316</c:v>
                </c:pt>
                <c:pt idx="1">
                  <c:v>3.395718699089878</c:v>
                </c:pt>
                <c:pt idx="2">
                  <c:v>9.0774445066372333</c:v>
                </c:pt>
                <c:pt idx="3">
                  <c:v>6.7349667209361197</c:v>
                </c:pt>
                <c:pt idx="4">
                  <c:v>13.850054827786295</c:v>
                </c:pt>
                <c:pt idx="5">
                  <c:v>6.4164869544466763</c:v>
                </c:pt>
                <c:pt idx="6">
                  <c:v>5.8110540323433213</c:v>
                </c:pt>
                <c:pt idx="7">
                  <c:v>6.637045829752708</c:v>
                </c:pt>
                <c:pt idx="8">
                  <c:v>7.8750871623683993</c:v>
                </c:pt>
                <c:pt idx="9">
                  <c:v>9.5492816515645238</c:v>
                </c:pt>
                <c:pt idx="10">
                  <c:v>2.4477766913708399</c:v>
                </c:pt>
                <c:pt idx="11">
                  <c:v>7.2209031633018839</c:v>
                </c:pt>
                <c:pt idx="12">
                  <c:v>5.4072526299399737</c:v>
                </c:pt>
                <c:pt idx="13">
                  <c:v>2.9058139865256516</c:v>
                </c:pt>
                <c:pt idx="14">
                  <c:v>1.0957438424701982</c:v>
                </c:pt>
                <c:pt idx="15">
                  <c:v>5.0508723550557688</c:v>
                </c:pt>
                <c:pt idx="16">
                  <c:v>5.351022383803361</c:v>
                </c:pt>
                <c:pt idx="17">
                  <c:v>6.1762661914339656</c:v>
                </c:pt>
                <c:pt idx="18">
                  <c:v>5.9736440463781237</c:v>
                </c:pt>
                <c:pt idx="19">
                  <c:v>6.4795741894716041</c:v>
                </c:pt>
                <c:pt idx="20">
                  <c:v>6.5584973036737937</c:v>
                </c:pt>
                <c:pt idx="21">
                  <c:v>6.084259056445207</c:v>
                </c:pt>
                <c:pt idx="22">
                  <c:v>5.7257644469546731</c:v>
                </c:pt>
                <c:pt idx="23">
                  <c:v>5.3918616565321598</c:v>
                </c:pt>
              </c:numCache>
            </c:numRef>
          </c:val>
          <c:smooth val="0"/>
          <c:extLst>
            <c:ext xmlns:c16="http://schemas.microsoft.com/office/drawing/2014/chart" uri="{C3380CC4-5D6E-409C-BE32-E72D297353CC}">
              <c16:uniqueId val="{00000001-FF02-4C97-B27B-E9C108187B06}"/>
            </c:ext>
          </c:extLst>
        </c:ser>
        <c:ser>
          <c:idx val="2"/>
          <c:order val="3"/>
          <c:tx>
            <c:strRef>
              <c:f>'Comparison vs October'!$M$9</c:f>
              <c:strCache>
                <c:ptCount val="1"/>
                <c:pt idx="0">
                  <c:v>   Oct 2025 Optimistic</c:v>
                </c:pt>
              </c:strCache>
            </c:strRef>
          </c:tx>
          <c:spPr>
            <a:ln w="28575" cap="rnd">
              <a:solidFill>
                <a:srgbClr val="FFC000">
                  <a:alpha val="30000"/>
                </a:srgbClr>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October'!$W$61:$AT$61</c:f>
              <c:numCache>
                <c:formatCode>0.0</c:formatCode>
                <c:ptCount val="24"/>
                <c:pt idx="0">
                  <c:v>5.6407761262871725</c:v>
                </c:pt>
                <c:pt idx="1">
                  <c:v>3.2125462291045181</c:v>
                </c:pt>
                <c:pt idx="2">
                  <c:v>8.8841208557940643</c:v>
                </c:pt>
                <c:pt idx="3">
                  <c:v>6.5457109088260523</c:v>
                </c:pt>
                <c:pt idx="4">
                  <c:v>11.934899473311745</c:v>
                </c:pt>
                <c:pt idx="5">
                  <c:v>7.2243282121811747</c:v>
                </c:pt>
                <c:pt idx="6">
                  <c:v>6.6127777291651979</c:v>
                </c:pt>
                <c:pt idx="7">
                  <c:v>7.4435004073299726</c:v>
                </c:pt>
                <c:pt idx="8">
                  <c:v>10.182680814641309</c:v>
                </c:pt>
                <c:pt idx="9">
                  <c:v>9.7522119345564882</c:v>
                </c:pt>
                <c:pt idx="10">
                  <c:v>0.46235125983968839</c:v>
                </c:pt>
                <c:pt idx="11">
                  <c:v>6.8740395283709343</c:v>
                </c:pt>
                <c:pt idx="12">
                  <c:v>5.3980253912494502</c:v>
                </c:pt>
                <c:pt idx="13">
                  <c:v>4.705251282508871</c:v>
                </c:pt>
                <c:pt idx="14">
                  <c:v>4.3558230685250221</c:v>
                </c:pt>
                <c:pt idx="15">
                  <c:v>5.6740735711079848</c:v>
                </c:pt>
                <c:pt idx="16">
                  <c:v>8.5093465924082512</c:v>
                </c:pt>
                <c:pt idx="17">
                  <c:v>6.861290234352535</c:v>
                </c:pt>
                <c:pt idx="18">
                  <c:v>6.5511652650084073</c:v>
                </c:pt>
                <c:pt idx="19">
                  <c:v>6.4861510501564412</c:v>
                </c:pt>
                <c:pt idx="20">
                  <c:v>6.825067156544562</c:v>
                </c:pt>
                <c:pt idx="21">
                  <c:v>6.5845989517156145</c:v>
                </c:pt>
                <c:pt idx="22">
                  <c:v>6.3844752604922395</c:v>
                </c:pt>
                <c:pt idx="23">
                  <c:v>5.8888911665863963</c:v>
                </c:pt>
              </c:numCache>
            </c:numRef>
          </c:val>
          <c:smooth val="0"/>
          <c:extLst>
            <c:ext xmlns:c16="http://schemas.microsoft.com/office/drawing/2014/chart" uri="{C3380CC4-5D6E-409C-BE32-E72D297353CC}">
              <c16:uniqueId val="{00000003-FF02-4C97-B27B-E9C108187B06}"/>
            </c:ext>
          </c:extLst>
        </c:ser>
        <c:ser>
          <c:idx val="4"/>
          <c:order val="4"/>
          <c:tx>
            <c:strRef>
              <c:f>'Comparison vs October'!$M$11</c:f>
              <c:strCache>
                <c:ptCount val="1"/>
                <c:pt idx="0">
                  <c:v>   Oct 2025 Pessimistic</c:v>
                </c:pt>
              </c:strCache>
            </c:strRef>
          </c:tx>
          <c:spPr>
            <a:ln w="28575" cap="rnd">
              <a:solidFill>
                <a:srgbClr val="5B1A18">
                  <a:alpha val="30000"/>
                </a:srgbClr>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October'!$W$63:$AT$63</c:f>
              <c:numCache>
                <c:formatCode>0.0</c:formatCode>
                <c:ptCount val="24"/>
                <c:pt idx="0">
                  <c:v>5.6407761262871725</c:v>
                </c:pt>
                <c:pt idx="1">
                  <c:v>3.2125462291045181</c:v>
                </c:pt>
                <c:pt idx="2">
                  <c:v>8.8841208557940643</c:v>
                </c:pt>
                <c:pt idx="3">
                  <c:v>6.5457109088260523</c:v>
                </c:pt>
                <c:pt idx="4">
                  <c:v>11.934899473311745</c:v>
                </c:pt>
                <c:pt idx="5">
                  <c:v>7.2243282121811747</c:v>
                </c:pt>
                <c:pt idx="6">
                  <c:v>6.6127777291651979</c:v>
                </c:pt>
                <c:pt idx="7">
                  <c:v>7.4435004073299726</c:v>
                </c:pt>
                <c:pt idx="8">
                  <c:v>10.182680814641309</c:v>
                </c:pt>
                <c:pt idx="9">
                  <c:v>9.7522119345564882</c:v>
                </c:pt>
                <c:pt idx="10">
                  <c:v>0.46235125983968839</c:v>
                </c:pt>
                <c:pt idx="11">
                  <c:v>6.8740395283709343</c:v>
                </c:pt>
                <c:pt idx="12">
                  <c:v>5.3980253912494502</c:v>
                </c:pt>
                <c:pt idx="13">
                  <c:v>4.705251282508871</c:v>
                </c:pt>
                <c:pt idx="14">
                  <c:v>4.5440801032838429</c:v>
                </c:pt>
                <c:pt idx="15">
                  <c:v>3.7604214051474294</c:v>
                </c:pt>
                <c:pt idx="16">
                  <c:v>6.4307656160013771</c:v>
                </c:pt>
                <c:pt idx="17">
                  <c:v>4.8112794497015887</c:v>
                </c:pt>
                <c:pt idx="18">
                  <c:v>2.3727665447105695</c:v>
                </c:pt>
                <c:pt idx="19">
                  <c:v>1.9660252835671743</c:v>
                </c:pt>
                <c:pt idx="20">
                  <c:v>2.42642175387906</c:v>
                </c:pt>
                <c:pt idx="21">
                  <c:v>4.4852767424026663</c:v>
                </c:pt>
                <c:pt idx="22">
                  <c:v>3.9141070803225375</c:v>
                </c:pt>
                <c:pt idx="23">
                  <c:v>4.1564431119188727</c:v>
                </c:pt>
              </c:numCache>
            </c:numRef>
          </c:val>
          <c:smooth val="0"/>
          <c:extLst>
            <c:ext xmlns:c16="http://schemas.microsoft.com/office/drawing/2014/chart" uri="{C3380CC4-5D6E-409C-BE32-E72D297353CC}">
              <c16:uniqueId val="{00000005-FF02-4C97-B27B-E9C108187B06}"/>
            </c:ext>
          </c:extLst>
        </c:ser>
        <c:ser>
          <c:idx val="3"/>
          <c:order val="5"/>
          <c:tx>
            <c:strRef>
              <c:f>'Comparison vs October'!$M$10</c:f>
              <c:strCache>
                <c:ptCount val="1"/>
                <c:pt idx="0">
                  <c:v>   Oct 2025 Baseline</c:v>
                </c:pt>
              </c:strCache>
            </c:strRef>
          </c:tx>
          <c:spPr>
            <a:ln w="28575" cap="rnd">
              <a:solidFill>
                <a:srgbClr val="FF0000">
                  <a:alpha val="30000"/>
                </a:srgbClr>
              </a:solidFill>
              <a:round/>
            </a:ln>
            <a:effectLst/>
          </c:spPr>
          <c:marker>
            <c:symbol val="none"/>
          </c:marker>
          <c:cat>
            <c:strRef>
              <c:f>'Comparison vs October'!$W$7:$AT$7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October'!$W$62:$AT$62</c:f>
              <c:numCache>
                <c:formatCode>0.0</c:formatCode>
                <c:ptCount val="24"/>
                <c:pt idx="0">
                  <c:v>5.6407761262871725</c:v>
                </c:pt>
                <c:pt idx="1">
                  <c:v>3.2125462291045181</c:v>
                </c:pt>
                <c:pt idx="2">
                  <c:v>8.8841208557940643</c:v>
                </c:pt>
                <c:pt idx="3">
                  <c:v>6.5457109088260523</c:v>
                </c:pt>
                <c:pt idx="4">
                  <c:v>11.934899473311745</c:v>
                </c:pt>
                <c:pt idx="5">
                  <c:v>7.2243282121811747</c:v>
                </c:pt>
                <c:pt idx="6">
                  <c:v>6.6127777291651979</c:v>
                </c:pt>
                <c:pt idx="7">
                  <c:v>7.4435004073299726</c:v>
                </c:pt>
                <c:pt idx="8">
                  <c:v>10.182680814641309</c:v>
                </c:pt>
                <c:pt idx="9">
                  <c:v>9.7522119345564882</c:v>
                </c:pt>
                <c:pt idx="10">
                  <c:v>0.46235125983968839</c:v>
                </c:pt>
                <c:pt idx="11">
                  <c:v>6.8740395283709343</c:v>
                </c:pt>
                <c:pt idx="12">
                  <c:v>5.3980253912494502</c:v>
                </c:pt>
                <c:pt idx="13">
                  <c:v>4.705251282508871</c:v>
                </c:pt>
                <c:pt idx="14">
                  <c:v>4.3833175338029218</c:v>
                </c:pt>
                <c:pt idx="15">
                  <c:v>4.5624317102756828</c:v>
                </c:pt>
                <c:pt idx="16">
                  <c:v>7.5855848496163558</c:v>
                </c:pt>
                <c:pt idx="17">
                  <c:v>6.5190977959740826</c:v>
                </c:pt>
                <c:pt idx="18">
                  <c:v>5.7222393873445077</c:v>
                </c:pt>
                <c:pt idx="19">
                  <c:v>5.9262437638707199</c:v>
                </c:pt>
                <c:pt idx="20">
                  <c:v>6.0215442093288551</c:v>
                </c:pt>
                <c:pt idx="21">
                  <c:v>5.6103580303218381</c:v>
                </c:pt>
                <c:pt idx="22">
                  <c:v>5.33744022389675</c:v>
                </c:pt>
                <c:pt idx="23">
                  <c:v>5.1411706289397729</c:v>
                </c:pt>
              </c:numCache>
            </c:numRef>
          </c:val>
          <c:smooth val="0"/>
          <c:extLst>
            <c:ext xmlns:c16="http://schemas.microsoft.com/office/drawing/2014/chart" uri="{C3380CC4-5D6E-409C-BE32-E72D297353CC}">
              <c16:uniqueId val="{00000004-FF02-4C97-B27B-E9C108187B0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October'!$M$12</c:f>
              <c:strCache>
                <c:ptCount val="1"/>
                <c:pt idx="0">
                  <c:v>   Mar 2026 Optimistic</c:v>
                </c:pt>
              </c:strCache>
            </c:strRef>
          </c:tx>
          <c:spPr>
            <a:ln w="28575" cap="rnd">
              <a:solidFill>
                <a:srgbClr val="F1BB7B"/>
              </a:solidFill>
              <a:round/>
            </a:ln>
            <a:effectLst/>
          </c:spPr>
          <c:marker>
            <c:symbol val="none"/>
          </c:marker>
          <c:cat>
            <c:strRef>
              <c:f>'Comparison vs October'!$CH$7:$DF$7</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'Comparison vs October'!$CH$12:$DB$12</c:f>
              <c:numCache>
                <c:formatCode>0.0%</c:formatCode>
                <c:ptCount val="21"/>
                <c:pt idx="0">
                  <c:v>1.2138118734084102E-3</c:v>
                </c:pt>
                <c:pt idx="1">
                  <c:v>-4.1504011428465937E-3</c:v>
                </c:pt>
                <c:pt idx="2">
                  <c:v>-1.3254153347507236E-3</c:v>
                </c:pt>
                <c:pt idx="3">
                  <c:v>1.515643679812273E-3</c:v>
                </c:pt>
                <c:pt idx="4">
                  <c:v>4.372913468799311E-3</c:v>
                </c:pt>
                <c:pt idx="5">
                  <c:v>8.7563059009356792E-3</c:v>
                </c:pt>
                <c:pt idx="6">
                  <c:v>6.6230653275867191E-3</c:v>
                </c:pt>
                <c:pt idx="7">
                  <c:v>4.4988281421141085E-3</c:v>
                </c:pt>
                <c:pt idx="8">
                  <c:v>2.3835374660576836E-3</c:v>
                </c:pt>
                <c:pt idx="9">
                  <c:v>8.8639574284195E-3</c:v>
                </c:pt>
                <c:pt idx="10">
                  <c:v>9.311270405317762E-3</c:v>
                </c:pt>
                <c:pt idx="11">
                  <c:v>9.7589802199726794E-3</c:v>
                </c:pt>
                <c:pt idx="12">
                  <c:v>1.0207087400705417E-2</c:v>
                </c:pt>
                <c:pt idx="13">
                  <c:v>1.4500682966889666E-2</c:v>
                </c:pt>
                <c:pt idx="14">
                  <c:v>1.2584417232929468E-2</c:v>
                </c:pt>
                <c:pt idx="15">
                  <c:v>1.067537702657928E-2</c:v>
                </c:pt>
                <c:pt idx="16">
                  <c:v>8.7735215575630576E-3</c:v>
                </c:pt>
                <c:pt idx="17">
                  <c:v>3.449753213690121E-3</c:v>
                </c:pt>
                <c:pt idx="18">
                  <c:v>2.985590163167906E-3</c:v>
                </c:pt>
                <c:pt idx="19">
                  <c:v>7.9047535470246899E-3</c:v>
                </c:pt>
                <c:pt idx="20">
                  <c:v>8.7215581124870933E-3</c:v>
                </c:pt>
              </c:numCache>
            </c:numRef>
          </c:val>
          <c:smooth val="0"/>
          <c:extLst>
            <c:ext xmlns:c16="http://schemas.microsoft.com/office/drawing/2014/chart" uri="{C3380CC4-5D6E-409C-BE32-E72D297353CC}">
              <c16:uniqueId val="{00000000-C137-46DA-B603-7C1764A553B6}"/>
            </c:ext>
          </c:extLst>
        </c:ser>
        <c:ser>
          <c:idx val="6"/>
          <c:order val="1"/>
          <c:tx>
            <c:strRef>
              <c:f>'Comparison vs October'!$M$14</c:f>
              <c:strCache>
                <c:ptCount val="1"/>
                <c:pt idx="0">
                  <c:v>   Mar 2026 Pessimistic</c:v>
                </c:pt>
              </c:strCache>
            </c:strRef>
          </c:tx>
          <c:spPr>
            <a:ln w="28575" cap="rnd">
              <a:solidFill>
                <a:srgbClr val="5B1A18"/>
              </a:solidFill>
              <a:round/>
            </a:ln>
            <a:effectLst/>
          </c:spPr>
          <c:marker>
            <c:symbol val="none"/>
          </c:marker>
          <c:cat>
            <c:strRef>
              <c:f>'Comparison vs October'!$CH$7:$DF$7</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'Comparison vs October'!$CH$14:$DB$14</c:f>
              <c:numCache>
                <c:formatCode>0.0%</c:formatCode>
                <c:ptCount val="21"/>
                <c:pt idx="0">
                  <c:v>1.2138118734084102E-3</c:v>
                </c:pt>
                <c:pt idx="1">
                  <c:v>-4.1504011428465937E-3</c:v>
                </c:pt>
                <c:pt idx="2">
                  <c:v>-1.3254153347507236E-3</c:v>
                </c:pt>
                <c:pt idx="3">
                  <c:v>1.515643679812273E-3</c:v>
                </c:pt>
                <c:pt idx="4">
                  <c:v>4.372913468799311E-3</c:v>
                </c:pt>
                <c:pt idx="5">
                  <c:v>8.7563059009356792E-3</c:v>
                </c:pt>
                <c:pt idx="6">
                  <c:v>6.6230653275867191E-3</c:v>
                </c:pt>
                <c:pt idx="7">
                  <c:v>4.4988281421141085E-3</c:v>
                </c:pt>
                <c:pt idx="8">
                  <c:v>2.3835374660576836E-3</c:v>
                </c:pt>
                <c:pt idx="9">
                  <c:v>8.8639574284195E-3</c:v>
                </c:pt>
                <c:pt idx="10">
                  <c:v>9.311270405317762E-3</c:v>
                </c:pt>
                <c:pt idx="11">
                  <c:v>9.7589802199726794E-3</c:v>
                </c:pt>
                <c:pt idx="12">
                  <c:v>1.0207087400705417E-2</c:v>
                </c:pt>
                <c:pt idx="13">
                  <c:v>1.4500682966889666E-2</c:v>
                </c:pt>
                <c:pt idx="14">
                  <c:v>1.2584417232929468E-2</c:v>
                </c:pt>
                <c:pt idx="15">
                  <c:v>1.067537702657928E-2</c:v>
                </c:pt>
                <c:pt idx="16">
                  <c:v>8.7735215575630576E-3</c:v>
                </c:pt>
                <c:pt idx="17">
                  <c:v>3.449753213690121E-3</c:v>
                </c:pt>
                <c:pt idx="18">
                  <c:v>2.985590163167906E-3</c:v>
                </c:pt>
                <c:pt idx="19">
                  <c:v>7.9047535470246899E-3</c:v>
                </c:pt>
                <c:pt idx="20">
                  <c:v>8.7215581124870933E-3</c:v>
                </c:pt>
              </c:numCache>
            </c:numRef>
          </c:val>
          <c:smooth val="0"/>
          <c:extLst>
            <c:ext xmlns:c16="http://schemas.microsoft.com/office/drawing/2014/chart" uri="{C3380CC4-5D6E-409C-BE32-E72D297353CC}">
              <c16:uniqueId val="{00000002-C137-46DA-B603-7C1764A553B6}"/>
            </c:ext>
          </c:extLst>
        </c:ser>
        <c:ser>
          <c:idx val="5"/>
          <c:order val="2"/>
          <c:tx>
            <c:strRef>
              <c:f>'Comparison vs October'!$M$13</c:f>
              <c:strCache>
                <c:ptCount val="1"/>
                <c:pt idx="0">
                  <c:v>   Mar 2026 Baseline</c:v>
                </c:pt>
              </c:strCache>
            </c:strRef>
          </c:tx>
          <c:spPr>
            <a:ln w="28575" cap="rnd">
              <a:solidFill>
                <a:srgbClr val="FD6467"/>
              </a:solidFill>
              <a:round/>
            </a:ln>
            <a:effectLst/>
          </c:spPr>
          <c:marker>
            <c:symbol val="none"/>
          </c:marker>
          <c:cat>
            <c:strRef>
              <c:f>'Comparison vs October'!$CH$7:$DF$7</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'Comparison vs October'!$CH$13:$DF$13</c:f>
              <c:numCache>
                <c:formatCode>0.0%</c:formatCode>
                <c:ptCount val="25"/>
                <c:pt idx="0">
                  <c:v>1.2138118734084102E-3</c:v>
                </c:pt>
                <c:pt idx="1">
                  <c:v>-4.1504011428465937E-3</c:v>
                </c:pt>
                <c:pt idx="2">
                  <c:v>-1.3254153347507236E-3</c:v>
                </c:pt>
                <c:pt idx="3">
                  <c:v>1.515643679812273E-3</c:v>
                </c:pt>
                <c:pt idx="4">
                  <c:v>4.372913468799311E-3</c:v>
                </c:pt>
                <c:pt idx="5">
                  <c:v>8.7563059009356792E-3</c:v>
                </c:pt>
                <c:pt idx="6">
                  <c:v>6.6230653275867191E-3</c:v>
                </c:pt>
                <c:pt idx="7">
                  <c:v>4.4988281421141085E-3</c:v>
                </c:pt>
                <c:pt idx="8">
                  <c:v>2.3835374660576836E-3</c:v>
                </c:pt>
                <c:pt idx="9">
                  <c:v>8.8639574284195E-3</c:v>
                </c:pt>
                <c:pt idx="10">
                  <c:v>9.311270405317762E-3</c:v>
                </c:pt>
                <c:pt idx="11">
                  <c:v>9.7589802199726794E-3</c:v>
                </c:pt>
                <c:pt idx="12">
                  <c:v>1.0207087400705417E-2</c:v>
                </c:pt>
                <c:pt idx="13">
                  <c:v>1.4500682966889666E-2</c:v>
                </c:pt>
                <c:pt idx="14">
                  <c:v>1.2584417232929468E-2</c:v>
                </c:pt>
                <c:pt idx="15">
                  <c:v>1.067537702657928E-2</c:v>
                </c:pt>
                <c:pt idx="16">
                  <c:v>8.7735215575630576E-3</c:v>
                </c:pt>
                <c:pt idx="17">
                  <c:v>3.449753213690121E-3</c:v>
                </c:pt>
                <c:pt idx="18">
                  <c:v>2.985590163167906E-3</c:v>
                </c:pt>
                <c:pt idx="19">
                  <c:v>7.9047535470246899E-3</c:v>
                </c:pt>
                <c:pt idx="20">
                  <c:v>8.7215581124870933E-3</c:v>
                </c:pt>
                <c:pt idx="21">
                  <c:v>8.743634923219723E-3</c:v>
                </c:pt>
                <c:pt idx="22">
                  <c:v>4.381418796361114E-3</c:v>
                </c:pt>
                <c:pt idx="23">
                  <c:v>-3.6220367901401707E-3</c:v>
                </c:pt>
                <c:pt idx="24">
                  <c:v>-2.460478845858094E-3</c:v>
                </c:pt>
              </c:numCache>
            </c:numRef>
          </c:val>
          <c:smooth val="0"/>
          <c:extLst>
            <c:ext xmlns:c16="http://schemas.microsoft.com/office/drawing/2014/chart" uri="{C3380CC4-5D6E-409C-BE32-E72D297353CC}">
              <c16:uniqueId val="{00000001-C137-46DA-B603-7C1764A553B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609599</xdr:colOff>
      <xdr:row>18</xdr:row>
      <xdr:rowOff>0</xdr:rowOff>
    </xdr:from>
    <xdr:ext cx="9134475" cy="2590800"/>
    <xdr:sp macro="" textlink="">
      <xdr:nvSpPr>
        <xdr:cNvPr id="7" name="TextBox 6">
          <a:extLst>
            <a:ext uri="{FF2B5EF4-FFF2-40B4-BE49-F238E27FC236}">
              <a16:creationId xmlns:a16="http://schemas.microsoft.com/office/drawing/2014/main" id="{BD3D6C70-145D-4FB6-9054-C367F789066C}"/>
            </a:ext>
          </a:extLst>
        </xdr:cNvPr>
        <xdr:cNvSpPr txBox="1"/>
      </xdr:nvSpPr>
      <xdr:spPr>
        <a:xfrm>
          <a:off x="609599" y="2838450"/>
          <a:ext cx="9134475" cy="25908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0" i="0">
              <a:solidFill>
                <a:schemeClr val="tx1"/>
              </a:solidFill>
              <a:effectLst/>
              <a:latin typeface="+mn-lt"/>
              <a:ea typeface="+mn-ea"/>
              <a:cs typeface="+mn-cs"/>
            </a:rPr>
            <a:t>The Office of Economic and Revenue Forecasts maintains a quarterly econometric model to produce regular regional economic forecasts, which serve as the starting point to develop City of Seatlle's revenue forecasts. This regional economic model is based on previous work by Dick Conway and Doug Pedersen at Conway Pedersen Economics, Inc. who published the regional and county level economic forecasts in </a:t>
          </a:r>
          <a:r>
            <a:rPr lang="en-US" sz="1100" b="1" i="0" u="none" strike="noStrike">
              <a:solidFill>
                <a:schemeClr val="tx1"/>
              </a:solidFill>
              <a:effectLst/>
              <a:latin typeface="+mn-lt"/>
              <a:ea typeface="+mn-ea"/>
              <a:cs typeface="+mn-cs"/>
              <a:hlinkClick xmlns:r="http://schemas.openxmlformats.org/officeDocument/2006/relationships" r:id=""/>
            </a:rPr>
            <a:t>The Puget Sound Economic Forecaster</a:t>
          </a:r>
          <a:r>
            <a:rPr lang="en-US" sz="1100" b="0" i="0">
              <a:solidFill>
                <a:schemeClr val="tx1"/>
              </a:solidFill>
              <a:effectLst/>
              <a:latin typeface="+mn-lt"/>
              <a:ea typeface="+mn-ea"/>
              <a:cs typeface="+mn-cs"/>
            </a:rPr>
            <a:t> (PSEF) until June 2017. When they retired, they made their model available to other institutions, to be further developed and extended. The </a:t>
          </a:r>
          <a:r>
            <a:rPr lang="en-US" sz="1100" b="1" i="0" u="none" strike="noStrike">
              <a:solidFill>
                <a:schemeClr val="tx1"/>
              </a:solidFill>
              <a:effectLst/>
              <a:latin typeface="+mn-lt"/>
              <a:ea typeface="+mn-ea"/>
              <a:cs typeface="+mn-cs"/>
              <a:hlinkClick xmlns:r="http://schemas.openxmlformats.org/officeDocument/2006/relationships" r:id=""/>
            </a:rPr>
            <a:t>Office of Economic and Financial Analysis (OEFA) at King County</a:t>
          </a:r>
          <a:r>
            <a:rPr lang="en-US" sz="1100" b="0" i="0">
              <a:solidFill>
                <a:schemeClr val="tx1"/>
              </a:solidFill>
              <a:effectLst/>
              <a:latin typeface="+mn-lt"/>
              <a:ea typeface="+mn-ea"/>
              <a:cs typeface="+mn-cs"/>
            </a:rPr>
            <a:t>, the Seattle Office of Economic and Revenue Forecasts (OERF), and </a:t>
          </a:r>
          <a:r>
            <a:rPr lang="en-US" sz="1100" b="1" i="0" u="none" strike="noStrike">
              <a:solidFill>
                <a:schemeClr val="tx1"/>
              </a:solidFill>
              <a:effectLst/>
              <a:latin typeface="+mn-lt"/>
              <a:ea typeface="+mn-ea"/>
              <a:cs typeface="+mn-cs"/>
              <a:hlinkClick xmlns:r="http://schemas.openxmlformats.org/officeDocument/2006/relationships" r:id=""/>
            </a:rPr>
            <a:t>The Center for Economic and Business Research (CEBR) at Western Washington University</a:t>
          </a:r>
          <a:r>
            <a:rPr lang="en-US" sz="1100" b="0" i="0">
              <a:solidFill>
                <a:schemeClr val="tx1"/>
              </a:solidFill>
              <a:effectLst/>
              <a:latin typeface="+mn-lt"/>
              <a:ea typeface="+mn-ea"/>
              <a:cs typeface="+mn-cs"/>
            </a:rPr>
            <a:t> thus independently continue producing forecasts for the region: OEFA for King County; OERF for King and Snohomish Counties; CEBR for King, Snohomish, Pierce and Kitsap Counties.</a:t>
          </a:r>
        </a:p>
        <a:p>
          <a:endParaRPr lang="en-US" sz="1100" b="0" i="0">
            <a:solidFill>
              <a:schemeClr val="tx1"/>
            </a:solidFill>
            <a:effectLst/>
            <a:latin typeface="+mn-lt"/>
            <a:ea typeface="+mn-ea"/>
            <a:cs typeface="+mn-cs"/>
          </a:endParaRPr>
        </a:p>
        <a:p>
          <a:r>
            <a:rPr lang="en-US" sz="1100" b="0" i="0">
              <a:solidFill>
                <a:schemeClr val="tx1"/>
              </a:solidFill>
              <a:effectLst/>
              <a:latin typeface="+mn-lt"/>
              <a:ea typeface="+mn-ea"/>
              <a:cs typeface="+mn-cs"/>
            </a:rPr>
            <a:t>Consistent with the direction provided in the legislation that created the Forecast Office, each of the quarterly forecasts includes three scenarios - a pessimistic scenario, a baseline scenario, and an optimistic scenario.  The final recommendation of the Forecast Office Director regarding the economic forecast will include the suggestion about which of these three scenarios should be used as the one underlying City's adopted revenue forecast.</a:t>
          </a:r>
        </a:p>
        <a:p>
          <a:endParaRPr lang="en-US" sz="1100"/>
        </a:p>
      </xdr:txBody>
    </xdr:sp>
    <xdr:clientData/>
  </xdr:oneCellAnchor>
  <xdr:oneCellAnchor>
    <xdr:from>
      <xdr:col>1</xdr:col>
      <xdr:colOff>0</xdr:colOff>
      <xdr:row>35</xdr:row>
      <xdr:rowOff>19050</xdr:rowOff>
    </xdr:from>
    <xdr:ext cx="9144000" cy="781240"/>
    <xdr:sp macro="" textlink="">
      <xdr:nvSpPr>
        <xdr:cNvPr id="3" name="TextBox 2">
          <a:extLst>
            <a:ext uri="{FF2B5EF4-FFF2-40B4-BE49-F238E27FC236}">
              <a16:creationId xmlns:a16="http://schemas.microsoft.com/office/drawing/2014/main" id="{B3208E95-8870-4BC1-AA0D-586405FE8ACD}"/>
            </a:ext>
          </a:extLst>
        </xdr:cNvPr>
        <xdr:cNvSpPr txBox="1"/>
      </xdr:nvSpPr>
      <xdr:spPr>
        <a:xfrm>
          <a:off x="609600" y="5610225"/>
          <a:ext cx="9144000" cy="78124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For more information please contact</a:t>
          </a:r>
        </a:p>
        <a:p>
          <a:r>
            <a:rPr lang="en-US" sz="1100" b="1"/>
            <a:t>Office of Economic and Revenue Forecasts</a:t>
          </a:r>
        </a:p>
        <a:p>
          <a:r>
            <a:rPr lang="en-US" sz="1100" b="1" u="sng">
              <a:solidFill>
                <a:schemeClr val="tx1"/>
              </a:solidFill>
              <a:effectLst/>
              <a:latin typeface="+mn-lt"/>
              <a:ea typeface="+mn-ea"/>
              <a:cs typeface="+mn-cs"/>
              <a:hlinkClick xmlns:r="http://schemas.openxmlformats.org/officeDocument/2006/relationships" r:id=""/>
            </a:rPr>
            <a:t>https://www.seattle.gov/economic-and-revenue-forecasts</a:t>
          </a:r>
          <a:endParaRPr lang="en-US" sz="1100" b="1">
            <a:solidFill>
              <a:schemeClr val="tx1"/>
            </a:solidFill>
            <a:effectLst/>
            <a:latin typeface="+mn-lt"/>
            <a:ea typeface="+mn-ea"/>
            <a:cs typeface="+mn-cs"/>
          </a:endParaRPr>
        </a:p>
        <a:p>
          <a:r>
            <a:rPr lang="en-US" sz="1100" b="1" u="sng">
              <a:solidFill>
                <a:schemeClr val="tx1"/>
              </a:solidFill>
              <a:effectLst/>
              <a:latin typeface="+mn-lt"/>
              <a:ea typeface="+mn-ea"/>
              <a:cs typeface="+mn-cs"/>
              <a:hlinkClick xmlns:r="http://schemas.openxmlformats.org/officeDocument/2006/relationships" r:id=""/>
            </a:rPr>
            <a:t>forecastoffice@seattle.gov</a:t>
          </a:r>
          <a:r>
            <a:rPr lang="en-US" sz="1100" b="1">
              <a:solidFill>
                <a:schemeClr val="tx1"/>
              </a:solidFill>
              <a:effectLst/>
              <a:latin typeface="+mn-lt"/>
              <a:ea typeface="+mn-ea"/>
              <a:cs typeface="+mn-cs"/>
            </a:rPr>
            <a:t> </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74</xdr:row>
      <xdr:rowOff>0</xdr:rowOff>
    </xdr:from>
    <xdr:to>
      <xdr:col>10</xdr:col>
      <xdr:colOff>285751</xdr:colOff>
      <xdr:row>95</xdr:row>
      <xdr:rowOff>47625</xdr:rowOff>
    </xdr:to>
    <xdr:graphicFrame macro="">
      <xdr:nvGraphicFramePr>
        <xdr:cNvPr id="4" name="Chart 3">
          <a:extLst>
            <a:ext uri="{FF2B5EF4-FFF2-40B4-BE49-F238E27FC236}">
              <a16:creationId xmlns:a16="http://schemas.microsoft.com/office/drawing/2014/main" id="{552E37EE-46FB-48CE-8286-120EEBB7B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144</xdr:row>
      <xdr:rowOff>0</xdr:rowOff>
    </xdr:from>
    <xdr:to>
      <xdr:col>10</xdr:col>
      <xdr:colOff>285751</xdr:colOff>
      <xdr:row>165</xdr:row>
      <xdr:rowOff>47625</xdr:rowOff>
    </xdr:to>
    <xdr:graphicFrame macro="">
      <xdr:nvGraphicFramePr>
        <xdr:cNvPr id="8" name="Chart 7">
          <a:extLst>
            <a:ext uri="{FF2B5EF4-FFF2-40B4-BE49-F238E27FC236}">
              <a16:creationId xmlns:a16="http://schemas.microsoft.com/office/drawing/2014/main" id="{228F77C2-5C2C-451E-BBFB-7023609B5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167</xdr:row>
      <xdr:rowOff>0</xdr:rowOff>
    </xdr:from>
    <xdr:to>
      <xdr:col>10</xdr:col>
      <xdr:colOff>285751</xdr:colOff>
      <xdr:row>188</xdr:row>
      <xdr:rowOff>47625</xdr:rowOff>
    </xdr:to>
    <xdr:graphicFrame macro="">
      <xdr:nvGraphicFramePr>
        <xdr:cNvPr id="10" name="Chart 9">
          <a:extLst>
            <a:ext uri="{FF2B5EF4-FFF2-40B4-BE49-F238E27FC236}">
              <a16:creationId xmlns:a16="http://schemas.microsoft.com/office/drawing/2014/main" id="{85A42AFA-3F4A-40E7-A052-1C92825A3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67236</xdr:colOff>
      <xdr:row>166</xdr:row>
      <xdr:rowOff>145677</xdr:rowOff>
    </xdr:from>
    <xdr:to>
      <xdr:col>20</xdr:col>
      <xdr:colOff>372037</xdr:colOff>
      <xdr:row>188</xdr:row>
      <xdr:rowOff>36419</xdr:rowOff>
    </xdr:to>
    <xdr:graphicFrame macro="">
      <xdr:nvGraphicFramePr>
        <xdr:cNvPr id="11" name="Chart 10">
          <a:extLst>
            <a:ext uri="{FF2B5EF4-FFF2-40B4-BE49-F238E27FC236}">
              <a16:creationId xmlns:a16="http://schemas.microsoft.com/office/drawing/2014/main" id="{B0D6E8ED-3318-4252-B246-76550D707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97</xdr:row>
      <xdr:rowOff>0</xdr:rowOff>
    </xdr:from>
    <xdr:to>
      <xdr:col>20</xdr:col>
      <xdr:colOff>276225</xdr:colOff>
      <xdr:row>118</xdr:row>
      <xdr:rowOff>57150</xdr:rowOff>
    </xdr:to>
    <xdr:graphicFrame macro="">
      <xdr:nvGraphicFramePr>
        <xdr:cNvPr id="14" name="Chart 13">
          <a:extLst>
            <a:ext uri="{FF2B5EF4-FFF2-40B4-BE49-F238E27FC236}">
              <a16:creationId xmlns:a16="http://schemas.microsoft.com/office/drawing/2014/main" id="{F52FB48D-9178-4BF0-99D2-DBD2C16CD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97</xdr:row>
      <xdr:rowOff>0</xdr:rowOff>
    </xdr:from>
    <xdr:to>
      <xdr:col>10</xdr:col>
      <xdr:colOff>285751</xdr:colOff>
      <xdr:row>118</xdr:row>
      <xdr:rowOff>47625</xdr:rowOff>
    </xdr:to>
    <xdr:graphicFrame macro="">
      <xdr:nvGraphicFramePr>
        <xdr:cNvPr id="15" name="Chart 14">
          <a:extLst>
            <a:ext uri="{FF2B5EF4-FFF2-40B4-BE49-F238E27FC236}">
              <a16:creationId xmlns:a16="http://schemas.microsoft.com/office/drawing/2014/main" id="{5E05F124-EBAD-4984-9472-330A75016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120</xdr:row>
      <xdr:rowOff>0</xdr:rowOff>
    </xdr:from>
    <xdr:to>
      <xdr:col>10</xdr:col>
      <xdr:colOff>285751</xdr:colOff>
      <xdr:row>141</xdr:row>
      <xdr:rowOff>47625</xdr:rowOff>
    </xdr:to>
    <xdr:graphicFrame macro="">
      <xdr:nvGraphicFramePr>
        <xdr:cNvPr id="16" name="Chart 15">
          <a:extLst>
            <a:ext uri="{FF2B5EF4-FFF2-40B4-BE49-F238E27FC236}">
              <a16:creationId xmlns:a16="http://schemas.microsoft.com/office/drawing/2014/main" id="{AF679CCD-3289-44C9-ADF7-47B2B74FA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74</xdr:row>
      <xdr:rowOff>0</xdr:rowOff>
    </xdr:from>
    <xdr:to>
      <xdr:col>20</xdr:col>
      <xdr:colOff>248770</xdr:colOff>
      <xdr:row>95</xdr:row>
      <xdr:rowOff>57150</xdr:rowOff>
    </xdr:to>
    <xdr:graphicFrame macro="">
      <xdr:nvGraphicFramePr>
        <xdr:cNvPr id="2" name="Chart 1">
          <a:extLst>
            <a:ext uri="{FF2B5EF4-FFF2-40B4-BE49-F238E27FC236}">
              <a16:creationId xmlns:a16="http://schemas.microsoft.com/office/drawing/2014/main" id="{14045ECD-4859-4FD9-8578-EF6B2422D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0</xdr:colOff>
      <xdr:row>74</xdr:row>
      <xdr:rowOff>0</xdr:rowOff>
    </xdr:from>
    <xdr:to>
      <xdr:col>32</xdr:col>
      <xdr:colOff>103094</xdr:colOff>
      <xdr:row>95</xdr:row>
      <xdr:rowOff>57150</xdr:rowOff>
    </xdr:to>
    <xdr:graphicFrame macro="">
      <xdr:nvGraphicFramePr>
        <xdr:cNvPr id="22" name="Chart 21">
          <a:extLst>
            <a:ext uri="{FF2B5EF4-FFF2-40B4-BE49-F238E27FC236}">
              <a16:creationId xmlns:a16="http://schemas.microsoft.com/office/drawing/2014/main" id="{DE460E08-9A15-41EB-881C-F0079DCA5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0</xdr:colOff>
      <xdr:row>120</xdr:row>
      <xdr:rowOff>0</xdr:rowOff>
    </xdr:from>
    <xdr:to>
      <xdr:col>32</xdr:col>
      <xdr:colOff>106591</xdr:colOff>
      <xdr:row>141</xdr:row>
      <xdr:rowOff>57149</xdr:rowOff>
    </xdr:to>
    <xdr:graphicFrame macro="">
      <xdr:nvGraphicFramePr>
        <xdr:cNvPr id="23" name="Chart 22">
          <a:extLst>
            <a:ext uri="{FF2B5EF4-FFF2-40B4-BE49-F238E27FC236}">
              <a16:creationId xmlns:a16="http://schemas.microsoft.com/office/drawing/2014/main" id="{9523F9F7-455A-47BB-81FA-E518F1E56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144</xdr:row>
      <xdr:rowOff>0</xdr:rowOff>
    </xdr:from>
    <xdr:to>
      <xdr:col>20</xdr:col>
      <xdr:colOff>248770</xdr:colOff>
      <xdr:row>165</xdr:row>
      <xdr:rowOff>57150</xdr:rowOff>
    </xdr:to>
    <xdr:graphicFrame macro="">
      <xdr:nvGraphicFramePr>
        <xdr:cNvPr id="25" name="Chart 24">
          <a:extLst>
            <a:ext uri="{FF2B5EF4-FFF2-40B4-BE49-F238E27FC236}">
              <a16:creationId xmlns:a16="http://schemas.microsoft.com/office/drawing/2014/main" id="{48B8A1D1-90FF-46CC-BDF6-15EC4BCE3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0</xdr:colOff>
      <xdr:row>144</xdr:row>
      <xdr:rowOff>0</xdr:rowOff>
    </xdr:from>
    <xdr:to>
      <xdr:col>32</xdr:col>
      <xdr:colOff>106591</xdr:colOff>
      <xdr:row>165</xdr:row>
      <xdr:rowOff>57149</xdr:rowOff>
    </xdr:to>
    <xdr:graphicFrame macro="">
      <xdr:nvGraphicFramePr>
        <xdr:cNvPr id="26" name="Chart 25">
          <a:extLst>
            <a:ext uri="{FF2B5EF4-FFF2-40B4-BE49-F238E27FC236}">
              <a16:creationId xmlns:a16="http://schemas.microsoft.com/office/drawing/2014/main" id="{248C597B-E26A-4BD6-BDCC-470F32E4B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120</xdr:row>
      <xdr:rowOff>0</xdr:rowOff>
    </xdr:from>
    <xdr:to>
      <xdr:col>20</xdr:col>
      <xdr:colOff>276225</xdr:colOff>
      <xdr:row>141</xdr:row>
      <xdr:rowOff>57150</xdr:rowOff>
    </xdr:to>
    <xdr:graphicFrame macro="">
      <xdr:nvGraphicFramePr>
        <xdr:cNvPr id="27" name="Chart 26">
          <a:extLst>
            <a:ext uri="{FF2B5EF4-FFF2-40B4-BE49-F238E27FC236}">
              <a16:creationId xmlns:a16="http://schemas.microsoft.com/office/drawing/2014/main" id="{49C20ADD-4893-49B0-BB82-2D89E9AA7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ea.gov/help/faq/12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ea.gov/help/faq/12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ea.gov/help/faq/1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AF1E-25A9-454F-A87F-FE675E094C1D}">
  <dimension ref="B2:Q17"/>
  <sheetViews>
    <sheetView tabSelected="1" workbookViewId="0"/>
  </sheetViews>
  <sheetFormatPr defaultRowHeight="12.75" x14ac:dyDescent="0.2"/>
  <sheetData>
    <row r="2" spans="2:17" x14ac:dyDescent="0.2">
      <c r="B2" s="29"/>
      <c r="C2" s="30"/>
      <c r="D2" s="30"/>
      <c r="E2" s="30"/>
      <c r="F2" s="30"/>
      <c r="G2" s="30"/>
      <c r="H2" s="30"/>
      <c r="I2" s="30"/>
      <c r="J2" s="30"/>
      <c r="K2" s="30"/>
      <c r="L2" s="30"/>
      <c r="M2" s="30"/>
      <c r="N2" s="30"/>
      <c r="O2" s="30"/>
      <c r="P2" s="31"/>
      <c r="Q2" s="40"/>
    </row>
    <row r="3" spans="2:17" ht="15" x14ac:dyDescent="0.25">
      <c r="B3" s="53" t="s">
        <v>264</v>
      </c>
      <c r="C3" s="40"/>
      <c r="D3" s="40"/>
      <c r="E3" s="40"/>
      <c r="F3" s="40"/>
      <c r="G3" s="40"/>
      <c r="H3" s="40"/>
      <c r="I3" s="40"/>
      <c r="J3" s="40"/>
      <c r="K3" s="40"/>
      <c r="L3" s="40"/>
      <c r="M3" s="40"/>
      <c r="N3" s="40"/>
      <c r="O3" s="40"/>
      <c r="P3" s="33"/>
    </row>
    <row r="4" spans="2:17" ht="15" x14ac:dyDescent="0.25">
      <c r="B4" s="53" t="s">
        <v>263</v>
      </c>
      <c r="C4" s="40"/>
      <c r="D4" s="40"/>
      <c r="E4" s="40"/>
      <c r="F4" s="40"/>
      <c r="G4" s="40"/>
      <c r="H4" s="40"/>
      <c r="I4" s="40"/>
      <c r="J4" s="40"/>
      <c r="K4" s="40"/>
      <c r="L4" s="40"/>
      <c r="M4" s="40"/>
      <c r="N4" s="40"/>
      <c r="O4" s="40"/>
      <c r="P4" s="33"/>
    </row>
    <row r="5" spans="2:17" ht="15" x14ac:dyDescent="0.25">
      <c r="B5" s="53" t="s">
        <v>289</v>
      </c>
      <c r="C5" s="40"/>
      <c r="D5" s="40"/>
      <c r="E5" s="40"/>
      <c r="F5" s="40"/>
      <c r="G5" s="40"/>
      <c r="H5" s="40"/>
      <c r="I5" s="40"/>
      <c r="J5" s="40"/>
      <c r="K5" s="40"/>
      <c r="L5" s="40"/>
      <c r="M5" s="40"/>
      <c r="N5" s="40"/>
      <c r="O5" s="40"/>
      <c r="P5" s="33"/>
    </row>
    <row r="6" spans="2:17" x14ac:dyDescent="0.2">
      <c r="B6" s="32"/>
      <c r="C6" s="40"/>
      <c r="D6" s="40"/>
      <c r="E6" s="40"/>
      <c r="F6" s="40"/>
      <c r="G6" s="40"/>
      <c r="H6" s="40"/>
      <c r="I6" s="40"/>
      <c r="J6" s="40"/>
      <c r="K6" s="40"/>
      <c r="L6" s="40"/>
      <c r="M6" s="40"/>
      <c r="N6" s="40"/>
      <c r="O6" s="40"/>
      <c r="P6" s="33"/>
    </row>
    <row r="7" spans="2:17" x14ac:dyDescent="0.2">
      <c r="B7" s="32" t="s">
        <v>294</v>
      </c>
      <c r="C7" s="40"/>
      <c r="D7" s="40"/>
      <c r="E7" s="40"/>
      <c r="F7" s="40"/>
      <c r="G7" s="40"/>
      <c r="H7" s="40"/>
      <c r="I7" s="40"/>
      <c r="J7" s="40"/>
      <c r="K7" s="40"/>
      <c r="L7" s="40"/>
      <c r="M7" s="40"/>
      <c r="N7" s="40"/>
      <c r="O7" s="40"/>
      <c r="P7" s="33"/>
    </row>
    <row r="8" spans="2:17" x14ac:dyDescent="0.2">
      <c r="B8" s="32" t="s">
        <v>295</v>
      </c>
      <c r="C8" s="40"/>
      <c r="D8" s="40"/>
      <c r="E8" s="40"/>
      <c r="F8" s="40"/>
      <c r="G8" s="40"/>
      <c r="H8" s="40"/>
      <c r="I8" s="40"/>
      <c r="J8" s="40"/>
      <c r="K8" s="40"/>
      <c r="L8" s="40"/>
      <c r="M8" s="40"/>
      <c r="N8" s="40"/>
      <c r="O8" s="40"/>
      <c r="P8" s="33"/>
    </row>
    <row r="9" spans="2:17" x14ac:dyDescent="0.2">
      <c r="B9" s="32"/>
      <c r="C9" s="40"/>
      <c r="D9" s="40"/>
      <c r="E9" s="40"/>
      <c r="F9" s="40"/>
      <c r="G9" s="40"/>
      <c r="H9" s="40"/>
      <c r="I9" s="40"/>
      <c r="J9" s="40"/>
      <c r="K9" s="40"/>
      <c r="L9" s="40"/>
      <c r="M9" s="40"/>
      <c r="N9" s="40"/>
      <c r="O9" s="40"/>
      <c r="P9" s="33"/>
    </row>
    <row r="10" spans="2:17" x14ac:dyDescent="0.2">
      <c r="B10" s="32" t="s">
        <v>280</v>
      </c>
      <c r="C10" s="40"/>
      <c r="D10" s="40"/>
      <c r="E10" s="40"/>
      <c r="F10" s="40"/>
      <c r="G10" s="40"/>
      <c r="H10" s="40"/>
      <c r="I10" s="40"/>
      <c r="J10" s="40"/>
      <c r="K10" s="40"/>
      <c r="L10" s="40"/>
      <c r="M10" s="40"/>
      <c r="N10" s="40"/>
      <c r="O10" s="40"/>
      <c r="P10" s="33"/>
    </row>
    <row r="11" spans="2:17" x14ac:dyDescent="0.2">
      <c r="B11" s="32"/>
      <c r="C11" s="40"/>
      <c r="D11" s="40" t="s">
        <v>279</v>
      </c>
      <c r="E11" s="40"/>
      <c r="F11" s="40"/>
      <c r="G11" s="40"/>
      <c r="H11" s="40"/>
      <c r="I11" s="40"/>
      <c r="J11" s="40"/>
      <c r="K11" s="40"/>
      <c r="L11" s="40"/>
      <c r="M11" s="40"/>
      <c r="N11" s="40"/>
      <c r="O11" s="40"/>
      <c r="P11" s="33"/>
    </row>
    <row r="12" spans="2:17" x14ac:dyDescent="0.2">
      <c r="B12" s="32"/>
      <c r="C12" s="40"/>
      <c r="D12" s="40" t="s">
        <v>291</v>
      </c>
      <c r="E12" s="40"/>
      <c r="F12" s="40"/>
      <c r="G12" s="40"/>
      <c r="H12" s="40"/>
      <c r="I12" s="40"/>
      <c r="J12" s="40"/>
      <c r="K12" s="40"/>
      <c r="L12" s="40"/>
      <c r="M12" s="40"/>
      <c r="N12" s="40"/>
      <c r="O12" s="40"/>
      <c r="P12" s="33"/>
    </row>
    <row r="13" spans="2:17" x14ac:dyDescent="0.2">
      <c r="B13" s="32"/>
      <c r="C13" s="40"/>
      <c r="D13" s="40" t="s">
        <v>290</v>
      </c>
      <c r="E13" s="40"/>
      <c r="F13" s="40"/>
      <c r="G13" s="40"/>
      <c r="H13" s="40"/>
      <c r="I13" s="40"/>
      <c r="J13" s="40"/>
      <c r="K13" s="40"/>
      <c r="L13" s="40"/>
      <c r="M13" s="40"/>
      <c r="N13" s="40"/>
      <c r="O13" s="40"/>
      <c r="P13" s="33"/>
    </row>
    <row r="14" spans="2:17" x14ac:dyDescent="0.2">
      <c r="B14" s="32"/>
      <c r="C14" s="40"/>
      <c r="D14" s="40" t="s">
        <v>292</v>
      </c>
      <c r="E14" s="40"/>
      <c r="F14" s="40"/>
      <c r="G14" s="40"/>
      <c r="H14" s="40"/>
      <c r="I14" s="40"/>
      <c r="J14" s="40"/>
      <c r="K14" s="40"/>
      <c r="L14" s="40"/>
      <c r="M14" s="40"/>
      <c r="N14" s="40"/>
      <c r="O14" s="40"/>
      <c r="P14" s="33"/>
    </row>
    <row r="15" spans="2:17" x14ac:dyDescent="0.2">
      <c r="B15" s="32"/>
      <c r="C15" s="40"/>
      <c r="D15" s="40" t="s">
        <v>296</v>
      </c>
      <c r="E15" s="40"/>
      <c r="F15" s="40"/>
      <c r="G15" s="40"/>
      <c r="H15" s="40"/>
      <c r="I15" s="40"/>
      <c r="J15" s="40"/>
      <c r="K15" s="40"/>
      <c r="L15" s="40"/>
      <c r="M15" s="40"/>
      <c r="N15" s="40"/>
      <c r="O15" s="40"/>
      <c r="P15" s="33"/>
    </row>
    <row r="16" spans="2:17" x14ac:dyDescent="0.2">
      <c r="B16" s="32"/>
      <c r="C16" s="40"/>
      <c r="D16" s="40" t="s">
        <v>293</v>
      </c>
      <c r="E16" s="40"/>
      <c r="F16" s="40"/>
      <c r="G16" s="40"/>
      <c r="H16" s="40"/>
      <c r="I16" s="40"/>
      <c r="J16" s="40"/>
      <c r="K16" s="40"/>
      <c r="L16" s="40"/>
      <c r="M16" s="40"/>
      <c r="N16" s="40"/>
      <c r="O16" s="40"/>
      <c r="P16" s="33"/>
    </row>
    <row r="17" spans="2:16" x14ac:dyDescent="0.2">
      <c r="B17" s="34"/>
      <c r="C17" s="35"/>
      <c r="D17" s="35"/>
      <c r="E17" s="35"/>
      <c r="F17" s="35"/>
      <c r="G17" s="35"/>
      <c r="H17" s="35"/>
      <c r="I17" s="35"/>
      <c r="J17" s="35"/>
      <c r="K17" s="35"/>
      <c r="L17" s="35"/>
      <c r="M17" s="35"/>
      <c r="N17" s="35"/>
      <c r="O17" s="35"/>
      <c r="P17" s="3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57AC-678B-4242-8D9C-87EE3E8B0E5C}">
  <dimension ref="A1:DF147"/>
  <sheetViews>
    <sheetView zoomScale="85" zoomScaleNormal="85" workbookViewId="0"/>
  </sheetViews>
  <sheetFormatPr defaultRowHeight="12.75" x14ac:dyDescent="0.2"/>
  <cols>
    <col min="2" max="2" width="42.28515625" customWidth="1"/>
    <col min="13" max="13" width="43.28515625" customWidth="1"/>
    <col min="50" max="50" width="18.28515625" bestFit="1" customWidth="1"/>
  </cols>
  <sheetData>
    <row r="1" spans="1:110" x14ac:dyDescent="0.2">
      <c r="X1" s="52"/>
      <c r="Y1" s="52"/>
      <c r="Z1" s="52"/>
      <c r="AA1" s="52"/>
      <c r="AB1" s="52"/>
    </row>
    <row r="2" spans="1:110" ht="15" x14ac:dyDescent="0.25">
      <c r="B2" s="27" t="str">
        <f>Info!B3</f>
        <v>Seattle MD (King &amp; Snohomish Counties) Economic Forecast</v>
      </c>
      <c r="X2" s="52"/>
      <c r="Y2" s="52"/>
      <c r="Z2" s="52"/>
      <c r="AA2" s="52"/>
      <c r="AB2" s="52"/>
    </row>
    <row r="3" spans="1:110" ht="15" x14ac:dyDescent="0.25">
      <c r="B3" s="27" t="str">
        <f>Info!B4</f>
        <v>City of Seattle Office of Economic and Revenue Forecasts</v>
      </c>
      <c r="N3" s="52"/>
      <c r="O3" s="52"/>
      <c r="P3" s="52"/>
      <c r="Q3" s="52"/>
      <c r="R3" s="52"/>
      <c r="S3" s="52"/>
      <c r="T3" s="52"/>
      <c r="U3" s="52"/>
      <c r="V3" s="52"/>
      <c r="W3" s="52"/>
      <c r="X3" s="52"/>
      <c r="Y3" s="52"/>
      <c r="AB3" s="52"/>
      <c r="AC3" s="52"/>
      <c r="AE3" s="52"/>
      <c r="AF3" s="52"/>
      <c r="AG3" s="52"/>
      <c r="AH3" s="52"/>
      <c r="AI3" s="52"/>
      <c r="AJ3" s="52"/>
      <c r="AK3" s="52"/>
      <c r="AL3" s="52"/>
      <c r="AM3" s="52"/>
      <c r="AN3" s="52"/>
      <c r="AO3" s="52"/>
      <c r="AP3" s="52"/>
      <c r="AQ3" s="52"/>
      <c r="AR3" s="52"/>
      <c r="AS3" s="52"/>
      <c r="AT3" s="52"/>
      <c r="AU3" s="52"/>
      <c r="AV3" s="52"/>
    </row>
    <row r="4" spans="1:110" ht="15" x14ac:dyDescent="0.25">
      <c r="B4" s="27" t="str">
        <f>Info!B5</f>
        <v>March 2026</v>
      </c>
      <c r="C4" s="7"/>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row>
    <row r="5" spans="1:110" ht="15" x14ac:dyDescent="0.25">
      <c r="B5" s="27"/>
      <c r="C5" s="7"/>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row>
    <row r="6" spans="1:110" x14ac:dyDescent="0.2">
      <c r="B6" s="1" t="s">
        <v>191</v>
      </c>
      <c r="M6" s="1" t="s">
        <v>190</v>
      </c>
      <c r="N6" s="1"/>
      <c r="O6" s="38"/>
      <c r="P6" s="38"/>
      <c r="Q6" s="38"/>
      <c r="R6" s="38"/>
      <c r="S6" s="39"/>
      <c r="T6" s="38"/>
      <c r="U6" s="38"/>
      <c r="V6" s="38"/>
      <c r="W6" s="38"/>
      <c r="X6" s="38"/>
      <c r="Y6" s="38"/>
      <c r="Z6" s="38"/>
    </row>
    <row r="7" spans="1:110" x14ac:dyDescent="0.2">
      <c r="C7" s="1">
        <v>2019</v>
      </c>
      <c r="D7" s="1">
        <v>2020</v>
      </c>
      <c r="E7" s="1">
        <v>2021</v>
      </c>
      <c r="F7" s="1">
        <v>2022</v>
      </c>
      <c r="G7" s="1">
        <v>2023</v>
      </c>
      <c r="H7" s="1">
        <v>2024</v>
      </c>
      <c r="I7" s="1">
        <v>2025</v>
      </c>
      <c r="J7" s="1">
        <v>2026</v>
      </c>
      <c r="K7" s="1">
        <v>2027</v>
      </c>
      <c r="N7" s="15" t="s">
        <v>229</v>
      </c>
      <c r="O7" s="15" t="s">
        <v>189</v>
      </c>
      <c r="P7" s="15" t="s">
        <v>188</v>
      </c>
      <c r="Q7" s="15" t="s">
        <v>187</v>
      </c>
      <c r="R7" s="15" t="s">
        <v>186</v>
      </c>
      <c r="S7" s="15" t="s">
        <v>185</v>
      </c>
      <c r="T7" s="15" t="s">
        <v>184</v>
      </c>
      <c r="U7" s="15" t="s">
        <v>183</v>
      </c>
      <c r="V7" s="15" t="s">
        <v>182</v>
      </c>
      <c r="W7" s="15" t="s">
        <v>181</v>
      </c>
      <c r="X7" s="15" t="s">
        <v>180</v>
      </c>
      <c r="Y7" s="15" t="s">
        <v>179</v>
      </c>
      <c r="Z7" s="15" t="s">
        <v>178</v>
      </c>
      <c r="AA7" s="15" t="s">
        <v>197</v>
      </c>
      <c r="AB7" s="15" t="s">
        <v>198</v>
      </c>
      <c r="AC7" s="15" t="s">
        <v>199</v>
      </c>
      <c r="AD7" s="15" t="s">
        <v>194</v>
      </c>
      <c r="AE7" s="15" t="s">
        <v>200</v>
      </c>
      <c r="AF7" s="15" t="s">
        <v>201</v>
      </c>
      <c r="AG7" s="15" t="s">
        <v>202</v>
      </c>
      <c r="AH7" s="15" t="s">
        <v>195</v>
      </c>
      <c r="AI7" s="15" t="s">
        <v>203</v>
      </c>
      <c r="AJ7" s="15" t="s">
        <v>204</v>
      </c>
      <c r="AK7" s="15" t="s">
        <v>205</v>
      </c>
      <c r="AL7" s="15" t="s">
        <v>196</v>
      </c>
      <c r="AM7" s="15" t="s">
        <v>269</v>
      </c>
      <c r="AN7" s="15" t="s">
        <v>270</v>
      </c>
      <c r="AO7" s="15" t="s">
        <v>271</v>
      </c>
      <c r="AP7" s="15" t="s">
        <v>272</v>
      </c>
      <c r="AQ7" s="15" t="s">
        <v>275</v>
      </c>
      <c r="AR7" s="15" t="s">
        <v>276</v>
      </c>
      <c r="AS7" s="15" t="s">
        <v>277</v>
      </c>
      <c r="AT7" s="15" t="s">
        <v>278</v>
      </c>
      <c r="AU7" s="15"/>
      <c r="AV7" s="15"/>
      <c r="AY7" t="str">
        <f>N7</f>
        <v>2019 Q4</v>
      </c>
      <c r="AZ7" t="str">
        <f t="shared" ref="AZ7:BW7" si="0">O7</f>
        <v>2020 Q1</v>
      </c>
      <c r="BA7" t="str">
        <f t="shared" si="0"/>
        <v>2020 Q2</v>
      </c>
      <c r="BB7" t="str">
        <f t="shared" si="0"/>
        <v>2020 Q3</v>
      </c>
      <c r="BC7" t="str">
        <f t="shared" si="0"/>
        <v>2020 Q4</v>
      </c>
      <c r="BD7" t="str">
        <f t="shared" si="0"/>
        <v>2021 Q1</v>
      </c>
      <c r="BE7" t="str">
        <f t="shared" si="0"/>
        <v>2021 Q2</v>
      </c>
      <c r="BF7" t="str">
        <f t="shared" si="0"/>
        <v>2021 Q3</v>
      </c>
      <c r="BG7" t="str">
        <f t="shared" si="0"/>
        <v>2021 Q4</v>
      </c>
      <c r="BH7" t="str">
        <f t="shared" si="0"/>
        <v>2022 Q1</v>
      </c>
      <c r="BI7" t="str">
        <f t="shared" si="0"/>
        <v>2022 Q2</v>
      </c>
      <c r="BJ7" t="str">
        <f t="shared" si="0"/>
        <v>2022 Q3</v>
      </c>
      <c r="BK7" t="str">
        <f t="shared" si="0"/>
        <v>2022 Q4</v>
      </c>
      <c r="BL7" t="str">
        <f t="shared" si="0"/>
        <v>2023 Q1</v>
      </c>
      <c r="BM7" t="str">
        <f t="shared" si="0"/>
        <v>2023 Q2</v>
      </c>
      <c r="BN7" t="str">
        <f t="shared" si="0"/>
        <v>2023 Q3</v>
      </c>
      <c r="BO7" t="str">
        <f t="shared" si="0"/>
        <v>2023 Q4</v>
      </c>
      <c r="BP7" t="str">
        <f t="shared" si="0"/>
        <v>2024 Q1</v>
      </c>
      <c r="BQ7" t="str">
        <f t="shared" si="0"/>
        <v>2024 Q2</v>
      </c>
      <c r="BR7" t="str">
        <f t="shared" si="0"/>
        <v>2024 Q3</v>
      </c>
      <c r="BS7" t="str">
        <f t="shared" si="0"/>
        <v>2024 Q4</v>
      </c>
      <c r="BT7" t="str">
        <f t="shared" si="0"/>
        <v>2025 Q1</v>
      </c>
      <c r="BU7" t="str">
        <f t="shared" si="0"/>
        <v>2025 Q2</v>
      </c>
      <c r="BV7" t="str">
        <f t="shared" si="0"/>
        <v>2025 Q3</v>
      </c>
      <c r="BW7" t="str">
        <f t="shared" si="0"/>
        <v>2025 Q4</v>
      </c>
      <c r="BX7" t="str">
        <f t="shared" ref="BX7" si="1">AM7</f>
        <v>2026 Q1</v>
      </c>
      <c r="BY7" t="str">
        <f t="shared" ref="BY7" si="2">AN7</f>
        <v>2026 Q2</v>
      </c>
      <c r="BZ7" t="str">
        <f t="shared" ref="BZ7" si="3">AO7</f>
        <v>2026 Q3</v>
      </c>
      <c r="CA7" t="str">
        <f t="shared" ref="CA7" si="4">AP7</f>
        <v>2026 Q4</v>
      </c>
      <c r="CB7" t="str">
        <f t="shared" ref="CB7" si="5">AQ7</f>
        <v>2027 Q1</v>
      </c>
      <c r="CC7" t="str">
        <f t="shared" ref="CC7" si="6">AR7</f>
        <v>2027 Q2</v>
      </c>
      <c r="CD7" t="str">
        <f t="shared" ref="CD7" si="7">AS7</f>
        <v>2027 Q3</v>
      </c>
      <c r="CE7" t="str">
        <f t="shared" ref="CE7" si="8">AT7</f>
        <v>2027 Q4</v>
      </c>
      <c r="CH7" t="str">
        <f>N7</f>
        <v>2019 Q4</v>
      </c>
      <c r="CI7" t="str">
        <f t="shared" ref="CI7:DF7" si="9">O7</f>
        <v>2020 Q1</v>
      </c>
      <c r="CJ7" t="str">
        <f t="shared" si="9"/>
        <v>2020 Q2</v>
      </c>
      <c r="CK7" t="str">
        <f t="shared" si="9"/>
        <v>2020 Q3</v>
      </c>
      <c r="CL7" t="str">
        <f t="shared" si="9"/>
        <v>2020 Q4</v>
      </c>
      <c r="CM7" t="str">
        <f t="shared" si="9"/>
        <v>2021 Q1</v>
      </c>
      <c r="CN7" t="str">
        <f t="shared" si="9"/>
        <v>2021 Q2</v>
      </c>
      <c r="CO7" t="str">
        <f t="shared" si="9"/>
        <v>2021 Q3</v>
      </c>
      <c r="CP7" t="str">
        <f t="shared" si="9"/>
        <v>2021 Q4</v>
      </c>
      <c r="CQ7" t="str">
        <f t="shared" si="9"/>
        <v>2022 Q1</v>
      </c>
      <c r="CR7" t="str">
        <f t="shared" si="9"/>
        <v>2022 Q2</v>
      </c>
      <c r="CS7" t="str">
        <f t="shared" si="9"/>
        <v>2022 Q3</v>
      </c>
      <c r="CT7" t="str">
        <f t="shared" si="9"/>
        <v>2022 Q4</v>
      </c>
      <c r="CU7" t="str">
        <f t="shared" si="9"/>
        <v>2023 Q1</v>
      </c>
      <c r="CV7" t="str">
        <f t="shared" si="9"/>
        <v>2023 Q2</v>
      </c>
      <c r="CW7" t="str">
        <f t="shared" si="9"/>
        <v>2023 Q3</v>
      </c>
      <c r="CX7" t="str">
        <f t="shared" si="9"/>
        <v>2023 Q4</v>
      </c>
      <c r="CY7" t="str">
        <f t="shared" si="9"/>
        <v>2024 Q1</v>
      </c>
      <c r="CZ7" t="str">
        <f t="shared" si="9"/>
        <v>2024 Q2</v>
      </c>
      <c r="DA7" t="str">
        <f t="shared" si="9"/>
        <v>2024 Q3</v>
      </c>
      <c r="DB7" t="str">
        <f t="shared" si="9"/>
        <v>2024 Q4</v>
      </c>
      <c r="DC7" t="str">
        <f t="shared" si="9"/>
        <v>2025 Q1</v>
      </c>
      <c r="DD7" t="str">
        <f t="shared" si="9"/>
        <v>2025 Q2</v>
      </c>
      <c r="DE7" t="str">
        <f t="shared" si="9"/>
        <v>2025 Q3</v>
      </c>
      <c r="DF7" t="str">
        <f t="shared" si="9"/>
        <v>2025 Q4</v>
      </c>
    </row>
    <row r="8" spans="1:110" x14ac:dyDescent="0.2">
      <c r="A8" s="25"/>
      <c r="B8" s="26" t="s">
        <v>258</v>
      </c>
      <c r="C8" s="4"/>
      <c r="D8" s="4"/>
      <c r="E8" s="4"/>
      <c r="F8" s="4"/>
      <c r="G8" s="4"/>
      <c r="H8" s="4"/>
      <c r="I8" s="4"/>
      <c r="J8" s="4"/>
      <c r="K8" s="4"/>
      <c r="M8" s="26" t="s">
        <v>166</v>
      </c>
      <c r="N8" s="26"/>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X8" s="26" t="s">
        <v>230</v>
      </c>
      <c r="CG8" s="26" t="s">
        <v>262</v>
      </c>
    </row>
    <row r="9" spans="1:110" x14ac:dyDescent="0.2">
      <c r="A9" s="25"/>
      <c r="B9" t="s">
        <v>286</v>
      </c>
      <c r="C9" s="50">
        <v>7.6048432523299958</v>
      </c>
      <c r="D9" s="50">
        <v>7.1759942614430194</v>
      </c>
      <c r="E9" s="50">
        <v>9.686576516777933</v>
      </c>
      <c r="F9" s="50">
        <v>3.8449302047060874</v>
      </c>
      <c r="G9" s="50">
        <v>8.1430275117727149</v>
      </c>
      <c r="H9" s="50">
        <v>7.4840766704298733</v>
      </c>
      <c r="I9" s="50">
        <v>5.0622254611007778</v>
      </c>
      <c r="J9" s="50">
        <v>6.5392046255675185</v>
      </c>
      <c r="K9" s="50">
        <v>6.5690027511702498</v>
      </c>
      <c r="M9" t="str">
        <f t="shared" ref="M9:M14" si="10">B9</f>
        <v xml:space="preserve">   Oct 2025 Optimistic</v>
      </c>
      <c r="N9" s="50">
        <v>262718.83798645111</v>
      </c>
      <c r="O9" s="50">
        <v>267118.15009797167</v>
      </c>
      <c r="P9" s="50">
        <v>285195.77173304895</v>
      </c>
      <c r="Q9" s="50">
        <v>279135.48231390875</v>
      </c>
      <c r="R9" s="50">
        <v>276755.62385507108</v>
      </c>
      <c r="S9" s="50">
        <v>310005.9264499218</v>
      </c>
      <c r="T9" s="50">
        <v>300041.30871904013</v>
      </c>
      <c r="U9" s="50">
        <v>300605.69490265334</v>
      </c>
      <c r="V9" s="50">
        <v>304899.22592838539</v>
      </c>
      <c r="W9" s="50">
        <v>309110.82739349507</v>
      </c>
      <c r="X9" s="50">
        <v>311564.05004443909</v>
      </c>
      <c r="Y9" s="50">
        <v>318264.70431850798</v>
      </c>
      <c r="Z9" s="50">
        <v>323349.70624355844</v>
      </c>
      <c r="AA9" s="50">
        <v>332593.57025814761</v>
      </c>
      <c r="AB9" s="50">
        <v>338444.28317312908</v>
      </c>
      <c r="AC9" s="50">
        <v>343905.79763369396</v>
      </c>
      <c r="AD9" s="50">
        <v>350134.20093502989</v>
      </c>
      <c r="AE9" s="50">
        <v>358726.01097741764</v>
      </c>
      <c r="AF9" s="50">
        <v>367169.15383435017</v>
      </c>
      <c r="AG9" s="50">
        <v>367592.82277788734</v>
      </c>
      <c r="AH9" s="50">
        <v>373753.33746508282</v>
      </c>
      <c r="AI9" s="50">
        <v>378698.16266891122</v>
      </c>
      <c r="AJ9" s="50">
        <v>383076.32631853991</v>
      </c>
      <c r="AK9" s="50">
        <v>387181.4</v>
      </c>
      <c r="AL9" s="50">
        <v>392560.5</v>
      </c>
      <c r="AM9" s="50">
        <v>400657.6</v>
      </c>
      <c r="AN9" s="50">
        <v>407360.1</v>
      </c>
      <c r="AO9" s="50">
        <v>413873.9</v>
      </c>
      <c r="AP9" s="50">
        <v>420427.7</v>
      </c>
      <c r="AQ9" s="50">
        <v>427424.7</v>
      </c>
      <c r="AR9" s="50">
        <v>434293.4</v>
      </c>
      <c r="AS9" s="50">
        <v>441065.2</v>
      </c>
      <c r="AT9" s="50">
        <v>447420</v>
      </c>
      <c r="AU9" s="50"/>
      <c r="AV9" s="50"/>
      <c r="AX9" t="str">
        <f t="shared" ref="AX9:AX14" si="11">M9</f>
        <v xml:space="preserve">   Oct 2025 Optimistic</v>
      </c>
      <c r="AY9" s="4">
        <f t="shared" ref="AY9:AY14" si="12">100*N9/$N9</f>
        <v>100</v>
      </c>
      <c r="AZ9" s="4">
        <f t="shared" ref="AZ9:AZ14" si="13">100*O9/$N9</f>
        <v>101.67453241847372</v>
      </c>
      <c r="BA9" s="4">
        <f t="shared" ref="BA9:BA14" si="14">100*P9/$N9</f>
        <v>108.55550896877712</v>
      </c>
      <c r="BB9" s="4">
        <f t="shared" ref="BB9:BB14" si="15">100*Q9/$N9</f>
        <v>106.2487503573323</v>
      </c>
      <c r="BC9" s="4">
        <f t="shared" ref="BC9:BC14" si="16">100*R9/$N9</f>
        <v>105.34289279604072</v>
      </c>
      <c r="BD9" s="4">
        <f t="shared" ref="BD9:BD14" si="17">100*S9/$N9</f>
        <v>117.9991236357057</v>
      </c>
      <c r="BE9" s="4">
        <f t="shared" ref="BE9:BE14" si="18">100*T9/$N9</f>
        <v>114.20624079287143</v>
      </c>
      <c r="BF9" s="4">
        <f t="shared" ref="BF9:BF14" si="19">100*U9/$N9</f>
        <v>114.42106596031614</v>
      </c>
      <c r="BG9" s="4">
        <f t="shared" ref="BG9:BG14" si="20">100*V9/$N9</f>
        <v>116.05533438911968</v>
      </c>
      <c r="BH9" s="4">
        <f t="shared" ref="BH9:BH14" si="21">100*W9/$N9</f>
        <v>117.65841755490578</v>
      </c>
      <c r="BI9" s="4">
        <f t="shared" ref="BI9:BI14" si="22">100*X9/$N9</f>
        <v>118.5922000996773</v>
      </c>
      <c r="BJ9" s="4">
        <f t="shared" ref="BJ9:BJ14" si="23">100*Y9/$N9</f>
        <v>121.14270402449081</v>
      </c>
      <c r="BK9" s="4">
        <f t="shared" ref="BK9:BK14" si="24">100*Z9/$N9</f>
        <v>123.07823402455601</v>
      </c>
      <c r="BL9" s="4">
        <f t="shared" ref="BL9:BL14" si="25">100*AA9/$N9</f>
        <v>126.59677273515501</v>
      </c>
      <c r="BM9" s="4">
        <f t="shared" ref="BM9:BM14" si="26">100*AB9/$N9</f>
        <v>128.82375918189138</v>
      </c>
      <c r="BN9" s="4">
        <f t="shared" ref="BN9:BN14" si="27">100*AC9/$N9</f>
        <v>130.90260305255683</v>
      </c>
      <c r="BO9" s="4">
        <f t="shared" ref="BO9:BO14" si="28">100*AD9/$N9</f>
        <v>133.27335170121563</v>
      </c>
      <c r="BP9" s="4">
        <f t="shared" ref="BP9:BP14" si="29">100*AE9/$N9</f>
        <v>136.54369581062085</v>
      </c>
      <c r="BQ9" s="4">
        <f t="shared" ref="BQ9:BQ14" si="30">100*AF9/$N9</f>
        <v>139.75745197734383</v>
      </c>
      <c r="BR9" s="4">
        <f t="shared" ref="BR9:BR14" si="31">100*AG9/$N9</f>
        <v>139.91871523002274</v>
      </c>
      <c r="BS9" s="4">
        <f t="shared" ref="BS9:BS14" si="32">100*AH9/$N9</f>
        <v>142.26362309213548</v>
      </c>
      <c r="BT9" s="4">
        <f t="shared" ref="BT9:BT14" si="33">100*AI9/$N9</f>
        <v>144.14579691785991</v>
      </c>
      <c r="BU9" s="4">
        <f t="shared" ref="BU9:BU14" si="34">100*AJ9/$N9</f>
        <v>145.81227949032564</v>
      </c>
      <c r="BV9" s="4">
        <f t="shared" ref="BV9:BV14" si="35">100*AK9/$N9</f>
        <v>147.3748144470583</v>
      </c>
      <c r="BW9" s="4">
        <f t="shared" ref="BW9:BW14" si="36">100*AL9/$N9</f>
        <v>149.42228848478885</v>
      </c>
      <c r="BX9" s="4">
        <f t="shared" ref="BX9:BX14" si="37">100*AM9/$N9</f>
        <v>152.50432860877021</v>
      </c>
      <c r="BY9" s="4">
        <f t="shared" ref="BY9:BY14" si="38">100*AN9/$N9</f>
        <v>155.05553508157962</v>
      </c>
      <c r="BZ9" s="4">
        <f t="shared" ref="BZ9:BZ14" si="39">100*AO9/$N9</f>
        <v>157.53491571904115</v>
      </c>
      <c r="CA9" s="4">
        <f t="shared" ref="CA9:CA14" si="40">100*AP9/$N9</f>
        <v>160.02952175880216</v>
      </c>
      <c r="CB9" s="4">
        <f t="shared" ref="CB9:CB14" si="41">100*AQ9/$N9</f>
        <v>162.69282525604163</v>
      </c>
      <c r="CC9" s="4">
        <f t="shared" ref="CC9:CC14" si="42">100*AR9/$N9</f>
        <v>165.30729327540544</v>
      </c>
      <c r="CD9" s="4">
        <f t="shared" ref="CD9:CD14" si="43">100*AS9/$N9</f>
        <v>167.88487775769872</v>
      </c>
      <c r="CE9" s="4">
        <f t="shared" ref="CE9:CE14" si="44">100*AT9/$N9</f>
        <v>170.30373742101975</v>
      </c>
      <c r="CG9" s="4" t="str">
        <f t="shared" ref="CG9:CG12" si="45">M9</f>
        <v xml:space="preserve">   Oct 2025 Optimistic</v>
      </c>
    </row>
    <row r="10" spans="1:110" x14ac:dyDescent="0.2">
      <c r="A10" s="25"/>
      <c r="B10" t="s">
        <v>287</v>
      </c>
      <c r="C10" s="50">
        <v>7.6048432523299958</v>
      </c>
      <c r="D10" s="50">
        <v>7.1759942614430194</v>
      </c>
      <c r="E10" s="50">
        <v>9.686576516777933</v>
      </c>
      <c r="F10" s="50">
        <v>3.8449302047060874</v>
      </c>
      <c r="G10" s="50">
        <v>8.1430275117727149</v>
      </c>
      <c r="H10" s="50">
        <v>7.4840766704298733</v>
      </c>
      <c r="I10" s="50">
        <v>4.995079042636652</v>
      </c>
      <c r="J10" s="50">
        <v>5.9007965344925584</v>
      </c>
      <c r="K10" s="50">
        <v>5.7763448468795664</v>
      </c>
      <c r="M10" t="str">
        <f t="shared" si="10"/>
        <v xml:space="preserve">   Oct 2025 Baseline</v>
      </c>
      <c r="N10" s="50">
        <v>262718.83798645111</v>
      </c>
      <c r="O10" s="50">
        <v>267118.15009797167</v>
      </c>
      <c r="P10" s="50">
        <v>285195.77173304895</v>
      </c>
      <c r="Q10" s="50">
        <v>279135.48231390875</v>
      </c>
      <c r="R10" s="50">
        <v>276755.62385507108</v>
      </c>
      <c r="S10" s="50">
        <v>310005.9264499218</v>
      </c>
      <c r="T10" s="50">
        <v>300041.30871904013</v>
      </c>
      <c r="U10" s="50">
        <v>300605.69490265334</v>
      </c>
      <c r="V10" s="50">
        <v>304899.22592838539</v>
      </c>
      <c r="W10" s="50">
        <v>309110.82739349507</v>
      </c>
      <c r="X10" s="50">
        <v>311564.05004443909</v>
      </c>
      <c r="Y10" s="50">
        <v>318264.70431850798</v>
      </c>
      <c r="Z10" s="50">
        <v>323349.70624355844</v>
      </c>
      <c r="AA10" s="50">
        <v>332593.57025814761</v>
      </c>
      <c r="AB10" s="50">
        <v>338444.28317312908</v>
      </c>
      <c r="AC10" s="50">
        <v>343905.79763369396</v>
      </c>
      <c r="AD10" s="50">
        <v>350134.20093502989</v>
      </c>
      <c r="AE10" s="50">
        <v>358726.01097741764</v>
      </c>
      <c r="AF10" s="50">
        <v>367169.15383435017</v>
      </c>
      <c r="AG10" s="50">
        <v>367592.82277788734</v>
      </c>
      <c r="AH10" s="50">
        <v>373753.33746508282</v>
      </c>
      <c r="AI10" s="50">
        <v>378698.16266891122</v>
      </c>
      <c r="AJ10" s="50">
        <v>383076.32631853991</v>
      </c>
      <c r="AK10" s="50">
        <v>387206.9</v>
      </c>
      <c r="AL10" s="50">
        <v>391549.8</v>
      </c>
      <c r="AM10" s="50">
        <v>398772.8</v>
      </c>
      <c r="AN10" s="50">
        <v>405118.8</v>
      </c>
      <c r="AO10" s="50">
        <v>410793.9</v>
      </c>
      <c r="AP10" s="50">
        <v>416749.3</v>
      </c>
      <c r="AQ10" s="50">
        <v>422886.1</v>
      </c>
      <c r="AR10" s="50">
        <v>428696.6</v>
      </c>
      <c r="AS10" s="50">
        <v>434305.9</v>
      </c>
      <c r="AT10" s="50">
        <v>439783.5</v>
      </c>
      <c r="AU10" s="50"/>
      <c r="AV10" s="50"/>
      <c r="AX10" t="str">
        <f t="shared" si="11"/>
        <v xml:space="preserve">   Oct 2025 Baseline</v>
      </c>
      <c r="AY10" s="4">
        <f t="shared" si="12"/>
        <v>100</v>
      </c>
      <c r="AZ10" s="4">
        <f t="shared" si="13"/>
        <v>101.67453241847372</v>
      </c>
      <c r="BA10" s="4">
        <f t="shared" si="14"/>
        <v>108.55550896877712</v>
      </c>
      <c r="BB10" s="4">
        <f t="shared" si="15"/>
        <v>106.2487503573323</v>
      </c>
      <c r="BC10" s="4">
        <f t="shared" si="16"/>
        <v>105.34289279604072</v>
      </c>
      <c r="BD10" s="4">
        <f t="shared" si="17"/>
        <v>117.9991236357057</v>
      </c>
      <c r="BE10" s="4">
        <f t="shared" si="18"/>
        <v>114.20624079287143</v>
      </c>
      <c r="BF10" s="4">
        <f t="shared" si="19"/>
        <v>114.42106596031614</v>
      </c>
      <c r="BG10" s="4">
        <f t="shared" si="20"/>
        <v>116.05533438911968</v>
      </c>
      <c r="BH10" s="4">
        <f t="shared" si="21"/>
        <v>117.65841755490578</v>
      </c>
      <c r="BI10" s="4">
        <f t="shared" si="22"/>
        <v>118.5922000996773</v>
      </c>
      <c r="BJ10" s="4">
        <f t="shared" si="23"/>
        <v>121.14270402449081</v>
      </c>
      <c r="BK10" s="4">
        <f t="shared" si="24"/>
        <v>123.07823402455601</v>
      </c>
      <c r="BL10" s="4">
        <f t="shared" si="25"/>
        <v>126.59677273515501</v>
      </c>
      <c r="BM10" s="4">
        <f t="shared" si="26"/>
        <v>128.82375918189138</v>
      </c>
      <c r="BN10" s="4">
        <f t="shared" si="27"/>
        <v>130.90260305255683</v>
      </c>
      <c r="BO10" s="4">
        <f t="shared" si="28"/>
        <v>133.27335170121563</v>
      </c>
      <c r="BP10" s="4">
        <f t="shared" si="29"/>
        <v>136.54369581062085</v>
      </c>
      <c r="BQ10" s="4">
        <f t="shared" si="30"/>
        <v>139.75745197734383</v>
      </c>
      <c r="BR10" s="4">
        <f t="shared" si="31"/>
        <v>139.91871523002274</v>
      </c>
      <c r="BS10" s="4">
        <f t="shared" si="32"/>
        <v>142.26362309213548</v>
      </c>
      <c r="BT10" s="4">
        <f t="shared" si="33"/>
        <v>144.14579691785991</v>
      </c>
      <c r="BU10" s="4">
        <f t="shared" si="34"/>
        <v>145.81227949032564</v>
      </c>
      <c r="BV10" s="4">
        <f t="shared" si="35"/>
        <v>147.38452064102421</v>
      </c>
      <c r="BW10" s="4">
        <f t="shared" si="36"/>
        <v>149.03758063218632</v>
      </c>
      <c r="BX10" s="4">
        <f t="shared" si="37"/>
        <v>151.78690765241791</v>
      </c>
      <c r="BY10" s="4">
        <f t="shared" si="38"/>
        <v>154.20241772723307</v>
      </c>
      <c r="BZ10" s="4">
        <f t="shared" si="39"/>
        <v>156.36255974197991</v>
      </c>
      <c r="CA10" s="4">
        <f t="shared" si="40"/>
        <v>158.62939376334046</v>
      </c>
      <c r="CB10" s="4">
        <f t="shared" si="41"/>
        <v>160.96527498412922</v>
      </c>
      <c r="CC10" s="4">
        <f t="shared" si="42"/>
        <v>163.17695498565988</v>
      </c>
      <c r="CD10" s="4">
        <f t="shared" si="43"/>
        <v>165.31205121362402</v>
      </c>
      <c r="CE10" s="4">
        <f t="shared" si="44"/>
        <v>167.39701780451711</v>
      </c>
      <c r="CG10" s="4" t="str">
        <f t="shared" si="45"/>
        <v xml:space="preserve">   Oct 2025 Baseline</v>
      </c>
    </row>
    <row r="11" spans="1:110" x14ac:dyDescent="0.2">
      <c r="A11" s="25"/>
      <c r="B11" t="s">
        <v>288</v>
      </c>
      <c r="C11" s="50">
        <v>7.6048432523299958</v>
      </c>
      <c r="D11" s="50">
        <v>7.1759942614430194</v>
      </c>
      <c r="E11" s="50">
        <v>9.686576516777933</v>
      </c>
      <c r="F11" s="50">
        <v>3.8449302047060874</v>
      </c>
      <c r="G11" s="50">
        <v>8.1430275117727149</v>
      </c>
      <c r="H11" s="50">
        <v>7.4840766704298733</v>
      </c>
      <c r="I11" s="50">
        <v>4.9641638828565648</v>
      </c>
      <c r="J11" s="50">
        <v>4.4829891367967445</v>
      </c>
      <c r="K11" s="50">
        <v>3.1602508478085989</v>
      </c>
      <c r="M11" t="str">
        <f t="shared" si="10"/>
        <v xml:space="preserve">   Oct 2025 Pessimistic</v>
      </c>
      <c r="N11" s="50">
        <v>262718.83798645111</v>
      </c>
      <c r="O11" s="50">
        <v>267118.15009797167</v>
      </c>
      <c r="P11" s="50">
        <v>285195.77173304895</v>
      </c>
      <c r="Q11" s="50">
        <v>279135.48231390875</v>
      </c>
      <c r="R11" s="50">
        <v>276755.62385507108</v>
      </c>
      <c r="S11" s="50">
        <v>310005.9264499218</v>
      </c>
      <c r="T11" s="50">
        <v>300041.30871904013</v>
      </c>
      <c r="U11" s="50">
        <v>300605.69490265334</v>
      </c>
      <c r="V11" s="50">
        <v>304899.22592838539</v>
      </c>
      <c r="W11" s="50">
        <v>309110.82739349507</v>
      </c>
      <c r="X11" s="50">
        <v>311564.05004443909</v>
      </c>
      <c r="Y11" s="50">
        <v>318264.70431850798</v>
      </c>
      <c r="Z11" s="50">
        <v>323349.70624355844</v>
      </c>
      <c r="AA11" s="50">
        <v>332593.57025814761</v>
      </c>
      <c r="AB11" s="50">
        <v>338444.28317312908</v>
      </c>
      <c r="AC11" s="50">
        <v>343905.79763369396</v>
      </c>
      <c r="AD11" s="50">
        <v>350134.20093502989</v>
      </c>
      <c r="AE11" s="50">
        <v>358726.01097741764</v>
      </c>
      <c r="AF11" s="50">
        <v>367169.15383435017</v>
      </c>
      <c r="AG11" s="50">
        <v>367592.82277788734</v>
      </c>
      <c r="AH11" s="50">
        <v>373753.33746508282</v>
      </c>
      <c r="AI11" s="50">
        <v>378698.16266891122</v>
      </c>
      <c r="AJ11" s="50">
        <v>383076.32631853991</v>
      </c>
      <c r="AK11" s="50">
        <v>387355.9</v>
      </c>
      <c r="AL11" s="50">
        <v>390947.2</v>
      </c>
      <c r="AM11" s="50">
        <v>397086.3</v>
      </c>
      <c r="AN11" s="50">
        <v>401778.7</v>
      </c>
      <c r="AO11" s="50">
        <v>404141.1</v>
      </c>
      <c r="AP11" s="50">
        <v>406113</v>
      </c>
      <c r="AQ11" s="50">
        <v>408554.4</v>
      </c>
      <c r="AR11" s="50">
        <v>413060.5</v>
      </c>
      <c r="AS11" s="50">
        <v>417044.4</v>
      </c>
      <c r="AT11" s="50">
        <v>421312</v>
      </c>
      <c r="AU11" s="50"/>
      <c r="AV11" s="50"/>
      <c r="AX11" t="str">
        <f t="shared" si="11"/>
        <v xml:space="preserve">   Oct 2025 Pessimistic</v>
      </c>
      <c r="AY11" s="4">
        <f t="shared" si="12"/>
        <v>100</v>
      </c>
      <c r="AZ11" s="4">
        <f t="shared" si="13"/>
        <v>101.67453241847372</v>
      </c>
      <c r="BA11" s="4">
        <f t="shared" si="14"/>
        <v>108.55550896877712</v>
      </c>
      <c r="BB11" s="4">
        <f t="shared" si="15"/>
        <v>106.2487503573323</v>
      </c>
      <c r="BC11" s="4">
        <f t="shared" si="16"/>
        <v>105.34289279604072</v>
      </c>
      <c r="BD11" s="4">
        <f t="shared" si="17"/>
        <v>117.9991236357057</v>
      </c>
      <c r="BE11" s="4">
        <f t="shared" si="18"/>
        <v>114.20624079287143</v>
      </c>
      <c r="BF11" s="4">
        <f t="shared" si="19"/>
        <v>114.42106596031614</v>
      </c>
      <c r="BG11" s="4">
        <f t="shared" si="20"/>
        <v>116.05533438911968</v>
      </c>
      <c r="BH11" s="4">
        <f t="shared" si="21"/>
        <v>117.65841755490578</v>
      </c>
      <c r="BI11" s="4">
        <f t="shared" si="22"/>
        <v>118.5922000996773</v>
      </c>
      <c r="BJ11" s="4">
        <f t="shared" si="23"/>
        <v>121.14270402449081</v>
      </c>
      <c r="BK11" s="4">
        <f t="shared" si="24"/>
        <v>123.07823402455601</v>
      </c>
      <c r="BL11" s="4">
        <f t="shared" si="25"/>
        <v>126.59677273515501</v>
      </c>
      <c r="BM11" s="4">
        <f t="shared" si="26"/>
        <v>128.82375918189138</v>
      </c>
      <c r="BN11" s="4">
        <f t="shared" si="27"/>
        <v>130.90260305255683</v>
      </c>
      <c r="BO11" s="4">
        <f t="shared" si="28"/>
        <v>133.27335170121563</v>
      </c>
      <c r="BP11" s="4">
        <f t="shared" si="29"/>
        <v>136.54369581062085</v>
      </c>
      <c r="BQ11" s="4">
        <f t="shared" si="30"/>
        <v>139.75745197734383</v>
      </c>
      <c r="BR11" s="4">
        <f t="shared" si="31"/>
        <v>139.91871523002274</v>
      </c>
      <c r="BS11" s="4">
        <f t="shared" si="32"/>
        <v>142.26362309213548</v>
      </c>
      <c r="BT11" s="4">
        <f t="shared" si="33"/>
        <v>144.14579691785991</v>
      </c>
      <c r="BU11" s="4">
        <f t="shared" si="34"/>
        <v>145.81227949032564</v>
      </c>
      <c r="BV11" s="4">
        <f t="shared" si="35"/>
        <v>147.44123526458984</v>
      </c>
      <c r="BW11" s="4">
        <f t="shared" si="36"/>
        <v>148.80820994654439</v>
      </c>
      <c r="BX11" s="4">
        <f t="shared" si="37"/>
        <v>151.1449666279654</v>
      </c>
      <c r="BY11" s="4">
        <f t="shared" si="38"/>
        <v>152.93105857171935</v>
      </c>
      <c r="BZ11" s="4">
        <f t="shared" si="39"/>
        <v>153.83027083152763</v>
      </c>
      <c r="CA11" s="4">
        <f t="shared" si="40"/>
        <v>154.58084510138704</v>
      </c>
      <c r="CB11" s="4">
        <f t="shared" si="41"/>
        <v>155.51012753073684</v>
      </c>
      <c r="CC11" s="4">
        <f t="shared" si="42"/>
        <v>157.22530716328089</v>
      </c>
      <c r="CD11" s="4">
        <f t="shared" si="43"/>
        <v>158.74171916880499</v>
      </c>
      <c r="CE11" s="4">
        <f t="shared" si="44"/>
        <v>160.36611734013829</v>
      </c>
      <c r="CG11" s="4" t="str">
        <f t="shared" si="45"/>
        <v xml:space="preserve">   Oct 2025 Pessimistic</v>
      </c>
    </row>
    <row r="12" spans="1:110" x14ac:dyDescent="0.2">
      <c r="A12" s="25"/>
      <c r="B12" t="str">
        <f>CONCATENATE("   ",LEFT(Info!$B$5,3)," ",RIGHT(Info!$B$5,4)," Optimistic")</f>
        <v xml:space="preserve">   Mar 2026 Optimistic</v>
      </c>
      <c r="C12" s="50">
        <f ca="1">'Optimistic ANN'!AF56</f>
        <v>7.6048432523299514</v>
      </c>
      <c r="D12" s="50">
        <f ca="1">'Optimistic ANN'!AG56</f>
        <v>7.1901767861648702</v>
      </c>
      <c r="E12" s="50">
        <f ca="1">'Optimistic ANN'!AH56</f>
        <v>10.283856150365045</v>
      </c>
      <c r="F12" s="50">
        <f ca="1">'Optimistic ANN'!AI56</f>
        <v>4.2544643203962007</v>
      </c>
      <c r="G12" s="50">
        <f ca="1">'Optimistic ANN'!AJ56</f>
        <v>8.3624961129581834</v>
      </c>
      <c r="H12" s="50">
        <f ca="1">'Optimistic ANN'!AK56</f>
        <v>6.8677852809483797</v>
      </c>
      <c r="I12" s="50">
        <f ca="1">'Optimistic ANN'!AL56</f>
        <v>4.5681762916516044</v>
      </c>
      <c r="J12" s="50">
        <f ca="1">'Optimistic ANN'!AM56</f>
        <v>5.2258766056398676</v>
      </c>
      <c r="K12" s="50">
        <f ca="1">'Optimistic ANN'!AN56</f>
        <v>7.0434610012832133</v>
      </c>
      <c r="M12" t="str">
        <f t="shared" si="10"/>
        <v xml:space="preserve">   Mar 2026 Optimistic</v>
      </c>
      <c r="N12" s="50">
        <f>'Optimistic QTR'!DR25</f>
        <v>263037.72923136712</v>
      </c>
      <c r="O12" s="50">
        <f>'Optimistic QTR'!DS25</f>
        <v>266009.50262252998</v>
      </c>
      <c r="P12" s="50">
        <f>'Optimistic QTR'!DT25</f>
        <v>284817.76888378791</v>
      </c>
      <c r="Q12" s="50">
        <f>'Optimistic QTR'!DU25</f>
        <v>279558.55224348919</v>
      </c>
      <c r="R12" s="50">
        <f>'Optimistic QTR'!DV25</f>
        <v>277965.8522501929</v>
      </c>
      <c r="S12" s="50">
        <f>'Optimistic QTR'!DW25</f>
        <v>312720.43317302025</v>
      </c>
      <c r="T12" s="50">
        <f>'Optimistic QTR'!DX25</f>
        <v>302028.50190766092</v>
      </c>
      <c r="U12" s="50">
        <f>'Optimistic QTR'!DY25</f>
        <v>301958.06826256117</v>
      </c>
      <c r="V12" s="50">
        <f>'Optimistic QTR'!DZ25</f>
        <v>305625.96465675771</v>
      </c>
      <c r="W12" s="50">
        <f>'Optimistic QTR'!EA25</f>
        <v>311850.77260817453</v>
      </c>
      <c r="X12" s="50">
        <f>'Optimistic QTR'!EB25</f>
        <v>314465.10716297885</v>
      </c>
      <c r="Y12" s="50">
        <f>'Optimistic QTR'!EC25</f>
        <v>321370.64327266777</v>
      </c>
      <c r="Z12" s="50">
        <f>'Optimistic QTR'!ED25</f>
        <v>326650.16495617887</v>
      </c>
      <c r="AA12" s="50">
        <f>'Optimistic QTR'!EE25</f>
        <v>337416.40417728695</v>
      </c>
      <c r="AB12" s="50">
        <f>'Optimistic QTR'!EF25</f>
        <v>342703.40724267944</v>
      </c>
      <c r="AC12" s="50">
        <f>'Optimistic QTR'!EG25</f>
        <v>347577.12168506015</v>
      </c>
      <c r="AD12" s="50">
        <f>'Optimistic QTR'!EH25</f>
        <v>353206.11089497351</v>
      </c>
      <c r="AE12" s="50">
        <f>'Optimistic QTR'!EI25</f>
        <v>359963.52718662121</v>
      </c>
      <c r="AF12" s="50">
        <f>'Optimistic QTR'!EJ25</f>
        <v>368265.37044825673</v>
      </c>
      <c r="AG12" s="50">
        <f>'Optimistic QTR'!EK25</f>
        <v>370498.55344760168</v>
      </c>
      <c r="AH12" s="50">
        <f>'Optimistic QTR'!EL25</f>
        <v>377013.04891752056</v>
      </c>
      <c r="AI12" s="50">
        <f>'Optimistic QTR'!EM25</f>
        <v>382009.36114938318</v>
      </c>
      <c r="AJ12" s="50">
        <f>'Optimistic QTR'!EN25</f>
        <v>384754.74413511291</v>
      </c>
      <c r="AK12" s="50">
        <f>'Optimistic QTR'!EO25</f>
        <v>385804.42236280476</v>
      </c>
      <c r="AL12" s="50">
        <f>'Optimistic QTR'!EP25</f>
        <v>390586.4</v>
      </c>
      <c r="AM12" s="50">
        <f>'Optimistic QTR'!EQ25</f>
        <v>395794</v>
      </c>
      <c r="AN12" s="50">
        <f>'Optimistic QTR'!ER25</f>
        <v>402609.7</v>
      </c>
      <c r="AO12" s="50">
        <f>'Optimistic QTR'!ES25</f>
        <v>409227.9</v>
      </c>
      <c r="AP12" s="50">
        <f>'Optimistic QTR'!ET25</f>
        <v>416166.7</v>
      </c>
      <c r="AQ12" s="50">
        <f>'Optimistic QTR'!EU25</f>
        <v>423683.2</v>
      </c>
      <c r="AR12" s="50">
        <f>'Optimistic QTR'!EV25</f>
        <v>430972.8</v>
      </c>
      <c r="AS12" s="50">
        <f>'Optimistic QTR'!EW25</f>
        <v>438176.5</v>
      </c>
      <c r="AT12" s="50">
        <f>'Optimistic QTR'!EX25</f>
        <v>445337.4</v>
      </c>
      <c r="AU12" s="50"/>
      <c r="AV12" s="50"/>
      <c r="AW12" s="17"/>
      <c r="AX12" t="str">
        <f t="shared" si="11"/>
        <v xml:space="preserve">   Mar 2026 Optimistic</v>
      </c>
      <c r="AY12" s="4">
        <f t="shared" si="12"/>
        <v>100</v>
      </c>
      <c r="AZ12" s="4">
        <f t="shared" si="13"/>
        <v>101.12978978333139</v>
      </c>
      <c r="BA12" s="4">
        <f t="shared" si="14"/>
        <v>108.28019604490395</v>
      </c>
      <c r="BB12" s="4">
        <f t="shared" si="15"/>
        <v>106.28078073073327</v>
      </c>
      <c r="BC12" s="4">
        <f t="shared" si="16"/>
        <v>105.67527824333332</v>
      </c>
      <c r="BD12" s="4">
        <f t="shared" si="17"/>
        <v>118.8880523287792</v>
      </c>
      <c r="BE12" s="4">
        <f t="shared" si="18"/>
        <v>114.82326234728009</v>
      </c>
      <c r="BF12" s="4">
        <f t="shared" si="19"/>
        <v>114.79648533498396</v>
      </c>
      <c r="BG12" s="4">
        <f t="shared" si="20"/>
        <v>116.19092270521014</v>
      </c>
      <c r="BH12" s="4">
        <f t="shared" si="21"/>
        <v>118.55743034257706</v>
      </c>
      <c r="BI12" s="4">
        <f t="shared" si="22"/>
        <v>119.55133131733218</v>
      </c>
      <c r="BJ12" s="4">
        <f t="shared" si="23"/>
        <v>122.17663382806624</v>
      </c>
      <c r="BK12" s="4">
        <f t="shared" si="24"/>
        <v>124.18376858357777</v>
      </c>
      <c r="BL12" s="4">
        <f t="shared" si="25"/>
        <v>128.27680848799321</v>
      </c>
      <c r="BM12" s="4">
        <f t="shared" si="26"/>
        <v>130.28678746737455</v>
      </c>
      <c r="BN12" s="4">
        <f t="shared" si="27"/>
        <v>132.13964502382561</v>
      </c>
      <c r="BO12" s="4">
        <f t="shared" si="28"/>
        <v>134.27963810632451</v>
      </c>
      <c r="BP12" s="4">
        <f t="shared" si="29"/>
        <v>136.84862937286022</v>
      </c>
      <c r="BQ12" s="4">
        <f t="shared" si="30"/>
        <v>140.00477099782583</v>
      </c>
      <c r="BR12" s="4">
        <f t="shared" si="31"/>
        <v>140.85376821425962</v>
      </c>
      <c r="BS12" s="4">
        <f t="shared" si="32"/>
        <v>143.33040739790644</v>
      </c>
      <c r="BT12" s="4">
        <f t="shared" si="33"/>
        <v>145.22987339712358</v>
      </c>
      <c r="BU12" s="4">
        <f t="shared" si="34"/>
        <v>146.27359552540995</v>
      </c>
      <c r="BV12" s="4">
        <f t="shared" si="35"/>
        <v>146.67265547424662</v>
      </c>
      <c r="BW12" s="4">
        <f t="shared" si="36"/>
        <v>148.49063711937745</v>
      </c>
      <c r="BX12" s="4">
        <f t="shared" si="37"/>
        <v>150.47042914967568</v>
      </c>
      <c r="BY12" s="4">
        <f t="shared" si="38"/>
        <v>153.06157834333561</v>
      </c>
      <c r="BZ12" s="4">
        <f t="shared" si="39"/>
        <v>155.57764325133923</v>
      </c>
      <c r="CA12" s="4">
        <f t="shared" si="40"/>
        <v>158.21559181494499</v>
      </c>
      <c r="CB12" s="4">
        <f t="shared" si="41"/>
        <v>161.07316666626545</v>
      </c>
      <c r="CC12" s="4">
        <f t="shared" si="42"/>
        <v>163.84448012814076</v>
      </c>
      <c r="CD12" s="4">
        <f t="shared" si="43"/>
        <v>166.58313667792555</v>
      </c>
      <c r="CE12" s="4">
        <f t="shared" si="44"/>
        <v>169.30552179770481</v>
      </c>
      <c r="CG12" s="4" t="str">
        <f t="shared" si="45"/>
        <v xml:space="preserve">   Mar 2026 Optimistic</v>
      </c>
      <c r="CH12" s="52">
        <f t="shared" ref="CH12:CQ14" si="46">N12/N9-1</f>
        <v>1.2138118734084102E-3</v>
      </c>
      <c r="CI12" s="52">
        <f t="shared" si="46"/>
        <v>-4.1504011428465937E-3</v>
      </c>
      <c r="CJ12" s="52">
        <f t="shared" si="46"/>
        <v>-1.3254153347507236E-3</v>
      </c>
      <c r="CK12" s="52">
        <f t="shared" si="46"/>
        <v>1.515643679812273E-3</v>
      </c>
      <c r="CL12" s="52">
        <f t="shared" si="46"/>
        <v>4.372913468799311E-3</v>
      </c>
      <c r="CM12" s="52">
        <f t="shared" si="46"/>
        <v>8.7563059009356792E-3</v>
      </c>
      <c r="CN12" s="52">
        <f t="shared" si="46"/>
        <v>6.6230653275867191E-3</v>
      </c>
      <c r="CO12" s="52">
        <f t="shared" si="46"/>
        <v>4.4988281421141085E-3</v>
      </c>
      <c r="CP12" s="52">
        <f t="shared" si="46"/>
        <v>2.3835374660576836E-3</v>
      </c>
      <c r="CQ12" s="52">
        <f t="shared" si="46"/>
        <v>8.8639574284195E-3</v>
      </c>
      <c r="CR12" s="52">
        <f t="shared" ref="CR12:DA14" si="47">X12/X9-1</f>
        <v>9.311270405317762E-3</v>
      </c>
      <c r="CS12" s="52">
        <f t="shared" si="47"/>
        <v>9.7589802199726794E-3</v>
      </c>
      <c r="CT12" s="52">
        <f t="shared" si="47"/>
        <v>1.0207087400705417E-2</v>
      </c>
      <c r="CU12" s="52">
        <f t="shared" si="47"/>
        <v>1.4500682966889666E-2</v>
      </c>
      <c r="CV12" s="52">
        <f t="shared" si="47"/>
        <v>1.2584417232929468E-2</v>
      </c>
      <c r="CW12" s="52">
        <f t="shared" si="47"/>
        <v>1.067537702657928E-2</v>
      </c>
      <c r="CX12" s="52">
        <f t="shared" si="47"/>
        <v>8.7735215575630576E-3</v>
      </c>
      <c r="CY12" s="52">
        <f t="shared" si="47"/>
        <v>3.449753213690121E-3</v>
      </c>
      <c r="CZ12" s="52">
        <f t="shared" si="47"/>
        <v>2.985590163167906E-3</v>
      </c>
      <c r="DA12" s="52">
        <f t="shared" si="47"/>
        <v>7.9047535470246899E-3</v>
      </c>
      <c r="DB12" s="52">
        <f t="shared" ref="DB12:DF14" si="48">AH12/AH9-1</f>
        <v>8.7215581124870933E-3</v>
      </c>
      <c r="DC12" s="52">
        <f t="shared" si="48"/>
        <v>8.7436349232221655E-3</v>
      </c>
      <c r="DD12" s="52">
        <f t="shared" si="48"/>
        <v>4.381418796361114E-3</v>
      </c>
      <c r="DE12" s="52">
        <f t="shared" si="48"/>
        <v>-3.5564147378858157E-3</v>
      </c>
      <c r="DF12" s="52">
        <f t="shared" si="48"/>
        <v>-5.0287790034910795E-3</v>
      </c>
    </row>
    <row r="13" spans="1:110" x14ac:dyDescent="0.2">
      <c r="A13" s="25"/>
      <c r="B13" t="str">
        <f>CONCATENATE("   ",LEFT(Info!$B$5,3)," ",RIGHT(Info!$B$5,4)," Baseline")</f>
        <v xml:space="preserve">   Mar 2026 Baseline</v>
      </c>
      <c r="C13" s="50">
        <f ca="1">'Baseline ANN'!AF56</f>
        <v>7.6048432523299514</v>
      </c>
      <c r="D13" s="50">
        <f ca="1">'Baseline ANN'!AG56</f>
        <v>7.1901767861648702</v>
      </c>
      <c r="E13" s="50">
        <f ca="1">'Baseline ANN'!AH56</f>
        <v>10.283856150365045</v>
      </c>
      <c r="F13" s="50">
        <f ca="1">'Baseline ANN'!AI56</f>
        <v>4.2544643203962007</v>
      </c>
      <c r="G13" s="50">
        <f ca="1">'Baseline ANN'!AJ56</f>
        <v>8.3624961129581834</v>
      </c>
      <c r="H13" s="50">
        <f ca="1">'Baseline ANN'!AK56</f>
        <v>6.8677852809483797</v>
      </c>
      <c r="I13" s="50">
        <f ca="1">'Baseline ANN'!AL56</f>
        <v>4.5681762916514712</v>
      </c>
      <c r="J13" s="50">
        <f ca="1">'Baseline ANN'!AM56</f>
        <v>4.9113391659416861</v>
      </c>
      <c r="K13" s="50">
        <f ca="1">'Baseline ANN'!AN56</f>
        <v>6.1781364339543288</v>
      </c>
      <c r="M13" t="str">
        <f t="shared" si="10"/>
        <v xml:space="preserve">   Mar 2026 Baseline</v>
      </c>
      <c r="N13" s="50">
        <f>'Baseline QTR'!DR25</f>
        <v>263037.72923136712</v>
      </c>
      <c r="O13" s="50">
        <f>'Baseline QTR'!DS25</f>
        <v>266009.50262252998</v>
      </c>
      <c r="P13" s="50">
        <f>'Baseline QTR'!DT25</f>
        <v>284817.76888378791</v>
      </c>
      <c r="Q13" s="50">
        <f>'Baseline QTR'!DU25</f>
        <v>279558.55224348919</v>
      </c>
      <c r="R13" s="50">
        <f>'Baseline QTR'!DV25</f>
        <v>277965.8522501929</v>
      </c>
      <c r="S13" s="50">
        <f>'Baseline QTR'!DW25</f>
        <v>312720.43317302025</v>
      </c>
      <c r="T13" s="50">
        <f>'Baseline QTR'!DX25</f>
        <v>302028.50190766092</v>
      </c>
      <c r="U13" s="50">
        <f>'Baseline QTR'!DY25</f>
        <v>301958.06826256117</v>
      </c>
      <c r="V13" s="50">
        <f>'Baseline QTR'!DZ25</f>
        <v>305625.96465675771</v>
      </c>
      <c r="W13" s="50">
        <f>'Baseline QTR'!EA25</f>
        <v>311850.77260817453</v>
      </c>
      <c r="X13" s="50">
        <f>'Baseline QTR'!EB25</f>
        <v>314465.10716297885</v>
      </c>
      <c r="Y13" s="50">
        <f>'Baseline QTR'!EC25</f>
        <v>321370.64327266777</v>
      </c>
      <c r="Z13" s="50">
        <f>'Baseline QTR'!ED25</f>
        <v>326650.16495617887</v>
      </c>
      <c r="AA13" s="50">
        <f>'Baseline QTR'!EE25</f>
        <v>337416.40417728695</v>
      </c>
      <c r="AB13" s="50">
        <f>'Baseline QTR'!EF25</f>
        <v>342703.40724267944</v>
      </c>
      <c r="AC13" s="50">
        <f>'Baseline QTR'!EG25</f>
        <v>347577.12168506015</v>
      </c>
      <c r="AD13" s="50">
        <f>'Baseline QTR'!EH25</f>
        <v>353206.11089497351</v>
      </c>
      <c r="AE13" s="50">
        <f>'Baseline QTR'!EI25</f>
        <v>359963.52718662121</v>
      </c>
      <c r="AF13" s="50">
        <f>'Baseline QTR'!EJ25</f>
        <v>368265.37044825673</v>
      </c>
      <c r="AG13" s="50">
        <f>'Baseline QTR'!EK25</f>
        <v>370498.55344760168</v>
      </c>
      <c r="AH13" s="50">
        <f>'Baseline QTR'!EL25</f>
        <v>377013.04891752056</v>
      </c>
      <c r="AI13" s="50">
        <f>'Baseline QTR'!EM25</f>
        <v>382009.36114938225</v>
      </c>
      <c r="AJ13" s="50">
        <f>'Baseline QTR'!EN25</f>
        <v>384754.74413511291</v>
      </c>
      <c r="AK13" s="50">
        <f>'Baseline QTR'!EO25</f>
        <v>385804.42236280389</v>
      </c>
      <c r="AL13" s="50">
        <f>'Baseline QTR'!EP25</f>
        <v>390586.4</v>
      </c>
      <c r="AM13" s="50">
        <f>'Baseline QTR'!EQ25</f>
        <v>395709.8</v>
      </c>
      <c r="AN13" s="50">
        <f>'Baseline QTR'!ER25</f>
        <v>401683.20000000001</v>
      </c>
      <c r="AO13" s="50">
        <f>'Baseline QTR'!ES25</f>
        <v>407552.1</v>
      </c>
      <c r="AP13" s="50">
        <f>'Baseline QTR'!ET25</f>
        <v>413999.4</v>
      </c>
      <c r="AQ13" s="50">
        <f>'Baseline QTR'!EU25</f>
        <v>420626.6</v>
      </c>
      <c r="AR13" s="50">
        <f>'Baseline QTR'!EV25</f>
        <v>426883.6</v>
      </c>
      <c r="AS13" s="50">
        <f>'Baseline QTR'!EW25</f>
        <v>432867.2</v>
      </c>
      <c r="AT13" s="50">
        <f>'Baseline QTR'!EX25</f>
        <v>438587.7</v>
      </c>
      <c r="AU13" s="50"/>
      <c r="AV13" s="50"/>
      <c r="AW13" s="17"/>
      <c r="AX13" t="str">
        <f>M13</f>
        <v xml:space="preserve">   Mar 2026 Baseline</v>
      </c>
      <c r="AY13" s="4">
        <f t="shared" si="12"/>
        <v>100</v>
      </c>
      <c r="AZ13" s="4">
        <f t="shared" si="13"/>
        <v>101.12978978333139</v>
      </c>
      <c r="BA13" s="4">
        <f t="shared" si="14"/>
        <v>108.28019604490395</v>
      </c>
      <c r="BB13" s="4">
        <f t="shared" si="15"/>
        <v>106.28078073073327</v>
      </c>
      <c r="BC13" s="4">
        <f t="shared" si="16"/>
        <v>105.67527824333332</v>
      </c>
      <c r="BD13" s="4">
        <f t="shared" si="17"/>
        <v>118.8880523287792</v>
      </c>
      <c r="BE13" s="4">
        <f t="shared" si="18"/>
        <v>114.82326234728009</v>
      </c>
      <c r="BF13" s="4">
        <f t="shared" si="19"/>
        <v>114.79648533498396</v>
      </c>
      <c r="BG13" s="4">
        <f t="shared" si="20"/>
        <v>116.19092270521014</v>
      </c>
      <c r="BH13" s="4">
        <f t="shared" si="21"/>
        <v>118.55743034257706</v>
      </c>
      <c r="BI13" s="4">
        <f t="shared" si="22"/>
        <v>119.55133131733218</v>
      </c>
      <c r="BJ13" s="4">
        <f t="shared" si="23"/>
        <v>122.17663382806624</v>
      </c>
      <c r="BK13" s="4">
        <f t="shared" si="24"/>
        <v>124.18376858357777</v>
      </c>
      <c r="BL13" s="4">
        <f t="shared" si="25"/>
        <v>128.27680848799321</v>
      </c>
      <c r="BM13" s="4">
        <f t="shared" si="26"/>
        <v>130.28678746737455</v>
      </c>
      <c r="BN13" s="4">
        <f t="shared" si="27"/>
        <v>132.13964502382561</v>
      </c>
      <c r="BO13" s="4">
        <f t="shared" si="28"/>
        <v>134.27963810632451</v>
      </c>
      <c r="BP13" s="4">
        <f t="shared" si="29"/>
        <v>136.84862937286022</v>
      </c>
      <c r="BQ13" s="4">
        <f t="shared" si="30"/>
        <v>140.00477099782583</v>
      </c>
      <c r="BR13" s="4">
        <f t="shared" si="31"/>
        <v>140.85376821425962</v>
      </c>
      <c r="BS13" s="4">
        <f t="shared" si="32"/>
        <v>143.33040739790644</v>
      </c>
      <c r="BT13" s="4">
        <f t="shared" si="33"/>
        <v>145.22987339712321</v>
      </c>
      <c r="BU13" s="4">
        <f t="shared" si="34"/>
        <v>146.27359552540995</v>
      </c>
      <c r="BV13" s="4">
        <f t="shared" si="35"/>
        <v>146.67265547424628</v>
      </c>
      <c r="BW13" s="4">
        <f t="shared" si="36"/>
        <v>148.49063711937745</v>
      </c>
      <c r="BX13" s="4">
        <f t="shared" si="37"/>
        <v>150.4384185327022</v>
      </c>
      <c r="BY13" s="4">
        <f t="shared" si="38"/>
        <v>152.70934750454782</v>
      </c>
      <c r="BZ13" s="4">
        <f t="shared" si="39"/>
        <v>154.9405483353753</v>
      </c>
      <c r="CA13" s="4">
        <f t="shared" si="40"/>
        <v>157.3916415754363</v>
      </c>
      <c r="CB13" s="4">
        <f t="shared" si="41"/>
        <v>159.91112804582426</v>
      </c>
      <c r="CC13" s="4">
        <f t="shared" si="42"/>
        <v>162.28987425013642</v>
      </c>
      <c r="CD13" s="4">
        <f t="shared" si="43"/>
        <v>164.56468099268429</v>
      </c>
      <c r="CE13" s="4">
        <f t="shared" si="44"/>
        <v>166.73946406153001</v>
      </c>
      <c r="CG13" s="4" t="str">
        <f>M13</f>
        <v xml:space="preserve">   Mar 2026 Baseline</v>
      </c>
      <c r="CH13" s="52">
        <f t="shared" si="46"/>
        <v>1.2138118734084102E-3</v>
      </c>
      <c r="CI13" s="52">
        <f t="shared" si="46"/>
        <v>-4.1504011428465937E-3</v>
      </c>
      <c r="CJ13" s="52">
        <f t="shared" si="46"/>
        <v>-1.3254153347507236E-3</v>
      </c>
      <c r="CK13" s="52">
        <f t="shared" si="46"/>
        <v>1.515643679812273E-3</v>
      </c>
      <c r="CL13" s="52">
        <f t="shared" si="46"/>
        <v>4.372913468799311E-3</v>
      </c>
      <c r="CM13" s="52">
        <f t="shared" si="46"/>
        <v>8.7563059009356792E-3</v>
      </c>
      <c r="CN13" s="52">
        <f t="shared" si="46"/>
        <v>6.6230653275867191E-3</v>
      </c>
      <c r="CO13" s="52">
        <f t="shared" si="46"/>
        <v>4.4988281421141085E-3</v>
      </c>
      <c r="CP13" s="52">
        <f t="shared" si="46"/>
        <v>2.3835374660576836E-3</v>
      </c>
      <c r="CQ13" s="52">
        <f t="shared" si="46"/>
        <v>8.8639574284195E-3</v>
      </c>
      <c r="CR13" s="52">
        <f t="shared" si="47"/>
        <v>9.311270405317762E-3</v>
      </c>
      <c r="CS13" s="52">
        <f t="shared" si="47"/>
        <v>9.7589802199726794E-3</v>
      </c>
      <c r="CT13" s="52">
        <f t="shared" si="47"/>
        <v>1.0207087400705417E-2</v>
      </c>
      <c r="CU13" s="52">
        <f t="shared" si="47"/>
        <v>1.4500682966889666E-2</v>
      </c>
      <c r="CV13" s="52">
        <f t="shared" si="47"/>
        <v>1.2584417232929468E-2</v>
      </c>
      <c r="CW13" s="52">
        <f t="shared" si="47"/>
        <v>1.067537702657928E-2</v>
      </c>
      <c r="CX13" s="52">
        <f t="shared" si="47"/>
        <v>8.7735215575630576E-3</v>
      </c>
      <c r="CY13" s="52">
        <f t="shared" si="47"/>
        <v>3.449753213690121E-3</v>
      </c>
      <c r="CZ13" s="52">
        <f t="shared" si="47"/>
        <v>2.985590163167906E-3</v>
      </c>
      <c r="DA13" s="52">
        <f t="shared" si="47"/>
        <v>7.9047535470246899E-3</v>
      </c>
      <c r="DB13" s="52">
        <f t="shared" si="48"/>
        <v>8.7215581124870933E-3</v>
      </c>
      <c r="DC13" s="52">
        <f t="shared" si="48"/>
        <v>8.743634923219723E-3</v>
      </c>
      <c r="DD13" s="52">
        <f t="shared" si="48"/>
        <v>4.381418796361114E-3</v>
      </c>
      <c r="DE13" s="52">
        <f t="shared" si="48"/>
        <v>-3.6220367901401707E-3</v>
      </c>
      <c r="DF13" s="52">
        <f t="shared" si="48"/>
        <v>-2.460478845858094E-3</v>
      </c>
    </row>
    <row r="14" spans="1:110" x14ac:dyDescent="0.2">
      <c r="A14" s="25"/>
      <c r="B14" t="str">
        <f>CONCATENATE("   ",LEFT(Info!$B$5,3)," ",RIGHT(Info!$B$5,4)," Pessimistic")</f>
        <v xml:space="preserve">   Mar 2026 Pessimistic</v>
      </c>
      <c r="C14" s="50">
        <f ca="1">'Pessimistic ANN'!AF56</f>
        <v>7.6048432523299514</v>
      </c>
      <c r="D14" s="50">
        <f ca="1">'Pessimistic ANN'!AG56</f>
        <v>7.1901767861648702</v>
      </c>
      <c r="E14" s="50">
        <f ca="1">'Pessimistic ANN'!AH56</f>
        <v>10.283856150365045</v>
      </c>
      <c r="F14" s="50">
        <f ca="1">'Pessimistic ANN'!AI56</f>
        <v>4.2544643203962007</v>
      </c>
      <c r="G14" s="50">
        <f ca="1">'Pessimistic ANN'!AJ56</f>
        <v>8.3624961129581834</v>
      </c>
      <c r="H14" s="50">
        <f ca="1">'Pessimistic ANN'!AK56</f>
        <v>6.8677852809483797</v>
      </c>
      <c r="I14" s="50">
        <f ca="1">'Pessimistic ANN'!AL56</f>
        <v>4.5804669113212348</v>
      </c>
      <c r="J14" s="50">
        <f ca="1">'Pessimistic ANN'!AM56</f>
        <v>3.391457488611116</v>
      </c>
      <c r="K14" s="50">
        <f ca="1">'Pessimistic ANN'!AN56</f>
        <v>2.8782061843433571</v>
      </c>
      <c r="M14" t="str">
        <f t="shared" si="10"/>
        <v xml:space="preserve">   Mar 2026 Pessimistic</v>
      </c>
      <c r="N14" s="50">
        <f>'Pessimistic QTR'!DR25</f>
        <v>263037.72923136712</v>
      </c>
      <c r="O14" s="50">
        <f>'Pessimistic QTR'!DS25</f>
        <v>266009.50262252998</v>
      </c>
      <c r="P14" s="50">
        <f>'Pessimistic QTR'!DT25</f>
        <v>284817.76888378791</v>
      </c>
      <c r="Q14" s="50">
        <f>'Pessimistic QTR'!DU25</f>
        <v>279558.55224348919</v>
      </c>
      <c r="R14" s="50">
        <f>'Pessimistic QTR'!DV25</f>
        <v>277965.8522501929</v>
      </c>
      <c r="S14" s="50">
        <f>'Pessimistic QTR'!DW25</f>
        <v>312720.43317302025</v>
      </c>
      <c r="T14" s="50">
        <f>'Pessimistic QTR'!DX25</f>
        <v>302028.50190766092</v>
      </c>
      <c r="U14" s="50">
        <f>'Pessimistic QTR'!DY25</f>
        <v>301958.06826256117</v>
      </c>
      <c r="V14" s="50">
        <f>'Pessimistic QTR'!DZ25</f>
        <v>305625.96465675771</v>
      </c>
      <c r="W14" s="50">
        <f>'Pessimistic QTR'!EA25</f>
        <v>311850.77260817453</v>
      </c>
      <c r="X14" s="50">
        <f>'Pessimistic QTR'!EB25</f>
        <v>314465.10716297885</v>
      </c>
      <c r="Y14" s="50">
        <f>'Pessimistic QTR'!EC25</f>
        <v>321370.64327266777</v>
      </c>
      <c r="Z14" s="50">
        <f>'Pessimistic QTR'!ED25</f>
        <v>326650.16495617887</v>
      </c>
      <c r="AA14" s="50">
        <f>'Pessimistic QTR'!EE25</f>
        <v>337416.40417728695</v>
      </c>
      <c r="AB14" s="50">
        <f>'Pessimistic QTR'!EF25</f>
        <v>342703.40724267944</v>
      </c>
      <c r="AC14" s="50">
        <f>'Pessimistic QTR'!EG25</f>
        <v>347577.12168506015</v>
      </c>
      <c r="AD14" s="50">
        <f>'Pessimistic QTR'!EH25</f>
        <v>353206.11089497351</v>
      </c>
      <c r="AE14" s="50">
        <f>'Pessimistic QTR'!EI25</f>
        <v>359963.52718662121</v>
      </c>
      <c r="AF14" s="50">
        <f>'Pessimistic QTR'!EJ25</f>
        <v>368265.37044825673</v>
      </c>
      <c r="AG14" s="50">
        <f>'Pessimistic QTR'!EK25</f>
        <v>370498.55344760168</v>
      </c>
      <c r="AH14" s="50">
        <f>'Pessimistic QTR'!EL25</f>
        <v>377013.04891752056</v>
      </c>
      <c r="AI14" s="50">
        <f>'Pessimistic QTR'!EM25</f>
        <v>382025.08957861684</v>
      </c>
      <c r="AJ14" s="50">
        <f>'Pessimistic QTR'!EN25</f>
        <v>384803.01172930782</v>
      </c>
      <c r="AK14" s="50">
        <f>'Pessimistic QTR'!EO25</f>
        <v>385851.20399154245</v>
      </c>
      <c r="AL14" s="50">
        <f>'Pessimistic QTR'!EP25</f>
        <v>390657</v>
      </c>
      <c r="AM14" s="50">
        <f>'Pessimistic QTR'!EQ25</f>
        <v>395595.7</v>
      </c>
      <c r="AN14" s="50">
        <f>'Pessimistic QTR'!ER25</f>
        <v>397910.2</v>
      </c>
      <c r="AO14" s="50">
        <f>'Pessimistic QTR'!ES25</f>
        <v>399962.9</v>
      </c>
      <c r="AP14" s="50">
        <f>'Pessimistic QTR'!ET25</f>
        <v>402209.1</v>
      </c>
      <c r="AQ14" s="50">
        <f>'Pessimistic QTR'!EU25</f>
        <v>405002.3</v>
      </c>
      <c r="AR14" s="50">
        <f>'Pessimistic QTR'!EV25</f>
        <v>408394.8</v>
      </c>
      <c r="AS14" s="50">
        <f>'Pessimistic QTR'!EW25</f>
        <v>412023.2</v>
      </c>
      <c r="AT14" s="50">
        <f>'Pessimistic QTR'!EX25</f>
        <v>416184.5</v>
      </c>
      <c r="AU14" s="50"/>
      <c r="AV14" s="50"/>
      <c r="AW14" s="17"/>
      <c r="AX14" t="str">
        <f t="shared" si="11"/>
        <v xml:space="preserve">   Mar 2026 Pessimistic</v>
      </c>
      <c r="AY14" s="4">
        <f t="shared" si="12"/>
        <v>100</v>
      </c>
      <c r="AZ14" s="4">
        <f t="shared" si="13"/>
        <v>101.12978978333139</v>
      </c>
      <c r="BA14" s="4">
        <f t="shared" si="14"/>
        <v>108.28019604490395</v>
      </c>
      <c r="BB14" s="4">
        <f t="shared" si="15"/>
        <v>106.28078073073327</v>
      </c>
      <c r="BC14" s="4">
        <f t="shared" si="16"/>
        <v>105.67527824333332</v>
      </c>
      <c r="BD14" s="4">
        <f t="shared" si="17"/>
        <v>118.8880523287792</v>
      </c>
      <c r="BE14" s="4">
        <f t="shared" si="18"/>
        <v>114.82326234728009</v>
      </c>
      <c r="BF14" s="4">
        <f t="shared" si="19"/>
        <v>114.79648533498396</v>
      </c>
      <c r="BG14" s="4">
        <f t="shared" si="20"/>
        <v>116.19092270521014</v>
      </c>
      <c r="BH14" s="4">
        <f t="shared" si="21"/>
        <v>118.55743034257706</v>
      </c>
      <c r="BI14" s="4">
        <f t="shared" si="22"/>
        <v>119.55133131733218</v>
      </c>
      <c r="BJ14" s="4">
        <f t="shared" si="23"/>
        <v>122.17663382806624</v>
      </c>
      <c r="BK14" s="4">
        <f t="shared" si="24"/>
        <v>124.18376858357777</v>
      </c>
      <c r="BL14" s="4">
        <f t="shared" si="25"/>
        <v>128.27680848799321</v>
      </c>
      <c r="BM14" s="4">
        <f t="shared" si="26"/>
        <v>130.28678746737455</v>
      </c>
      <c r="BN14" s="4">
        <f t="shared" si="27"/>
        <v>132.13964502382561</v>
      </c>
      <c r="BO14" s="4">
        <f t="shared" si="28"/>
        <v>134.27963810632451</v>
      </c>
      <c r="BP14" s="4">
        <f t="shared" si="29"/>
        <v>136.84862937286022</v>
      </c>
      <c r="BQ14" s="4">
        <f t="shared" si="30"/>
        <v>140.00477099782583</v>
      </c>
      <c r="BR14" s="4">
        <f t="shared" si="31"/>
        <v>140.85376821425962</v>
      </c>
      <c r="BS14" s="4">
        <f t="shared" si="32"/>
        <v>143.33040739790644</v>
      </c>
      <c r="BT14" s="4">
        <f t="shared" si="33"/>
        <v>145.23585293066031</v>
      </c>
      <c r="BU14" s="4">
        <f t="shared" si="34"/>
        <v>146.29194559037438</v>
      </c>
      <c r="BV14" s="4">
        <f t="shared" si="35"/>
        <v>146.69044061437629</v>
      </c>
      <c r="BW14" s="4">
        <f t="shared" si="36"/>
        <v>148.51747737541461</v>
      </c>
      <c r="BX14" s="4">
        <f t="shared" si="37"/>
        <v>150.39504072514075</v>
      </c>
      <c r="BY14" s="4">
        <f t="shared" si="38"/>
        <v>151.27495251831326</v>
      </c>
      <c r="BZ14" s="4">
        <f t="shared" si="39"/>
        <v>152.05533486346133</v>
      </c>
      <c r="CA14" s="4">
        <f t="shared" si="40"/>
        <v>152.9092807998727</v>
      </c>
      <c r="CB14" s="4">
        <f t="shared" si="41"/>
        <v>153.97118169453225</v>
      </c>
      <c r="CC14" s="4">
        <f t="shared" si="42"/>
        <v>155.26092062662892</v>
      </c>
      <c r="CD14" s="4">
        <f t="shared" si="43"/>
        <v>156.64034251055512</v>
      </c>
      <c r="CE14" s="4">
        <f t="shared" si="44"/>
        <v>158.222358904994</v>
      </c>
      <c r="CG14" s="4" t="str">
        <f t="shared" ref="CG14" si="49">M14</f>
        <v xml:space="preserve">   Mar 2026 Pessimistic</v>
      </c>
      <c r="CH14" s="52">
        <f t="shared" si="46"/>
        <v>1.2138118734084102E-3</v>
      </c>
      <c r="CI14" s="52">
        <f t="shared" si="46"/>
        <v>-4.1504011428465937E-3</v>
      </c>
      <c r="CJ14" s="52">
        <f t="shared" si="46"/>
        <v>-1.3254153347507236E-3</v>
      </c>
      <c r="CK14" s="52">
        <f t="shared" si="46"/>
        <v>1.515643679812273E-3</v>
      </c>
      <c r="CL14" s="52">
        <f t="shared" si="46"/>
        <v>4.372913468799311E-3</v>
      </c>
      <c r="CM14" s="52">
        <f t="shared" si="46"/>
        <v>8.7563059009356792E-3</v>
      </c>
      <c r="CN14" s="52">
        <f t="shared" si="46"/>
        <v>6.6230653275867191E-3</v>
      </c>
      <c r="CO14" s="52">
        <f t="shared" si="46"/>
        <v>4.4988281421141085E-3</v>
      </c>
      <c r="CP14" s="52">
        <f t="shared" si="46"/>
        <v>2.3835374660576836E-3</v>
      </c>
      <c r="CQ14" s="52">
        <f t="shared" si="46"/>
        <v>8.8639574284195E-3</v>
      </c>
      <c r="CR14" s="52">
        <f t="shared" si="47"/>
        <v>9.311270405317762E-3</v>
      </c>
      <c r="CS14" s="52">
        <f t="shared" si="47"/>
        <v>9.7589802199726794E-3</v>
      </c>
      <c r="CT14" s="52">
        <f t="shared" si="47"/>
        <v>1.0207087400705417E-2</v>
      </c>
      <c r="CU14" s="52">
        <f t="shared" si="47"/>
        <v>1.4500682966889666E-2</v>
      </c>
      <c r="CV14" s="52">
        <f t="shared" si="47"/>
        <v>1.2584417232929468E-2</v>
      </c>
      <c r="CW14" s="52">
        <f t="shared" si="47"/>
        <v>1.067537702657928E-2</v>
      </c>
      <c r="CX14" s="52">
        <f t="shared" si="47"/>
        <v>8.7735215575630576E-3</v>
      </c>
      <c r="CY14" s="52">
        <f t="shared" si="47"/>
        <v>3.449753213690121E-3</v>
      </c>
      <c r="CZ14" s="52">
        <f t="shared" si="47"/>
        <v>2.985590163167906E-3</v>
      </c>
      <c r="DA14" s="52">
        <f t="shared" si="47"/>
        <v>7.9047535470246899E-3</v>
      </c>
      <c r="DB14" s="52">
        <f t="shared" si="48"/>
        <v>8.7215581124870933E-3</v>
      </c>
      <c r="DC14" s="52">
        <f t="shared" si="48"/>
        <v>8.7851678134871491E-3</v>
      </c>
      <c r="DD14" s="52">
        <f t="shared" si="48"/>
        <v>4.5074187365263807E-3</v>
      </c>
      <c r="DE14" s="52">
        <f t="shared" si="48"/>
        <v>-3.8845310177476611E-3</v>
      </c>
      <c r="DF14" s="52">
        <f t="shared" si="48"/>
        <v>-7.4229972743122818E-4</v>
      </c>
    </row>
    <row r="15" spans="1:110" x14ac:dyDescent="0.2">
      <c r="A15" s="25"/>
      <c r="B15" s="26" t="s">
        <v>259</v>
      </c>
      <c r="C15" s="50"/>
      <c r="D15" s="50"/>
      <c r="E15" s="50"/>
      <c r="F15" s="50"/>
      <c r="G15" s="50"/>
      <c r="H15" s="50"/>
      <c r="I15" s="50"/>
      <c r="J15" s="50"/>
      <c r="K15" s="50"/>
      <c r="M15" s="26" t="s">
        <v>225</v>
      </c>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X15" s="26" t="s">
        <v>232</v>
      </c>
      <c r="CG15" s="26" t="s">
        <v>232</v>
      </c>
    </row>
    <row r="16" spans="1:110" x14ac:dyDescent="0.2">
      <c r="A16" s="25"/>
      <c r="B16" t="str">
        <f t="shared" ref="B16:B21" si="50">B9</f>
        <v xml:space="preserve">   Oct 2025 Optimistic</v>
      </c>
      <c r="C16" s="50">
        <v>5.6411161451521474</v>
      </c>
      <c r="D16" s="50">
        <v>5.6500823291160795</v>
      </c>
      <c r="E16" s="50">
        <v>8.6435225504104309</v>
      </c>
      <c r="F16" s="50">
        <v>2.4421825824047838</v>
      </c>
      <c r="G16" s="50">
        <v>6.7877521561934273</v>
      </c>
      <c r="H16" s="50">
        <v>6.2234447340344445</v>
      </c>
      <c r="I16" s="50">
        <v>3.7768943122727494</v>
      </c>
      <c r="J16" s="50">
        <v>5.2598853317454175</v>
      </c>
      <c r="K16" s="50">
        <v>5.4260292368897511</v>
      </c>
      <c r="M16" t="str">
        <f t="shared" ref="M16:M21" si="51">B9</f>
        <v xml:space="preserve">   Oct 2025 Optimistic</v>
      </c>
      <c r="N16" s="50">
        <v>85130.710561432148</v>
      </c>
      <c r="O16" s="50">
        <v>86233.016090346326</v>
      </c>
      <c r="P16" s="50">
        <v>91816.454936328635</v>
      </c>
      <c r="Q16" s="50">
        <v>89679.38959181479</v>
      </c>
      <c r="R16" s="50">
        <v>88750.384397012836</v>
      </c>
      <c r="S16" s="50">
        <v>99206.658383577393</v>
      </c>
      <c r="T16" s="50">
        <v>95763.909008617076</v>
      </c>
      <c r="U16" s="50">
        <v>95643.782992174587</v>
      </c>
      <c r="V16" s="50">
        <v>96677.258561581373</v>
      </c>
      <c r="W16" s="50">
        <v>97665.348307581386</v>
      </c>
      <c r="X16" s="50">
        <v>98095.628171765624</v>
      </c>
      <c r="Y16" s="50">
        <v>99863.639910999555</v>
      </c>
      <c r="Z16" s="50">
        <v>101125.36077239712</v>
      </c>
      <c r="AA16" s="50">
        <v>103689.22878730128</v>
      </c>
      <c r="AB16" s="50">
        <v>105197.8434895762</v>
      </c>
      <c r="AC16" s="50">
        <v>106586.61500552739</v>
      </c>
      <c r="AD16" s="50">
        <v>108206.69500989989</v>
      </c>
      <c r="AE16" s="50">
        <v>110540.49395335192</v>
      </c>
      <c r="AF16" s="50">
        <v>112803.68541043717</v>
      </c>
      <c r="AG16" s="50">
        <v>112587.01575000696</v>
      </c>
      <c r="AH16" s="50">
        <v>114116.70161941611</v>
      </c>
      <c r="AI16" s="50">
        <v>115265.22980656131</v>
      </c>
      <c r="AJ16" s="50">
        <v>116238.90034087063</v>
      </c>
      <c r="AK16" s="50">
        <v>117131.1</v>
      </c>
      <c r="AL16" s="50">
        <v>118410.5</v>
      </c>
      <c r="AM16" s="50">
        <v>120434.4</v>
      </c>
      <c r="AN16" s="50">
        <v>122108.8</v>
      </c>
      <c r="AO16" s="50">
        <v>123724.1</v>
      </c>
      <c r="AP16" s="50">
        <v>125344.5</v>
      </c>
      <c r="AQ16" s="50">
        <v>127086</v>
      </c>
      <c r="AR16" s="50">
        <v>128782.7</v>
      </c>
      <c r="AS16" s="50">
        <v>130443.2</v>
      </c>
      <c r="AT16" s="50">
        <v>131974.9</v>
      </c>
      <c r="AU16" s="50"/>
      <c r="AV16" s="50"/>
      <c r="AX16" t="str">
        <f t="shared" ref="AX16:AX21" si="52">M16</f>
        <v xml:space="preserve">   Oct 2025 Optimistic</v>
      </c>
      <c r="AY16" s="4">
        <f t="shared" ref="AY16:AY21" si="53">100*N16/$N16</f>
        <v>100</v>
      </c>
      <c r="AZ16" s="4">
        <f t="shared" ref="AZ16:AZ21" si="54">100*O16/$N16</f>
        <v>101.29483886795323</v>
      </c>
      <c r="BA16" s="4">
        <f t="shared" ref="BA16:BA21" si="55">100*P16/$N16</f>
        <v>107.8535047232713</v>
      </c>
      <c r="BB16" s="4">
        <f t="shared" ref="BB16:BB21" si="56">100*Q16/$N16</f>
        <v>105.34317052023219</v>
      </c>
      <c r="BC16" s="4">
        <f t="shared" ref="BC16:BC21" si="57">100*R16/$N16</f>
        <v>104.25190135464528</v>
      </c>
      <c r="BD16" s="4">
        <f t="shared" ref="BD16:BD21" si="58">100*S16/$N16</f>
        <v>116.53451231560875</v>
      </c>
      <c r="BE16" s="4">
        <f t="shared" ref="BE16:BE21" si="59">100*T16/$N16</f>
        <v>112.4904377950796</v>
      </c>
      <c r="BF16" s="4">
        <f t="shared" ref="BF16:BF21" si="60">100*U16/$N16</f>
        <v>112.34933006127793</v>
      </c>
      <c r="BG16" s="4">
        <f t="shared" ref="BG16:BG21" si="61">100*V16/$N16</f>
        <v>113.56331683830712</v>
      </c>
      <c r="BH16" s="4">
        <f t="shared" ref="BH16:BH21" si="62">100*W16/$N16</f>
        <v>114.72399051233572</v>
      </c>
      <c r="BI16" s="4">
        <f t="shared" ref="BI16:BI21" si="63">100*X16/$N16</f>
        <v>115.22942487479617</v>
      </c>
      <c r="BJ16" s="4">
        <f t="shared" ref="BJ16:BJ21" si="64">100*Y16/$N16</f>
        <v>117.30624501123576</v>
      </c>
      <c r="BK16" s="4">
        <f t="shared" ref="BK16:BK21" si="65">100*Z16/$N16</f>
        <v>118.78834336690153</v>
      </c>
      <c r="BL16" s="4">
        <f t="shared" ref="BL16:BL21" si="66">100*AA16/$N16</f>
        <v>121.8000273972539</v>
      </c>
      <c r="BM16" s="4">
        <f t="shared" ref="BM16:BM21" si="67">100*AB16/$N16</f>
        <v>123.57214311474962</v>
      </c>
      <c r="BN16" s="4">
        <f t="shared" ref="BN16:BN21" si="68">100*AC16/$N16</f>
        <v>125.20348332886545</v>
      </c>
      <c r="BO16" s="4">
        <f t="shared" ref="BO16:BO21" si="69">100*AD16/$N16</f>
        <v>127.10653334887368</v>
      </c>
      <c r="BP16" s="4">
        <f t="shared" ref="BP16:BP21" si="70">100*AE16/$N16</f>
        <v>129.84796347210508</v>
      </c>
      <c r="BQ16" s="4">
        <f t="shared" ref="BQ16:BQ21" si="71">100*AF16/$N16</f>
        <v>132.50645350720481</v>
      </c>
      <c r="BR16" s="4">
        <f t="shared" ref="BR16:BR21" si="72">100*AG16/$N16</f>
        <v>132.25193940882446</v>
      </c>
      <c r="BS16" s="4">
        <f t="shared" ref="BS16:BS21" si="73">100*AH16/$N16</f>
        <v>134.04880667249574</v>
      </c>
      <c r="BT16" s="4">
        <f t="shared" ref="BT16:BT21" si="74">100*AI16/$N16</f>
        <v>135.39794164337846</v>
      </c>
      <c r="BU16" s="4">
        <f t="shared" ref="BU16:BU21" si="75">100*AJ16/$N16</f>
        <v>136.54167758530591</v>
      </c>
      <c r="BV16" s="4">
        <f t="shared" ref="BV16:BV21" si="76">100*AK16/$N16</f>
        <v>137.5897126049191</v>
      </c>
      <c r="BW16" s="4">
        <f t="shared" ref="BW16:BW21" si="77">100*AL16/$N16</f>
        <v>139.09257801219977</v>
      </c>
      <c r="BX16" s="4">
        <f t="shared" ref="BX16:BX21" si="78">100*AM16/$N16</f>
        <v>141.46998093372187</v>
      </c>
      <c r="BY16" s="4">
        <f t="shared" ref="BY16:BY21" si="79">100*AN16/$N16</f>
        <v>143.43683870920316</v>
      </c>
      <c r="BZ16" s="4">
        <f t="shared" ref="BZ16:BZ21" si="80">100*AO16/$N16</f>
        <v>145.33427382908783</v>
      </c>
      <c r="CA16" s="4">
        <f t="shared" ref="CA16:CA21" si="81">100*AP16/$N16</f>
        <v>147.23769973651133</v>
      </c>
      <c r="CB16" s="4">
        <f t="shared" ref="CB16:CB21" si="82">100*AQ16/$N16</f>
        <v>149.28337748137557</v>
      </c>
      <c r="CC16" s="4">
        <f t="shared" ref="CC16:CC21" si="83">100*AR16/$N16</f>
        <v>151.27643026903627</v>
      </c>
      <c r="CD16" s="4">
        <f t="shared" ref="CD16:CD21" si="84">100*AS16/$N16</f>
        <v>153.2269602118138</v>
      </c>
      <c r="CE16" s="4">
        <f t="shared" ref="CE16:CE21" si="85">100*AT16/$N16</f>
        <v>155.02619340263121</v>
      </c>
      <c r="CG16" s="4" t="str">
        <f t="shared" ref="CG16:CG18" si="86">M16</f>
        <v xml:space="preserve">   Oct 2025 Optimistic</v>
      </c>
    </row>
    <row r="17" spans="1:110" x14ac:dyDescent="0.2">
      <c r="A17" s="25"/>
      <c r="B17" t="str">
        <f t="shared" si="50"/>
        <v xml:space="preserve">   Oct 2025 Baseline</v>
      </c>
      <c r="C17" s="50">
        <v>5.6411161451521474</v>
      </c>
      <c r="D17" s="50">
        <v>5.6500823291160795</v>
      </c>
      <c r="E17" s="50">
        <v>8.6435225504104309</v>
      </c>
      <c r="F17" s="50">
        <v>2.4421825824047838</v>
      </c>
      <c r="G17" s="50">
        <v>6.7877521561934273</v>
      </c>
      <c r="H17" s="50">
        <v>6.2234447340344445</v>
      </c>
      <c r="I17" s="50">
        <v>3.7108568966649269</v>
      </c>
      <c r="J17" s="50">
        <v>4.629402870479904</v>
      </c>
      <c r="K17" s="50">
        <v>4.6420829714048928</v>
      </c>
      <c r="M17" t="str">
        <f t="shared" si="51"/>
        <v xml:space="preserve">   Oct 2025 Baseline</v>
      </c>
      <c r="N17" s="50">
        <v>85130.710561432148</v>
      </c>
      <c r="O17" s="50">
        <v>86233.016090346326</v>
      </c>
      <c r="P17" s="50">
        <v>91816.454936328635</v>
      </c>
      <c r="Q17" s="50">
        <v>89679.38959181479</v>
      </c>
      <c r="R17" s="50">
        <v>88750.384397012836</v>
      </c>
      <c r="S17" s="50">
        <v>99206.658383577393</v>
      </c>
      <c r="T17" s="50">
        <v>95763.909008617076</v>
      </c>
      <c r="U17" s="50">
        <v>95643.782992174587</v>
      </c>
      <c r="V17" s="50">
        <v>96677.258561581373</v>
      </c>
      <c r="W17" s="50">
        <v>97665.348307581386</v>
      </c>
      <c r="X17" s="50">
        <v>98095.628171765624</v>
      </c>
      <c r="Y17" s="50">
        <v>99863.639910999555</v>
      </c>
      <c r="Z17" s="50">
        <v>101125.36077239712</v>
      </c>
      <c r="AA17" s="50">
        <v>103689.22878730128</v>
      </c>
      <c r="AB17" s="50">
        <v>105197.8434895762</v>
      </c>
      <c r="AC17" s="50">
        <v>106586.61500552739</v>
      </c>
      <c r="AD17" s="50">
        <v>108206.69500989989</v>
      </c>
      <c r="AE17" s="50">
        <v>110540.49395335192</v>
      </c>
      <c r="AF17" s="50">
        <v>112803.68541043717</v>
      </c>
      <c r="AG17" s="50">
        <v>112587.01575000696</v>
      </c>
      <c r="AH17" s="50">
        <v>114116.70161941611</v>
      </c>
      <c r="AI17" s="50">
        <v>115265.22980656131</v>
      </c>
      <c r="AJ17" s="50">
        <v>116238.90034087063</v>
      </c>
      <c r="AK17" s="50">
        <v>117138.8</v>
      </c>
      <c r="AL17" s="50">
        <v>118105.60000000001</v>
      </c>
      <c r="AM17" s="50">
        <v>119867.9</v>
      </c>
      <c r="AN17" s="50">
        <v>121437</v>
      </c>
      <c r="AO17" s="50">
        <v>122803.4</v>
      </c>
      <c r="AP17" s="50">
        <v>124247.9</v>
      </c>
      <c r="AQ17" s="50">
        <v>125736.6</v>
      </c>
      <c r="AR17" s="50">
        <v>127123</v>
      </c>
      <c r="AS17" s="50">
        <v>128444.1</v>
      </c>
      <c r="AT17" s="50">
        <v>129722.4</v>
      </c>
      <c r="AU17" s="50"/>
      <c r="AV17" s="50"/>
      <c r="AX17" t="str">
        <f t="shared" si="52"/>
        <v xml:space="preserve">   Oct 2025 Baseline</v>
      </c>
      <c r="AY17" s="4">
        <f t="shared" si="53"/>
        <v>100</v>
      </c>
      <c r="AZ17" s="4">
        <f t="shared" si="54"/>
        <v>101.29483886795323</v>
      </c>
      <c r="BA17" s="4">
        <f t="shared" si="55"/>
        <v>107.8535047232713</v>
      </c>
      <c r="BB17" s="4">
        <f t="shared" si="56"/>
        <v>105.34317052023219</v>
      </c>
      <c r="BC17" s="4">
        <f t="shared" si="57"/>
        <v>104.25190135464528</v>
      </c>
      <c r="BD17" s="4">
        <f t="shared" si="58"/>
        <v>116.53451231560875</v>
      </c>
      <c r="BE17" s="4">
        <f t="shared" si="59"/>
        <v>112.4904377950796</v>
      </c>
      <c r="BF17" s="4">
        <f t="shared" si="60"/>
        <v>112.34933006127793</v>
      </c>
      <c r="BG17" s="4">
        <f t="shared" si="61"/>
        <v>113.56331683830712</v>
      </c>
      <c r="BH17" s="4">
        <f t="shared" si="62"/>
        <v>114.72399051233572</v>
      </c>
      <c r="BI17" s="4">
        <f t="shared" si="63"/>
        <v>115.22942487479617</v>
      </c>
      <c r="BJ17" s="4">
        <f t="shared" si="64"/>
        <v>117.30624501123576</v>
      </c>
      <c r="BK17" s="4">
        <f t="shared" si="65"/>
        <v>118.78834336690153</v>
      </c>
      <c r="BL17" s="4">
        <f t="shared" si="66"/>
        <v>121.8000273972539</v>
      </c>
      <c r="BM17" s="4">
        <f t="shared" si="67"/>
        <v>123.57214311474962</v>
      </c>
      <c r="BN17" s="4">
        <f t="shared" si="68"/>
        <v>125.20348332886545</v>
      </c>
      <c r="BO17" s="4">
        <f t="shared" si="69"/>
        <v>127.10653334887368</v>
      </c>
      <c r="BP17" s="4">
        <f t="shared" si="70"/>
        <v>129.84796347210508</v>
      </c>
      <c r="BQ17" s="4">
        <f t="shared" si="71"/>
        <v>132.50645350720481</v>
      </c>
      <c r="BR17" s="4">
        <f t="shared" si="72"/>
        <v>132.25193940882446</v>
      </c>
      <c r="BS17" s="4">
        <f t="shared" si="73"/>
        <v>134.04880667249574</v>
      </c>
      <c r="BT17" s="4">
        <f t="shared" si="74"/>
        <v>135.39794164337846</v>
      </c>
      <c r="BU17" s="4">
        <f t="shared" si="75"/>
        <v>136.54167758530591</v>
      </c>
      <c r="BV17" s="4">
        <f t="shared" si="76"/>
        <v>137.59875751943844</v>
      </c>
      <c r="BW17" s="4">
        <f t="shared" si="77"/>
        <v>138.73442289051783</v>
      </c>
      <c r="BX17" s="4">
        <f t="shared" si="78"/>
        <v>140.80453365122654</v>
      </c>
      <c r="BY17" s="4">
        <f t="shared" si="79"/>
        <v>142.64769928399511</v>
      </c>
      <c r="BZ17" s="4">
        <f t="shared" si="80"/>
        <v>144.25276047870224</v>
      </c>
      <c r="CA17" s="4">
        <f t="shared" si="81"/>
        <v>145.94956294924856</v>
      </c>
      <c r="CB17" s="4">
        <f t="shared" si="82"/>
        <v>147.69828557846438</v>
      </c>
      <c r="CC17" s="4">
        <f t="shared" si="83"/>
        <v>149.32684005763738</v>
      </c>
      <c r="CD17" s="4">
        <f t="shared" si="84"/>
        <v>150.87868896302936</v>
      </c>
      <c r="CE17" s="4">
        <f t="shared" si="85"/>
        <v>152.3802622396644</v>
      </c>
      <c r="CG17" s="4" t="str">
        <f t="shared" si="86"/>
        <v xml:space="preserve">   Oct 2025 Baseline</v>
      </c>
    </row>
    <row r="18" spans="1:110" x14ac:dyDescent="0.2">
      <c r="A18" s="25"/>
      <c r="B18" t="str">
        <f t="shared" si="50"/>
        <v xml:space="preserve">   Oct 2025 Pessimistic</v>
      </c>
      <c r="C18" s="50">
        <v>5.6411161451521474</v>
      </c>
      <c r="D18" s="50">
        <v>5.6500823291160795</v>
      </c>
      <c r="E18" s="50">
        <v>8.6435225504104309</v>
      </c>
      <c r="F18" s="50">
        <v>2.4421825824047838</v>
      </c>
      <c r="G18" s="50">
        <v>6.7877521561934273</v>
      </c>
      <c r="H18" s="50">
        <v>6.2234447340344445</v>
      </c>
      <c r="I18" s="50">
        <v>3.6805045717253737</v>
      </c>
      <c r="J18" s="50">
        <v>3.2309867962022842</v>
      </c>
      <c r="K18" s="50">
        <v>2.0524899826257048</v>
      </c>
      <c r="M18" t="str">
        <f t="shared" si="51"/>
        <v xml:space="preserve">   Oct 2025 Pessimistic</v>
      </c>
      <c r="N18" s="50">
        <v>85130.710561432148</v>
      </c>
      <c r="O18" s="50">
        <v>86233.016090346326</v>
      </c>
      <c r="P18" s="50">
        <v>91816.454936328635</v>
      </c>
      <c r="Q18" s="50">
        <v>89679.38959181479</v>
      </c>
      <c r="R18" s="50">
        <v>88750.384397012836</v>
      </c>
      <c r="S18" s="50">
        <v>99206.658383577393</v>
      </c>
      <c r="T18" s="50">
        <v>95763.909008617076</v>
      </c>
      <c r="U18" s="50">
        <v>95643.782992174587</v>
      </c>
      <c r="V18" s="50">
        <v>96677.258561581373</v>
      </c>
      <c r="W18" s="50">
        <v>97665.348307581386</v>
      </c>
      <c r="X18" s="50">
        <v>98095.628171765624</v>
      </c>
      <c r="Y18" s="50">
        <v>99863.639910999555</v>
      </c>
      <c r="Z18" s="50">
        <v>101125.36077239712</v>
      </c>
      <c r="AA18" s="50">
        <v>103689.22878730128</v>
      </c>
      <c r="AB18" s="50">
        <v>105197.8434895762</v>
      </c>
      <c r="AC18" s="50">
        <v>106586.61500552739</v>
      </c>
      <c r="AD18" s="50">
        <v>108206.69500989989</v>
      </c>
      <c r="AE18" s="50">
        <v>110540.49395335192</v>
      </c>
      <c r="AF18" s="50">
        <v>112803.68541043717</v>
      </c>
      <c r="AG18" s="50">
        <v>112587.01575000696</v>
      </c>
      <c r="AH18" s="50">
        <v>114116.70161941611</v>
      </c>
      <c r="AI18" s="50">
        <v>115265.22980656131</v>
      </c>
      <c r="AJ18" s="50">
        <v>116238.90034087063</v>
      </c>
      <c r="AK18" s="50">
        <v>117183.9</v>
      </c>
      <c r="AL18" s="50">
        <v>117923.9</v>
      </c>
      <c r="AM18" s="50">
        <v>119360.9</v>
      </c>
      <c r="AN18" s="50">
        <v>120435.8</v>
      </c>
      <c r="AO18" s="50">
        <v>120814.6</v>
      </c>
      <c r="AP18" s="50">
        <v>121076.8</v>
      </c>
      <c r="AQ18" s="50">
        <v>121475.3</v>
      </c>
      <c r="AR18" s="50">
        <v>122486.39999999999</v>
      </c>
      <c r="AS18" s="50">
        <v>123339.1</v>
      </c>
      <c r="AT18" s="50">
        <v>124273.9</v>
      </c>
      <c r="AU18" s="50"/>
      <c r="AV18" s="50"/>
      <c r="AX18" t="str">
        <f t="shared" si="52"/>
        <v xml:space="preserve">   Oct 2025 Pessimistic</v>
      </c>
      <c r="AY18" s="4">
        <f t="shared" si="53"/>
        <v>100</v>
      </c>
      <c r="AZ18" s="4">
        <f t="shared" si="54"/>
        <v>101.29483886795323</v>
      </c>
      <c r="BA18" s="4">
        <f t="shared" si="55"/>
        <v>107.8535047232713</v>
      </c>
      <c r="BB18" s="4">
        <f t="shared" si="56"/>
        <v>105.34317052023219</v>
      </c>
      <c r="BC18" s="4">
        <f t="shared" si="57"/>
        <v>104.25190135464528</v>
      </c>
      <c r="BD18" s="4">
        <f t="shared" si="58"/>
        <v>116.53451231560875</v>
      </c>
      <c r="BE18" s="4">
        <f t="shared" si="59"/>
        <v>112.4904377950796</v>
      </c>
      <c r="BF18" s="4">
        <f t="shared" si="60"/>
        <v>112.34933006127793</v>
      </c>
      <c r="BG18" s="4">
        <f t="shared" si="61"/>
        <v>113.56331683830712</v>
      </c>
      <c r="BH18" s="4">
        <f t="shared" si="62"/>
        <v>114.72399051233572</v>
      </c>
      <c r="BI18" s="4">
        <f t="shared" si="63"/>
        <v>115.22942487479617</v>
      </c>
      <c r="BJ18" s="4">
        <f t="shared" si="64"/>
        <v>117.30624501123576</v>
      </c>
      <c r="BK18" s="4">
        <f t="shared" si="65"/>
        <v>118.78834336690153</v>
      </c>
      <c r="BL18" s="4">
        <f t="shared" si="66"/>
        <v>121.8000273972539</v>
      </c>
      <c r="BM18" s="4">
        <f t="shared" si="67"/>
        <v>123.57214311474962</v>
      </c>
      <c r="BN18" s="4">
        <f t="shared" si="68"/>
        <v>125.20348332886545</v>
      </c>
      <c r="BO18" s="4">
        <f t="shared" si="69"/>
        <v>127.10653334887368</v>
      </c>
      <c r="BP18" s="4">
        <f t="shared" si="70"/>
        <v>129.84796347210508</v>
      </c>
      <c r="BQ18" s="4">
        <f t="shared" si="71"/>
        <v>132.50645350720481</v>
      </c>
      <c r="BR18" s="4">
        <f t="shared" si="72"/>
        <v>132.25193940882446</v>
      </c>
      <c r="BS18" s="4">
        <f t="shared" si="73"/>
        <v>134.04880667249574</v>
      </c>
      <c r="BT18" s="4">
        <f t="shared" si="74"/>
        <v>135.39794164337846</v>
      </c>
      <c r="BU18" s="4">
        <f t="shared" si="75"/>
        <v>136.54167758530591</v>
      </c>
      <c r="BV18" s="4">
        <f t="shared" si="76"/>
        <v>137.65173487590894</v>
      </c>
      <c r="BW18" s="4">
        <f t="shared" si="77"/>
        <v>138.52098640114554</v>
      </c>
      <c r="BX18" s="4">
        <f t="shared" si="78"/>
        <v>140.20897889001714</v>
      </c>
      <c r="BY18" s="4">
        <f t="shared" si="79"/>
        <v>141.47162546363447</v>
      </c>
      <c r="BZ18" s="4">
        <f t="shared" si="80"/>
        <v>141.91658827141774</v>
      </c>
      <c r="CA18" s="4">
        <f t="shared" si="81"/>
        <v>142.22458523076509</v>
      </c>
      <c r="CB18" s="4">
        <f t="shared" si="82"/>
        <v>142.69268892374723</v>
      </c>
      <c r="CC18" s="4">
        <f t="shared" si="83"/>
        <v>143.88039191991848</v>
      </c>
      <c r="CD18" s="4">
        <f t="shared" si="84"/>
        <v>144.88202810312015</v>
      </c>
      <c r="CE18" s="4">
        <f t="shared" si="85"/>
        <v>145.98010421905417</v>
      </c>
      <c r="CG18" s="4" t="str">
        <f t="shared" si="86"/>
        <v xml:space="preserve">   Oct 2025 Pessimistic</v>
      </c>
    </row>
    <row r="19" spans="1:110" x14ac:dyDescent="0.2">
      <c r="A19" s="25"/>
      <c r="B19" t="str">
        <f t="shared" si="50"/>
        <v xml:space="preserve">   Mar 2026 Optimistic</v>
      </c>
      <c r="C19" s="50">
        <f ca="1">'Optimistic ANN'!AF58</f>
        <v>5.6394291952129638</v>
      </c>
      <c r="D19" s="50">
        <f ca="1">'Optimistic ANN'!AG58</f>
        <v>5.6637641004580574</v>
      </c>
      <c r="E19" s="50">
        <f ca="1">'Optimistic ANN'!AH58</f>
        <v>9.2368605353396749</v>
      </c>
      <c r="F19" s="50">
        <f ca="1">'Optimistic ANN'!AI58</f>
        <v>2.8451468240113575</v>
      </c>
      <c r="G19" s="50">
        <f ca="1">'Optimistic ANN'!AJ58</f>
        <v>7.005408195467755</v>
      </c>
      <c r="H19" s="50">
        <f ca="1">'Optimistic ANN'!AK58</f>
        <v>5.6128188306090898</v>
      </c>
      <c r="I19" s="50">
        <f ca="1">'Optimistic ANN'!AL58</f>
        <v>3.2808021978210977</v>
      </c>
      <c r="J19" s="50">
        <f ca="1">'Optimistic ANN'!AM58</f>
        <v>4.1010188597621289</v>
      </c>
      <c r="K19" s="50">
        <f ca="1">'Optimistic ANN'!AN58</f>
        <v>6.152904756405797</v>
      </c>
      <c r="M19" t="str">
        <f t="shared" si="51"/>
        <v xml:space="preserve">   Mar 2026 Optimistic</v>
      </c>
      <c r="N19" s="50">
        <f>'Optimistic QTR'!DR27</f>
        <v>85234.043228703318</v>
      </c>
      <c r="O19" s="50">
        <f>'Optimistic QTR'!DS27</f>
        <v>85875.114481813842</v>
      </c>
      <c r="P19" s="50">
        <f>'Optimistic QTR'!DT27</f>
        <v>91694.759998973575</v>
      </c>
      <c r="Q19" s="50">
        <f>'Optimistic QTR'!DU27</f>
        <v>89815.311591859063</v>
      </c>
      <c r="R19" s="50">
        <f>'Optimistic QTR'!DV27</f>
        <v>89138.48214830365</v>
      </c>
      <c r="S19" s="50">
        <f>'Optimistic QTR'!DW27</f>
        <v>100075.34223179361</v>
      </c>
      <c r="T19" s="50">
        <f>'Optimistic QTR'!DX27</f>
        <v>96398.15963400621</v>
      </c>
      <c r="U19" s="50">
        <f>'Optimistic QTR'!DY27</f>
        <v>96074.067934718027</v>
      </c>
      <c r="V19" s="50">
        <f>'Optimistic QTR'!DZ27</f>
        <v>96907.692429478644</v>
      </c>
      <c r="W19" s="50">
        <f>'Optimistic QTR'!EA27</f>
        <v>98531.049797211541</v>
      </c>
      <c r="X19" s="50">
        <f>'Optimistic QTR'!EB27</f>
        <v>99009.023091252442</v>
      </c>
      <c r="Y19" s="50">
        <f>'Optimistic QTR'!EC27</f>
        <v>100838.20719758548</v>
      </c>
      <c r="Z19" s="50">
        <f>'Optimistic QTR'!ED27</f>
        <v>102157.55616822885</v>
      </c>
      <c r="AA19" s="50">
        <f>'Optimistic QTR'!EE27</f>
        <v>105192.79342102724</v>
      </c>
      <c r="AB19" s="50">
        <f>'Optimistic QTR'!EF27</f>
        <v>106521.69704405344</v>
      </c>
      <c r="AC19" s="50">
        <f>'Optimistic QTR'!EG27</f>
        <v>107724.46730669827</v>
      </c>
      <c r="AD19" s="50">
        <f>'Optimistic QTR'!EH27</f>
        <v>109156.04878124189</v>
      </c>
      <c r="AE19" s="50">
        <f>'Optimistic QTR'!EI27</f>
        <v>110921.83137761039</v>
      </c>
      <c r="AF19" s="50">
        <f>'Optimistic QTR'!EJ27</f>
        <v>113140.47098396768</v>
      </c>
      <c r="AG19" s="50">
        <f>'Optimistic QTR'!EK27</f>
        <v>113476.98836210575</v>
      </c>
      <c r="AH19" s="50">
        <f>'Optimistic QTR'!EL27</f>
        <v>115111.97706419521</v>
      </c>
      <c r="AI19" s="50">
        <f>'Optimistic QTR'!EM27</f>
        <v>116271.71896909112</v>
      </c>
      <c r="AJ19" s="50">
        <f>'Optimistic QTR'!EN27</f>
        <v>116743.33608442004</v>
      </c>
      <c r="AK19" s="50">
        <f>'Optimistic QTR'!EO27</f>
        <v>116700.90547641761</v>
      </c>
      <c r="AL19" s="50">
        <f>'Optimistic QTR'!EP27</f>
        <v>117785.9</v>
      </c>
      <c r="AM19" s="50">
        <f>'Optimistic QTR'!EQ27</f>
        <v>119044.3</v>
      </c>
      <c r="AN19" s="50">
        <f>'Optimistic QTR'!ER27</f>
        <v>120798.9</v>
      </c>
      <c r="AO19" s="50">
        <f>'Optimistic QTR'!ES27</f>
        <v>122507.6</v>
      </c>
      <c r="AP19" s="50">
        <f>'Optimistic QTR'!ET27</f>
        <v>124323.4</v>
      </c>
      <c r="AQ19" s="50">
        <f>'Optimistic QTR'!EU27</f>
        <v>126316.2</v>
      </c>
      <c r="AR19" s="50">
        <f>'Optimistic QTR'!EV27</f>
        <v>128235.7</v>
      </c>
      <c r="AS19" s="50">
        <f>'Optimistic QTR'!EW27</f>
        <v>130113.2</v>
      </c>
      <c r="AT19" s="50">
        <f>'Optimistic QTR'!EX27</f>
        <v>131953.70000000001</v>
      </c>
      <c r="AU19" s="50"/>
      <c r="AV19" s="50"/>
      <c r="AW19" s="17"/>
      <c r="AX19" t="str">
        <f t="shared" si="52"/>
        <v xml:space="preserve">   Mar 2026 Optimistic</v>
      </c>
      <c r="AY19" s="4">
        <f t="shared" si="53"/>
        <v>100.00000000000001</v>
      </c>
      <c r="AZ19" s="4">
        <f t="shared" si="54"/>
        <v>100.75213052065402</v>
      </c>
      <c r="BA19" s="4">
        <f t="shared" si="55"/>
        <v>107.57997218662337</v>
      </c>
      <c r="BB19" s="4">
        <f t="shared" si="56"/>
        <v>105.37492789220748</v>
      </c>
      <c r="BC19" s="4">
        <f t="shared" si="57"/>
        <v>104.58084442752973</v>
      </c>
      <c r="BD19" s="4">
        <f t="shared" si="58"/>
        <v>117.41240757905564</v>
      </c>
      <c r="BE19" s="4">
        <f t="shared" si="59"/>
        <v>113.09818938818484</v>
      </c>
      <c r="BF19" s="4">
        <f t="shared" si="60"/>
        <v>112.7179520006206</v>
      </c>
      <c r="BG19" s="4">
        <f t="shared" si="61"/>
        <v>113.69599371163484</v>
      </c>
      <c r="BH19" s="4">
        <f t="shared" si="62"/>
        <v>115.60058172158885</v>
      </c>
      <c r="BI19" s="4">
        <f t="shared" si="63"/>
        <v>116.16135917146106</v>
      </c>
      <c r="BJ19" s="4">
        <f t="shared" si="64"/>
        <v>118.30743137106901</v>
      </c>
      <c r="BK19" s="4">
        <f t="shared" si="65"/>
        <v>119.85534452955106</v>
      </c>
      <c r="BL19" s="4">
        <f t="shared" si="66"/>
        <v>123.41640668009825</v>
      </c>
      <c r="BM19" s="4">
        <f t="shared" si="67"/>
        <v>124.97552974018873</v>
      </c>
      <c r="BN19" s="4">
        <f t="shared" si="68"/>
        <v>126.38666808008598</v>
      </c>
      <c r="BO19" s="4">
        <f t="shared" si="69"/>
        <v>128.0662569160894</v>
      </c>
      <c r="BP19" s="4">
        <f t="shared" si="70"/>
        <v>130.13794391987318</v>
      </c>
      <c r="BQ19" s="4">
        <f t="shared" si="71"/>
        <v>132.74094094115043</v>
      </c>
      <c r="BR19" s="4">
        <f t="shared" si="72"/>
        <v>133.13575663378992</v>
      </c>
      <c r="BS19" s="4">
        <f t="shared" si="73"/>
        <v>135.0539909919822</v>
      </c>
      <c r="BT19" s="4">
        <f t="shared" si="74"/>
        <v>136.41464673581928</v>
      </c>
      <c r="BU19" s="4">
        <f t="shared" si="75"/>
        <v>136.96796686175</v>
      </c>
      <c r="BV19" s="4">
        <f t="shared" si="76"/>
        <v>136.91818556968039</v>
      </c>
      <c r="BW19" s="4">
        <f t="shared" si="77"/>
        <v>138.19114468611124</v>
      </c>
      <c r="BX19" s="4">
        <f t="shared" si="78"/>
        <v>139.66755006632229</v>
      </c>
      <c r="BY19" s="4">
        <f t="shared" si="79"/>
        <v>141.72611719928346</v>
      </c>
      <c r="BZ19" s="4">
        <f t="shared" si="80"/>
        <v>143.73083261025505</v>
      </c>
      <c r="CA19" s="4">
        <f t="shared" si="81"/>
        <v>145.86120203920234</v>
      </c>
      <c r="CB19" s="4">
        <f t="shared" si="82"/>
        <v>148.19923497124668</v>
      </c>
      <c r="CC19" s="4">
        <f t="shared" si="83"/>
        <v>150.45126940172597</v>
      </c>
      <c r="CD19" s="4">
        <f t="shared" si="84"/>
        <v>152.65402774672461</v>
      </c>
      <c r="CE19" s="4">
        <f t="shared" si="85"/>
        <v>154.81337620689504</v>
      </c>
      <c r="CG19" s="4" t="str">
        <f t="shared" ref="CG19" si="87">M19</f>
        <v xml:space="preserve">   Mar 2026 Optimistic</v>
      </c>
      <c r="CH19" s="52">
        <f t="shared" ref="CH19:CQ21" si="88">N19/N16-1</f>
        <v>1.2138118734084102E-3</v>
      </c>
      <c r="CI19" s="52">
        <f t="shared" si="88"/>
        <v>-4.1504011428465937E-3</v>
      </c>
      <c r="CJ19" s="52">
        <f t="shared" si="88"/>
        <v>-1.3254153347507236E-3</v>
      </c>
      <c r="CK19" s="52">
        <f t="shared" si="88"/>
        <v>1.515643679812495E-3</v>
      </c>
      <c r="CL19" s="52">
        <f t="shared" si="88"/>
        <v>4.372913468799311E-3</v>
      </c>
      <c r="CM19" s="52">
        <f t="shared" si="88"/>
        <v>8.7563059009354571E-3</v>
      </c>
      <c r="CN19" s="52">
        <f t="shared" si="88"/>
        <v>6.6230653275867191E-3</v>
      </c>
      <c r="CO19" s="52">
        <f t="shared" si="88"/>
        <v>4.4988281421141085E-3</v>
      </c>
      <c r="CP19" s="52">
        <f t="shared" si="88"/>
        <v>2.3835374660576836E-3</v>
      </c>
      <c r="CQ19" s="52">
        <f t="shared" si="88"/>
        <v>8.8639574284195E-3</v>
      </c>
      <c r="CR19" s="52">
        <f t="shared" ref="CR19:DA21" si="89">X19/X16-1</f>
        <v>9.311270405317762E-3</v>
      </c>
      <c r="CS19" s="52">
        <f t="shared" si="89"/>
        <v>9.7589802199726794E-3</v>
      </c>
      <c r="CT19" s="52">
        <f t="shared" si="89"/>
        <v>1.0207087400705417E-2</v>
      </c>
      <c r="CU19" s="52">
        <f t="shared" si="89"/>
        <v>1.4500682966889666E-2</v>
      </c>
      <c r="CV19" s="52">
        <f t="shared" si="89"/>
        <v>1.2584417232929468E-2</v>
      </c>
      <c r="CW19" s="52">
        <f t="shared" si="89"/>
        <v>1.0675377026579502E-2</v>
      </c>
      <c r="CX19" s="52">
        <f t="shared" si="89"/>
        <v>8.7735215575628356E-3</v>
      </c>
      <c r="CY19" s="52">
        <f t="shared" si="89"/>
        <v>3.449753213690121E-3</v>
      </c>
      <c r="CZ19" s="52">
        <f t="shared" si="89"/>
        <v>2.9855901631681281E-3</v>
      </c>
      <c r="DA19" s="52">
        <f t="shared" si="89"/>
        <v>7.9047535470246899E-3</v>
      </c>
      <c r="DB19" s="52">
        <f t="shared" ref="DB19:DF21" si="90">AH19/AH16-1</f>
        <v>8.7215581124870933E-3</v>
      </c>
      <c r="DC19" s="52">
        <f t="shared" si="90"/>
        <v>8.7319407961872209E-3</v>
      </c>
      <c r="DD19" s="52">
        <f t="shared" si="90"/>
        <v>4.3396465561025277E-3</v>
      </c>
      <c r="DE19" s="52">
        <f t="shared" si="90"/>
        <v>-3.6727608942662693E-3</v>
      </c>
      <c r="DF19" s="52">
        <f t="shared" si="90"/>
        <v>-5.2748700495310885E-3</v>
      </c>
    </row>
    <row r="20" spans="1:110" x14ac:dyDescent="0.2">
      <c r="A20" s="25"/>
      <c r="B20" t="str">
        <f t="shared" si="50"/>
        <v xml:space="preserve">   Mar 2026 Baseline</v>
      </c>
      <c r="C20" s="50">
        <f ca="1">'Baseline ANN'!AF58</f>
        <v>5.6394291952129638</v>
      </c>
      <c r="D20" s="50">
        <f ca="1">'Baseline ANN'!AG58</f>
        <v>5.6637641004580574</v>
      </c>
      <c r="E20" s="50">
        <f ca="1">'Baseline ANN'!AH58</f>
        <v>9.2368605353396749</v>
      </c>
      <c r="F20" s="50">
        <f ca="1">'Baseline ANN'!AI58</f>
        <v>2.8451468240113575</v>
      </c>
      <c r="G20" s="50">
        <f ca="1">'Baseline ANN'!AJ58</f>
        <v>7.005408195467755</v>
      </c>
      <c r="H20" s="50">
        <f ca="1">'Baseline ANN'!AK58</f>
        <v>5.6128188306090898</v>
      </c>
      <c r="I20" s="50">
        <f ca="1">'Baseline ANN'!AL58</f>
        <v>3.2808021978209645</v>
      </c>
      <c r="J20" s="50">
        <f ca="1">'Baseline ANN'!AM58</f>
        <v>3.7903249090785796</v>
      </c>
      <c r="K20" s="50">
        <f ca="1">'Baseline ANN'!AN58</f>
        <v>5.295022873049593</v>
      </c>
      <c r="M20" t="str">
        <f t="shared" si="51"/>
        <v xml:space="preserve">   Mar 2026 Baseline</v>
      </c>
      <c r="N20" s="50">
        <f>'Baseline QTR'!DR27</f>
        <v>85234.043228703318</v>
      </c>
      <c r="O20" s="50">
        <f>'Baseline QTR'!DS27</f>
        <v>85875.114481813842</v>
      </c>
      <c r="P20" s="50">
        <f>'Baseline QTR'!DT27</f>
        <v>91694.759998973575</v>
      </c>
      <c r="Q20" s="50">
        <f>'Baseline QTR'!DU27</f>
        <v>89815.311591859063</v>
      </c>
      <c r="R20" s="50">
        <f>'Baseline QTR'!DV27</f>
        <v>89138.48214830365</v>
      </c>
      <c r="S20" s="50">
        <f>'Baseline QTR'!DW27</f>
        <v>100075.34223179361</v>
      </c>
      <c r="T20" s="50">
        <f>'Baseline QTR'!DX27</f>
        <v>96398.15963400621</v>
      </c>
      <c r="U20" s="50">
        <f>'Baseline QTR'!DY27</f>
        <v>96074.067934718027</v>
      </c>
      <c r="V20" s="50">
        <f>'Baseline QTR'!DZ27</f>
        <v>96907.692429478644</v>
      </c>
      <c r="W20" s="50">
        <f>'Baseline QTR'!EA27</f>
        <v>98531.049797211541</v>
      </c>
      <c r="X20" s="50">
        <f>'Baseline QTR'!EB27</f>
        <v>99009.023091252442</v>
      </c>
      <c r="Y20" s="50">
        <f>'Baseline QTR'!EC27</f>
        <v>100838.20719758548</v>
      </c>
      <c r="Z20" s="50">
        <f>'Baseline QTR'!ED27</f>
        <v>102157.55616822885</v>
      </c>
      <c r="AA20" s="50">
        <f>'Baseline QTR'!EE27</f>
        <v>105192.79342102724</v>
      </c>
      <c r="AB20" s="50">
        <f>'Baseline QTR'!EF27</f>
        <v>106521.69704405344</v>
      </c>
      <c r="AC20" s="50">
        <f>'Baseline QTR'!EG27</f>
        <v>107724.46730669827</v>
      </c>
      <c r="AD20" s="50">
        <f>'Baseline QTR'!EH27</f>
        <v>109156.04878124189</v>
      </c>
      <c r="AE20" s="50">
        <f>'Baseline QTR'!EI27</f>
        <v>110921.83137761039</v>
      </c>
      <c r="AF20" s="50">
        <f>'Baseline QTR'!EJ27</f>
        <v>113140.47098396768</v>
      </c>
      <c r="AG20" s="50">
        <f>'Baseline QTR'!EK27</f>
        <v>113476.98836210575</v>
      </c>
      <c r="AH20" s="50">
        <f>'Baseline QTR'!EL27</f>
        <v>115111.97706419521</v>
      </c>
      <c r="AI20" s="50">
        <f>'Baseline QTR'!EM27</f>
        <v>116271.71896909083</v>
      </c>
      <c r="AJ20" s="50">
        <f>'Baseline QTR'!EN27</f>
        <v>116743.33608442004</v>
      </c>
      <c r="AK20" s="50">
        <f>'Baseline QTR'!EO27</f>
        <v>116700.90547641735</v>
      </c>
      <c r="AL20" s="50">
        <f>'Baseline QTR'!EP27</f>
        <v>117785.9</v>
      </c>
      <c r="AM20" s="50">
        <f>'Baseline QTR'!EQ27</f>
        <v>119019</v>
      </c>
      <c r="AN20" s="50">
        <f>'Baseline QTR'!ER27</f>
        <v>120520.9</v>
      </c>
      <c r="AO20" s="50">
        <f>'Baseline QTR'!ES27</f>
        <v>122005.9</v>
      </c>
      <c r="AP20" s="50">
        <f>'Baseline QTR'!ET27</f>
        <v>123675.9</v>
      </c>
      <c r="AQ20" s="50">
        <f>'Baseline QTR'!EU27</f>
        <v>125404.9</v>
      </c>
      <c r="AR20" s="50">
        <f>'Baseline QTR'!EV27</f>
        <v>127019</v>
      </c>
      <c r="AS20" s="50">
        <f>'Baseline QTR'!EW27</f>
        <v>128536.7</v>
      </c>
      <c r="AT20" s="50">
        <f>'Baseline QTR'!EX27</f>
        <v>129953.7</v>
      </c>
      <c r="AU20" s="50"/>
      <c r="AV20" s="50"/>
      <c r="AW20" s="17"/>
      <c r="AX20" t="str">
        <f t="shared" si="52"/>
        <v xml:space="preserve">   Mar 2026 Baseline</v>
      </c>
      <c r="AY20" s="4">
        <f t="shared" si="53"/>
        <v>100.00000000000001</v>
      </c>
      <c r="AZ20" s="4">
        <f t="shared" si="54"/>
        <v>100.75213052065402</v>
      </c>
      <c r="BA20" s="4">
        <f t="shared" si="55"/>
        <v>107.57997218662337</v>
      </c>
      <c r="BB20" s="4">
        <f t="shared" si="56"/>
        <v>105.37492789220748</v>
      </c>
      <c r="BC20" s="4">
        <f t="shared" si="57"/>
        <v>104.58084442752973</v>
      </c>
      <c r="BD20" s="4">
        <f t="shared" si="58"/>
        <v>117.41240757905564</v>
      </c>
      <c r="BE20" s="4">
        <f t="shared" si="59"/>
        <v>113.09818938818484</v>
      </c>
      <c r="BF20" s="4">
        <f t="shared" si="60"/>
        <v>112.7179520006206</v>
      </c>
      <c r="BG20" s="4">
        <f t="shared" si="61"/>
        <v>113.69599371163484</v>
      </c>
      <c r="BH20" s="4">
        <f t="shared" si="62"/>
        <v>115.60058172158885</v>
      </c>
      <c r="BI20" s="4">
        <f t="shared" si="63"/>
        <v>116.16135917146106</v>
      </c>
      <c r="BJ20" s="4">
        <f t="shared" si="64"/>
        <v>118.30743137106901</v>
      </c>
      <c r="BK20" s="4">
        <f t="shared" si="65"/>
        <v>119.85534452955106</v>
      </c>
      <c r="BL20" s="4">
        <f t="shared" si="66"/>
        <v>123.41640668009825</v>
      </c>
      <c r="BM20" s="4">
        <f t="shared" si="67"/>
        <v>124.97552974018873</v>
      </c>
      <c r="BN20" s="4">
        <f t="shared" si="68"/>
        <v>126.38666808008598</v>
      </c>
      <c r="BO20" s="4">
        <f t="shared" si="69"/>
        <v>128.0662569160894</v>
      </c>
      <c r="BP20" s="4">
        <f t="shared" si="70"/>
        <v>130.13794391987318</v>
      </c>
      <c r="BQ20" s="4">
        <f t="shared" si="71"/>
        <v>132.74094094115043</v>
      </c>
      <c r="BR20" s="4">
        <f t="shared" si="72"/>
        <v>133.13575663378992</v>
      </c>
      <c r="BS20" s="4">
        <f t="shared" si="73"/>
        <v>135.0539909919822</v>
      </c>
      <c r="BT20" s="4">
        <f t="shared" si="74"/>
        <v>136.41464673581893</v>
      </c>
      <c r="BU20" s="4">
        <f t="shared" si="75"/>
        <v>136.96796686175</v>
      </c>
      <c r="BV20" s="4">
        <f t="shared" si="76"/>
        <v>136.91818556968008</v>
      </c>
      <c r="BW20" s="4">
        <f t="shared" si="77"/>
        <v>138.19114468611124</v>
      </c>
      <c r="BX20" s="4">
        <f t="shared" si="78"/>
        <v>139.63786709102087</v>
      </c>
      <c r="BY20" s="4">
        <f t="shared" si="79"/>
        <v>141.39995644300672</v>
      </c>
      <c r="BZ20" s="4">
        <f t="shared" si="80"/>
        <v>143.14221803678726</v>
      </c>
      <c r="CA20" s="4">
        <f t="shared" si="81"/>
        <v>145.10152905470881</v>
      </c>
      <c r="CB20" s="4">
        <f t="shared" si="82"/>
        <v>147.13006124032938</v>
      </c>
      <c r="CC20" s="4">
        <f t="shared" si="83"/>
        <v>149.02378813495642</v>
      </c>
      <c r="CD20" s="4">
        <f t="shared" si="84"/>
        <v>150.80441468100403</v>
      </c>
      <c r="CE20" s="4">
        <f t="shared" si="85"/>
        <v>152.46689594591112</v>
      </c>
      <c r="CG20" s="4" t="str">
        <f>M20</f>
        <v xml:space="preserve">   Mar 2026 Baseline</v>
      </c>
      <c r="CH20" s="52">
        <f t="shared" si="88"/>
        <v>1.2138118734084102E-3</v>
      </c>
      <c r="CI20" s="52">
        <f t="shared" si="88"/>
        <v>-4.1504011428465937E-3</v>
      </c>
      <c r="CJ20" s="52">
        <f t="shared" si="88"/>
        <v>-1.3254153347507236E-3</v>
      </c>
      <c r="CK20" s="52">
        <f t="shared" si="88"/>
        <v>1.515643679812495E-3</v>
      </c>
      <c r="CL20" s="52">
        <f t="shared" si="88"/>
        <v>4.372913468799311E-3</v>
      </c>
      <c r="CM20" s="52">
        <f t="shared" si="88"/>
        <v>8.7563059009354571E-3</v>
      </c>
      <c r="CN20" s="52">
        <f t="shared" si="88"/>
        <v>6.6230653275867191E-3</v>
      </c>
      <c r="CO20" s="52">
        <f t="shared" si="88"/>
        <v>4.4988281421141085E-3</v>
      </c>
      <c r="CP20" s="52">
        <f t="shared" si="88"/>
        <v>2.3835374660576836E-3</v>
      </c>
      <c r="CQ20" s="52">
        <f t="shared" si="88"/>
        <v>8.8639574284195E-3</v>
      </c>
      <c r="CR20" s="52">
        <f t="shared" si="89"/>
        <v>9.311270405317762E-3</v>
      </c>
      <c r="CS20" s="52">
        <f t="shared" si="89"/>
        <v>9.7589802199726794E-3</v>
      </c>
      <c r="CT20" s="52">
        <f t="shared" si="89"/>
        <v>1.0207087400705417E-2</v>
      </c>
      <c r="CU20" s="52">
        <f t="shared" si="89"/>
        <v>1.4500682966889666E-2</v>
      </c>
      <c r="CV20" s="52">
        <f t="shared" si="89"/>
        <v>1.2584417232929468E-2</v>
      </c>
      <c r="CW20" s="52">
        <f t="shared" si="89"/>
        <v>1.0675377026579502E-2</v>
      </c>
      <c r="CX20" s="52">
        <f t="shared" si="89"/>
        <v>8.7735215575628356E-3</v>
      </c>
      <c r="CY20" s="52">
        <f t="shared" si="89"/>
        <v>3.449753213690121E-3</v>
      </c>
      <c r="CZ20" s="52">
        <f t="shared" si="89"/>
        <v>2.9855901631681281E-3</v>
      </c>
      <c r="DA20" s="52">
        <f t="shared" si="89"/>
        <v>7.9047535470246899E-3</v>
      </c>
      <c r="DB20" s="52">
        <f t="shared" si="90"/>
        <v>8.7215581124870933E-3</v>
      </c>
      <c r="DC20" s="52">
        <f t="shared" si="90"/>
        <v>8.7319407961845563E-3</v>
      </c>
      <c r="DD20" s="52">
        <f t="shared" si="90"/>
        <v>4.3396465561025277E-3</v>
      </c>
      <c r="DE20" s="52">
        <f t="shared" si="90"/>
        <v>-3.7382534530202571E-3</v>
      </c>
      <c r="DF20" s="52">
        <f t="shared" si="90"/>
        <v>-2.7068995881652791E-3</v>
      </c>
    </row>
    <row r="21" spans="1:110" x14ac:dyDescent="0.2">
      <c r="A21" s="25"/>
      <c r="B21" t="str">
        <f t="shared" si="50"/>
        <v xml:space="preserve">   Mar 2026 Pessimistic</v>
      </c>
      <c r="C21" s="50">
        <f ca="1">'Pessimistic ANN'!AF58</f>
        <v>5.6394291952129638</v>
      </c>
      <c r="D21" s="50">
        <f ca="1">'Pessimistic ANN'!AG58</f>
        <v>5.6637641004580574</v>
      </c>
      <c r="E21" s="50">
        <f ca="1">'Pessimistic ANN'!AH58</f>
        <v>9.2368605353396749</v>
      </c>
      <c r="F21" s="50">
        <f ca="1">'Pessimistic ANN'!AI58</f>
        <v>2.8451468240113575</v>
      </c>
      <c r="G21" s="50">
        <f ca="1">'Pessimistic ANN'!AJ58</f>
        <v>7.005408195467755</v>
      </c>
      <c r="H21" s="50">
        <f ca="1">'Pessimistic ANN'!AK58</f>
        <v>5.6128188306090898</v>
      </c>
      <c r="I21" s="50">
        <f ca="1">'Pessimistic ANN'!AL58</f>
        <v>3.2929271108660618</v>
      </c>
      <c r="J21" s="50">
        <f ca="1">'Pessimistic ANN'!AM58</f>
        <v>2.2894239111022952</v>
      </c>
      <c r="K21" s="50">
        <f ca="1">'Pessimistic ANN'!AN58</f>
        <v>2.0210717534836053</v>
      </c>
      <c r="M21" t="str">
        <f t="shared" si="51"/>
        <v xml:space="preserve">   Mar 2026 Pessimistic</v>
      </c>
      <c r="N21" s="50">
        <f>'Pessimistic QTR'!DR27</f>
        <v>85234.043228703318</v>
      </c>
      <c r="O21" s="50">
        <f>'Pessimistic QTR'!DS27</f>
        <v>85875.114481813842</v>
      </c>
      <c r="P21" s="50">
        <f>'Pessimistic QTR'!DT27</f>
        <v>91694.759998973575</v>
      </c>
      <c r="Q21" s="50">
        <f>'Pessimistic QTR'!DU27</f>
        <v>89815.311591859063</v>
      </c>
      <c r="R21" s="50">
        <f>'Pessimistic QTR'!DV27</f>
        <v>89138.48214830365</v>
      </c>
      <c r="S21" s="50">
        <f>'Pessimistic QTR'!DW27</f>
        <v>100075.34223179361</v>
      </c>
      <c r="T21" s="50">
        <f>'Pessimistic QTR'!DX27</f>
        <v>96398.15963400621</v>
      </c>
      <c r="U21" s="50">
        <f>'Pessimistic QTR'!DY27</f>
        <v>96074.067934718027</v>
      </c>
      <c r="V21" s="50">
        <f>'Pessimistic QTR'!DZ27</f>
        <v>96907.692429478644</v>
      </c>
      <c r="W21" s="50">
        <f>'Pessimistic QTR'!EA27</f>
        <v>98531.049797211541</v>
      </c>
      <c r="X21" s="50">
        <f>'Pessimistic QTR'!EB27</f>
        <v>99009.023091252442</v>
      </c>
      <c r="Y21" s="50">
        <f>'Pessimistic QTR'!EC27</f>
        <v>100838.20719758548</v>
      </c>
      <c r="Z21" s="50">
        <f>'Pessimistic QTR'!ED27</f>
        <v>102157.55616822885</v>
      </c>
      <c r="AA21" s="50">
        <f>'Pessimistic QTR'!EE27</f>
        <v>105192.79342102724</v>
      </c>
      <c r="AB21" s="50">
        <f>'Pessimistic QTR'!EF27</f>
        <v>106521.69704405344</v>
      </c>
      <c r="AC21" s="50">
        <f>'Pessimistic QTR'!EG27</f>
        <v>107724.46730669827</v>
      </c>
      <c r="AD21" s="50">
        <f>'Pessimistic QTR'!EH27</f>
        <v>109156.04878124189</v>
      </c>
      <c r="AE21" s="50">
        <f>'Pessimistic QTR'!EI27</f>
        <v>110921.83137761039</v>
      </c>
      <c r="AF21" s="50">
        <f>'Pessimistic QTR'!EJ27</f>
        <v>113140.47098396768</v>
      </c>
      <c r="AG21" s="50">
        <f>'Pessimistic QTR'!EK27</f>
        <v>113476.98836210575</v>
      </c>
      <c r="AH21" s="50">
        <f>'Pessimistic QTR'!EL27</f>
        <v>115111.97706419521</v>
      </c>
      <c r="AI21" s="50">
        <f>'Pessimistic QTR'!EM27</f>
        <v>116276.506211734</v>
      </c>
      <c r="AJ21" s="50">
        <f>'Pessimistic QTR'!EN27</f>
        <v>116757.98156977656</v>
      </c>
      <c r="AK21" s="50">
        <f>'Pessimistic QTR'!EO27</f>
        <v>116715.05632103447</v>
      </c>
      <c r="AL21" s="50">
        <f>'Pessimistic QTR'!EP27</f>
        <v>117807.2</v>
      </c>
      <c r="AM21" s="50">
        <f>'Pessimistic QTR'!EQ27</f>
        <v>118984.6</v>
      </c>
      <c r="AN21" s="50">
        <f>'Pessimistic QTR'!ER27</f>
        <v>119388.8</v>
      </c>
      <c r="AO21" s="50">
        <f>'Pessimistic QTR'!ES27</f>
        <v>119734</v>
      </c>
      <c r="AP21" s="50">
        <f>'Pessimistic QTR'!ET27</f>
        <v>120153.7</v>
      </c>
      <c r="AQ21" s="50">
        <f>'Pessimistic QTR'!EU27</f>
        <v>120746.7</v>
      </c>
      <c r="AR21" s="50">
        <f>'Pessimistic QTR'!EV27</f>
        <v>121517.6</v>
      </c>
      <c r="AS21" s="50">
        <f>'Pessimistic QTR'!EW27</f>
        <v>122347.2</v>
      </c>
      <c r="AT21" s="50">
        <f>'Pessimistic QTR'!EX27</f>
        <v>123315.6</v>
      </c>
      <c r="AU21" s="50"/>
      <c r="AV21" s="50"/>
      <c r="AW21" s="17"/>
      <c r="AX21" t="str">
        <f t="shared" si="52"/>
        <v xml:space="preserve">   Mar 2026 Pessimistic</v>
      </c>
      <c r="AY21" s="4">
        <f t="shared" si="53"/>
        <v>100.00000000000001</v>
      </c>
      <c r="AZ21" s="4">
        <f t="shared" si="54"/>
        <v>100.75213052065402</v>
      </c>
      <c r="BA21" s="4">
        <f t="shared" si="55"/>
        <v>107.57997218662337</v>
      </c>
      <c r="BB21" s="4">
        <f t="shared" si="56"/>
        <v>105.37492789220748</v>
      </c>
      <c r="BC21" s="4">
        <f t="shared" si="57"/>
        <v>104.58084442752973</v>
      </c>
      <c r="BD21" s="4">
        <f t="shared" si="58"/>
        <v>117.41240757905564</v>
      </c>
      <c r="BE21" s="4">
        <f t="shared" si="59"/>
        <v>113.09818938818484</v>
      </c>
      <c r="BF21" s="4">
        <f t="shared" si="60"/>
        <v>112.7179520006206</v>
      </c>
      <c r="BG21" s="4">
        <f t="shared" si="61"/>
        <v>113.69599371163484</v>
      </c>
      <c r="BH21" s="4">
        <f t="shared" si="62"/>
        <v>115.60058172158885</v>
      </c>
      <c r="BI21" s="4">
        <f t="shared" si="63"/>
        <v>116.16135917146106</v>
      </c>
      <c r="BJ21" s="4">
        <f t="shared" si="64"/>
        <v>118.30743137106901</v>
      </c>
      <c r="BK21" s="4">
        <f t="shared" si="65"/>
        <v>119.85534452955106</v>
      </c>
      <c r="BL21" s="4">
        <f t="shared" si="66"/>
        <v>123.41640668009825</v>
      </c>
      <c r="BM21" s="4">
        <f t="shared" si="67"/>
        <v>124.97552974018873</v>
      </c>
      <c r="BN21" s="4">
        <f t="shared" si="68"/>
        <v>126.38666808008598</v>
      </c>
      <c r="BO21" s="4">
        <f t="shared" si="69"/>
        <v>128.0662569160894</v>
      </c>
      <c r="BP21" s="4">
        <f t="shared" si="70"/>
        <v>130.13794391987318</v>
      </c>
      <c r="BQ21" s="4">
        <f t="shared" si="71"/>
        <v>132.74094094115043</v>
      </c>
      <c r="BR21" s="4">
        <f t="shared" si="72"/>
        <v>133.13575663378992</v>
      </c>
      <c r="BS21" s="4">
        <f t="shared" si="73"/>
        <v>135.0539909919822</v>
      </c>
      <c r="BT21" s="4">
        <f t="shared" si="74"/>
        <v>136.4202633210023</v>
      </c>
      <c r="BU21" s="4">
        <f t="shared" si="75"/>
        <v>136.98514953290081</v>
      </c>
      <c r="BV21" s="4">
        <f t="shared" si="76"/>
        <v>136.93478790846524</v>
      </c>
      <c r="BW21" s="4">
        <f t="shared" si="77"/>
        <v>138.21613470089071</v>
      </c>
      <c r="BX21" s="4">
        <f t="shared" si="78"/>
        <v>139.59750763053194</v>
      </c>
      <c r="BY21" s="4">
        <f t="shared" si="79"/>
        <v>140.07173129127676</v>
      </c>
      <c r="BZ21" s="4">
        <f t="shared" si="80"/>
        <v>140.47673378432259</v>
      </c>
      <c r="CA21" s="4">
        <f t="shared" si="81"/>
        <v>140.96914266709007</v>
      </c>
      <c r="CB21" s="4">
        <f t="shared" si="82"/>
        <v>141.6648740644718</v>
      </c>
      <c r="CC21" s="4">
        <f t="shared" si="83"/>
        <v>142.56932488106804</v>
      </c>
      <c r="CD21" s="4">
        <f t="shared" si="84"/>
        <v>143.54264489332414</v>
      </c>
      <c r="CE21" s="4">
        <f t="shared" si="85"/>
        <v>144.67881063569254</v>
      </c>
      <c r="CG21" s="4" t="str">
        <f t="shared" ref="CG21" si="91">M21</f>
        <v xml:space="preserve">   Mar 2026 Pessimistic</v>
      </c>
      <c r="CH21" s="52">
        <f t="shared" si="88"/>
        <v>1.2138118734084102E-3</v>
      </c>
      <c r="CI21" s="52">
        <f t="shared" si="88"/>
        <v>-4.1504011428465937E-3</v>
      </c>
      <c r="CJ21" s="52">
        <f t="shared" si="88"/>
        <v>-1.3254153347507236E-3</v>
      </c>
      <c r="CK21" s="52">
        <f t="shared" si="88"/>
        <v>1.515643679812495E-3</v>
      </c>
      <c r="CL21" s="52">
        <f t="shared" si="88"/>
        <v>4.372913468799311E-3</v>
      </c>
      <c r="CM21" s="52">
        <f t="shared" si="88"/>
        <v>8.7563059009354571E-3</v>
      </c>
      <c r="CN21" s="52">
        <f t="shared" si="88"/>
        <v>6.6230653275867191E-3</v>
      </c>
      <c r="CO21" s="52">
        <f t="shared" si="88"/>
        <v>4.4988281421141085E-3</v>
      </c>
      <c r="CP21" s="52">
        <f t="shared" si="88"/>
        <v>2.3835374660576836E-3</v>
      </c>
      <c r="CQ21" s="52">
        <f t="shared" si="88"/>
        <v>8.8639574284195E-3</v>
      </c>
      <c r="CR21" s="52">
        <f t="shared" si="89"/>
        <v>9.311270405317762E-3</v>
      </c>
      <c r="CS21" s="52">
        <f t="shared" si="89"/>
        <v>9.7589802199726794E-3</v>
      </c>
      <c r="CT21" s="52">
        <f t="shared" si="89"/>
        <v>1.0207087400705417E-2</v>
      </c>
      <c r="CU21" s="52">
        <f t="shared" si="89"/>
        <v>1.4500682966889666E-2</v>
      </c>
      <c r="CV21" s="52">
        <f t="shared" si="89"/>
        <v>1.2584417232929468E-2</v>
      </c>
      <c r="CW21" s="52">
        <f t="shared" si="89"/>
        <v>1.0675377026579502E-2</v>
      </c>
      <c r="CX21" s="52">
        <f t="shared" si="89"/>
        <v>8.7735215575628356E-3</v>
      </c>
      <c r="CY21" s="52">
        <f t="shared" si="89"/>
        <v>3.449753213690121E-3</v>
      </c>
      <c r="CZ21" s="52">
        <f t="shared" si="89"/>
        <v>2.9855901631681281E-3</v>
      </c>
      <c r="DA21" s="52">
        <f t="shared" si="89"/>
        <v>7.9047535470246899E-3</v>
      </c>
      <c r="DB21" s="52">
        <f t="shared" si="90"/>
        <v>8.7215581124870933E-3</v>
      </c>
      <c r="DC21" s="52">
        <f t="shared" si="90"/>
        <v>8.7734732049709052E-3</v>
      </c>
      <c r="DD21" s="52">
        <f t="shared" si="90"/>
        <v>4.4656412559282987E-3</v>
      </c>
      <c r="DE21" s="52">
        <f t="shared" si="90"/>
        <v>-4.000922302172305E-3</v>
      </c>
      <c r="DF21" s="52">
        <f t="shared" si="90"/>
        <v>-9.8962127270207922E-4</v>
      </c>
    </row>
    <row r="22" spans="1:110" x14ac:dyDescent="0.2">
      <c r="A22" s="25"/>
      <c r="B22" s="26" t="s">
        <v>260</v>
      </c>
      <c r="C22" s="50"/>
      <c r="D22" s="50"/>
      <c r="E22" s="50"/>
      <c r="F22" s="50"/>
      <c r="G22" s="50"/>
      <c r="H22" s="50"/>
      <c r="I22" s="50"/>
      <c r="J22" s="50"/>
      <c r="K22" s="50"/>
      <c r="M22" s="26" t="s">
        <v>228</v>
      </c>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X22" s="26" t="s">
        <v>231</v>
      </c>
      <c r="CG22" s="26" t="s">
        <v>231</v>
      </c>
    </row>
    <row r="23" spans="1:110" x14ac:dyDescent="0.2">
      <c r="A23" s="25"/>
      <c r="B23" t="str">
        <f t="shared" ref="B23:B28" si="92">B9</f>
        <v xml:space="preserve">   Oct 2025 Optimistic</v>
      </c>
      <c r="C23" s="50">
        <v>7.8407213069789927</v>
      </c>
      <c r="D23" s="50">
        <v>5.3035949746532918</v>
      </c>
      <c r="E23" s="50">
        <v>10.968726324445765</v>
      </c>
      <c r="F23" s="50">
        <v>5.5483353364412347</v>
      </c>
      <c r="G23" s="50">
        <v>9.4122251627986699</v>
      </c>
      <c r="H23" s="50">
        <v>7.8097165073133468</v>
      </c>
      <c r="I23" s="50">
        <v>4.1477212381700657</v>
      </c>
      <c r="J23" s="50">
        <v>5.3416132011976591</v>
      </c>
      <c r="K23" s="50">
        <v>5.5905739073127458</v>
      </c>
      <c r="M23" t="str">
        <f t="shared" ref="M23:M28" si="93">B9</f>
        <v xml:space="preserve">   Oct 2025 Optimistic</v>
      </c>
      <c r="N23" s="50">
        <v>162760.26383929426</v>
      </c>
      <c r="O23" s="50">
        <v>167655.77530386433</v>
      </c>
      <c r="P23" s="50">
        <v>159856.03134189689</v>
      </c>
      <c r="Q23" s="50">
        <v>168959.64639434527</v>
      </c>
      <c r="R23" s="50">
        <v>174647.99895989409</v>
      </c>
      <c r="S23" s="50">
        <v>177948.63543033416</v>
      </c>
      <c r="T23" s="50">
        <v>183934.01896905439</v>
      </c>
      <c r="U23" s="50">
        <v>188393.93868908208</v>
      </c>
      <c r="V23" s="50">
        <v>194456.11491153031</v>
      </c>
      <c r="W23" s="50">
        <v>194779.03445168617</v>
      </c>
      <c r="X23" s="50">
        <v>194243.53652704097</v>
      </c>
      <c r="Y23" s="50">
        <v>198767.60330809921</v>
      </c>
      <c r="Z23" s="50">
        <v>198262.8017131745</v>
      </c>
      <c r="AA23" s="50">
        <v>206744.28865663751</v>
      </c>
      <c r="AB23" s="50">
        <v>211433.00125552161</v>
      </c>
      <c r="AC23" s="50">
        <v>217724.19668733023</v>
      </c>
      <c r="AD23" s="50">
        <v>224136.56540051123</v>
      </c>
      <c r="AE23" s="50">
        <v>225884.53352853842</v>
      </c>
      <c r="AF23" s="50">
        <v>232739.68157199351</v>
      </c>
      <c r="AG23" s="50">
        <v>232207.82216263696</v>
      </c>
      <c r="AH23" s="50">
        <v>236372.54845305183</v>
      </c>
      <c r="AI23" s="50">
        <v>238356.98526483064</v>
      </c>
      <c r="AJ23" s="50">
        <v>240212.26197442863</v>
      </c>
      <c r="AK23" s="50">
        <v>242354.1</v>
      </c>
      <c r="AL23" s="50">
        <v>244739.1</v>
      </c>
      <c r="AM23" s="50">
        <v>249113.60000000001</v>
      </c>
      <c r="AN23" s="50">
        <v>252683.9</v>
      </c>
      <c r="AO23" s="50">
        <v>255979.2</v>
      </c>
      <c r="AP23" s="50">
        <v>259467.7</v>
      </c>
      <c r="AQ23" s="50">
        <v>263062.3</v>
      </c>
      <c r="AR23" s="50">
        <v>266729.40000000002</v>
      </c>
      <c r="AS23" s="50">
        <v>270476.09999999998</v>
      </c>
      <c r="AT23" s="50">
        <v>273846.40000000002</v>
      </c>
      <c r="AU23" s="50"/>
      <c r="AV23" s="50"/>
      <c r="AX23" t="str">
        <f t="shared" ref="AX23:AX28" si="94">M23</f>
        <v xml:space="preserve">   Oct 2025 Optimistic</v>
      </c>
      <c r="AY23" s="4">
        <f t="shared" ref="AY23:AY28" si="95">100*N23/$N23</f>
        <v>100</v>
      </c>
      <c r="AZ23" s="4">
        <f t="shared" ref="AZ23:AZ28" si="96">100*O23/$N23</f>
        <v>103.00780506807472</v>
      </c>
      <c r="BA23" s="4">
        <f t="shared" ref="BA23:BA28" si="97">100*P23/$N23</f>
        <v>98.215637878134103</v>
      </c>
      <c r="BB23" s="4">
        <f t="shared" ref="BB23:BB28" si="98">100*Q23/$N23</f>
        <v>103.80890421827537</v>
      </c>
      <c r="BC23" s="4">
        <f t="shared" ref="BC23:BC28" si="99">100*R23/$N23</f>
        <v>107.30383131618508</v>
      </c>
      <c r="BD23" s="4">
        <f t="shared" ref="BD23:BD28" si="100">100*S23/$N23</f>
        <v>109.33174426777568</v>
      </c>
      <c r="BE23" s="4">
        <f t="shared" ref="BE23:BE28" si="101">100*T23/$N23</f>
        <v>113.00916736696041</v>
      </c>
      <c r="BF23" s="4">
        <f t="shared" ref="BF23:BF28" si="102">100*U23/$N23</f>
        <v>115.74934461589342</v>
      </c>
      <c r="BG23" s="4">
        <f t="shared" ref="BG23:BG28" si="103">100*V23/$N23</f>
        <v>119.47394918426269</v>
      </c>
      <c r="BH23" s="4">
        <f t="shared" ref="BH23:BH28" si="104">100*W23/$N23</f>
        <v>119.67235113602821</v>
      </c>
      <c r="BI23" s="4">
        <f t="shared" ref="BI23:BI28" si="105">100*X23/$N23</f>
        <v>119.34334090219501</v>
      </c>
      <c r="BJ23" s="4">
        <f t="shared" ref="BJ23:BJ28" si="106">100*Y23/$N23</f>
        <v>122.12293014243193</v>
      </c>
      <c r="BK23" s="4">
        <f t="shared" ref="BK23:BK28" si="107">100*Z23/$N23</f>
        <v>121.81277975128785</v>
      </c>
      <c r="BL23" s="4">
        <f t="shared" ref="BL23:BL28" si="108">100*AA23/$N23</f>
        <v>127.02381022235997</v>
      </c>
      <c r="BM23" s="4">
        <f t="shared" ref="BM23:BM28" si="109">100*AB23/$N23</f>
        <v>129.90455794805402</v>
      </c>
      <c r="BN23" s="4">
        <f t="shared" ref="BN23:BN28" si="110">100*AC23/$N23</f>
        <v>133.76987205077654</v>
      </c>
      <c r="BO23" s="4">
        <f t="shared" ref="BO23:BO28" si="111">100*AD23/$N23</f>
        <v>137.70963508747965</v>
      </c>
      <c r="BP23" s="4">
        <f t="shared" ref="BP23:BP28" si="112">100*AE23/$N23</f>
        <v>138.78358771375034</v>
      </c>
      <c r="BQ23" s="4">
        <f t="shared" ref="BQ23:BQ28" si="113">100*AF23/$N23</f>
        <v>142.99539462641528</v>
      </c>
      <c r="BR23" s="4">
        <f t="shared" ref="BR23:BR28" si="114">100*AG23/$N23</f>
        <v>142.6686198984745</v>
      </c>
      <c r="BS23" s="4">
        <f t="shared" ref="BS23:BS28" si="115">100*AH23/$N23</f>
        <v>145.22743013395495</v>
      </c>
      <c r="BT23" s="4">
        <f t="shared" ref="BT23:BT28" si="116">100*AI23/$N23</f>
        <v>146.44666925594248</v>
      </c>
      <c r="BU23" s="4">
        <f t="shared" ref="BU23:BU28" si="117">100*AJ23/$N23</f>
        <v>147.58655233663708</v>
      </c>
      <c r="BV23" s="4">
        <f t="shared" ref="BV23:BV28" si="118">100*AK23/$N23</f>
        <v>148.90249885518426</v>
      </c>
      <c r="BW23" s="4">
        <f t="shared" ref="BW23:BW28" si="119">100*AL23/$N23</f>
        <v>150.3678442311016</v>
      </c>
      <c r="BX23" s="4">
        <f t="shared" ref="BX23:BX28" si="120">100*AM23/$N23</f>
        <v>153.05553955477058</v>
      </c>
      <c r="BY23" s="4">
        <f t="shared" ref="BY23:BY28" si="121">100*AN23/$N23</f>
        <v>155.24913393449293</v>
      </c>
      <c r="BZ23" s="4">
        <f t="shared" ref="BZ23:BZ28" si="122">100*AO23/$N23</f>
        <v>157.2737681555665</v>
      </c>
      <c r="CA23" s="4">
        <f t="shared" ref="CA23:CA28" si="123">100*AP23/$N23</f>
        <v>159.41710456809804</v>
      </c>
      <c r="CB23" s="4">
        <f t="shared" ref="CB23:CB28" si="124">100*AQ23/$N23</f>
        <v>161.62562888183916</v>
      </c>
      <c r="CC23" s="4">
        <f t="shared" ref="CC23:CC28" si="125">100*AR23/$N23</f>
        <v>163.87869723740587</v>
      </c>
      <c r="CD23" s="4">
        <f t="shared" ref="CD23:CD28" si="126">100*AS23/$N23</f>
        <v>166.18067187889412</v>
      </c>
      <c r="CE23" s="4">
        <f t="shared" ref="CE23:CE28" si="127">100*AT23/$N23</f>
        <v>168.25138614323561</v>
      </c>
      <c r="CG23" s="4" t="str">
        <f t="shared" ref="CG23:CG25" si="128">M23</f>
        <v xml:space="preserve">   Oct 2025 Optimistic</v>
      </c>
    </row>
    <row r="24" spans="1:110" x14ac:dyDescent="0.2">
      <c r="A24" s="25"/>
      <c r="B24" t="str">
        <f t="shared" si="92"/>
        <v xml:space="preserve">   Oct 2025 Baseline</v>
      </c>
      <c r="C24" s="50">
        <v>7.8407213069789927</v>
      </c>
      <c r="D24" s="50">
        <v>5.3035949746532918</v>
      </c>
      <c r="E24" s="50">
        <v>10.968726324445765</v>
      </c>
      <c r="F24" s="50">
        <v>5.5483353364412347</v>
      </c>
      <c r="G24" s="50">
        <v>9.4122251627986699</v>
      </c>
      <c r="H24" s="50">
        <v>7.8097165073133468</v>
      </c>
      <c r="I24" s="50">
        <v>4.1230017745769398</v>
      </c>
      <c r="J24" s="50">
        <v>4.840702647684858</v>
      </c>
      <c r="K24" s="50">
        <v>4.8716170355287192</v>
      </c>
      <c r="M24" t="str">
        <f t="shared" si="93"/>
        <v xml:space="preserve">   Oct 2025 Baseline</v>
      </c>
      <c r="N24" s="50">
        <v>162760.26383929426</v>
      </c>
      <c r="O24" s="50">
        <v>167655.77530386433</v>
      </c>
      <c r="P24" s="50">
        <v>159856.03134189689</v>
      </c>
      <c r="Q24" s="50">
        <v>168959.64639434527</v>
      </c>
      <c r="R24" s="50">
        <v>174647.99895989409</v>
      </c>
      <c r="S24" s="50">
        <v>177948.63543033416</v>
      </c>
      <c r="T24" s="50">
        <v>183934.01896905439</v>
      </c>
      <c r="U24" s="50">
        <v>188393.93868908208</v>
      </c>
      <c r="V24" s="50">
        <v>194456.11491153031</v>
      </c>
      <c r="W24" s="50">
        <v>194779.03445168617</v>
      </c>
      <c r="X24" s="50">
        <v>194243.53652704097</v>
      </c>
      <c r="Y24" s="50">
        <v>198767.60330809921</v>
      </c>
      <c r="Z24" s="50">
        <v>198262.8017131745</v>
      </c>
      <c r="AA24" s="50">
        <v>206744.28865663751</v>
      </c>
      <c r="AB24" s="50">
        <v>211433.00125552161</v>
      </c>
      <c r="AC24" s="50">
        <v>217724.19668733023</v>
      </c>
      <c r="AD24" s="50">
        <v>224136.56540051123</v>
      </c>
      <c r="AE24" s="50">
        <v>225884.53352853842</v>
      </c>
      <c r="AF24" s="50">
        <v>232739.68157199351</v>
      </c>
      <c r="AG24" s="50">
        <v>232207.82216263696</v>
      </c>
      <c r="AH24" s="50">
        <v>236372.54845305183</v>
      </c>
      <c r="AI24" s="50">
        <v>238356.98526483064</v>
      </c>
      <c r="AJ24" s="50">
        <v>240212.26197442863</v>
      </c>
      <c r="AK24" s="50">
        <v>242422.1</v>
      </c>
      <c r="AL24" s="50">
        <v>244441.9</v>
      </c>
      <c r="AM24" s="50">
        <v>248346.1</v>
      </c>
      <c r="AN24" s="50">
        <v>251721.8</v>
      </c>
      <c r="AO24" s="50">
        <v>254529.6</v>
      </c>
      <c r="AP24" s="50">
        <v>257569.5</v>
      </c>
      <c r="AQ24" s="50">
        <v>260706.3</v>
      </c>
      <c r="AR24" s="50">
        <v>263844.59999999998</v>
      </c>
      <c r="AS24" s="50">
        <v>266958.90000000002</v>
      </c>
      <c r="AT24" s="50">
        <v>269966.09999999998</v>
      </c>
      <c r="AU24" s="50"/>
      <c r="AV24" s="50"/>
      <c r="AX24" t="str">
        <f t="shared" si="94"/>
        <v xml:space="preserve">   Oct 2025 Baseline</v>
      </c>
      <c r="AY24" s="4">
        <f t="shared" si="95"/>
        <v>100</v>
      </c>
      <c r="AZ24" s="4">
        <f t="shared" si="96"/>
        <v>103.00780506807472</v>
      </c>
      <c r="BA24" s="4">
        <f t="shared" si="97"/>
        <v>98.215637878134103</v>
      </c>
      <c r="BB24" s="4">
        <f t="shared" si="98"/>
        <v>103.80890421827537</v>
      </c>
      <c r="BC24" s="4">
        <f t="shared" si="99"/>
        <v>107.30383131618508</v>
      </c>
      <c r="BD24" s="4">
        <f t="shared" si="100"/>
        <v>109.33174426777568</v>
      </c>
      <c r="BE24" s="4">
        <f t="shared" si="101"/>
        <v>113.00916736696041</v>
      </c>
      <c r="BF24" s="4">
        <f t="shared" si="102"/>
        <v>115.74934461589342</v>
      </c>
      <c r="BG24" s="4">
        <f t="shared" si="103"/>
        <v>119.47394918426269</v>
      </c>
      <c r="BH24" s="4">
        <f t="shared" si="104"/>
        <v>119.67235113602821</v>
      </c>
      <c r="BI24" s="4">
        <f t="shared" si="105"/>
        <v>119.34334090219501</v>
      </c>
      <c r="BJ24" s="4">
        <f t="shared" si="106"/>
        <v>122.12293014243193</v>
      </c>
      <c r="BK24" s="4">
        <f t="shared" si="107"/>
        <v>121.81277975128785</v>
      </c>
      <c r="BL24" s="4">
        <f t="shared" si="108"/>
        <v>127.02381022235997</v>
      </c>
      <c r="BM24" s="4">
        <f t="shared" si="109"/>
        <v>129.90455794805402</v>
      </c>
      <c r="BN24" s="4">
        <f t="shared" si="110"/>
        <v>133.76987205077654</v>
      </c>
      <c r="BO24" s="4">
        <f t="shared" si="111"/>
        <v>137.70963508747965</v>
      </c>
      <c r="BP24" s="4">
        <f t="shared" si="112"/>
        <v>138.78358771375034</v>
      </c>
      <c r="BQ24" s="4">
        <f t="shared" si="113"/>
        <v>142.99539462641528</v>
      </c>
      <c r="BR24" s="4">
        <f t="shared" si="114"/>
        <v>142.6686198984745</v>
      </c>
      <c r="BS24" s="4">
        <f t="shared" si="115"/>
        <v>145.22743013395495</v>
      </c>
      <c r="BT24" s="4">
        <f t="shared" si="116"/>
        <v>146.44666925594248</v>
      </c>
      <c r="BU24" s="4">
        <f t="shared" si="117"/>
        <v>147.58655233663708</v>
      </c>
      <c r="BV24" s="4">
        <f t="shared" si="118"/>
        <v>148.94427809441376</v>
      </c>
      <c r="BW24" s="4">
        <f t="shared" si="119"/>
        <v>150.18524437964558</v>
      </c>
      <c r="BX24" s="4">
        <f t="shared" si="120"/>
        <v>152.58398711199635</v>
      </c>
      <c r="BY24" s="4">
        <f t="shared" si="121"/>
        <v>154.65801913945305</v>
      </c>
      <c r="BZ24" s="4">
        <f t="shared" si="122"/>
        <v>156.38313307928567</v>
      </c>
      <c r="CA24" s="4">
        <f t="shared" si="123"/>
        <v>158.25084939301783</v>
      </c>
      <c r="CB24" s="4">
        <f t="shared" si="124"/>
        <v>160.17810112265204</v>
      </c>
      <c r="CC24" s="4">
        <f t="shared" si="125"/>
        <v>162.10627445315157</v>
      </c>
      <c r="CD24" s="4">
        <f t="shared" si="126"/>
        <v>164.01970216980547</v>
      </c>
      <c r="CE24" s="4">
        <f t="shared" si="127"/>
        <v>165.86732758467281</v>
      </c>
      <c r="CG24" s="4" t="str">
        <f t="shared" si="128"/>
        <v xml:space="preserve">   Oct 2025 Baseline</v>
      </c>
    </row>
    <row r="25" spans="1:110" x14ac:dyDescent="0.2">
      <c r="A25" s="25"/>
      <c r="B25" t="str">
        <f t="shared" si="92"/>
        <v xml:space="preserve">   Oct 2025 Pessimistic</v>
      </c>
      <c r="C25" s="50">
        <v>7.8407213069789927</v>
      </c>
      <c r="D25" s="50">
        <v>5.3035949746532918</v>
      </c>
      <c r="E25" s="50">
        <v>10.968726324445765</v>
      </c>
      <c r="F25" s="50">
        <v>5.5483353364412347</v>
      </c>
      <c r="G25" s="50">
        <v>9.4122251627986699</v>
      </c>
      <c r="H25" s="50">
        <v>7.8097165073133468</v>
      </c>
      <c r="I25" s="50">
        <v>4.0845528706897172</v>
      </c>
      <c r="J25" s="50">
        <v>3.0467994224143258</v>
      </c>
      <c r="K25" s="50">
        <v>1.4883948979603101</v>
      </c>
      <c r="M25" t="str">
        <f t="shared" si="93"/>
        <v xml:space="preserve">   Oct 2025 Pessimistic</v>
      </c>
      <c r="N25" s="50">
        <v>162760.26383929426</v>
      </c>
      <c r="O25" s="50">
        <v>167655.77530386433</v>
      </c>
      <c r="P25" s="50">
        <v>159856.03134189689</v>
      </c>
      <c r="Q25" s="50">
        <v>168959.64639434527</v>
      </c>
      <c r="R25" s="50">
        <v>174647.99895989409</v>
      </c>
      <c r="S25" s="50">
        <v>177948.63543033416</v>
      </c>
      <c r="T25" s="50">
        <v>183934.01896905439</v>
      </c>
      <c r="U25" s="50">
        <v>188393.93868908208</v>
      </c>
      <c r="V25" s="50">
        <v>194456.11491153031</v>
      </c>
      <c r="W25" s="50">
        <v>194779.03445168617</v>
      </c>
      <c r="X25" s="50">
        <v>194243.53652704097</v>
      </c>
      <c r="Y25" s="50">
        <v>198767.60330809921</v>
      </c>
      <c r="Z25" s="50">
        <v>198262.8017131745</v>
      </c>
      <c r="AA25" s="50">
        <v>206744.28865663751</v>
      </c>
      <c r="AB25" s="50">
        <v>211433.00125552161</v>
      </c>
      <c r="AC25" s="50">
        <v>217724.19668733023</v>
      </c>
      <c r="AD25" s="50">
        <v>224136.56540051123</v>
      </c>
      <c r="AE25" s="50">
        <v>225884.53352853842</v>
      </c>
      <c r="AF25" s="50">
        <v>232739.68157199351</v>
      </c>
      <c r="AG25" s="50">
        <v>232207.82216263696</v>
      </c>
      <c r="AH25" s="50">
        <v>236372.54845305183</v>
      </c>
      <c r="AI25" s="50">
        <v>238356.98526483064</v>
      </c>
      <c r="AJ25" s="50">
        <v>240212.26197442863</v>
      </c>
      <c r="AK25" s="50">
        <v>242551.2</v>
      </c>
      <c r="AL25" s="50">
        <v>243956.3</v>
      </c>
      <c r="AM25" s="50">
        <v>247077</v>
      </c>
      <c r="AN25" s="50">
        <v>249210</v>
      </c>
      <c r="AO25" s="50">
        <v>249273.1</v>
      </c>
      <c r="AP25" s="50">
        <v>248920.6</v>
      </c>
      <c r="AQ25" s="50">
        <v>248846.4</v>
      </c>
      <c r="AR25" s="50">
        <v>251162.5</v>
      </c>
      <c r="AS25" s="50">
        <v>253434.8</v>
      </c>
      <c r="AT25" s="50">
        <v>255838.8</v>
      </c>
      <c r="AU25" s="50"/>
      <c r="AV25" s="50"/>
      <c r="AX25" t="str">
        <f t="shared" si="94"/>
        <v xml:space="preserve">   Oct 2025 Pessimistic</v>
      </c>
      <c r="AY25" s="4">
        <f t="shared" si="95"/>
        <v>100</v>
      </c>
      <c r="AZ25" s="4">
        <f t="shared" si="96"/>
        <v>103.00780506807472</v>
      </c>
      <c r="BA25" s="4">
        <f t="shared" si="97"/>
        <v>98.215637878134103</v>
      </c>
      <c r="BB25" s="4">
        <f t="shared" si="98"/>
        <v>103.80890421827537</v>
      </c>
      <c r="BC25" s="4">
        <f t="shared" si="99"/>
        <v>107.30383131618508</v>
      </c>
      <c r="BD25" s="4">
        <f t="shared" si="100"/>
        <v>109.33174426777568</v>
      </c>
      <c r="BE25" s="4">
        <f t="shared" si="101"/>
        <v>113.00916736696041</v>
      </c>
      <c r="BF25" s="4">
        <f t="shared" si="102"/>
        <v>115.74934461589342</v>
      </c>
      <c r="BG25" s="4">
        <f t="shared" si="103"/>
        <v>119.47394918426269</v>
      </c>
      <c r="BH25" s="4">
        <f t="shared" si="104"/>
        <v>119.67235113602821</v>
      </c>
      <c r="BI25" s="4">
        <f t="shared" si="105"/>
        <v>119.34334090219501</v>
      </c>
      <c r="BJ25" s="4">
        <f t="shared" si="106"/>
        <v>122.12293014243193</v>
      </c>
      <c r="BK25" s="4">
        <f t="shared" si="107"/>
        <v>121.81277975128785</v>
      </c>
      <c r="BL25" s="4">
        <f t="shared" si="108"/>
        <v>127.02381022235997</v>
      </c>
      <c r="BM25" s="4">
        <f t="shared" si="109"/>
        <v>129.90455794805402</v>
      </c>
      <c r="BN25" s="4">
        <f t="shared" si="110"/>
        <v>133.76987205077654</v>
      </c>
      <c r="BO25" s="4">
        <f t="shared" si="111"/>
        <v>137.70963508747965</v>
      </c>
      <c r="BP25" s="4">
        <f t="shared" si="112"/>
        <v>138.78358771375034</v>
      </c>
      <c r="BQ25" s="4">
        <f t="shared" si="113"/>
        <v>142.99539462641528</v>
      </c>
      <c r="BR25" s="4">
        <f t="shared" si="114"/>
        <v>142.6686198984745</v>
      </c>
      <c r="BS25" s="4">
        <f t="shared" si="115"/>
        <v>145.22743013395495</v>
      </c>
      <c r="BT25" s="4">
        <f t="shared" si="116"/>
        <v>146.44666925594248</v>
      </c>
      <c r="BU25" s="4">
        <f t="shared" si="117"/>
        <v>147.58655233663708</v>
      </c>
      <c r="BV25" s="4">
        <f t="shared" si="118"/>
        <v>149.02359720889214</v>
      </c>
      <c r="BW25" s="4">
        <f t="shared" si="119"/>
        <v>149.88689145950073</v>
      </c>
      <c r="BX25" s="4">
        <f t="shared" si="120"/>
        <v>151.80425133984679</v>
      </c>
      <c r="BY25" s="4">
        <f t="shared" si="121"/>
        <v>153.11476777038419</v>
      </c>
      <c r="BZ25" s="4">
        <f t="shared" si="122"/>
        <v>153.15353644678686</v>
      </c>
      <c r="CA25" s="4">
        <f t="shared" si="123"/>
        <v>152.93696024342802</v>
      </c>
      <c r="CB25" s="4">
        <f t="shared" si="124"/>
        <v>152.89137172062169</v>
      </c>
      <c r="CC25" s="4">
        <f t="shared" si="125"/>
        <v>154.31438489679033</v>
      </c>
      <c r="CD25" s="4">
        <f t="shared" si="126"/>
        <v>155.71048732769054</v>
      </c>
      <c r="CE25" s="4">
        <f t="shared" si="127"/>
        <v>157.18750631456911</v>
      </c>
      <c r="CG25" s="4" t="str">
        <f t="shared" si="128"/>
        <v xml:space="preserve">   Oct 2025 Pessimistic</v>
      </c>
    </row>
    <row r="26" spans="1:110" x14ac:dyDescent="0.2">
      <c r="A26" s="25"/>
      <c r="B26" t="str">
        <f t="shared" si="92"/>
        <v xml:space="preserve">   Mar 2026 Optimistic</v>
      </c>
      <c r="C26" s="50">
        <f ca="1">'Optimistic ANN'!AF57</f>
        <v>7.8407213069789927</v>
      </c>
      <c r="D26" s="50">
        <f ca="1">'Optimistic ANN'!AG57</f>
        <v>5.303964020811347</v>
      </c>
      <c r="E26" s="50">
        <f ca="1">'Optimistic ANN'!AH57</f>
        <v>10.969460321691482</v>
      </c>
      <c r="F26" s="50">
        <f ca="1">'Optimistic ANN'!AI57</f>
        <v>5.391645251280397</v>
      </c>
      <c r="G26" s="50">
        <f ca="1">'Optimistic ANN'!AJ57</f>
        <v>8.2305871021085117</v>
      </c>
      <c r="H26" s="50">
        <f ca="1">'Optimistic ANN'!AK57</f>
        <v>7.9813641835226656</v>
      </c>
      <c r="I26" s="50">
        <f ca="1">'Optimistic ANN'!AL57</f>
        <v>3.8200362001982624</v>
      </c>
      <c r="J26" s="50">
        <f ca="1">'Optimistic ANN'!AM57</f>
        <v>4.2660740177596024</v>
      </c>
      <c r="K26" s="50">
        <f ca="1">'Optimistic ANN'!AN57</f>
        <v>6.2326856973436984</v>
      </c>
      <c r="M26" t="str">
        <f t="shared" si="93"/>
        <v xml:space="preserve">   Mar 2026 Optimistic</v>
      </c>
      <c r="N26" s="50">
        <f>'Optimistic QTR'!DR26</f>
        <v>163276.56116233199</v>
      </c>
      <c r="O26" s="50">
        <f>'Optimistic QTR'!DS26</f>
        <v>169362.62209053474</v>
      </c>
      <c r="P26" s="50">
        <f>'Optimistic QTR'!DT26</f>
        <v>160451.12280746948</v>
      </c>
      <c r="Q26" s="50">
        <f>'Optimistic QTR'!DU26</f>
        <v>168446.98361334886</v>
      </c>
      <c r="R26" s="50">
        <f>'Optimistic QTR'!DV26</f>
        <v>172861.07548864683</v>
      </c>
      <c r="S26" s="50">
        <f>'Optimistic QTR'!DW26</f>
        <v>178585.35118709691</v>
      </c>
      <c r="T26" s="50">
        <f>'Optimistic QTR'!DX26</f>
        <v>184233.33805379961</v>
      </c>
      <c r="U26" s="50">
        <f>'Optimistic QTR'!DY26</f>
        <v>188221.582530646</v>
      </c>
      <c r="V26" s="50">
        <f>'Optimistic QTR'!DZ26</f>
        <v>193699.97222845751</v>
      </c>
      <c r="W26" s="50">
        <f>'Optimistic QTR'!EA26</f>
        <v>192830.61115925232</v>
      </c>
      <c r="X26" s="50">
        <f>'Optimistic QTR'!EB26</f>
        <v>193467.10287186716</v>
      </c>
      <c r="Y26" s="50">
        <f>'Optimistic QTR'!EC26</f>
        <v>199064.2321454052</v>
      </c>
      <c r="Z26" s="50">
        <f>'Optimistic QTR'!ED26</f>
        <v>199532.04982347533</v>
      </c>
      <c r="AA26" s="50">
        <f>'Optimistic QTR'!EE26</f>
        <v>208117.82985339963</v>
      </c>
      <c r="AB26" s="50">
        <f>'Optimistic QTR'!EF26</f>
        <v>210268.2188765899</v>
      </c>
      <c r="AC26" s="50">
        <f>'Optimistic QTR'!EG26</f>
        <v>213830.43741463032</v>
      </c>
      <c r="AD26" s="50">
        <f>'Optimistic QTR'!EH26</f>
        <v>217278.89385538021</v>
      </c>
      <c r="AE26" s="50">
        <f>'Optimistic QTR'!EI26</f>
        <v>222893.457880667</v>
      </c>
      <c r="AF26" s="50">
        <f>'Optimistic QTR'!EJ26</f>
        <v>229787.08930800061</v>
      </c>
      <c r="AG26" s="50">
        <f>'Optimistic QTR'!EK26</f>
        <v>230024.16206123581</v>
      </c>
      <c r="AH26" s="50">
        <f>'Optimistic QTR'!EL26</f>
        <v>234591.99075009651</v>
      </c>
      <c r="AI26" s="50">
        <f>'Optimistic QTR'!EM26</f>
        <v>236878.17144828523</v>
      </c>
      <c r="AJ26" s="50">
        <f>'Optimistic QTR'!EN26</f>
        <v>237238.49961756147</v>
      </c>
      <c r="AK26" s="50">
        <f>'Optimistic QTR'!EO26</f>
        <v>237761.39493737734</v>
      </c>
      <c r="AL26" s="50">
        <f>'Optimistic QTR'!EP26</f>
        <v>240459.7</v>
      </c>
      <c r="AM26" s="50">
        <f>'Optimistic QTR'!EQ26</f>
        <v>242825.8</v>
      </c>
      <c r="AN26" s="50">
        <f>'Optimistic QTR'!ER26</f>
        <v>246363.3</v>
      </c>
      <c r="AO26" s="50">
        <f>'Optimistic QTR'!ES26</f>
        <v>249990.39999999999</v>
      </c>
      <c r="AP26" s="50">
        <f>'Optimistic QTR'!ET26</f>
        <v>253785.7</v>
      </c>
      <c r="AQ26" s="50">
        <f>'Optimistic QTR'!EU26</f>
        <v>257874.2</v>
      </c>
      <c r="AR26" s="50">
        <f>'Optimistic QTR'!EV26</f>
        <v>261912.5</v>
      </c>
      <c r="AS26" s="50">
        <f>'Optimistic QTR'!EW26</f>
        <v>265696.8</v>
      </c>
      <c r="AT26" s="50">
        <f>'Optimistic QTR'!EX26</f>
        <v>269370.09999999998</v>
      </c>
      <c r="AU26" s="50"/>
      <c r="AV26" s="50"/>
      <c r="AW26" s="17"/>
      <c r="AX26" t="str">
        <f t="shared" si="94"/>
        <v xml:space="preserve">   Mar 2026 Optimistic</v>
      </c>
      <c r="AY26" s="4">
        <f t="shared" si="95"/>
        <v>100</v>
      </c>
      <c r="AZ26" s="4">
        <f t="shared" si="96"/>
        <v>103.72745535848952</v>
      </c>
      <c r="BA26" s="4">
        <f t="shared" si="97"/>
        <v>98.269538300691295</v>
      </c>
      <c r="BB26" s="4">
        <f t="shared" si="98"/>
        <v>103.16666545045395</v>
      </c>
      <c r="BC26" s="4">
        <f t="shared" si="99"/>
        <v>105.87011035637001</v>
      </c>
      <c r="BD26" s="4">
        <f t="shared" si="100"/>
        <v>109.37598753659731</v>
      </c>
      <c r="BE26" s="4">
        <f t="shared" si="101"/>
        <v>112.83514102837583</v>
      </c>
      <c r="BF26" s="4">
        <f t="shared" si="102"/>
        <v>115.27777238247521</v>
      </c>
      <c r="BG26" s="4">
        <f t="shared" si="103"/>
        <v>118.63305476888267</v>
      </c>
      <c r="BH26" s="4">
        <f t="shared" si="104"/>
        <v>118.10060781935337</v>
      </c>
      <c r="BI26" s="4">
        <f t="shared" si="105"/>
        <v>118.49043211996563</v>
      </c>
      <c r="BJ26" s="4">
        <f t="shared" si="106"/>
        <v>121.91843748319305</v>
      </c>
      <c r="BK26" s="4">
        <f t="shared" si="107"/>
        <v>122.20495605924576</v>
      </c>
      <c r="BL26" s="4">
        <f t="shared" si="108"/>
        <v>127.46338382671213</v>
      </c>
      <c r="BM26" s="4">
        <f t="shared" si="109"/>
        <v>128.78040631168005</v>
      </c>
      <c r="BN26" s="4">
        <f t="shared" si="110"/>
        <v>130.96211476553387</v>
      </c>
      <c r="BO26" s="4">
        <f t="shared" si="111"/>
        <v>133.07414873795531</v>
      </c>
      <c r="BP26" s="4">
        <f t="shared" si="112"/>
        <v>136.51283215051487</v>
      </c>
      <c r="BQ26" s="4">
        <f t="shared" si="113"/>
        <v>140.73489034322745</v>
      </c>
      <c r="BR26" s="4">
        <f t="shared" si="114"/>
        <v>140.8800873951175</v>
      </c>
      <c r="BS26" s="4">
        <f t="shared" si="115"/>
        <v>143.67768960840721</v>
      </c>
      <c r="BT26" s="4">
        <f t="shared" si="116"/>
        <v>145.07787876104115</v>
      </c>
      <c r="BU26" s="4">
        <f t="shared" si="117"/>
        <v>145.29856455128024</v>
      </c>
      <c r="BV26" s="4">
        <f t="shared" si="118"/>
        <v>145.61881585746494</v>
      </c>
      <c r="BW26" s="4">
        <f t="shared" si="119"/>
        <v>147.271413782981</v>
      </c>
      <c r="BX26" s="4">
        <f t="shared" si="120"/>
        <v>148.72055013369553</v>
      </c>
      <c r="BY26" s="4">
        <f t="shared" si="121"/>
        <v>150.88711952664286</v>
      </c>
      <c r="BZ26" s="4">
        <f t="shared" si="122"/>
        <v>153.10856513658186</v>
      </c>
      <c r="CA26" s="4">
        <f t="shared" si="123"/>
        <v>155.43302614493606</v>
      </c>
      <c r="CB26" s="4">
        <f t="shared" si="124"/>
        <v>157.93705977407109</v>
      </c>
      <c r="CC26" s="4">
        <f t="shared" si="125"/>
        <v>160.41034802270406</v>
      </c>
      <c r="CD26" s="4">
        <f t="shared" si="126"/>
        <v>162.7280719954901</v>
      </c>
      <c r="CE26" s="4">
        <f t="shared" si="127"/>
        <v>164.97781315481541</v>
      </c>
      <c r="CG26" s="4" t="str">
        <f t="shared" ref="CG26" si="129">M26</f>
        <v xml:space="preserve">   Mar 2026 Optimistic</v>
      </c>
      <c r="CH26" s="52">
        <f t="shared" ref="CH26:CQ28" si="130">N26/N23-1</f>
        <v>3.1721337312866638E-3</v>
      </c>
      <c r="CI26" s="52">
        <f t="shared" si="130"/>
        <v>1.0180662035512267E-2</v>
      </c>
      <c r="CJ26" s="52">
        <f t="shared" si="130"/>
        <v>3.7226713348077478E-3</v>
      </c>
      <c r="CK26" s="52">
        <f t="shared" si="130"/>
        <v>-3.0342320899504616E-3</v>
      </c>
      <c r="CL26" s="52">
        <f t="shared" si="130"/>
        <v>-1.0231571400125761E-2</v>
      </c>
      <c r="CM26" s="52">
        <f t="shared" si="130"/>
        <v>3.5780873240358613E-3</v>
      </c>
      <c r="CN26" s="52">
        <f t="shared" si="130"/>
        <v>1.6273177002432693E-3</v>
      </c>
      <c r="CO26" s="52">
        <f t="shared" si="130"/>
        <v>-9.1487103903342692E-4</v>
      </c>
      <c r="CP26" s="52">
        <f t="shared" si="130"/>
        <v>-3.8885004126345546E-3</v>
      </c>
      <c r="CQ26" s="52">
        <f t="shared" si="130"/>
        <v>-1.0003249569024542E-2</v>
      </c>
      <c r="CR26" s="52">
        <f t="shared" ref="CR26:DA28" si="131">X26/X23-1</f>
        <v>-3.9972174573011943E-3</v>
      </c>
      <c r="CS26" s="52">
        <f t="shared" si="131"/>
        <v>1.4923399606836529E-3</v>
      </c>
      <c r="CT26" s="52">
        <f t="shared" si="131"/>
        <v>6.4018469391804445E-3</v>
      </c>
      <c r="CU26" s="52">
        <f t="shared" si="131"/>
        <v>6.6436717826015013E-3</v>
      </c>
      <c r="CV26" s="52">
        <f t="shared" si="131"/>
        <v>-5.5089904225690267E-3</v>
      </c>
      <c r="CW26" s="52">
        <f t="shared" si="131"/>
        <v>-1.7883906942560368E-2</v>
      </c>
      <c r="CX26" s="52">
        <f t="shared" si="131"/>
        <v>-3.0595951771086538E-2</v>
      </c>
      <c r="CY26" s="52">
        <f t="shared" si="131"/>
        <v>-1.3241613319636691E-2</v>
      </c>
      <c r="CZ26" s="52">
        <f t="shared" si="131"/>
        <v>-1.2686243463298608E-2</v>
      </c>
      <c r="DA26" s="52">
        <f t="shared" si="131"/>
        <v>-9.4039041452778083E-3</v>
      </c>
      <c r="DB26" s="52">
        <f t="shared" ref="DB26:DF28" si="132">AH26/AH23-1</f>
        <v>-7.5328447174100033E-3</v>
      </c>
      <c r="DC26" s="52">
        <f t="shared" si="132"/>
        <v>-6.2041975187022702E-3</v>
      </c>
      <c r="DD26" s="52">
        <f t="shared" si="132"/>
        <v>-1.2379727547729202E-2</v>
      </c>
      <c r="DE26" s="52">
        <f t="shared" si="132"/>
        <v>-1.8950391442202452E-2</v>
      </c>
      <c r="DF26" s="52">
        <f t="shared" si="132"/>
        <v>-1.7485559111723448E-2</v>
      </c>
    </row>
    <row r="27" spans="1:110" x14ac:dyDescent="0.2">
      <c r="A27" s="25"/>
      <c r="B27" t="str">
        <f t="shared" si="92"/>
        <v xml:space="preserve">   Mar 2026 Baseline</v>
      </c>
      <c r="C27" s="50">
        <f ca="1">'Baseline ANN'!AF57</f>
        <v>7.8407213069789927</v>
      </c>
      <c r="D27" s="50">
        <f ca="1">'Baseline ANN'!AG57</f>
        <v>5.303964020811347</v>
      </c>
      <c r="E27" s="50">
        <f ca="1">'Baseline ANN'!AH57</f>
        <v>10.969460321691482</v>
      </c>
      <c r="F27" s="50">
        <f ca="1">'Baseline ANN'!AI57</f>
        <v>5.391645251280397</v>
      </c>
      <c r="G27" s="50">
        <f ca="1">'Baseline ANN'!AJ57</f>
        <v>8.2305871021085117</v>
      </c>
      <c r="H27" s="50">
        <f ca="1">'Baseline ANN'!AK57</f>
        <v>7.9813641835226656</v>
      </c>
      <c r="I27" s="50">
        <f ca="1">'Baseline ANN'!AL57</f>
        <v>3.8200362001980626</v>
      </c>
      <c r="J27" s="50">
        <f ca="1">'Baseline ANN'!AM57</f>
        <v>3.9099923709895013</v>
      </c>
      <c r="K27" s="50">
        <f ca="1">'Baseline ANN'!AN57</f>
        <v>5.1264781485287347</v>
      </c>
      <c r="M27" t="str">
        <f t="shared" si="93"/>
        <v xml:space="preserve">   Mar 2026 Baseline</v>
      </c>
      <c r="N27" s="50">
        <f>'Baseline QTR'!DR26</f>
        <v>163276.56116233199</v>
      </c>
      <c r="O27" s="50">
        <f>'Baseline QTR'!DS26</f>
        <v>169362.62209053474</v>
      </c>
      <c r="P27" s="50">
        <f>'Baseline QTR'!DT26</f>
        <v>160451.12280746948</v>
      </c>
      <c r="Q27" s="50">
        <f>'Baseline QTR'!DU26</f>
        <v>168446.98361334886</v>
      </c>
      <c r="R27" s="50">
        <f>'Baseline QTR'!DV26</f>
        <v>172861.07548864683</v>
      </c>
      <c r="S27" s="50">
        <f>'Baseline QTR'!DW26</f>
        <v>178585.35118709691</v>
      </c>
      <c r="T27" s="50">
        <f>'Baseline QTR'!DX26</f>
        <v>184233.33805379961</v>
      </c>
      <c r="U27" s="50">
        <f>'Baseline QTR'!DY26</f>
        <v>188221.582530646</v>
      </c>
      <c r="V27" s="50">
        <f>'Baseline QTR'!DZ26</f>
        <v>193699.97222845751</v>
      </c>
      <c r="W27" s="50">
        <f>'Baseline QTR'!EA26</f>
        <v>192830.61115925232</v>
      </c>
      <c r="X27" s="50">
        <f>'Baseline QTR'!EB26</f>
        <v>193467.10287186716</v>
      </c>
      <c r="Y27" s="50">
        <f>'Baseline QTR'!EC26</f>
        <v>199064.2321454052</v>
      </c>
      <c r="Z27" s="50">
        <f>'Baseline QTR'!ED26</f>
        <v>199532.04982347533</v>
      </c>
      <c r="AA27" s="50">
        <f>'Baseline QTR'!EE26</f>
        <v>208117.82985339963</v>
      </c>
      <c r="AB27" s="50">
        <f>'Baseline QTR'!EF26</f>
        <v>210268.2188765899</v>
      </c>
      <c r="AC27" s="50">
        <f>'Baseline QTR'!EG26</f>
        <v>213830.43741463032</v>
      </c>
      <c r="AD27" s="50">
        <f>'Baseline QTR'!EH26</f>
        <v>217278.89385538021</v>
      </c>
      <c r="AE27" s="50">
        <f>'Baseline QTR'!EI26</f>
        <v>222893.457880667</v>
      </c>
      <c r="AF27" s="50">
        <f>'Baseline QTR'!EJ26</f>
        <v>229787.08930800061</v>
      </c>
      <c r="AG27" s="50">
        <f>'Baseline QTR'!EK26</f>
        <v>230024.16206123581</v>
      </c>
      <c r="AH27" s="50">
        <f>'Baseline QTR'!EL26</f>
        <v>234591.99075009651</v>
      </c>
      <c r="AI27" s="50">
        <f>'Baseline QTR'!EM26</f>
        <v>236878.17144828429</v>
      </c>
      <c r="AJ27" s="50">
        <f>'Baseline QTR'!EN26</f>
        <v>237238.49961756147</v>
      </c>
      <c r="AK27" s="50">
        <f>'Baseline QTR'!EO26</f>
        <v>237761.39493737649</v>
      </c>
      <c r="AL27" s="50">
        <f>'Baseline QTR'!EP26</f>
        <v>240459.7</v>
      </c>
      <c r="AM27" s="50">
        <f>'Baseline QTR'!EQ26</f>
        <v>242829.8</v>
      </c>
      <c r="AN27" s="50">
        <f>'Baseline QTR'!ER26</f>
        <v>245875</v>
      </c>
      <c r="AO27" s="50">
        <f>'Baseline QTR'!ES26</f>
        <v>248831.6</v>
      </c>
      <c r="AP27" s="50">
        <f>'Baseline QTR'!ET26</f>
        <v>252037.7</v>
      </c>
      <c r="AQ27" s="50">
        <f>'Baseline QTR'!EU26</f>
        <v>255330.4</v>
      </c>
      <c r="AR27" s="50">
        <f>'Baseline QTR'!EV26</f>
        <v>258612.3</v>
      </c>
      <c r="AS27" s="50">
        <f>'Baseline QTR'!EW26</f>
        <v>261717.4</v>
      </c>
      <c r="AT27" s="50">
        <f>'Baseline QTR'!EX26</f>
        <v>264644.3</v>
      </c>
      <c r="AU27" s="50"/>
      <c r="AV27" s="50"/>
      <c r="AW27" s="17"/>
      <c r="AX27" t="str">
        <f t="shared" si="94"/>
        <v xml:space="preserve">   Mar 2026 Baseline</v>
      </c>
      <c r="AY27" s="4">
        <f t="shared" si="95"/>
        <v>100</v>
      </c>
      <c r="AZ27" s="4">
        <f t="shared" si="96"/>
        <v>103.72745535848952</v>
      </c>
      <c r="BA27" s="4">
        <f t="shared" si="97"/>
        <v>98.269538300691295</v>
      </c>
      <c r="BB27" s="4">
        <f t="shared" si="98"/>
        <v>103.16666545045395</v>
      </c>
      <c r="BC27" s="4">
        <f t="shared" si="99"/>
        <v>105.87011035637001</v>
      </c>
      <c r="BD27" s="4">
        <f t="shared" si="100"/>
        <v>109.37598753659731</v>
      </c>
      <c r="BE27" s="4">
        <f t="shared" si="101"/>
        <v>112.83514102837583</v>
      </c>
      <c r="BF27" s="4">
        <f t="shared" si="102"/>
        <v>115.27777238247521</v>
      </c>
      <c r="BG27" s="4">
        <f t="shared" si="103"/>
        <v>118.63305476888267</v>
      </c>
      <c r="BH27" s="4">
        <f t="shared" si="104"/>
        <v>118.10060781935337</v>
      </c>
      <c r="BI27" s="4">
        <f t="shared" si="105"/>
        <v>118.49043211996563</v>
      </c>
      <c r="BJ27" s="4">
        <f t="shared" si="106"/>
        <v>121.91843748319305</v>
      </c>
      <c r="BK27" s="4">
        <f t="shared" si="107"/>
        <v>122.20495605924576</v>
      </c>
      <c r="BL27" s="4">
        <f t="shared" si="108"/>
        <v>127.46338382671213</v>
      </c>
      <c r="BM27" s="4">
        <f t="shared" si="109"/>
        <v>128.78040631168005</v>
      </c>
      <c r="BN27" s="4">
        <f t="shared" si="110"/>
        <v>130.96211476553387</v>
      </c>
      <c r="BO27" s="4">
        <f t="shared" si="111"/>
        <v>133.07414873795531</v>
      </c>
      <c r="BP27" s="4">
        <f t="shared" si="112"/>
        <v>136.51283215051487</v>
      </c>
      <c r="BQ27" s="4">
        <f t="shared" si="113"/>
        <v>140.73489034322745</v>
      </c>
      <c r="BR27" s="4">
        <f t="shared" si="114"/>
        <v>140.8800873951175</v>
      </c>
      <c r="BS27" s="4">
        <f t="shared" si="115"/>
        <v>143.67768960840721</v>
      </c>
      <c r="BT27" s="4">
        <f t="shared" si="116"/>
        <v>145.07787876104061</v>
      </c>
      <c r="BU27" s="4">
        <f t="shared" si="117"/>
        <v>145.29856455128024</v>
      </c>
      <c r="BV27" s="4">
        <f t="shared" si="118"/>
        <v>145.61881585746443</v>
      </c>
      <c r="BW27" s="4">
        <f t="shared" si="119"/>
        <v>147.271413782981</v>
      </c>
      <c r="BX27" s="4">
        <f t="shared" si="120"/>
        <v>148.72299996481124</v>
      </c>
      <c r="BY27" s="4">
        <f t="shared" si="121"/>
        <v>150.58805639319377</v>
      </c>
      <c r="BZ27" s="4">
        <f t="shared" si="122"/>
        <v>152.39884906236352</v>
      </c>
      <c r="CA27" s="4">
        <f t="shared" si="123"/>
        <v>154.3624499473751</v>
      </c>
      <c r="CB27" s="4">
        <f t="shared" si="124"/>
        <v>156.37908967604156</v>
      </c>
      <c r="CC27" s="4">
        <f t="shared" si="125"/>
        <v>158.38911486069566</v>
      </c>
      <c r="CD27" s="4">
        <f t="shared" si="126"/>
        <v>160.29085751003578</v>
      </c>
      <c r="CE27" s="4">
        <f t="shared" si="127"/>
        <v>162.0834601831715</v>
      </c>
      <c r="CG27" s="4" t="str">
        <f>M27</f>
        <v xml:space="preserve">   Mar 2026 Baseline</v>
      </c>
      <c r="CH27" s="52">
        <f t="shared" si="130"/>
        <v>3.1721337312866638E-3</v>
      </c>
      <c r="CI27" s="52">
        <f t="shared" si="130"/>
        <v>1.0180662035512267E-2</v>
      </c>
      <c r="CJ27" s="52">
        <f t="shared" si="130"/>
        <v>3.7226713348077478E-3</v>
      </c>
      <c r="CK27" s="52">
        <f t="shared" si="130"/>
        <v>-3.0342320899504616E-3</v>
      </c>
      <c r="CL27" s="52">
        <f t="shared" si="130"/>
        <v>-1.0231571400125761E-2</v>
      </c>
      <c r="CM27" s="52">
        <f t="shared" si="130"/>
        <v>3.5780873240358613E-3</v>
      </c>
      <c r="CN27" s="52">
        <f t="shared" si="130"/>
        <v>1.6273177002432693E-3</v>
      </c>
      <c r="CO27" s="52">
        <f t="shared" si="130"/>
        <v>-9.1487103903342692E-4</v>
      </c>
      <c r="CP27" s="52">
        <f t="shared" si="130"/>
        <v>-3.8885004126345546E-3</v>
      </c>
      <c r="CQ27" s="52">
        <f t="shared" si="130"/>
        <v>-1.0003249569024542E-2</v>
      </c>
      <c r="CR27" s="52">
        <f t="shared" si="131"/>
        <v>-3.9972174573011943E-3</v>
      </c>
      <c r="CS27" s="52">
        <f t="shared" si="131"/>
        <v>1.4923399606836529E-3</v>
      </c>
      <c r="CT27" s="52">
        <f t="shared" si="131"/>
        <v>6.4018469391804445E-3</v>
      </c>
      <c r="CU27" s="52">
        <f t="shared" si="131"/>
        <v>6.6436717826015013E-3</v>
      </c>
      <c r="CV27" s="52">
        <f t="shared" si="131"/>
        <v>-5.5089904225690267E-3</v>
      </c>
      <c r="CW27" s="52">
        <f t="shared" si="131"/>
        <v>-1.7883906942560368E-2</v>
      </c>
      <c r="CX27" s="52">
        <f t="shared" si="131"/>
        <v>-3.0595951771086538E-2</v>
      </c>
      <c r="CY27" s="52">
        <f t="shared" si="131"/>
        <v>-1.3241613319636691E-2</v>
      </c>
      <c r="CZ27" s="52">
        <f t="shared" si="131"/>
        <v>-1.2686243463298608E-2</v>
      </c>
      <c r="DA27" s="52">
        <f t="shared" si="131"/>
        <v>-9.4039041452778083E-3</v>
      </c>
      <c r="DB27" s="52">
        <f t="shared" si="132"/>
        <v>-7.5328447174100033E-3</v>
      </c>
      <c r="DC27" s="52">
        <f t="shared" si="132"/>
        <v>-6.204197518706156E-3</v>
      </c>
      <c r="DD27" s="52">
        <f t="shared" si="132"/>
        <v>-1.2379727547729202E-2</v>
      </c>
      <c r="DE27" s="52">
        <f t="shared" si="132"/>
        <v>-1.9225578289370104E-2</v>
      </c>
      <c r="DF27" s="52">
        <f t="shared" si="132"/>
        <v>-1.6290987756190645E-2</v>
      </c>
    </row>
    <row r="28" spans="1:110" x14ac:dyDescent="0.2">
      <c r="A28" s="25"/>
      <c r="B28" t="str">
        <f t="shared" si="92"/>
        <v xml:space="preserve">   Mar 2026 Pessimistic</v>
      </c>
      <c r="C28" s="50">
        <f ca="1">'Pessimistic ANN'!AF57</f>
        <v>7.8407213069789927</v>
      </c>
      <c r="D28" s="50">
        <f ca="1">'Pessimistic ANN'!AG57</f>
        <v>5.303964020811347</v>
      </c>
      <c r="E28" s="50">
        <f ca="1">'Pessimistic ANN'!AH57</f>
        <v>10.969460321691482</v>
      </c>
      <c r="F28" s="50">
        <f ca="1">'Pessimistic ANN'!AI57</f>
        <v>5.391645251280397</v>
      </c>
      <c r="G28" s="50">
        <f ca="1">'Pessimistic ANN'!AJ57</f>
        <v>8.2305871021085117</v>
      </c>
      <c r="H28" s="50">
        <f ca="1">'Pessimistic ANN'!AK57</f>
        <v>7.9813641835226656</v>
      </c>
      <c r="I28" s="50">
        <f ca="1">'Pessimistic ANN'!AL57</f>
        <v>3.8214534079566764</v>
      </c>
      <c r="J28" s="50">
        <f ca="1">'Pessimistic ANN'!AM57</f>
        <v>2.1308151073306636</v>
      </c>
      <c r="K28" s="50">
        <f ca="1">'Pessimistic ANN'!AN57</f>
        <v>1.7061233940160569</v>
      </c>
      <c r="M28" t="str">
        <f t="shared" si="93"/>
        <v xml:space="preserve">   Mar 2026 Pessimistic</v>
      </c>
      <c r="N28" s="50">
        <f>'Pessimistic QTR'!DR26</f>
        <v>163276.56116233199</v>
      </c>
      <c r="O28" s="50">
        <f>'Pessimistic QTR'!DS26</f>
        <v>169362.62209053474</v>
      </c>
      <c r="P28" s="50">
        <f>'Pessimistic QTR'!DT26</f>
        <v>160451.12280746948</v>
      </c>
      <c r="Q28" s="50">
        <f>'Pessimistic QTR'!DU26</f>
        <v>168446.98361334886</v>
      </c>
      <c r="R28" s="50">
        <f>'Pessimistic QTR'!DV26</f>
        <v>172861.07548864683</v>
      </c>
      <c r="S28" s="50">
        <f>'Pessimistic QTR'!DW26</f>
        <v>178585.35118709691</v>
      </c>
      <c r="T28" s="50">
        <f>'Pessimistic QTR'!DX26</f>
        <v>184233.33805379961</v>
      </c>
      <c r="U28" s="50">
        <f>'Pessimistic QTR'!DY26</f>
        <v>188221.582530646</v>
      </c>
      <c r="V28" s="50">
        <f>'Pessimistic QTR'!DZ26</f>
        <v>193699.97222845751</v>
      </c>
      <c r="W28" s="50">
        <f>'Pessimistic QTR'!EA26</f>
        <v>192830.61115925232</v>
      </c>
      <c r="X28" s="50">
        <f>'Pessimistic QTR'!EB26</f>
        <v>193467.10287186716</v>
      </c>
      <c r="Y28" s="50">
        <f>'Pessimistic QTR'!EC26</f>
        <v>199064.2321454052</v>
      </c>
      <c r="Z28" s="50">
        <f>'Pessimistic QTR'!ED26</f>
        <v>199532.04982347533</v>
      </c>
      <c r="AA28" s="50">
        <f>'Pessimistic QTR'!EE26</f>
        <v>208117.82985339963</v>
      </c>
      <c r="AB28" s="50">
        <f>'Pessimistic QTR'!EF26</f>
        <v>210268.2188765899</v>
      </c>
      <c r="AC28" s="50">
        <f>'Pessimistic QTR'!EG26</f>
        <v>213830.43741463032</v>
      </c>
      <c r="AD28" s="50">
        <f>'Pessimistic QTR'!EH26</f>
        <v>217278.89385538021</v>
      </c>
      <c r="AE28" s="50">
        <f>'Pessimistic QTR'!EI26</f>
        <v>222893.457880667</v>
      </c>
      <c r="AF28" s="50">
        <f>'Pessimistic QTR'!EJ26</f>
        <v>229787.08930800061</v>
      </c>
      <c r="AG28" s="50">
        <f>'Pessimistic QTR'!EK26</f>
        <v>230024.16206123581</v>
      </c>
      <c r="AH28" s="50">
        <f>'Pessimistic QTR'!EL26</f>
        <v>234591.99075009651</v>
      </c>
      <c r="AI28" s="50">
        <f>'Pessimistic QTR'!EM26</f>
        <v>236878.17144828523</v>
      </c>
      <c r="AJ28" s="50">
        <f>'Pessimistic QTR'!EN26</f>
        <v>237238.49961756147</v>
      </c>
      <c r="AK28" s="50">
        <f>'Pessimistic QTR'!EO26</f>
        <v>237761.39493737734</v>
      </c>
      <c r="AL28" s="50">
        <f>'Pessimistic QTR'!EP26</f>
        <v>240472.7</v>
      </c>
      <c r="AM28" s="50">
        <f>'Pessimistic QTR'!EQ26</f>
        <v>242613.6</v>
      </c>
      <c r="AN28" s="50">
        <f>'Pessimistic QTR'!ER26</f>
        <v>243203.5</v>
      </c>
      <c r="AO28" s="50">
        <f>'Pessimistic QTR'!ES26</f>
        <v>243261.1</v>
      </c>
      <c r="AP28" s="50">
        <f>'Pessimistic QTR'!ET26</f>
        <v>243565.4</v>
      </c>
      <c r="AQ28" s="50">
        <f>'Pessimistic QTR'!EU26</f>
        <v>244637.5</v>
      </c>
      <c r="AR28" s="50">
        <f>'Pessimistic QTR'!EV26</f>
        <v>246133.2</v>
      </c>
      <c r="AS28" s="50">
        <f>'Pessimistic QTR'!EW26</f>
        <v>248087.4</v>
      </c>
      <c r="AT28" s="50">
        <f>'Pessimistic QTR'!EX26</f>
        <v>250380</v>
      </c>
      <c r="AU28" s="50"/>
      <c r="AV28" s="50"/>
      <c r="AW28" s="17"/>
      <c r="AX28" t="str">
        <f t="shared" si="94"/>
        <v xml:space="preserve">   Mar 2026 Pessimistic</v>
      </c>
      <c r="AY28" s="4">
        <f t="shared" si="95"/>
        <v>100</v>
      </c>
      <c r="AZ28" s="4">
        <f t="shared" si="96"/>
        <v>103.72745535848952</v>
      </c>
      <c r="BA28" s="4">
        <f t="shared" si="97"/>
        <v>98.269538300691295</v>
      </c>
      <c r="BB28" s="4">
        <f t="shared" si="98"/>
        <v>103.16666545045395</v>
      </c>
      <c r="BC28" s="4">
        <f t="shared" si="99"/>
        <v>105.87011035637001</v>
      </c>
      <c r="BD28" s="4">
        <f t="shared" si="100"/>
        <v>109.37598753659731</v>
      </c>
      <c r="BE28" s="4">
        <f t="shared" si="101"/>
        <v>112.83514102837583</v>
      </c>
      <c r="BF28" s="4">
        <f t="shared" si="102"/>
        <v>115.27777238247521</v>
      </c>
      <c r="BG28" s="4">
        <f t="shared" si="103"/>
        <v>118.63305476888267</v>
      </c>
      <c r="BH28" s="4">
        <f t="shared" si="104"/>
        <v>118.10060781935337</v>
      </c>
      <c r="BI28" s="4">
        <f t="shared" si="105"/>
        <v>118.49043211996563</v>
      </c>
      <c r="BJ28" s="4">
        <f t="shared" si="106"/>
        <v>121.91843748319305</v>
      </c>
      <c r="BK28" s="4">
        <f t="shared" si="107"/>
        <v>122.20495605924576</v>
      </c>
      <c r="BL28" s="4">
        <f t="shared" si="108"/>
        <v>127.46338382671213</v>
      </c>
      <c r="BM28" s="4">
        <f t="shared" si="109"/>
        <v>128.78040631168005</v>
      </c>
      <c r="BN28" s="4">
        <f t="shared" si="110"/>
        <v>130.96211476553387</v>
      </c>
      <c r="BO28" s="4">
        <f t="shared" si="111"/>
        <v>133.07414873795531</v>
      </c>
      <c r="BP28" s="4">
        <f t="shared" si="112"/>
        <v>136.51283215051487</v>
      </c>
      <c r="BQ28" s="4">
        <f t="shared" si="113"/>
        <v>140.73489034322745</v>
      </c>
      <c r="BR28" s="4">
        <f t="shared" si="114"/>
        <v>140.8800873951175</v>
      </c>
      <c r="BS28" s="4">
        <f t="shared" si="115"/>
        <v>143.67768960840721</v>
      </c>
      <c r="BT28" s="4">
        <f t="shared" si="116"/>
        <v>145.07787876104115</v>
      </c>
      <c r="BU28" s="4">
        <f t="shared" si="117"/>
        <v>145.29856455128024</v>
      </c>
      <c r="BV28" s="4">
        <f t="shared" si="118"/>
        <v>145.61881585746494</v>
      </c>
      <c r="BW28" s="4">
        <f t="shared" si="119"/>
        <v>147.27937573410702</v>
      </c>
      <c r="BX28" s="4">
        <f t="shared" si="120"/>
        <v>148.59058659300766</v>
      </c>
      <c r="BY28" s="4">
        <f t="shared" si="121"/>
        <v>148.95187543679552</v>
      </c>
      <c r="BZ28" s="4">
        <f t="shared" si="122"/>
        <v>148.9871530048616</v>
      </c>
      <c r="CA28" s="4">
        <f t="shared" si="123"/>
        <v>149.17352390698849</v>
      </c>
      <c r="CB28" s="4">
        <f t="shared" si="124"/>
        <v>149.83013989177402</v>
      </c>
      <c r="CC28" s="4">
        <f t="shared" si="125"/>
        <v>150.74619299171221</v>
      </c>
      <c r="CD28" s="4">
        <f t="shared" si="126"/>
        <v>151.94305798328753</v>
      </c>
      <c r="CE28" s="4">
        <f t="shared" si="127"/>
        <v>153.34717868725107</v>
      </c>
      <c r="CG28" s="4" t="str">
        <f t="shared" ref="CG28" si="133">M28</f>
        <v xml:space="preserve">   Mar 2026 Pessimistic</v>
      </c>
      <c r="CH28" s="52">
        <f t="shared" si="130"/>
        <v>3.1721337312866638E-3</v>
      </c>
      <c r="CI28" s="52">
        <f t="shared" si="130"/>
        <v>1.0180662035512267E-2</v>
      </c>
      <c r="CJ28" s="52">
        <f t="shared" si="130"/>
        <v>3.7226713348077478E-3</v>
      </c>
      <c r="CK28" s="52">
        <f t="shared" si="130"/>
        <v>-3.0342320899504616E-3</v>
      </c>
      <c r="CL28" s="52">
        <f t="shared" si="130"/>
        <v>-1.0231571400125761E-2</v>
      </c>
      <c r="CM28" s="52">
        <f t="shared" si="130"/>
        <v>3.5780873240358613E-3</v>
      </c>
      <c r="CN28" s="52">
        <f t="shared" si="130"/>
        <v>1.6273177002432693E-3</v>
      </c>
      <c r="CO28" s="52">
        <f t="shared" si="130"/>
        <v>-9.1487103903342692E-4</v>
      </c>
      <c r="CP28" s="52">
        <f t="shared" si="130"/>
        <v>-3.8885004126345546E-3</v>
      </c>
      <c r="CQ28" s="52">
        <f t="shared" si="130"/>
        <v>-1.0003249569024542E-2</v>
      </c>
      <c r="CR28" s="52">
        <f t="shared" si="131"/>
        <v>-3.9972174573011943E-3</v>
      </c>
      <c r="CS28" s="52">
        <f t="shared" si="131"/>
        <v>1.4923399606836529E-3</v>
      </c>
      <c r="CT28" s="52">
        <f t="shared" si="131"/>
        <v>6.4018469391804445E-3</v>
      </c>
      <c r="CU28" s="52">
        <f t="shared" si="131"/>
        <v>6.6436717826015013E-3</v>
      </c>
      <c r="CV28" s="52">
        <f t="shared" si="131"/>
        <v>-5.5089904225690267E-3</v>
      </c>
      <c r="CW28" s="52">
        <f t="shared" si="131"/>
        <v>-1.7883906942560368E-2</v>
      </c>
      <c r="CX28" s="52">
        <f t="shared" si="131"/>
        <v>-3.0595951771086538E-2</v>
      </c>
      <c r="CY28" s="52">
        <f t="shared" si="131"/>
        <v>-1.3241613319636691E-2</v>
      </c>
      <c r="CZ28" s="52">
        <f t="shared" si="131"/>
        <v>-1.2686243463298608E-2</v>
      </c>
      <c r="DA28" s="52">
        <f t="shared" si="131"/>
        <v>-9.4039041452778083E-3</v>
      </c>
      <c r="DB28" s="52">
        <f t="shared" si="132"/>
        <v>-7.5328447174100033E-3</v>
      </c>
      <c r="DC28" s="52">
        <f t="shared" si="132"/>
        <v>-6.2041975187022702E-3</v>
      </c>
      <c r="DD28" s="52">
        <f t="shared" si="132"/>
        <v>-1.2379727547729202E-2</v>
      </c>
      <c r="DE28" s="52">
        <f t="shared" si="132"/>
        <v>-1.9747604063070745E-2</v>
      </c>
      <c r="DF28" s="52">
        <f t="shared" si="132"/>
        <v>-1.4279606634466813E-2</v>
      </c>
    </row>
    <row r="29" spans="1:110" x14ac:dyDescent="0.2">
      <c r="A29" s="25"/>
      <c r="B29" s="26" t="s">
        <v>261</v>
      </c>
      <c r="C29" s="50"/>
      <c r="D29" s="50"/>
      <c r="E29" s="50"/>
      <c r="F29" s="50"/>
      <c r="G29" s="50"/>
      <c r="H29" s="50"/>
      <c r="I29" s="50"/>
      <c r="J29" s="50"/>
      <c r="K29" s="50"/>
      <c r="M29" s="26" t="s">
        <v>234</v>
      </c>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X29" s="26" t="s">
        <v>235</v>
      </c>
      <c r="AZ29" s="4"/>
      <c r="BA29" s="4"/>
      <c r="BB29" s="4"/>
      <c r="BC29" s="4"/>
      <c r="BD29" s="4"/>
      <c r="BE29" s="4"/>
      <c r="BF29" s="4"/>
      <c r="CG29" s="26" t="s">
        <v>235</v>
      </c>
    </row>
    <row r="30" spans="1:110" x14ac:dyDescent="0.2">
      <c r="A30" s="25"/>
      <c r="B30" t="str">
        <f t="shared" ref="B30:B35" si="134">B23</f>
        <v xml:space="preserve">   Oct 2025 Optimistic</v>
      </c>
      <c r="C30" s="50"/>
      <c r="D30" s="50"/>
      <c r="E30" s="50"/>
      <c r="F30" s="50"/>
      <c r="G30" s="50"/>
      <c r="H30" s="50"/>
      <c r="I30" s="50"/>
      <c r="J30" s="50"/>
      <c r="K30" s="50"/>
      <c r="M30" t="str">
        <f t="shared" ref="M30:M35" si="135">M23</f>
        <v xml:space="preserve">   Oct 2025 Optimistic</v>
      </c>
      <c r="N30" s="50">
        <f t="shared" ref="N30:AP30" si="136">N23/N38*1000</f>
        <v>91460.616164587409</v>
      </c>
      <c r="O30" s="50">
        <f t="shared" si="136"/>
        <v>94031.917947913229</v>
      </c>
      <c r="P30" s="50">
        <f t="shared" si="136"/>
        <v>101072.35163245883</v>
      </c>
      <c r="Q30" s="50">
        <f t="shared" si="136"/>
        <v>103453.12661911908</v>
      </c>
      <c r="R30" s="50">
        <f t="shared" si="136"/>
        <v>105965.0109980144</v>
      </c>
      <c r="S30" s="50">
        <f t="shared" si="136"/>
        <v>108127.25963926975</v>
      </c>
      <c r="T30" s="50">
        <f t="shared" si="136"/>
        <v>110236.9460019105</v>
      </c>
      <c r="U30" s="50">
        <f t="shared" si="136"/>
        <v>110546.84819216178</v>
      </c>
      <c r="V30" s="50">
        <f t="shared" si="136"/>
        <v>111945.10760181744</v>
      </c>
      <c r="W30" s="50">
        <f t="shared" si="136"/>
        <v>111753.57698803903</v>
      </c>
      <c r="X30" s="50">
        <f t="shared" si="136"/>
        <v>110535.21682526657</v>
      </c>
      <c r="Y30" s="50">
        <f t="shared" si="136"/>
        <v>111723.68237204161</v>
      </c>
      <c r="Z30" s="50">
        <f t="shared" si="136"/>
        <v>111588.38413934251</v>
      </c>
      <c r="AA30" s="50">
        <f t="shared" si="136"/>
        <v>116187.64114681214</v>
      </c>
      <c r="AB30" s="50">
        <f t="shared" si="136"/>
        <v>118662.58909839579</v>
      </c>
      <c r="AC30" s="50">
        <f t="shared" si="136"/>
        <v>122518.86818389682</v>
      </c>
      <c r="AD30" s="50">
        <f t="shared" si="136"/>
        <v>126044.51912976056</v>
      </c>
      <c r="AE30" s="50">
        <f t="shared" si="136"/>
        <v>126291.25211256757</v>
      </c>
      <c r="AF30" s="50">
        <f t="shared" si="136"/>
        <v>129587.7959754975</v>
      </c>
      <c r="AG30" s="50">
        <f t="shared" si="136"/>
        <v>128954.19679160156</v>
      </c>
      <c r="AH30" s="50">
        <f t="shared" si="136"/>
        <v>132823.41450497406</v>
      </c>
      <c r="AI30" s="50">
        <f t="shared" si="136"/>
        <v>133710.60711578227</v>
      </c>
      <c r="AJ30" s="50">
        <f t="shared" si="136"/>
        <v>135094.91140792344</v>
      </c>
      <c r="AK30" s="50">
        <f t="shared" si="136"/>
        <v>136242.08687752587</v>
      </c>
      <c r="AL30" s="50">
        <f t="shared" si="136"/>
        <v>137174.44490218002</v>
      </c>
      <c r="AM30" s="50">
        <f t="shared" si="136"/>
        <v>139136.80685335633</v>
      </c>
      <c r="AN30" s="50">
        <f t="shared" si="136"/>
        <v>140345.71568378602</v>
      </c>
      <c r="AO30" s="50">
        <f t="shared" si="136"/>
        <v>141565.44283720199</v>
      </c>
      <c r="AP30" s="50">
        <f t="shared" si="136"/>
        <v>142906.62546918588</v>
      </c>
      <c r="AQ30" s="50">
        <f t="shared" ref="AQ30:AT30" si="137">AQ23/AQ38*1000</f>
        <v>144421.64867405107</v>
      </c>
      <c r="AR30" s="50">
        <f t="shared" si="137"/>
        <v>146025.95329326959</v>
      </c>
      <c r="AS30" s="50">
        <f t="shared" si="137"/>
        <v>147677.03427392716</v>
      </c>
      <c r="AT30" s="50">
        <f t="shared" si="137"/>
        <v>149146.09538177494</v>
      </c>
      <c r="AU30" s="50"/>
      <c r="AV30" s="50"/>
      <c r="AX30" t="str">
        <f t="shared" ref="AX30:AX35" si="138">M30</f>
        <v xml:space="preserve">   Oct 2025 Optimistic</v>
      </c>
      <c r="AY30" s="4">
        <f t="shared" ref="AY30:BH35" si="139">100*N30/$N30</f>
        <v>99.999999999999986</v>
      </c>
      <c r="AZ30" s="4">
        <f t="shared" si="139"/>
        <v>102.81137596831694</v>
      </c>
      <c r="BA30" s="4">
        <f t="shared" si="139"/>
        <v>110.50915232254141</v>
      </c>
      <c r="BB30" s="4">
        <f t="shared" si="139"/>
        <v>113.1122126194193</v>
      </c>
      <c r="BC30" s="4">
        <f t="shared" si="139"/>
        <v>115.85862357118357</v>
      </c>
      <c r="BD30" s="4">
        <f t="shared" si="139"/>
        <v>118.22275441998988</v>
      </c>
      <c r="BE30" s="4">
        <f t="shared" si="139"/>
        <v>120.5294154191289</v>
      </c>
      <c r="BF30" s="4">
        <f t="shared" si="139"/>
        <v>120.86825218105666</v>
      </c>
      <c r="BG30" s="4">
        <f t="shared" si="139"/>
        <v>122.39706257868117</v>
      </c>
      <c r="BH30" s="4">
        <f t="shared" si="139"/>
        <v>122.18764936695106</v>
      </c>
      <c r="BI30" s="4">
        <f t="shared" ref="BI30:BR35" si="140">100*X30/$N30</f>
        <v>120.85553483081021</v>
      </c>
      <c r="BJ30" s="4">
        <f t="shared" si="140"/>
        <v>122.15496358672011</v>
      </c>
      <c r="BK30" s="4">
        <f t="shared" si="140"/>
        <v>122.00703299279583</v>
      </c>
      <c r="BL30" s="4">
        <f t="shared" si="140"/>
        <v>127.03570784798492</v>
      </c>
      <c r="BM30" s="4">
        <f t="shared" si="140"/>
        <v>129.74173373690948</v>
      </c>
      <c r="BN30" s="4">
        <f t="shared" si="140"/>
        <v>133.95806120901122</v>
      </c>
      <c r="BO30" s="4">
        <f t="shared" si="140"/>
        <v>137.81289085450496</v>
      </c>
      <c r="BP30" s="4">
        <f t="shared" si="140"/>
        <v>138.08266050307478</v>
      </c>
      <c r="BQ30" s="4">
        <f t="shared" si="140"/>
        <v>141.68699207350468</v>
      </c>
      <c r="BR30" s="4">
        <f t="shared" si="140"/>
        <v>140.99423576979058</v>
      </c>
      <c r="BS30" s="4">
        <f t="shared" ref="BS30:BW35" si="141">100*AH30/$N30</f>
        <v>145.22470990787167</v>
      </c>
      <c r="BT30" s="4">
        <f t="shared" si="141"/>
        <v>146.19473684188191</v>
      </c>
      <c r="BU30" s="4">
        <f t="shared" si="141"/>
        <v>147.70828917751243</v>
      </c>
      <c r="BV30" s="4">
        <f t="shared" si="141"/>
        <v>148.96257273442401</v>
      </c>
      <c r="BW30" s="4">
        <f t="shared" si="141"/>
        <v>149.98198203183824</v>
      </c>
      <c r="BX30" s="4">
        <f t="shared" ref="BX30:BX35" si="142">100*AM30/$N30</f>
        <v>152.1275634126207</v>
      </c>
      <c r="BY30" s="4">
        <f t="shared" ref="BY30:BY35" si="143">100*AN30/$N30</f>
        <v>153.44934417588848</v>
      </c>
      <c r="BZ30" s="4">
        <f t="shared" ref="BZ30:BZ35" si="144">100*AO30/$N30</f>
        <v>154.78295333419658</v>
      </c>
      <c r="CA30" s="4">
        <f t="shared" ref="CA30:CA35" si="145">100*AP30/$N30</f>
        <v>156.24935787882634</v>
      </c>
      <c r="CB30" s="4">
        <f t="shared" ref="CB30:CB35" si="146">100*AQ30/$N30</f>
        <v>157.90583393201501</v>
      </c>
      <c r="CC30" s="4">
        <f t="shared" ref="CC30:CC35" si="147">100*AR30/$N30</f>
        <v>159.65992731832185</v>
      </c>
      <c r="CD30" s="4">
        <f t="shared" ref="CD30:CD35" si="148">100*AS30/$N30</f>
        <v>161.46516442462604</v>
      </c>
      <c r="CE30" s="4">
        <f t="shared" ref="CE30:CE35" si="149">100*AT30/$N30</f>
        <v>163.07138704749153</v>
      </c>
      <c r="CG30" s="4" t="str">
        <f t="shared" ref="CG30:CG32" si="150">M30</f>
        <v xml:space="preserve">   Oct 2025 Optimistic</v>
      </c>
    </row>
    <row r="31" spans="1:110" x14ac:dyDescent="0.2">
      <c r="A31" s="25"/>
      <c r="B31" t="str">
        <f t="shared" si="134"/>
        <v xml:space="preserve">   Oct 2025 Baseline</v>
      </c>
      <c r="C31" s="50"/>
      <c r="D31" s="50"/>
      <c r="E31" s="50"/>
      <c r="F31" s="50"/>
      <c r="G31" s="50"/>
      <c r="H31" s="50"/>
      <c r="I31" s="50"/>
      <c r="J31" s="50"/>
      <c r="K31" s="50"/>
      <c r="M31" t="str">
        <f t="shared" si="135"/>
        <v xml:space="preserve">   Oct 2025 Baseline</v>
      </c>
      <c r="N31" s="50">
        <f t="shared" ref="N31:AP31" si="151">N24/N39*1000</f>
        <v>91460.616164587409</v>
      </c>
      <c r="O31" s="50">
        <f t="shared" si="151"/>
        <v>94031.917947913229</v>
      </c>
      <c r="P31" s="50">
        <f t="shared" si="151"/>
        <v>101072.35163245883</v>
      </c>
      <c r="Q31" s="50">
        <f t="shared" si="151"/>
        <v>103453.12661911908</v>
      </c>
      <c r="R31" s="50">
        <f t="shared" si="151"/>
        <v>105965.0109980144</v>
      </c>
      <c r="S31" s="50">
        <f t="shared" si="151"/>
        <v>108127.25963926975</v>
      </c>
      <c r="T31" s="50">
        <f t="shared" si="151"/>
        <v>110236.9460019105</v>
      </c>
      <c r="U31" s="50">
        <f t="shared" si="151"/>
        <v>110546.84819216178</v>
      </c>
      <c r="V31" s="50">
        <f t="shared" si="151"/>
        <v>111945.10760181744</v>
      </c>
      <c r="W31" s="50">
        <f t="shared" si="151"/>
        <v>111753.57698803903</v>
      </c>
      <c r="X31" s="50">
        <f t="shared" si="151"/>
        <v>110535.21682526657</v>
      </c>
      <c r="Y31" s="50">
        <f t="shared" si="151"/>
        <v>111723.68237204161</v>
      </c>
      <c r="Z31" s="50">
        <f t="shared" si="151"/>
        <v>111588.38413934251</v>
      </c>
      <c r="AA31" s="50">
        <f t="shared" si="151"/>
        <v>116187.64114681214</v>
      </c>
      <c r="AB31" s="50">
        <f t="shared" si="151"/>
        <v>118662.58909839579</v>
      </c>
      <c r="AC31" s="50">
        <f t="shared" si="151"/>
        <v>122518.86818389682</v>
      </c>
      <c r="AD31" s="50">
        <f t="shared" si="151"/>
        <v>126044.51912976056</v>
      </c>
      <c r="AE31" s="50">
        <f t="shared" si="151"/>
        <v>126291.25211256757</v>
      </c>
      <c r="AF31" s="50">
        <f t="shared" si="151"/>
        <v>129587.7959754975</v>
      </c>
      <c r="AG31" s="50">
        <f t="shared" si="151"/>
        <v>128954.19679160156</v>
      </c>
      <c r="AH31" s="50">
        <f t="shared" si="151"/>
        <v>132823.41450497406</v>
      </c>
      <c r="AI31" s="50">
        <f t="shared" si="151"/>
        <v>133710.60711578227</v>
      </c>
      <c r="AJ31" s="50">
        <f t="shared" si="151"/>
        <v>135094.91140792344</v>
      </c>
      <c r="AK31" s="50">
        <f t="shared" si="151"/>
        <v>136308.0528561637</v>
      </c>
      <c r="AL31" s="50">
        <f t="shared" si="151"/>
        <v>137210.51243046627</v>
      </c>
      <c r="AM31" s="50">
        <f t="shared" si="151"/>
        <v>139259.28708891649</v>
      </c>
      <c r="AN31" s="50">
        <f t="shared" si="151"/>
        <v>140571.73172502371</v>
      </c>
      <c r="AO31" s="50">
        <f t="shared" si="151"/>
        <v>141842.049242724</v>
      </c>
      <c r="AP31" s="50">
        <f t="shared" si="151"/>
        <v>143178.2441133488</v>
      </c>
      <c r="AQ31" s="50">
        <f t="shared" ref="AQ31:AT31" si="152">AQ24/AQ39*1000</f>
        <v>144642.6906995943</v>
      </c>
      <c r="AR31" s="50">
        <f t="shared" si="152"/>
        <v>146065.61433791919</v>
      </c>
      <c r="AS31" s="50">
        <f t="shared" si="152"/>
        <v>147548.24934960998</v>
      </c>
      <c r="AT31" s="50">
        <f t="shared" si="152"/>
        <v>148942.37633747738</v>
      </c>
      <c r="AU31" s="50"/>
      <c r="AV31" s="50"/>
      <c r="AX31" t="str">
        <f t="shared" si="138"/>
        <v xml:space="preserve">   Oct 2025 Baseline</v>
      </c>
      <c r="AY31" s="4">
        <f t="shared" si="139"/>
        <v>99.999999999999986</v>
      </c>
      <c r="AZ31" s="4">
        <f t="shared" si="139"/>
        <v>102.81137596831694</v>
      </c>
      <c r="BA31" s="4">
        <f t="shared" si="139"/>
        <v>110.50915232254141</v>
      </c>
      <c r="BB31" s="4">
        <f t="shared" si="139"/>
        <v>113.1122126194193</v>
      </c>
      <c r="BC31" s="4">
        <f t="shared" si="139"/>
        <v>115.85862357118357</v>
      </c>
      <c r="BD31" s="4">
        <f t="shared" si="139"/>
        <v>118.22275441998988</v>
      </c>
      <c r="BE31" s="4">
        <f t="shared" si="139"/>
        <v>120.5294154191289</v>
      </c>
      <c r="BF31" s="4">
        <f t="shared" si="139"/>
        <v>120.86825218105666</v>
      </c>
      <c r="BG31" s="4">
        <f t="shared" si="139"/>
        <v>122.39706257868117</v>
      </c>
      <c r="BH31" s="4">
        <f t="shared" si="139"/>
        <v>122.18764936695106</v>
      </c>
      <c r="BI31" s="4">
        <f t="shared" si="140"/>
        <v>120.85553483081021</v>
      </c>
      <c r="BJ31" s="4">
        <f t="shared" si="140"/>
        <v>122.15496358672011</v>
      </c>
      <c r="BK31" s="4">
        <f t="shared" si="140"/>
        <v>122.00703299279583</v>
      </c>
      <c r="BL31" s="4">
        <f t="shared" si="140"/>
        <v>127.03570784798492</v>
      </c>
      <c r="BM31" s="4">
        <f t="shared" si="140"/>
        <v>129.74173373690948</v>
      </c>
      <c r="BN31" s="4">
        <f t="shared" si="140"/>
        <v>133.95806120901122</v>
      </c>
      <c r="BO31" s="4">
        <f t="shared" si="140"/>
        <v>137.81289085450496</v>
      </c>
      <c r="BP31" s="4">
        <f t="shared" si="140"/>
        <v>138.08266050307478</v>
      </c>
      <c r="BQ31" s="4">
        <f t="shared" si="140"/>
        <v>141.68699207350468</v>
      </c>
      <c r="BR31" s="4">
        <f t="shared" si="140"/>
        <v>140.99423576979058</v>
      </c>
      <c r="BS31" s="4">
        <f t="shared" si="141"/>
        <v>145.22470990787167</v>
      </c>
      <c r="BT31" s="4">
        <f t="shared" si="141"/>
        <v>146.19473684188191</v>
      </c>
      <c r="BU31" s="4">
        <f t="shared" si="141"/>
        <v>147.70828917751243</v>
      </c>
      <c r="BV31" s="4">
        <f t="shared" si="141"/>
        <v>149.0346977445148</v>
      </c>
      <c r="BW31" s="4">
        <f t="shared" si="141"/>
        <v>150.02141706934265</v>
      </c>
      <c r="BX31" s="4">
        <f t="shared" si="142"/>
        <v>152.26147923420203</v>
      </c>
      <c r="BY31" s="4">
        <f t="shared" si="143"/>
        <v>153.69646260862564</v>
      </c>
      <c r="BZ31" s="4">
        <f t="shared" si="144"/>
        <v>155.08538559096624</v>
      </c>
      <c r="CA31" s="4">
        <f t="shared" si="145"/>
        <v>156.54633668298629</v>
      </c>
      <c r="CB31" s="4">
        <f t="shared" si="146"/>
        <v>158.14751394119563</v>
      </c>
      <c r="CC31" s="4">
        <f t="shared" si="147"/>
        <v>159.70329138726518</v>
      </c>
      <c r="CD31" s="4">
        <f t="shared" si="148"/>
        <v>161.32435526575767</v>
      </c>
      <c r="CE31" s="4">
        <f t="shared" si="149"/>
        <v>162.8486474106505</v>
      </c>
      <c r="CG31" s="4" t="str">
        <f t="shared" si="150"/>
        <v xml:space="preserve">   Oct 2025 Baseline</v>
      </c>
    </row>
    <row r="32" spans="1:110" x14ac:dyDescent="0.2">
      <c r="A32" s="25"/>
      <c r="B32" t="str">
        <f t="shared" si="134"/>
        <v xml:space="preserve">   Oct 2025 Pessimistic</v>
      </c>
      <c r="C32" s="50"/>
      <c r="D32" s="50"/>
      <c r="E32" s="50"/>
      <c r="F32" s="50"/>
      <c r="G32" s="50"/>
      <c r="H32" s="50"/>
      <c r="I32" s="50"/>
      <c r="J32" s="50"/>
      <c r="K32" s="50"/>
      <c r="M32" t="str">
        <f t="shared" si="135"/>
        <v xml:space="preserve">   Oct 2025 Pessimistic</v>
      </c>
      <c r="N32" s="50">
        <f t="shared" ref="N32:AP32" si="153">N25/N40*1000</f>
        <v>91460.616164587409</v>
      </c>
      <c r="O32" s="50">
        <f t="shared" si="153"/>
        <v>94031.917947913229</v>
      </c>
      <c r="P32" s="50">
        <f t="shared" si="153"/>
        <v>101072.35163245883</v>
      </c>
      <c r="Q32" s="50">
        <f t="shared" si="153"/>
        <v>103453.12661911908</v>
      </c>
      <c r="R32" s="50">
        <f t="shared" si="153"/>
        <v>105965.0109980144</v>
      </c>
      <c r="S32" s="50">
        <f t="shared" si="153"/>
        <v>108127.25963926975</v>
      </c>
      <c r="T32" s="50">
        <f t="shared" si="153"/>
        <v>110236.9460019105</v>
      </c>
      <c r="U32" s="50">
        <f t="shared" si="153"/>
        <v>110546.84819216178</v>
      </c>
      <c r="V32" s="50">
        <f t="shared" si="153"/>
        <v>111945.10760181744</v>
      </c>
      <c r="W32" s="50">
        <f t="shared" si="153"/>
        <v>111753.57698803903</v>
      </c>
      <c r="X32" s="50">
        <f t="shared" si="153"/>
        <v>110535.21682526657</v>
      </c>
      <c r="Y32" s="50">
        <f t="shared" si="153"/>
        <v>111723.68237204161</v>
      </c>
      <c r="Z32" s="50">
        <f t="shared" si="153"/>
        <v>111588.38413934251</v>
      </c>
      <c r="AA32" s="50">
        <f t="shared" si="153"/>
        <v>116187.64114681214</v>
      </c>
      <c r="AB32" s="50">
        <f t="shared" si="153"/>
        <v>118662.58909839579</v>
      </c>
      <c r="AC32" s="50">
        <f t="shared" si="153"/>
        <v>122518.86818389682</v>
      </c>
      <c r="AD32" s="50">
        <f t="shared" si="153"/>
        <v>126044.51912976056</v>
      </c>
      <c r="AE32" s="50">
        <f t="shared" si="153"/>
        <v>126291.25211256757</v>
      </c>
      <c r="AF32" s="50">
        <f t="shared" si="153"/>
        <v>129587.7959754975</v>
      </c>
      <c r="AG32" s="50">
        <f t="shared" si="153"/>
        <v>128954.19679160156</v>
      </c>
      <c r="AH32" s="50">
        <f t="shared" si="153"/>
        <v>132823.41450497406</v>
      </c>
      <c r="AI32" s="50">
        <f t="shared" si="153"/>
        <v>133710.60711578227</v>
      </c>
      <c r="AJ32" s="50">
        <f t="shared" si="153"/>
        <v>135094.91140792344</v>
      </c>
      <c r="AK32" s="50">
        <f t="shared" si="153"/>
        <v>136360.70784659087</v>
      </c>
      <c r="AL32" s="50">
        <f t="shared" si="153"/>
        <v>137266.71029228979</v>
      </c>
      <c r="AM32" s="50">
        <f t="shared" si="153"/>
        <v>139275.44099070076</v>
      </c>
      <c r="AN32" s="50">
        <f t="shared" si="153"/>
        <v>140515.02441153239</v>
      </c>
      <c r="AO32" s="50">
        <f t="shared" si="153"/>
        <v>141262.35187245233</v>
      </c>
      <c r="AP32" s="50">
        <f t="shared" si="153"/>
        <v>141924.37864046672</v>
      </c>
      <c r="AQ32" s="50">
        <f t="shared" ref="AQ32:AT32" si="154">AQ25/AQ40*1000</f>
        <v>142762.71214639398</v>
      </c>
      <c r="AR32" s="50">
        <f t="shared" si="154"/>
        <v>144298.82820130396</v>
      </c>
      <c r="AS32" s="50">
        <f t="shared" si="154"/>
        <v>145709.46280031919</v>
      </c>
      <c r="AT32" s="50">
        <f t="shared" si="154"/>
        <v>147025.00540197597</v>
      </c>
      <c r="AU32" s="50"/>
      <c r="AV32" s="50"/>
      <c r="AX32" t="str">
        <f t="shared" si="138"/>
        <v xml:space="preserve">   Oct 2025 Pessimistic</v>
      </c>
      <c r="AY32" s="4">
        <f t="shared" si="139"/>
        <v>99.999999999999986</v>
      </c>
      <c r="AZ32" s="4">
        <f t="shared" si="139"/>
        <v>102.81137596831694</v>
      </c>
      <c r="BA32" s="4">
        <f t="shared" si="139"/>
        <v>110.50915232254141</v>
      </c>
      <c r="BB32" s="4">
        <f t="shared" si="139"/>
        <v>113.1122126194193</v>
      </c>
      <c r="BC32" s="4">
        <f t="shared" si="139"/>
        <v>115.85862357118357</v>
      </c>
      <c r="BD32" s="4">
        <f t="shared" si="139"/>
        <v>118.22275441998988</v>
      </c>
      <c r="BE32" s="4">
        <f t="shared" si="139"/>
        <v>120.5294154191289</v>
      </c>
      <c r="BF32" s="4">
        <f t="shared" si="139"/>
        <v>120.86825218105666</v>
      </c>
      <c r="BG32" s="4">
        <f t="shared" si="139"/>
        <v>122.39706257868117</v>
      </c>
      <c r="BH32" s="4">
        <f t="shared" si="139"/>
        <v>122.18764936695106</v>
      </c>
      <c r="BI32" s="4">
        <f t="shared" si="140"/>
        <v>120.85553483081021</v>
      </c>
      <c r="BJ32" s="4">
        <f t="shared" si="140"/>
        <v>122.15496358672011</v>
      </c>
      <c r="BK32" s="4">
        <f t="shared" si="140"/>
        <v>122.00703299279583</v>
      </c>
      <c r="BL32" s="4">
        <f t="shared" si="140"/>
        <v>127.03570784798492</v>
      </c>
      <c r="BM32" s="4">
        <f t="shared" si="140"/>
        <v>129.74173373690948</v>
      </c>
      <c r="BN32" s="4">
        <f t="shared" si="140"/>
        <v>133.95806120901122</v>
      </c>
      <c r="BO32" s="4">
        <f t="shared" si="140"/>
        <v>137.81289085450496</v>
      </c>
      <c r="BP32" s="4">
        <f t="shared" si="140"/>
        <v>138.08266050307478</v>
      </c>
      <c r="BQ32" s="4">
        <f t="shared" si="140"/>
        <v>141.68699207350468</v>
      </c>
      <c r="BR32" s="4">
        <f t="shared" si="140"/>
        <v>140.99423576979058</v>
      </c>
      <c r="BS32" s="4">
        <f t="shared" si="141"/>
        <v>145.22470990787167</v>
      </c>
      <c r="BT32" s="4">
        <f t="shared" si="141"/>
        <v>146.19473684188191</v>
      </c>
      <c r="BU32" s="4">
        <f t="shared" si="141"/>
        <v>147.70828917751243</v>
      </c>
      <c r="BV32" s="4">
        <f t="shared" si="141"/>
        <v>149.09226896219874</v>
      </c>
      <c r="BW32" s="4">
        <f t="shared" si="141"/>
        <v>150.08286194494065</v>
      </c>
      <c r="BX32" s="4">
        <f t="shared" si="142"/>
        <v>152.2791413738876</v>
      </c>
      <c r="BY32" s="4">
        <f t="shared" si="143"/>
        <v>153.63446071549464</v>
      </c>
      <c r="BZ32" s="4">
        <f t="shared" si="144"/>
        <v>154.4515637400086</v>
      </c>
      <c r="CA32" s="4">
        <f t="shared" si="145"/>
        <v>155.17540182002224</v>
      </c>
      <c r="CB32" s="4">
        <f t="shared" si="146"/>
        <v>156.09200783153068</v>
      </c>
      <c r="CC32" s="4">
        <f t="shared" si="147"/>
        <v>157.77154610639388</v>
      </c>
      <c r="CD32" s="4">
        <f t="shared" si="148"/>
        <v>159.31388712504253</v>
      </c>
      <c r="CE32" s="4">
        <f t="shared" si="149"/>
        <v>160.75225771210418</v>
      </c>
      <c r="CG32" s="4" t="str">
        <f t="shared" si="150"/>
        <v xml:space="preserve">   Oct 2025 Pessimistic</v>
      </c>
    </row>
    <row r="33" spans="1:110" x14ac:dyDescent="0.2">
      <c r="A33" s="25"/>
      <c r="B33" t="str">
        <f t="shared" si="134"/>
        <v xml:space="preserve">   Mar 2026 Optimistic</v>
      </c>
      <c r="C33" s="50"/>
      <c r="D33" s="50"/>
      <c r="E33" s="50"/>
      <c r="F33" s="50"/>
      <c r="G33" s="50"/>
      <c r="H33" s="50"/>
      <c r="I33" s="50"/>
      <c r="J33" s="50"/>
      <c r="K33" s="50"/>
      <c r="M33" t="str">
        <f t="shared" si="135"/>
        <v xml:space="preserve">   Mar 2026 Optimistic</v>
      </c>
      <c r="N33" s="50">
        <f t="shared" ref="N33:AP33" si="155">N26/N41*1000</f>
        <v>91754.178793105923</v>
      </c>
      <c r="O33" s="50">
        <f t="shared" si="155"/>
        <v>94987.449293625745</v>
      </c>
      <c r="P33" s="50">
        <f t="shared" si="155"/>
        <v>101435.78379534041</v>
      </c>
      <c r="Q33" s="50">
        <f t="shared" si="155"/>
        <v>103141.3309194911</v>
      </c>
      <c r="R33" s="50">
        <f t="shared" si="155"/>
        <v>104887.18629220917</v>
      </c>
      <c r="S33" s="50">
        <f t="shared" si="155"/>
        <v>108511.95057243649</v>
      </c>
      <c r="T33" s="50">
        <f t="shared" si="155"/>
        <v>110411.92499928059</v>
      </c>
      <c r="U33" s="50">
        <f t="shared" si="155"/>
        <v>110462.99690753511</v>
      </c>
      <c r="V33" s="50">
        <f t="shared" si="155"/>
        <v>111516.22880603591</v>
      </c>
      <c r="W33" s="50">
        <f t="shared" si="155"/>
        <v>110629.33076012258</v>
      </c>
      <c r="X33" s="50">
        <f t="shared" si="155"/>
        <v>110095.47187215021</v>
      </c>
      <c r="Y33" s="50">
        <f t="shared" si="155"/>
        <v>111894.60501699716</v>
      </c>
      <c r="Z33" s="50">
        <f t="shared" si="155"/>
        <v>112298.54222392803</v>
      </c>
      <c r="AA33" s="50">
        <f t="shared" si="155"/>
        <v>116952.98109210432</v>
      </c>
      <c r="AB33" s="50">
        <f t="shared" si="155"/>
        <v>118013.29353995541</v>
      </c>
      <c r="AC33" s="50">
        <f t="shared" si="155"/>
        <v>120327.7521465882</v>
      </c>
      <c r="AD33" s="50">
        <f t="shared" si="155"/>
        <v>122192.64815186814</v>
      </c>
      <c r="AE33" s="50">
        <f t="shared" si="155"/>
        <v>124611.98517396266</v>
      </c>
      <c r="AF33" s="50">
        <f t="shared" si="155"/>
        <v>127939.06460858947</v>
      </c>
      <c r="AG33" s="50">
        <f t="shared" si="155"/>
        <v>127746.25338930885</v>
      </c>
      <c r="AH33" s="50">
        <f t="shared" si="155"/>
        <v>131822.87634867191</v>
      </c>
      <c r="AI33" s="50">
        <f t="shared" si="155"/>
        <v>133394.87439131562</v>
      </c>
      <c r="AJ33" s="50">
        <f t="shared" si="155"/>
        <v>133275.06438947687</v>
      </c>
      <c r="AK33" s="50">
        <f t="shared" si="155"/>
        <v>133761.68491554281</v>
      </c>
      <c r="AL33" s="50">
        <f t="shared" si="155"/>
        <v>135618.47878808388</v>
      </c>
      <c r="AM33" s="50">
        <f t="shared" si="155"/>
        <v>136950.78868053926</v>
      </c>
      <c r="AN33" s="50">
        <f t="shared" si="155"/>
        <v>138826.80635565356</v>
      </c>
      <c r="AO33" s="50">
        <f t="shared" si="155"/>
        <v>140845.61319492373</v>
      </c>
      <c r="AP33" s="50">
        <f t="shared" si="155"/>
        <v>142720.15881183554</v>
      </c>
      <c r="AQ33" s="50">
        <f t="shared" ref="AQ33:AT33" si="156">AQ26/AQ41*1000</f>
        <v>144595.00376803274</v>
      </c>
      <c r="AR33" s="50">
        <f t="shared" si="156"/>
        <v>146348.20269627686</v>
      </c>
      <c r="AS33" s="50">
        <f t="shared" si="156"/>
        <v>148010.35917873037</v>
      </c>
      <c r="AT33" s="50">
        <f t="shared" si="156"/>
        <v>149653.21490120346</v>
      </c>
      <c r="AU33" s="50"/>
      <c r="AV33" s="50"/>
      <c r="AW33" s="17"/>
      <c r="AX33" t="str">
        <f t="shared" si="138"/>
        <v xml:space="preserve">   Mar 2026 Optimistic</v>
      </c>
      <c r="AY33" s="4">
        <f t="shared" si="139"/>
        <v>100.00000000000001</v>
      </c>
      <c r="AZ33" s="4">
        <f t="shared" si="139"/>
        <v>103.52384005071904</v>
      </c>
      <c r="BA33" s="4">
        <f t="shared" si="139"/>
        <v>110.55167745990653</v>
      </c>
      <c r="BB33" s="4">
        <f t="shared" si="139"/>
        <v>112.41049974635135</v>
      </c>
      <c r="BC33" s="4">
        <f t="shared" si="139"/>
        <v>114.31325272794007</v>
      </c>
      <c r="BD33" s="4">
        <f t="shared" si="139"/>
        <v>118.26376956314679</v>
      </c>
      <c r="BE33" s="4">
        <f t="shared" si="139"/>
        <v>120.33449206520122</v>
      </c>
      <c r="BF33" s="4">
        <f t="shared" si="139"/>
        <v>120.39015373524862</v>
      </c>
      <c r="BG33" s="4">
        <f t="shared" si="139"/>
        <v>121.53803812847687</v>
      </c>
      <c r="BH33" s="4">
        <f t="shared" si="139"/>
        <v>120.57143578122772</v>
      </c>
      <c r="BI33" s="4">
        <f t="shared" si="140"/>
        <v>119.98959973300136</v>
      </c>
      <c r="BJ33" s="4">
        <f t="shared" si="140"/>
        <v>121.95041848644883</v>
      </c>
      <c r="BK33" s="4">
        <f t="shared" si="140"/>
        <v>122.39065697176262</v>
      </c>
      <c r="BL33" s="4">
        <f t="shared" si="140"/>
        <v>127.46338382671215</v>
      </c>
      <c r="BM33" s="4">
        <f t="shared" si="140"/>
        <v>128.61898508847261</v>
      </c>
      <c r="BN33" s="4">
        <f t="shared" si="140"/>
        <v>131.14144089056924</v>
      </c>
      <c r="BO33" s="4">
        <f t="shared" si="140"/>
        <v>133.17393252180602</v>
      </c>
      <c r="BP33" s="4">
        <f t="shared" si="140"/>
        <v>135.81069201757768</v>
      </c>
      <c r="BQ33" s="4">
        <f t="shared" si="140"/>
        <v>139.43677148163016</v>
      </c>
      <c r="BR33" s="4">
        <f t="shared" si="140"/>
        <v>139.2266325846156</v>
      </c>
      <c r="BS33" s="4">
        <f t="shared" si="141"/>
        <v>143.66961601380123</v>
      </c>
      <c r="BT33" s="4">
        <f t="shared" si="141"/>
        <v>145.38288734740269</v>
      </c>
      <c r="BU33" s="4">
        <f t="shared" si="141"/>
        <v>145.25231018632437</v>
      </c>
      <c r="BV33" s="4">
        <f t="shared" si="141"/>
        <v>145.78266262636222</v>
      </c>
      <c r="BW33" s="4">
        <f t="shared" si="141"/>
        <v>147.80632399739136</v>
      </c>
      <c r="BX33" s="4">
        <f t="shared" si="142"/>
        <v>149.25836673809263</v>
      </c>
      <c r="BY33" s="4">
        <f t="shared" si="143"/>
        <v>151.3029795282572</v>
      </c>
      <c r="BZ33" s="4">
        <f t="shared" si="144"/>
        <v>153.50321374736816</v>
      </c>
      <c r="CA33" s="4">
        <f t="shared" si="145"/>
        <v>155.54622218749455</v>
      </c>
      <c r="CB33" s="4">
        <f t="shared" si="146"/>
        <v>157.58955686811407</v>
      </c>
      <c r="CC33" s="4">
        <f t="shared" si="147"/>
        <v>159.50031336041224</v>
      </c>
      <c r="CD33" s="4">
        <f t="shared" si="148"/>
        <v>161.31184554817392</v>
      </c>
      <c r="CE33" s="4">
        <f t="shared" si="149"/>
        <v>163.10234244333716</v>
      </c>
      <c r="CG33" s="4" t="str">
        <f t="shared" ref="CG33" si="157">M33</f>
        <v xml:space="preserve">   Mar 2026 Optimistic</v>
      </c>
      <c r="CH33" s="52">
        <f t="shared" ref="CH33:CQ35" si="158">N33/N30-1</f>
        <v>3.209716278209207E-3</v>
      </c>
      <c r="CI33" s="52">
        <f t="shared" si="158"/>
        <v>1.0161776623994978E-2</v>
      </c>
      <c r="CJ33" s="52">
        <f t="shared" si="158"/>
        <v>3.5957624118925224E-3</v>
      </c>
      <c r="CK33" s="52">
        <f t="shared" si="158"/>
        <v>-3.0138837734301482E-3</v>
      </c>
      <c r="CL33" s="52">
        <f t="shared" si="158"/>
        <v>-1.0171515065717673E-2</v>
      </c>
      <c r="CM33" s="52">
        <f t="shared" si="158"/>
        <v>3.5577608685370965E-3</v>
      </c>
      <c r="CN33" s="52">
        <f t="shared" si="158"/>
        <v>1.5872990291934119E-3</v>
      </c>
      <c r="CO33" s="52">
        <f t="shared" si="158"/>
        <v>-7.585135713766844E-4</v>
      </c>
      <c r="CP33" s="52">
        <f t="shared" si="158"/>
        <v>-3.8311526512352367E-3</v>
      </c>
      <c r="CQ33" s="52">
        <f t="shared" si="158"/>
        <v>-1.0060046919453614E-2</v>
      </c>
      <c r="CR33" s="52">
        <f t="shared" ref="CR33:DA35" si="159">X33/X30-1</f>
        <v>-3.978324426788804E-3</v>
      </c>
      <c r="CS33" s="52">
        <f t="shared" si="159"/>
        <v>1.5298694182523942E-3</v>
      </c>
      <c r="CT33" s="52">
        <f t="shared" si="159"/>
        <v>6.364086101459554E-3</v>
      </c>
      <c r="CU33" s="52">
        <f t="shared" si="159"/>
        <v>6.5871028771908868E-3</v>
      </c>
      <c r="CV33" s="52">
        <f t="shared" si="159"/>
        <v>-5.4717798033379061E-3</v>
      </c>
      <c r="CW33" s="52">
        <f t="shared" si="159"/>
        <v>-1.7883906942560257E-2</v>
      </c>
      <c r="CX33" s="52">
        <f t="shared" si="159"/>
        <v>-3.0559607069681416E-2</v>
      </c>
      <c r="CY33" s="52">
        <f t="shared" si="159"/>
        <v>-1.3296779551351001E-2</v>
      </c>
      <c r="CZ33" s="52">
        <f t="shared" si="159"/>
        <v>-1.2722890720510249E-2</v>
      </c>
      <c r="DA33" s="52">
        <f t="shared" si="159"/>
        <v>-9.3672283054487826E-3</v>
      </c>
      <c r="DB33" s="52">
        <f t="shared" ref="DB33:DF35" si="160">AH33/AH30-1</f>
        <v>-7.5328447174100033E-3</v>
      </c>
      <c r="DC33" s="52">
        <f t="shared" si="160"/>
        <v>-2.3613139696033736E-3</v>
      </c>
      <c r="DD33" s="52">
        <f t="shared" si="160"/>
        <v>-1.347087761841359E-2</v>
      </c>
      <c r="DE33" s="52">
        <f t="shared" si="160"/>
        <v>-1.820584240032086E-2</v>
      </c>
      <c r="DF33" s="52">
        <f t="shared" si="160"/>
        <v>-1.1342973650855348E-2</v>
      </c>
    </row>
    <row r="34" spans="1:110" x14ac:dyDescent="0.2">
      <c r="A34" s="25"/>
      <c r="B34" t="str">
        <f t="shared" si="134"/>
        <v xml:space="preserve">   Mar 2026 Baseline</v>
      </c>
      <c r="C34" s="50"/>
      <c r="D34" s="50"/>
      <c r="E34" s="50"/>
      <c r="F34" s="50"/>
      <c r="G34" s="50"/>
      <c r="H34" s="50"/>
      <c r="I34" s="50"/>
      <c r="J34" s="50"/>
      <c r="K34" s="50"/>
      <c r="M34" t="str">
        <f t="shared" si="135"/>
        <v xml:space="preserve">   Mar 2026 Baseline</v>
      </c>
      <c r="N34" s="50">
        <f t="shared" ref="N34:AP34" si="161">N27/N42*1000</f>
        <v>91754.178793105923</v>
      </c>
      <c r="O34" s="50">
        <f t="shared" si="161"/>
        <v>94987.449293625745</v>
      </c>
      <c r="P34" s="50">
        <f t="shared" si="161"/>
        <v>101435.78379534041</v>
      </c>
      <c r="Q34" s="50">
        <f t="shared" si="161"/>
        <v>103141.3309194911</v>
      </c>
      <c r="R34" s="50">
        <f t="shared" si="161"/>
        <v>104887.18629220917</v>
      </c>
      <c r="S34" s="50">
        <f t="shared" si="161"/>
        <v>108511.95057243649</v>
      </c>
      <c r="T34" s="50">
        <f t="shared" si="161"/>
        <v>110411.92499928059</v>
      </c>
      <c r="U34" s="50">
        <f t="shared" si="161"/>
        <v>110462.99690753511</v>
      </c>
      <c r="V34" s="50">
        <f t="shared" si="161"/>
        <v>111516.22880603591</v>
      </c>
      <c r="W34" s="50">
        <f t="shared" si="161"/>
        <v>110629.33076012258</v>
      </c>
      <c r="X34" s="50">
        <f t="shared" si="161"/>
        <v>110095.47187215021</v>
      </c>
      <c r="Y34" s="50">
        <f t="shared" si="161"/>
        <v>111894.60501699716</v>
      </c>
      <c r="Z34" s="50">
        <f t="shared" si="161"/>
        <v>112298.54222392803</v>
      </c>
      <c r="AA34" s="50">
        <f t="shared" si="161"/>
        <v>116952.98109210432</v>
      </c>
      <c r="AB34" s="50">
        <f t="shared" si="161"/>
        <v>118013.29353995541</v>
      </c>
      <c r="AC34" s="50">
        <f t="shared" si="161"/>
        <v>120327.7521465882</v>
      </c>
      <c r="AD34" s="50">
        <f t="shared" si="161"/>
        <v>122192.64815186814</v>
      </c>
      <c r="AE34" s="50">
        <f t="shared" si="161"/>
        <v>124611.98517396266</v>
      </c>
      <c r="AF34" s="50">
        <f t="shared" si="161"/>
        <v>127939.06460858947</v>
      </c>
      <c r="AG34" s="50">
        <f t="shared" si="161"/>
        <v>127746.25338930885</v>
      </c>
      <c r="AH34" s="50">
        <f t="shared" si="161"/>
        <v>131822.87634867191</v>
      </c>
      <c r="AI34" s="50">
        <f t="shared" si="161"/>
        <v>133394.87439131513</v>
      </c>
      <c r="AJ34" s="50">
        <f t="shared" si="161"/>
        <v>133275.06438947687</v>
      </c>
      <c r="AK34" s="50">
        <f t="shared" si="161"/>
        <v>133761.68491554234</v>
      </c>
      <c r="AL34" s="50">
        <f t="shared" si="161"/>
        <v>135618.47878808388</v>
      </c>
      <c r="AM34" s="50">
        <f t="shared" si="161"/>
        <v>136940.61014555764</v>
      </c>
      <c r="AN34" s="50">
        <f t="shared" si="161"/>
        <v>138656.89334119833</v>
      </c>
      <c r="AO34" s="50">
        <f t="shared" si="161"/>
        <v>140635.18564256409</v>
      </c>
      <c r="AP34" s="50">
        <f t="shared" si="161"/>
        <v>142503.59456780658</v>
      </c>
      <c r="AQ34" s="50">
        <f t="shared" ref="AQ34:AT34" si="162">AQ27/AQ42*1000</f>
        <v>144304.60301178091</v>
      </c>
      <c r="AR34" s="50">
        <f t="shared" si="162"/>
        <v>145959.38616443073</v>
      </c>
      <c r="AS34" s="50">
        <f t="shared" si="162"/>
        <v>147569.54957911361</v>
      </c>
      <c r="AT34" s="50">
        <f t="shared" si="162"/>
        <v>149041.30557701882</v>
      </c>
      <c r="AU34" s="50"/>
      <c r="AV34" s="50"/>
      <c r="AW34" s="17"/>
      <c r="AX34" t="str">
        <f t="shared" si="138"/>
        <v xml:space="preserve">   Mar 2026 Baseline</v>
      </c>
      <c r="AY34" s="4">
        <f t="shared" si="139"/>
        <v>100.00000000000001</v>
      </c>
      <c r="AZ34" s="4">
        <f t="shared" si="139"/>
        <v>103.52384005071904</v>
      </c>
      <c r="BA34" s="4">
        <f t="shared" si="139"/>
        <v>110.55167745990653</v>
      </c>
      <c r="BB34" s="4">
        <f t="shared" si="139"/>
        <v>112.41049974635135</v>
      </c>
      <c r="BC34" s="4">
        <f t="shared" si="139"/>
        <v>114.31325272794007</v>
      </c>
      <c r="BD34" s="4">
        <f t="shared" si="139"/>
        <v>118.26376956314679</v>
      </c>
      <c r="BE34" s="4">
        <f t="shared" si="139"/>
        <v>120.33449206520122</v>
      </c>
      <c r="BF34" s="4">
        <f t="shared" si="139"/>
        <v>120.39015373524862</v>
      </c>
      <c r="BG34" s="4">
        <f t="shared" si="139"/>
        <v>121.53803812847687</v>
      </c>
      <c r="BH34" s="4">
        <f t="shared" si="139"/>
        <v>120.57143578122772</v>
      </c>
      <c r="BI34" s="4">
        <f t="shared" si="140"/>
        <v>119.98959973300136</v>
      </c>
      <c r="BJ34" s="4">
        <f t="shared" si="140"/>
        <v>121.95041848644883</v>
      </c>
      <c r="BK34" s="4">
        <f t="shared" si="140"/>
        <v>122.39065697176262</v>
      </c>
      <c r="BL34" s="4">
        <f t="shared" si="140"/>
        <v>127.46338382671215</v>
      </c>
      <c r="BM34" s="4">
        <f t="shared" si="140"/>
        <v>128.61898508847261</v>
      </c>
      <c r="BN34" s="4">
        <f t="shared" si="140"/>
        <v>131.14144089056924</v>
      </c>
      <c r="BO34" s="4">
        <f t="shared" si="140"/>
        <v>133.17393252180602</v>
      </c>
      <c r="BP34" s="4">
        <f t="shared" si="140"/>
        <v>135.81069201757768</v>
      </c>
      <c r="BQ34" s="4">
        <f t="shared" si="140"/>
        <v>139.43677148163016</v>
      </c>
      <c r="BR34" s="4">
        <f t="shared" si="140"/>
        <v>139.2266325846156</v>
      </c>
      <c r="BS34" s="4">
        <f t="shared" si="141"/>
        <v>143.66961601380123</v>
      </c>
      <c r="BT34" s="4">
        <f t="shared" si="141"/>
        <v>145.38288734740215</v>
      </c>
      <c r="BU34" s="4">
        <f t="shared" si="141"/>
        <v>145.25231018632437</v>
      </c>
      <c r="BV34" s="4">
        <f t="shared" si="141"/>
        <v>145.78266262636171</v>
      </c>
      <c r="BW34" s="4">
        <f t="shared" si="141"/>
        <v>147.80632399739136</v>
      </c>
      <c r="BX34" s="4">
        <f t="shared" si="142"/>
        <v>149.24727347224305</v>
      </c>
      <c r="BY34" s="4">
        <f t="shared" si="143"/>
        <v>151.11779666608112</v>
      </c>
      <c r="BZ34" s="4">
        <f t="shared" si="144"/>
        <v>153.27387536177361</v>
      </c>
      <c r="CA34" s="4">
        <f t="shared" si="145"/>
        <v>155.31019561423372</v>
      </c>
      <c r="CB34" s="4">
        <f t="shared" si="146"/>
        <v>157.27305819734877</v>
      </c>
      <c r="CC34" s="4">
        <f t="shared" si="147"/>
        <v>159.07655442435021</v>
      </c>
      <c r="CD34" s="4">
        <f t="shared" si="148"/>
        <v>160.83142099921605</v>
      </c>
      <c r="CE34" s="4">
        <f t="shared" si="149"/>
        <v>162.43544167409325</v>
      </c>
      <c r="CG34" s="4" t="str">
        <f>M34</f>
        <v xml:space="preserve">   Mar 2026 Baseline</v>
      </c>
      <c r="CH34" s="52">
        <f t="shared" si="158"/>
        <v>3.209716278209207E-3</v>
      </c>
      <c r="CI34" s="52">
        <f t="shared" si="158"/>
        <v>1.0161776623994978E-2</v>
      </c>
      <c r="CJ34" s="52">
        <f t="shared" si="158"/>
        <v>3.5957624118925224E-3</v>
      </c>
      <c r="CK34" s="52">
        <f t="shared" si="158"/>
        <v>-3.0138837734301482E-3</v>
      </c>
      <c r="CL34" s="52">
        <f t="shared" si="158"/>
        <v>-1.0171515065717673E-2</v>
      </c>
      <c r="CM34" s="52">
        <f t="shared" si="158"/>
        <v>3.5577608685370965E-3</v>
      </c>
      <c r="CN34" s="52">
        <f t="shared" si="158"/>
        <v>1.5872990291934119E-3</v>
      </c>
      <c r="CO34" s="52">
        <f t="shared" si="158"/>
        <v>-7.585135713766844E-4</v>
      </c>
      <c r="CP34" s="52">
        <f t="shared" si="158"/>
        <v>-3.8311526512352367E-3</v>
      </c>
      <c r="CQ34" s="52">
        <f t="shared" si="158"/>
        <v>-1.0060046919453614E-2</v>
      </c>
      <c r="CR34" s="52">
        <f t="shared" si="159"/>
        <v>-3.978324426788804E-3</v>
      </c>
      <c r="CS34" s="52">
        <f t="shared" si="159"/>
        <v>1.5298694182523942E-3</v>
      </c>
      <c r="CT34" s="52">
        <f t="shared" si="159"/>
        <v>6.364086101459554E-3</v>
      </c>
      <c r="CU34" s="52">
        <f t="shared" si="159"/>
        <v>6.5871028771908868E-3</v>
      </c>
      <c r="CV34" s="52">
        <f t="shared" si="159"/>
        <v>-5.4717798033379061E-3</v>
      </c>
      <c r="CW34" s="52">
        <f t="shared" si="159"/>
        <v>-1.7883906942560257E-2</v>
      </c>
      <c r="CX34" s="52">
        <f t="shared" si="159"/>
        <v>-3.0559607069681416E-2</v>
      </c>
      <c r="CY34" s="52">
        <f t="shared" si="159"/>
        <v>-1.3296779551351001E-2</v>
      </c>
      <c r="CZ34" s="52">
        <f t="shared" si="159"/>
        <v>-1.2722890720510249E-2</v>
      </c>
      <c r="DA34" s="52">
        <f t="shared" si="159"/>
        <v>-9.3672283054487826E-3</v>
      </c>
      <c r="DB34" s="52">
        <f t="shared" si="160"/>
        <v>-7.5328447174100033E-3</v>
      </c>
      <c r="DC34" s="52">
        <f t="shared" si="160"/>
        <v>-2.3613139696071483E-3</v>
      </c>
      <c r="DD34" s="52">
        <f t="shared" si="160"/>
        <v>-1.347087761841359E-2</v>
      </c>
      <c r="DE34" s="52">
        <f t="shared" si="160"/>
        <v>-1.8680979496555228E-2</v>
      </c>
      <c r="DF34" s="52">
        <f t="shared" si="160"/>
        <v>-1.1602854724335976E-2</v>
      </c>
    </row>
    <row r="35" spans="1:110" x14ac:dyDescent="0.2">
      <c r="A35" s="25"/>
      <c r="B35" t="str">
        <f t="shared" si="134"/>
        <v xml:space="preserve">   Mar 2026 Pessimistic</v>
      </c>
      <c r="C35" s="50"/>
      <c r="D35" s="50"/>
      <c r="E35" s="50"/>
      <c r="F35" s="50"/>
      <c r="G35" s="50"/>
      <c r="H35" s="50"/>
      <c r="I35" s="50"/>
      <c r="J35" s="50"/>
      <c r="K35" s="50"/>
      <c r="M35" t="str">
        <f t="shared" si="135"/>
        <v xml:space="preserve">   Mar 2026 Pessimistic</v>
      </c>
      <c r="N35" s="50">
        <f t="shared" ref="N35:AP35" si="163">N28/N43*1000</f>
        <v>91754.178793105923</v>
      </c>
      <c r="O35" s="50">
        <f t="shared" si="163"/>
        <v>94987.449293625745</v>
      </c>
      <c r="P35" s="50">
        <f t="shared" si="163"/>
        <v>101435.78379534041</v>
      </c>
      <c r="Q35" s="50">
        <f t="shared" si="163"/>
        <v>103141.3309194911</v>
      </c>
      <c r="R35" s="50">
        <f t="shared" si="163"/>
        <v>104887.18629220917</v>
      </c>
      <c r="S35" s="50">
        <f t="shared" si="163"/>
        <v>108511.95057243649</v>
      </c>
      <c r="T35" s="50">
        <f t="shared" si="163"/>
        <v>110411.92499928059</v>
      </c>
      <c r="U35" s="50">
        <f t="shared" si="163"/>
        <v>110462.99690753511</v>
      </c>
      <c r="V35" s="50">
        <f t="shared" si="163"/>
        <v>111516.22880603591</v>
      </c>
      <c r="W35" s="50">
        <f t="shared" si="163"/>
        <v>110629.33076012258</v>
      </c>
      <c r="X35" s="50">
        <f t="shared" si="163"/>
        <v>110095.47187215021</v>
      </c>
      <c r="Y35" s="50">
        <f t="shared" si="163"/>
        <v>111894.60501699716</v>
      </c>
      <c r="Z35" s="50">
        <f t="shared" si="163"/>
        <v>112298.54222392803</v>
      </c>
      <c r="AA35" s="50">
        <f t="shared" si="163"/>
        <v>116952.98109210432</v>
      </c>
      <c r="AB35" s="50">
        <f t="shared" si="163"/>
        <v>118013.29353995541</v>
      </c>
      <c r="AC35" s="50">
        <f t="shared" si="163"/>
        <v>120327.7521465882</v>
      </c>
      <c r="AD35" s="50">
        <f t="shared" si="163"/>
        <v>122192.64815186814</v>
      </c>
      <c r="AE35" s="50">
        <f t="shared" si="163"/>
        <v>124611.98517396266</v>
      </c>
      <c r="AF35" s="50">
        <f t="shared" si="163"/>
        <v>127939.06460858947</v>
      </c>
      <c r="AG35" s="50">
        <f t="shared" si="163"/>
        <v>127746.25338930885</v>
      </c>
      <c r="AH35" s="50">
        <f t="shared" si="163"/>
        <v>131822.87634867191</v>
      </c>
      <c r="AI35" s="50">
        <f t="shared" si="163"/>
        <v>133394.87439131562</v>
      </c>
      <c r="AJ35" s="50">
        <f t="shared" si="163"/>
        <v>133275.06438947687</v>
      </c>
      <c r="AK35" s="50">
        <f t="shared" si="163"/>
        <v>133761.68491554281</v>
      </c>
      <c r="AL35" s="50">
        <f t="shared" si="163"/>
        <v>135641.34050292833</v>
      </c>
      <c r="AM35" s="50">
        <f t="shared" si="163"/>
        <v>136888.31814537448</v>
      </c>
      <c r="AN35" s="50">
        <f t="shared" si="163"/>
        <v>138718.58271803515</v>
      </c>
      <c r="AO35" s="50">
        <f t="shared" si="163"/>
        <v>139965.06355245903</v>
      </c>
      <c r="AP35" s="50">
        <f t="shared" si="163"/>
        <v>140731.65432874867</v>
      </c>
      <c r="AQ35" s="50">
        <f t="shared" ref="AQ35:AT35" si="164">AQ28/AQ43*1000</f>
        <v>141844.00247232264</v>
      </c>
      <c r="AR35" s="50">
        <f t="shared" si="164"/>
        <v>142660.68897962969</v>
      </c>
      <c r="AS35" s="50">
        <f t="shared" si="164"/>
        <v>143500.33664424685</v>
      </c>
      <c r="AT35" s="50">
        <f t="shared" si="164"/>
        <v>144319.22457957326</v>
      </c>
      <c r="AU35" s="50"/>
      <c r="AV35" s="50"/>
      <c r="AW35" s="17"/>
      <c r="AX35" t="str">
        <f t="shared" si="138"/>
        <v xml:space="preserve">   Mar 2026 Pessimistic</v>
      </c>
      <c r="AY35" s="4">
        <f t="shared" si="139"/>
        <v>100.00000000000001</v>
      </c>
      <c r="AZ35" s="4">
        <f t="shared" si="139"/>
        <v>103.52384005071904</v>
      </c>
      <c r="BA35" s="4">
        <f t="shared" si="139"/>
        <v>110.55167745990653</v>
      </c>
      <c r="BB35" s="4">
        <f t="shared" si="139"/>
        <v>112.41049974635135</v>
      </c>
      <c r="BC35" s="4">
        <f t="shared" si="139"/>
        <v>114.31325272794007</v>
      </c>
      <c r="BD35" s="4">
        <f t="shared" si="139"/>
        <v>118.26376956314679</v>
      </c>
      <c r="BE35" s="4">
        <f t="shared" si="139"/>
        <v>120.33449206520122</v>
      </c>
      <c r="BF35" s="4">
        <f t="shared" si="139"/>
        <v>120.39015373524862</v>
      </c>
      <c r="BG35" s="4">
        <f t="shared" si="139"/>
        <v>121.53803812847687</v>
      </c>
      <c r="BH35" s="4">
        <f t="shared" si="139"/>
        <v>120.57143578122772</v>
      </c>
      <c r="BI35" s="4">
        <f t="shared" si="140"/>
        <v>119.98959973300136</v>
      </c>
      <c r="BJ35" s="4">
        <f t="shared" si="140"/>
        <v>121.95041848644883</v>
      </c>
      <c r="BK35" s="4">
        <f t="shared" si="140"/>
        <v>122.39065697176262</v>
      </c>
      <c r="BL35" s="4">
        <f t="shared" si="140"/>
        <v>127.46338382671215</v>
      </c>
      <c r="BM35" s="4">
        <f t="shared" si="140"/>
        <v>128.61898508847261</v>
      </c>
      <c r="BN35" s="4">
        <f t="shared" si="140"/>
        <v>131.14144089056924</v>
      </c>
      <c r="BO35" s="4">
        <f t="shared" si="140"/>
        <v>133.17393252180602</v>
      </c>
      <c r="BP35" s="4">
        <f t="shared" si="140"/>
        <v>135.81069201757768</v>
      </c>
      <c r="BQ35" s="4">
        <f t="shared" si="140"/>
        <v>139.43677148163016</v>
      </c>
      <c r="BR35" s="4">
        <f t="shared" si="140"/>
        <v>139.2266325846156</v>
      </c>
      <c r="BS35" s="4">
        <f t="shared" si="141"/>
        <v>143.66961601380123</v>
      </c>
      <c r="BT35" s="4">
        <f t="shared" si="141"/>
        <v>145.38288734740269</v>
      </c>
      <c r="BU35" s="4">
        <f t="shared" si="141"/>
        <v>145.25231018632437</v>
      </c>
      <c r="BV35" s="4">
        <f t="shared" si="141"/>
        <v>145.78266262636222</v>
      </c>
      <c r="BW35" s="4">
        <f t="shared" si="141"/>
        <v>147.83124026294476</v>
      </c>
      <c r="BX35" s="4">
        <f t="shared" si="142"/>
        <v>149.19028206229203</v>
      </c>
      <c r="BY35" s="4">
        <f t="shared" si="143"/>
        <v>151.18502998193469</v>
      </c>
      <c r="BZ35" s="4">
        <f t="shared" si="144"/>
        <v>152.54353032580954</v>
      </c>
      <c r="CA35" s="4">
        <f t="shared" si="145"/>
        <v>153.37901355542701</v>
      </c>
      <c r="CB35" s="4">
        <f t="shared" si="146"/>
        <v>154.59132688895068</v>
      </c>
      <c r="CC35" s="4">
        <f t="shared" si="147"/>
        <v>155.48140788367962</v>
      </c>
      <c r="CD35" s="4">
        <f t="shared" si="148"/>
        <v>156.39651352318458</v>
      </c>
      <c r="CE35" s="4">
        <f t="shared" si="149"/>
        <v>157.2889937852257</v>
      </c>
      <c r="CG35" s="4" t="str">
        <f t="shared" ref="CG35" si="165">M35</f>
        <v xml:space="preserve">   Mar 2026 Pessimistic</v>
      </c>
      <c r="CH35" s="52">
        <f t="shared" si="158"/>
        <v>3.209716278209207E-3</v>
      </c>
      <c r="CI35" s="52">
        <f t="shared" si="158"/>
        <v>1.0161776623994978E-2</v>
      </c>
      <c r="CJ35" s="52">
        <f t="shared" si="158"/>
        <v>3.5957624118925224E-3</v>
      </c>
      <c r="CK35" s="52">
        <f t="shared" si="158"/>
        <v>-3.0138837734301482E-3</v>
      </c>
      <c r="CL35" s="52">
        <f t="shared" si="158"/>
        <v>-1.0171515065717673E-2</v>
      </c>
      <c r="CM35" s="52">
        <f t="shared" si="158"/>
        <v>3.5577608685370965E-3</v>
      </c>
      <c r="CN35" s="52">
        <f t="shared" si="158"/>
        <v>1.5872990291934119E-3</v>
      </c>
      <c r="CO35" s="52">
        <f t="shared" si="158"/>
        <v>-7.585135713766844E-4</v>
      </c>
      <c r="CP35" s="52">
        <f t="shared" si="158"/>
        <v>-3.8311526512352367E-3</v>
      </c>
      <c r="CQ35" s="52">
        <f t="shared" si="158"/>
        <v>-1.0060046919453614E-2</v>
      </c>
      <c r="CR35" s="52">
        <f t="shared" si="159"/>
        <v>-3.978324426788804E-3</v>
      </c>
      <c r="CS35" s="52">
        <f t="shared" si="159"/>
        <v>1.5298694182523942E-3</v>
      </c>
      <c r="CT35" s="52">
        <f t="shared" si="159"/>
        <v>6.364086101459554E-3</v>
      </c>
      <c r="CU35" s="52">
        <f t="shared" si="159"/>
        <v>6.5871028771908868E-3</v>
      </c>
      <c r="CV35" s="52">
        <f t="shared" si="159"/>
        <v>-5.4717798033379061E-3</v>
      </c>
      <c r="CW35" s="52">
        <f t="shared" si="159"/>
        <v>-1.7883906942560257E-2</v>
      </c>
      <c r="CX35" s="52">
        <f t="shared" si="159"/>
        <v>-3.0559607069681416E-2</v>
      </c>
      <c r="CY35" s="52">
        <f t="shared" si="159"/>
        <v>-1.3296779551351001E-2</v>
      </c>
      <c r="CZ35" s="52">
        <f t="shared" si="159"/>
        <v>-1.2722890720510249E-2</v>
      </c>
      <c r="DA35" s="52">
        <f t="shared" si="159"/>
        <v>-9.3672283054487826E-3</v>
      </c>
      <c r="DB35" s="52">
        <f t="shared" si="160"/>
        <v>-7.5328447174100033E-3</v>
      </c>
      <c r="DC35" s="52">
        <f t="shared" si="160"/>
        <v>-2.3613139696033736E-3</v>
      </c>
      <c r="DD35" s="52">
        <f t="shared" si="160"/>
        <v>-1.347087761841359E-2</v>
      </c>
      <c r="DE35" s="52">
        <f t="shared" si="160"/>
        <v>-1.9059910821026427E-2</v>
      </c>
      <c r="DF35" s="52">
        <f t="shared" si="160"/>
        <v>-1.1840961190812127E-2</v>
      </c>
    </row>
    <row r="36" spans="1:110" x14ac:dyDescent="0.2">
      <c r="A36" s="25"/>
      <c r="C36" s="50"/>
      <c r="D36" s="50"/>
      <c r="E36" s="50"/>
      <c r="F36" s="50"/>
      <c r="G36" s="50"/>
      <c r="H36" s="50"/>
      <c r="I36" s="50"/>
      <c r="J36" s="50"/>
      <c r="K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row>
    <row r="37" spans="1:110" x14ac:dyDescent="0.2">
      <c r="A37" s="25"/>
      <c r="B37" s="26" t="s">
        <v>0</v>
      </c>
      <c r="C37" s="50"/>
      <c r="D37" s="50"/>
      <c r="E37" s="50"/>
      <c r="F37" s="50"/>
      <c r="G37" s="50"/>
      <c r="H37" s="50"/>
      <c r="I37" s="50"/>
      <c r="J37" s="50"/>
      <c r="K37" s="50"/>
      <c r="M37" s="26" t="s">
        <v>0</v>
      </c>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X37" s="26" t="s">
        <v>233</v>
      </c>
      <c r="CG37" s="26" t="s">
        <v>233</v>
      </c>
    </row>
    <row r="38" spans="1:110" x14ac:dyDescent="0.2">
      <c r="B38" t="str">
        <f t="shared" ref="B38:B43" si="166">B9</f>
        <v xml:space="preserve">   Oct 2025 Optimistic</v>
      </c>
      <c r="C38" s="50">
        <v>1763.4166666666667</v>
      </c>
      <c r="D38" s="50">
        <v>1661.4833333333333</v>
      </c>
      <c r="E38" s="50">
        <v>1688.8833333333332</v>
      </c>
      <c r="F38" s="50">
        <v>1764.0166666666669</v>
      </c>
      <c r="G38" s="50">
        <v>1779.125</v>
      </c>
      <c r="H38" s="50">
        <v>1791.2250000000004</v>
      </c>
      <c r="I38" s="50">
        <v>1780.9318333333331</v>
      </c>
      <c r="J38" s="50">
        <v>1803.6774999999998</v>
      </c>
      <c r="K38" s="50">
        <v>1828.9275</v>
      </c>
      <c r="M38" t="str">
        <f t="shared" ref="M38:M43" si="167">B9</f>
        <v xml:space="preserve">   Oct 2025 Optimistic</v>
      </c>
      <c r="N38" s="50">
        <v>1779.5666666666666</v>
      </c>
      <c r="O38" s="50">
        <v>1782.9666666666665</v>
      </c>
      <c r="P38" s="50">
        <v>1581.6</v>
      </c>
      <c r="Q38" s="50">
        <v>1633.2</v>
      </c>
      <c r="R38" s="50">
        <v>1648.1666666666667</v>
      </c>
      <c r="S38" s="50">
        <v>1645.7333333333331</v>
      </c>
      <c r="T38" s="50">
        <v>1668.5333333333333</v>
      </c>
      <c r="U38" s="50">
        <v>1704.1999999999998</v>
      </c>
      <c r="V38" s="50">
        <v>1737.0666666666664</v>
      </c>
      <c r="W38" s="50">
        <v>1742.9333333333334</v>
      </c>
      <c r="X38" s="50">
        <v>1757.3000000000002</v>
      </c>
      <c r="Y38" s="50">
        <v>1779.1</v>
      </c>
      <c r="Z38" s="50">
        <v>1776.7333333333336</v>
      </c>
      <c r="AA38" s="50">
        <v>1779.3999999999999</v>
      </c>
      <c r="AB38" s="50">
        <v>1781.7999999999997</v>
      </c>
      <c r="AC38" s="50">
        <v>1777.0666666666666</v>
      </c>
      <c r="AD38" s="50">
        <v>1778.2333333333333</v>
      </c>
      <c r="AE38" s="50">
        <v>1788.6000000000004</v>
      </c>
      <c r="AF38" s="50">
        <v>1796</v>
      </c>
      <c r="AG38" s="50">
        <v>1800.7000000000003</v>
      </c>
      <c r="AH38" s="50">
        <v>1779.6</v>
      </c>
      <c r="AI38" s="50">
        <v>1782.6333333333332</v>
      </c>
      <c r="AJ38" s="50">
        <v>1778.1</v>
      </c>
      <c r="AK38" s="50">
        <v>1778.8489999999999</v>
      </c>
      <c r="AL38" s="50">
        <v>1784.145</v>
      </c>
      <c r="AM38" s="50">
        <v>1790.422</v>
      </c>
      <c r="AN38" s="50">
        <v>1800.4390000000001</v>
      </c>
      <c r="AO38" s="50">
        <v>1808.204</v>
      </c>
      <c r="AP38" s="50">
        <v>1815.645</v>
      </c>
      <c r="AQ38" s="50">
        <v>1821.4880000000001</v>
      </c>
      <c r="AR38" s="50">
        <v>1826.5889999999999</v>
      </c>
      <c r="AS38" s="50">
        <v>1831.538</v>
      </c>
      <c r="AT38" s="50">
        <v>1836.095</v>
      </c>
      <c r="AU38" s="50"/>
      <c r="AV38" s="50"/>
      <c r="AX38" t="str">
        <f t="shared" ref="AX38:AX43" si="168">M38</f>
        <v xml:space="preserve">   Oct 2025 Optimistic</v>
      </c>
      <c r="AY38" s="4">
        <f t="shared" ref="AY38:AY43" si="169">100*N38/$N38</f>
        <v>100</v>
      </c>
      <c r="AZ38" s="4">
        <f t="shared" ref="AZ38:AZ43" si="170">100*O38/$N38</f>
        <v>100.19105774814093</v>
      </c>
      <c r="BA38" s="4">
        <f t="shared" ref="BA38:BA43" si="171">100*P38/$N38</f>
        <v>88.875568958735272</v>
      </c>
      <c r="BB38" s="4">
        <f t="shared" ref="BB38:BB43" si="172">100*Q38/$N38</f>
        <v>91.775151254050613</v>
      </c>
      <c r="BC38" s="4">
        <f t="shared" ref="BC38:BC43" si="173">100*R38/$N38</f>
        <v>92.616179968906309</v>
      </c>
      <c r="BD38" s="4">
        <f t="shared" ref="BD38:BD43" si="174">100*S38/$N38</f>
        <v>92.479442560923061</v>
      </c>
      <c r="BE38" s="4">
        <f t="shared" ref="BE38:BE43" si="175">100*T38/$N38</f>
        <v>93.760653342574045</v>
      </c>
      <c r="BF38" s="4">
        <f t="shared" ref="BF38:BF43" si="176">100*U38/$N38</f>
        <v>95.764886582875974</v>
      </c>
      <c r="BG38" s="4">
        <f t="shared" ref="BG38:BG43" si="177">100*V38/$N38</f>
        <v>97.611778148238315</v>
      </c>
      <c r="BH38" s="4">
        <f t="shared" ref="BH38:BH43" si="178">100*W38/$N38</f>
        <v>97.941446419540341</v>
      </c>
      <c r="BI38" s="4">
        <f t="shared" ref="BI38:BI43" si="179">100*X38/$N38</f>
        <v>98.74875906119469</v>
      </c>
      <c r="BJ38" s="4">
        <f t="shared" ref="BJ38:BJ43" si="180">100*Y38/$N38</f>
        <v>99.973776387510071</v>
      </c>
      <c r="BK38" s="4">
        <f t="shared" ref="BK38:BK43" si="181">100*Z38/$N38</f>
        <v>99.840785209882583</v>
      </c>
      <c r="BL38" s="4">
        <f t="shared" ref="BL38:BL43" si="182">100*AA38/$N38</f>
        <v>99.990634424110738</v>
      </c>
      <c r="BM38" s="4">
        <f t="shared" ref="BM38:BM43" si="183">100*AB38/$N38</f>
        <v>100.12549871691608</v>
      </c>
      <c r="BN38" s="4">
        <f t="shared" ref="BN38:BN43" si="184">100*AC38/$N38</f>
        <v>99.859516361661079</v>
      </c>
      <c r="BO38" s="4">
        <f t="shared" ref="BO38:BO43" si="185">100*AD38/$N38</f>
        <v>99.925075392885915</v>
      </c>
      <c r="BP38" s="4">
        <f t="shared" ref="BP38:BP43" si="186">100*AE38/$N38</f>
        <v>100.507614213198</v>
      </c>
      <c r="BQ38" s="4">
        <f t="shared" ref="BQ38:BQ43" si="187">100*AF38/$N38</f>
        <v>100.92344578268118</v>
      </c>
      <c r="BR38" s="4">
        <f t="shared" ref="BR38:BR43" si="188">100*AG38/$N38</f>
        <v>101.18755502275837</v>
      </c>
      <c r="BS38" s="4">
        <f t="shared" ref="BS38:BS43" si="189">100*AH38/$N38</f>
        <v>100.00187311517786</v>
      </c>
      <c r="BT38" s="4">
        <f t="shared" ref="BT38:BT43" si="190">100*AI38/$N38</f>
        <v>100.1723265963624</v>
      </c>
      <c r="BU38" s="4">
        <f t="shared" ref="BU38:BU43" si="191">100*AJ38/$N38</f>
        <v>99.917582932174497</v>
      </c>
      <c r="BV38" s="4">
        <f t="shared" ref="BV38:BV43" si="192">100*AK38/$N38</f>
        <v>99.959671830220842</v>
      </c>
      <c r="BW38" s="4">
        <f t="shared" ref="BW38:BW43" si="193">100*AL38/$N38</f>
        <v>100.25727236967802</v>
      </c>
      <c r="BX38" s="4">
        <f t="shared" ref="BX38:BX43" si="194">100*AM38/$N38</f>
        <v>100.60999868881939</v>
      </c>
      <c r="BY38" s="4">
        <f t="shared" ref="BY38:BY43" si="195">100*AN38/$N38</f>
        <v>101.17288853091577</v>
      </c>
      <c r="BZ38" s="4">
        <f t="shared" ref="BZ38:BZ43" si="196">100*AO38/$N38</f>
        <v>101.60923071159645</v>
      </c>
      <c r="CA38" s="4">
        <f t="shared" ref="CA38:CA43" si="197">100*AP38/$N38</f>
        <v>102.02736621274842</v>
      </c>
      <c r="CB38" s="4">
        <f t="shared" ref="CB38:CB43" si="198">100*AQ38/$N38</f>
        <v>102.35570457227416</v>
      </c>
      <c r="CC38" s="4">
        <f t="shared" ref="CC38:CC43" si="199">100*AR38/$N38</f>
        <v>102.64234738794089</v>
      </c>
      <c r="CD38" s="4">
        <f t="shared" ref="CD38:CD43" si="200">100*AS38/$N38</f>
        <v>102.92044879839661</v>
      </c>
      <c r="CE38" s="4">
        <f t="shared" ref="CE38:CE43" si="201">100*AT38/$N38</f>
        <v>103.1765223743608</v>
      </c>
      <c r="CG38" s="4" t="str">
        <f t="shared" ref="CG38:CG40" si="202">M38</f>
        <v xml:space="preserve">   Oct 2025 Optimistic</v>
      </c>
    </row>
    <row r="39" spans="1:110" x14ac:dyDescent="0.2">
      <c r="B39" t="str">
        <f t="shared" si="166"/>
        <v xml:space="preserve">   Oct 2025 Baseline</v>
      </c>
      <c r="C39" s="50">
        <v>1763.4166666666667</v>
      </c>
      <c r="D39" s="50">
        <v>1661.4833333333333</v>
      </c>
      <c r="E39" s="50">
        <v>1688.8833333333332</v>
      </c>
      <c r="F39" s="50">
        <v>1764.0166666666669</v>
      </c>
      <c r="G39" s="50">
        <v>1779.125</v>
      </c>
      <c r="H39" s="50">
        <v>1791.2250000000004</v>
      </c>
      <c r="I39" s="50">
        <v>1780.1825833333332</v>
      </c>
      <c r="J39" s="50">
        <v>1791.8592500000002</v>
      </c>
      <c r="K39" s="50">
        <v>1807.653</v>
      </c>
      <c r="M39" t="str">
        <f t="shared" si="167"/>
        <v xml:space="preserve">   Oct 2025 Baseline</v>
      </c>
      <c r="N39" s="50">
        <v>1779.5666666666666</v>
      </c>
      <c r="O39" s="50">
        <v>1782.9666666666665</v>
      </c>
      <c r="P39" s="50">
        <v>1581.6</v>
      </c>
      <c r="Q39" s="50">
        <v>1633.2</v>
      </c>
      <c r="R39" s="50">
        <v>1648.1666666666667</v>
      </c>
      <c r="S39" s="50">
        <v>1645.7333333333331</v>
      </c>
      <c r="T39" s="50">
        <v>1668.5333333333333</v>
      </c>
      <c r="U39" s="50">
        <v>1704.1999999999998</v>
      </c>
      <c r="V39" s="50">
        <v>1737.0666666666664</v>
      </c>
      <c r="W39" s="50">
        <v>1742.9333333333334</v>
      </c>
      <c r="X39" s="50">
        <v>1757.3000000000002</v>
      </c>
      <c r="Y39" s="50">
        <v>1779.1</v>
      </c>
      <c r="Z39" s="50">
        <v>1776.7333333333336</v>
      </c>
      <c r="AA39" s="50">
        <v>1779.3999999999999</v>
      </c>
      <c r="AB39" s="50">
        <v>1781.7999999999997</v>
      </c>
      <c r="AC39" s="50">
        <v>1777.0666666666666</v>
      </c>
      <c r="AD39" s="50">
        <v>1778.2333333333333</v>
      </c>
      <c r="AE39" s="50">
        <v>1788.6000000000004</v>
      </c>
      <c r="AF39" s="50">
        <v>1796</v>
      </c>
      <c r="AG39" s="50">
        <v>1800.7000000000003</v>
      </c>
      <c r="AH39" s="50">
        <v>1779.6</v>
      </c>
      <c r="AI39" s="50">
        <v>1782.6333333333332</v>
      </c>
      <c r="AJ39" s="50">
        <v>1778.1</v>
      </c>
      <c r="AK39" s="50">
        <v>1778.4870000000001</v>
      </c>
      <c r="AL39" s="50">
        <v>1781.51</v>
      </c>
      <c r="AM39" s="50">
        <v>1783.336</v>
      </c>
      <c r="AN39" s="50">
        <v>1790.7</v>
      </c>
      <c r="AO39" s="50">
        <v>1794.4580000000001</v>
      </c>
      <c r="AP39" s="50">
        <v>1798.943</v>
      </c>
      <c r="AQ39" s="50">
        <v>1802.4159999999999</v>
      </c>
      <c r="AR39" s="50">
        <v>1806.3430000000001</v>
      </c>
      <c r="AS39" s="50">
        <v>1809.299</v>
      </c>
      <c r="AT39" s="50">
        <v>1812.5540000000001</v>
      </c>
      <c r="AU39" s="50"/>
      <c r="AV39" s="50"/>
      <c r="AX39" t="str">
        <f t="shared" si="168"/>
        <v xml:space="preserve">   Oct 2025 Baseline</v>
      </c>
      <c r="AY39" s="4">
        <f t="shared" si="169"/>
        <v>100</v>
      </c>
      <c r="AZ39" s="4">
        <f t="shared" si="170"/>
        <v>100.19105774814093</v>
      </c>
      <c r="BA39" s="4">
        <f t="shared" si="171"/>
        <v>88.875568958735272</v>
      </c>
      <c r="BB39" s="4">
        <f t="shared" si="172"/>
        <v>91.775151254050613</v>
      </c>
      <c r="BC39" s="4">
        <f t="shared" si="173"/>
        <v>92.616179968906309</v>
      </c>
      <c r="BD39" s="4">
        <f t="shared" si="174"/>
        <v>92.479442560923061</v>
      </c>
      <c r="BE39" s="4">
        <f t="shared" si="175"/>
        <v>93.760653342574045</v>
      </c>
      <c r="BF39" s="4">
        <f t="shared" si="176"/>
        <v>95.764886582875974</v>
      </c>
      <c r="BG39" s="4">
        <f t="shared" si="177"/>
        <v>97.611778148238315</v>
      </c>
      <c r="BH39" s="4">
        <f t="shared" si="178"/>
        <v>97.941446419540341</v>
      </c>
      <c r="BI39" s="4">
        <f t="shared" si="179"/>
        <v>98.74875906119469</v>
      </c>
      <c r="BJ39" s="4">
        <f t="shared" si="180"/>
        <v>99.973776387510071</v>
      </c>
      <c r="BK39" s="4">
        <f t="shared" si="181"/>
        <v>99.840785209882583</v>
      </c>
      <c r="BL39" s="4">
        <f t="shared" si="182"/>
        <v>99.990634424110738</v>
      </c>
      <c r="BM39" s="4">
        <f t="shared" si="183"/>
        <v>100.12549871691608</v>
      </c>
      <c r="BN39" s="4">
        <f t="shared" si="184"/>
        <v>99.859516361661079</v>
      </c>
      <c r="BO39" s="4">
        <f t="shared" si="185"/>
        <v>99.925075392885915</v>
      </c>
      <c r="BP39" s="4">
        <f t="shared" si="186"/>
        <v>100.507614213198</v>
      </c>
      <c r="BQ39" s="4">
        <f t="shared" si="187"/>
        <v>100.92344578268118</v>
      </c>
      <c r="BR39" s="4">
        <f t="shared" si="188"/>
        <v>101.18755502275837</v>
      </c>
      <c r="BS39" s="4">
        <f t="shared" si="189"/>
        <v>100.00187311517786</v>
      </c>
      <c r="BT39" s="4">
        <f t="shared" si="190"/>
        <v>100.1723265963624</v>
      </c>
      <c r="BU39" s="4">
        <f t="shared" si="191"/>
        <v>99.917582932174497</v>
      </c>
      <c r="BV39" s="4">
        <f t="shared" si="192"/>
        <v>99.93932979938937</v>
      </c>
      <c r="BW39" s="4">
        <f t="shared" si="193"/>
        <v>100.10920261486879</v>
      </c>
      <c r="BX39" s="4">
        <f t="shared" si="194"/>
        <v>100.21181186431154</v>
      </c>
      <c r="BY39" s="4">
        <f t="shared" si="195"/>
        <v>100.62562046940266</v>
      </c>
      <c r="BZ39" s="4">
        <f t="shared" si="196"/>
        <v>100.83679547455374</v>
      </c>
      <c r="CA39" s="4">
        <f t="shared" si="197"/>
        <v>101.08882312173375</v>
      </c>
      <c r="CB39" s="4">
        <f t="shared" si="198"/>
        <v>101.28398299211419</v>
      </c>
      <c r="CC39" s="4">
        <f t="shared" si="199"/>
        <v>101.50465469121697</v>
      </c>
      <c r="CD39" s="4">
        <f t="shared" si="200"/>
        <v>101.67076254518891</v>
      </c>
      <c r="CE39" s="4">
        <f t="shared" si="201"/>
        <v>101.85367224230619</v>
      </c>
      <c r="CG39" s="4" t="str">
        <f t="shared" si="202"/>
        <v xml:space="preserve">   Oct 2025 Baseline</v>
      </c>
    </row>
    <row r="40" spans="1:110" x14ac:dyDescent="0.2">
      <c r="B40" t="str">
        <f t="shared" si="166"/>
        <v xml:space="preserve">   Oct 2025 Pessimistic</v>
      </c>
      <c r="C40" s="50">
        <v>1763.4166666666667</v>
      </c>
      <c r="D40" s="50">
        <v>1661.4833333333333</v>
      </c>
      <c r="E40" s="50">
        <v>1688.8833333333332</v>
      </c>
      <c r="F40" s="50">
        <v>1764.0166666666669</v>
      </c>
      <c r="G40" s="50">
        <v>1779.125</v>
      </c>
      <c r="H40" s="50">
        <v>1791.2250000000004</v>
      </c>
      <c r="I40" s="50">
        <v>1779.1808333333333</v>
      </c>
      <c r="J40" s="50">
        <v>1766.51775</v>
      </c>
      <c r="K40" s="50">
        <v>1740.7672500000001</v>
      </c>
      <c r="M40" t="str">
        <f t="shared" si="167"/>
        <v xml:space="preserve">   Oct 2025 Pessimistic</v>
      </c>
      <c r="N40" s="50">
        <v>1779.5666666666666</v>
      </c>
      <c r="O40" s="50">
        <v>1782.9666666666665</v>
      </c>
      <c r="P40" s="50">
        <v>1581.6</v>
      </c>
      <c r="Q40" s="50">
        <v>1633.2</v>
      </c>
      <c r="R40" s="50">
        <v>1648.1666666666667</v>
      </c>
      <c r="S40" s="50">
        <v>1645.7333333333331</v>
      </c>
      <c r="T40" s="50">
        <v>1668.5333333333333</v>
      </c>
      <c r="U40" s="50">
        <v>1704.1999999999998</v>
      </c>
      <c r="V40" s="50">
        <v>1737.0666666666664</v>
      </c>
      <c r="W40" s="50">
        <v>1742.9333333333334</v>
      </c>
      <c r="X40" s="50">
        <v>1757.3000000000002</v>
      </c>
      <c r="Y40" s="50">
        <v>1779.1</v>
      </c>
      <c r="Z40" s="50">
        <v>1776.7333333333336</v>
      </c>
      <c r="AA40" s="50">
        <v>1779.3999999999999</v>
      </c>
      <c r="AB40" s="50">
        <v>1781.7999999999997</v>
      </c>
      <c r="AC40" s="50">
        <v>1777.0666666666666</v>
      </c>
      <c r="AD40" s="50">
        <v>1778.2333333333333</v>
      </c>
      <c r="AE40" s="50">
        <v>1788.6000000000004</v>
      </c>
      <c r="AF40" s="50">
        <v>1796</v>
      </c>
      <c r="AG40" s="50">
        <v>1800.7000000000003</v>
      </c>
      <c r="AH40" s="50">
        <v>1779.6</v>
      </c>
      <c r="AI40" s="50">
        <v>1782.6333333333332</v>
      </c>
      <c r="AJ40" s="50">
        <v>1778.1</v>
      </c>
      <c r="AK40" s="50">
        <v>1778.7470000000001</v>
      </c>
      <c r="AL40" s="50">
        <v>1777.2429999999999</v>
      </c>
      <c r="AM40" s="50">
        <v>1774.0170000000001</v>
      </c>
      <c r="AN40" s="50">
        <v>1773.547</v>
      </c>
      <c r="AO40" s="50">
        <v>1764.6110000000001</v>
      </c>
      <c r="AP40" s="50">
        <v>1753.896</v>
      </c>
      <c r="AQ40" s="50">
        <v>1743.077</v>
      </c>
      <c r="AR40" s="50">
        <v>1740.5719999999999</v>
      </c>
      <c r="AS40" s="50">
        <v>1739.316</v>
      </c>
      <c r="AT40" s="50">
        <v>1740.104</v>
      </c>
      <c r="AU40" s="50"/>
      <c r="AV40" s="50"/>
      <c r="AX40" t="str">
        <f t="shared" si="168"/>
        <v xml:space="preserve">   Oct 2025 Pessimistic</v>
      </c>
      <c r="AY40" s="4">
        <f t="shared" si="169"/>
        <v>100</v>
      </c>
      <c r="AZ40" s="4">
        <f t="shared" si="170"/>
        <v>100.19105774814093</v>
      </c>
      <c r="BA40" s="4">
        <f t="shared" si="171"/>
        <v>88.875568958735272</v>
      </c>
      <c r="BB40" s="4">
        <f t="shared" si="172"/>
        <v>91.775151254050613</v>
      </c>
      <c r="BC40" s="4">
        <f t="shared" si="173"/>
        <v>92.616179968906309</v>
      </c>
      <c r="BD40" s="4">
        <f t="shared" si="174"/>
        <v>92.479442560923061</v>
      </c>
      <c r="BE40" s="4">
        <f t="shared" si="175"/>
        <v>93.760653342574045</v>
      </c>
      <c r="BF40" s="4">
        <f t="shared" si="176"/>
        <v>95.764886582875974</v>
      </c>
      <c r="BG40" s="4">
        <f t="shared" si="177"/>
        <v>97.611778148238315</v>
      </c>
      <c r="BH40" s="4">
        <f t="shared" si="178"/>
        <v>97.941446419540341</v>
      </c>
      <c r="BI40" s="4">
        <f t="shared" si="179"/>
        <v>98.74875906119469</v>
      </c>
      <c r="BJ40" s="4">
        <f t="shared" si="180"/>
        <v>99.973776387510071</v>
      </c>
      <c r="BK40" s="4">
        <f t="shared" si="181"/>
        <v>99.840785209882583</v>
      </c>
      <c r="BL40" s="4">
        <f t="shared" si="182"/>
        <v>99.990634424110738</v>
      </c>
      <c r="BM40" s="4">
        <f t="shared" si="183"/>
        <v>100.12549871691608</v>
      </c>
      <c r="BN40" s="4">
        <f t="shared" si="184"/>
        <v>99.859516361661079</v>
      </c>
      <c r="BO40" s="4">
        <f t="shared" si="185"/>
        <v>99.925075392885915</v>
      </c>
      <c r="BP40" s="4">
        <f t="shared" si="186"/>
        <v>100.507614213198</v>
      </c>
      <c r="BQ40" s="4">
        <f t="shared" si="187"/>
        <v>100.92344578268118</v>
      </c>
      <c r="BR40" s="4">
        <f t="shared" si="188"/>
        <v>101.18755502275837</v>
      </c>
      <c r="BS40" s="4">
        <f t="shared" si="189"/>
        <v>100.00187311517786</v>
      </c>
      <c r="BT40" s="4">
        <f t="shared" si="190"/>
        <v>100.1723265963624</v>
      </c>
      <c r="BU40" s="4">
        <f t="shared" si="191"/>
        <v>99.917582932174497</v>
      </c>
      <c r="BV40" s="4">
        <f t="shared" si="192"/>
        <v>99.953940097776623</v>
      </c>
      <c r="BW40" s="4">
        <f t="shared" si="193"/>
        <v>99.869425140951918</v>
      </c>
      <c r="BX40" s="4">
        <f t="shared" si="194"/>
        <v>99.688145054039381</v>
      </c>
      <c r="BY40" s="4">
        <f t="shared" si="195"/>
        <v>99.661734130031661</v>
      </c>
      <c r="BZ40" s="4">
        <f t="shared" si="196"/>
        <v>99.159589413153014</v>
      </c>
      <c r="CA40" s="4">
        <f t="shared" si="197"/>
        <v>98.557476539232411</v>
      </c>
      <c r="CB40" s="4">
        <f t="shared" si="198"/>
        <v>97.949519545956889</v>
      </c>
      <c r="CC40" s="4">
        <f t="shared" si="199"/>
        <v>97.808754940341274</v>
      </c>
      <c r="CD40" s="4">
        <f t="shared" si="200"/>
        <v>97.738175960439818</v>
      </c>
      <c r="CE40" s="4">
        <f t="shared" si="201"/>
        <v>97.78245640324424</v>
      </c>
      <c r="CG40" s="4" t="str">
        <f t="shared" si="202"/>
        <v xml:space="preserve">   Oct 2025 Pessimistic</v>
      </c>
    </row>
    <row r="41" spans="1:110" x14ac:dyDescent="0.2">
      <c r="B41" t="str">
        <f t="shared" si="166"/>
        <v xml:space="preserve">   Mar 2026 Optimistic</v>
      </c>
      <c r="C41" s="50">
        <f ca="1">'Optimistic ANN'!AF7</f>
        <v>1763.375</v>
      </c>
      <c r="D41" s="50">
        <f ca="1">'Optimistic ANN'!AG7</f>
        <v>1661.5083333333334</v>
      </c>
      <c r="E41" s="50">
        <f ca="1">'Optimistic ANN'!AH7</f>
        <v>1688.8166666666666</v>
      </c>
      <c r="F41" s="50">
        <f ca="1">'Optimistic ANN'!AI7</f>
        <v>1764.0333333333335</v>
      </c>
      <c r="G41" s="50">
        <f ca="1">'Optimistic ANN'!AJ7</f>
        <v>1779.1166666666666</v>
      </c>
      <c r="H41" s="50">
        <f ca="1">'Optimistic ANN'!AK7</f>
        <v>1791.25</v>
      </c>
      <c r="I41" s="50">
        <f ca="1">'Optimistic ANN'!AL7</f>
        <v>1776.5983333333334</v>
      </c>
      <c r="J41" s="50">
        <f ca="1">'Optimistic ANN'!AM7</f>
        <v>1775.2067500000001</v>
      </c>
      <c r="K41" s="50">
        <f ca="1">'Optimistic ANN'!AN7</f>
        <v>1792.0405000000001</v>
      </c>
      <c r="M41" t="str">
        <f t="shared" si="167"/>
        <v xml:space="preserve">   Mar 2026 Optimistic</v>
      </c>
      <c r="N41" s="50">
        <f>'Optimistic QTR'!DR7</f>
        <v>1779.5</v>
      </c>
      <c r="O41" s="50">
        <f>'Optimistic QTR'!DS7</f>
        <v>1783.0000000000005</v>
      </c>
      <c r="P41" s="50">
        <f>'Optimistic QTR'!DT7</f>
        <v>1581.8000000000002</v>
      </c>
      <c r="Q41" s="50">
        <f>'Optimistic QTR'!DU7</f>
        <v>1633.1666666666665</v>
      </c>
      <c r="R41" s="50">
        <f>'Optimistic QTR'!DV7</f>
        <v>1648.0666666666666</v>
      </c>
      <c r="S41" s="50">
        <f>'Optimistic QTR'!DW7</f>
        <v>1645.7666666666669</v>
      </c>
      <c r="T41" s="50">
        <f>'Optimistic QTR'!DX7</f>
        <v>1668.6000000000001</v>
      </c>
      <c r="U41" s="50">
        <f>'Optimistic QTR'!DY7</f>
        <v>1703.9333333333334</v>
      </c>
      <c r="V41" s="50">
        <f>'Optimistic QTR'!DZ7</f>
        <v>1736.9666666666667</v>
      </c>
      <c r="W41" s="50">
        <f>'Optimistic QTR'!EA7</f>
        <v>1743.0333333333333</v>
      </c>
      <c r="X41" s="50">
        <f>'Optimistic QTR'!EB7</f>
        <v>1757.2666666666667</v>
      </c>
      <c r="Y41" s="50">
        <f>'Optimistic QTR'!EC7</f>
        <v>1779.0333333333335</v>
      </c>
      <c r="Z41" s="50">
        <f>'Optimistic QTR'!ED7</f>
        <v>1776.8000000000002</v>
      </c>
      <c r="AA41" s="50">
        <f>'Optimistic QTR'!EE7</f>
        <v>1779.4999999999998</v>
      </c>
      <c r="AB41" s="50">
        <f>'Optimistic QTR'!EF7</f>
        <v>1781.7333333333333</v>
      </c>
      <c r="AC41" s="50">
        <f>'Optimistic QTR'!EG7</f>
        <v>1777.0666666666666</v>
      </c>
      <c r="AD41" s="50">
        <f>'Optimistic QTR'!EH7</f>
        <v>1778.1666666666667</v>
      </c>
      <c r="AE41" s="50">
        <f>'Optimistic QTR'!EI7</f>
        <v>1788.6999999999998</v>
      </c>
      <c r="AF41" s="50">
        <f>'Optimistic QTR'!EJ7</f>
        <v>1796.0666666666666</v>
      </c>
      <c r="AG41" s="50">
        <f>'Optimistic QTR'!EK7</f>
        <v>1800.6333333333332</v>
      </c>
      <c r="AH41" s="50">
        <f>'Optimistic QTR'!EL7</f>
        <v>1779.6</v>
      </c>
      <c r="AI41" s="50">
        <f>'Optimistic QTR'!EM7</f>
        <v>1775.7666666666664</v>
      </c>
      <c r="AJ41" s="50">
        <f>'Optimistic QTR'!EN7</f>
        <v>1780.0666666666666</v>
      </c>
      <c r="AK41" s="50">
        <f>'Optimistic QTR'!EO7</f>
        <v>1777.5</v>
      </c>
      <c r="AL41" s="50">
        <f>'Optimistic QTR'!EP7</f>
        <v>1773.06</v>
      </c>
      <c r="AM41" s="50">
        <f>'Optimistic QTR'!EQ7</f>
        <v>1773.088</v>
      </c>
      <c r="AN41" s="50">
        <f>'Optimistic QTR'!ER7</f>
        <v>1774.6089999999999</v>
      </c>
      <c r="AO41" s="50">
        <f>'Optimistic QTR'!ES7</f>
        <v>1774.925</v>
      </c>
      <c r="AP41" s="50">
        <f>'Optimistic QTR'!ET7</f>
        <v>1778.2049999999999</v>
      </c>
      <c r="AQ41" s="50">
        <f>'Optimistic QTR'!EU7</f>
        <v>1783.424</v>
      </c>
      <c r="AR41" s="50">
        <f>'Optimistic QTR'!EV7</f>
        <v>1789.653</v>
      </c>
      <c r="AS41" s="50">
        <f>'Optimistic QTR'!EW7</f>
        <v>1795.123</v>
      </c>
      <c r="AT41" s="50">
        <f>'Optimistic QTR'!EX7</f>
        <v>1799.962</v>
      </c>
      <c r="AU41" s="50"/>
      <c r="AV41" s="50"/>
      <c r="AW41" s="17"/>
      <c r="AX41" t="str">
        <f t="shared" si="168"/>
        <v xml:space="preserve">   Mar 2026 Optimistic</v>
      </c>
      <c r="AY41" s="4">
        <f t="shared" si="169"/>
        <v>100</v>
      </c>
      <c r="AZ41" s="4">
        <f t="shared" si="170"/>
        <v>100.19668446192755</v>
      </c>
      <c r="BA41" s="4">
        <f t="shared" si="171"/>
        <v>88.89013767912337</v>
      </c>
      <c r="BB41" s="4">
        <f t="shared" si="172"/>
        <v>91.776716306078484</v>
      </c>
      <c r="BC41" s="4">
        <f t="shared" si="173"/>
        <v>92.614030158284152</v>
      </c>
      <c r="BD41" s="4">
        <f t="shared" si="174"/>
        <v>92.484780369017528</v>
      </c>
      <c r="BE41" s="4">
        <f t="shared" si="175"/>
        <v>93.767912334925541</v>
      </c>
      <c r="BF41" s="4">
        <f t="shared" si="176"/>
        <v>95.753488807717531</v>
      </c>
      <c r="BG41" s="4">
        <f t="shared" si="177"/>
        <v>97.609815491242856</v>
      </c>
      <c r="BH41" s="4">
        <f t="shared" si="178"/>
        <v>97.95073522525054</v>
      </c>
      <c r="BI41" s="4">
        <f t="shared" si="179"/>
        <v>98.750585370422399</v>
      </c>
      <c r="BJ41" s="4">
        <f t="shared" si="180"/>
        <v>99.973775405076339</v>
      </c>
      <c r="BK41" s="4">
        <f t="shared" si="181"/>
        <v>99.848271986513083</v>
      </c>
      <c r="BL41" s="4">
        <f t="shared" si="182"/>
        <v>99.999999999999986</v>
      </c>
      <c r="BM41" s="4">
        <f t="shared" si="183"/>
        <v>100.12550341856327</v>
      </c>
      <c r="BN41" s="4">
        <f t="shared" si="184"/>
        <v>99.863257469326584</v>
      </c>
      <c r="BO41" s="4">
        <f t="shared" si="185"/>
        <v>99.925072585932384</v>
      </c>
      <c r="BP41" s="4">
        <f t="shared" si="186"/>
        <v>100.51699915706658</v>
      </c>
      <c r="BQ41" s="4">
        <f t="shared" si="187"/>
        <v>100.9309731197902</v>
      </c>
      <c r="BR41" s="4">
        <f t="shared" si="188"/>
        <v>101.1875995129718</v>
      </c>
      <c r="BS41" s="4">
        <f t="shared" si="189"/>
        <v>100.00561955605507</v>
      </c>
      <c r="BT41" s="4">
        <f t="shared" si="190"/>
        <v>99.790203240610637</v>
      </c>
      <c r="BU41" s="4">
        <f t="shared" si="191"/>
        <v>100.03184415097873</v>
      </c>
      <c r="BV41" s="4">
        <f t="shared" si="192"/>
        <v>99.887608878898561</v>
      </c>
      <c r="BW41" s="4">
        <f t="shared" si="193"/>
        <v>99.638100590053384</v>
      </c>
      <c r="BX41" s="4">
        <f t="shared" si="194"/>
        <v>99.639674065748792</v>
      </c>
      <c r="BY41" s="4">
        <f t="shared" si="195"/>
        <v>99.725147513346442</v>
      </c>
      <c r="BZ41" s="4">
        <f t="shared" si="196"/>
        <v>99.742905310480467</v>
      </c>
      <c r="CA41" s="4">
        <f t="shared" si="197"/>
        <v>99.927226749086827</v>
      </c>
      <c r="CB41" s="4">
        <f t="shared" si="198"/>
        <v>100.22051137960101</v>
      </c>
      <c r="CC41" s="4">
        <f t="shared" si="199"/>
        <v>100.57055352627142</v>
      </c>
      <c r="CD41" s="4">
        <f t="shared" si="200"/>
        <v>100.87794324248385</v>
      </c>
      <c r="CE41" s="4">
        <f t="shared" si="201"/>
        <v>101.14987355998876</v>
      </c>
      <c r="CG41" s="4" t="str">
        <f t="shared" ref="CG41" si="203">M41</f>
        <v xml:space="preserve">   Mar 2026 Optimistic</v>
      </c>
      <c r="CH41" s="52">
        <f t="shared" ref="CH41:CQ43" si="204">N41/N38-1</f>
        <v>-3.7462303557056487E-5</v>
      </c>
      <c r="CI41" s="52">
        <f t="shared" si="204"/>
        <v>1.8695432706161697E-5</v>
      </c>
      <c r="CJ41" s="52">
        <f t="shared" si="204"/>
        <v>1.2645422357127067E-4</v>
      </c>
      <c r="CK41" s="52">
        <f t="shared" si="204"/>
        <v>-2.04098293739019E-5</v>
      </c>
      <c r="CL41" s="52">
        <f t="shared" si="204"/>
        <v>-6.0673475579031688E-5</v>
      </c>
      <c r="CM41" s="52">
        <f t="shared" si="204"/>
        <v>2.0254395203922471E-5</v>
      </c>
      <c r="CN41" s="52">
        <f t="shared" si="204"/>
        <v>3.9955250120016217E-5</v>
      </c>
      <c r="CO41" s="52">
        <f t="shared" si="204"/>
        <v>-1.5647615694547312E-4</v>
      </c>
      <c r="CP41" s="52">
        <f t="shared" si="204"/>
        <v>-5.7568314399625287E-5</v>
      </c>
      <c r="CQ41" s="52">
        <f t="shared" si="204"/>
        <v>5.7374541003518686E-5</v>
      </c>
      <c r="CR41" s="52">
        <f t="shared" ref="CR41:DA43" si="205">X41/X38-1</f>
        <v>-1.8968493332716108E-5</v>
      </c>
      <c r="CS41" s="52">
        <f t="shared" si="205"/>
        <v>-3.7472130103077816E-5</v>
      </c>
      <c r="CT41" s="52">
        <f t="shared" si="205"/>
        <v>3.7522044201043769E-5</v>
      </c>
      <c r="CU41" s="52">
        <f t="shared" si="205"/>
        <v>5.6198718669131509E-5</v>
      </c>
      <c r="CV41" s="52">
        <f t="shared" si="205"/>
        <v>-3.7415347775460184E-5</v>
      </c>
      <c r="CW41" s="52">
        <f t="shared" si="205"/>
        <v>0</v>
      </c>
      <c r="CX41" s="52">
        <f t="shared" si="205"/>
        <v>-3.7490393086758722E-5</v>
      </c>
      <c r="CY41" s="52">
        <f t="shared" si="205"/>
        <v>5.5909650005236955E-5</v>
      </c>
      <c r="CZ41" s="52">
        <f t="shared" si="205"/>
        <v>3.7119524870066201E-5</v>
      </c>
      <c r="DA41" s="52">
        <f t="shared" si="205"/>
        <v>-3.7022639344130859E-5</v>
      </c>
      <c r="DB41" s="52">
        <f t="shared" ref="DB41:DF43" si="206">AH41/AH38-1</f>
        <v>0</v>
      </c>
      <c r="DC41" s="52">
        <f t="shared" si="206"/>
        <v>-3.8519792815872034E-3</v>
      </c>
      <c r="DD41" s="52">
        <f t="shared" si="206"/>
        <v>1.10604952852289E-3</v>
      </c>
      <c r="DE41" s="52">
        <f t="shared" si="206"/>
        <v>-7.5835554338787858E-4</v>
      </c>
      <c r="DF41" s="52">
        <f t="shared" si="206"/>
        <v>-6.2130600371607114E-3</v>
      </c>
    </row>
    <row r="42" spans="1:110" x14ac:dyDescent="0.2">
      <c r="B42" t="str">
        <f t="shared" si="166"/>
        <v xml:space="preserve">   Mar 2026 Baseline</v>
      </c>
      <c r="C42" s="50">
        <f ca="1">'Baseline ANN'!AF7</f>
        <v>1763.375</v>
      </c>
      <c r="D42" s="50">
        <f ca="1">'Baseline ANN'!AG7</f>
        <v>1661.5083333333334</v>
      </c>
      <c r="E42" s="50">
        <f ca="1">'Baseline ANN'!AH7</f>
        <v>1688.8166666666666</v>
      </c>
      <c r="F42" s="50">
        <f ca="1">'Baseline ANN'!AI7</f>
        <v>1764.0333333333335</v>
      </c>
      <c r="G42" s="50">
        <f ca="1">'Baseline ANN'!AJ7</f>
        <v>1779.1166666666666</v>
      </c>
      <c r="H42" s="50">
        <f ca="1">'Baseline ANN'!AK7</f>
        <v>1791.25</v>
      </c>
      <c r="I42" s="50">
        <f ca="1">'Baseline ANN'!AL7</f>
        <v>1776.5983333333334</v>
      </c>
      <c r="J42" s="50">
        <f ca="1">'Baseline ANN'!AM7</f>
        <v>1771.1232500000001</v>
      </c>
      <c r="K42" s="50">
        <f ca="1">'Baseline ANN'!AN7</f>
        <v>1772.5895</v>
      </c>
      <c r="M42" t="str">
        <f t="shared" si="167"/>
        <v xml:space="preserve">   Mar 2026 Baseline</v>
      </c>
      <c r="N42" s="50">
        <f>'Baseline QTR'!DR7</f>
        <v>1779.5</v>
      </c>
      <c r="O42" s="50">
        <f>'Baseline QTR'!DS7</f>
        <v>1783.0000000000005</v>
      </c>
      <c r="P42" s="50">
        <f>'Baseline QTR'!DT7</f>
        <v>1581.8000000000002</v>
      </c>
      <c r="Q42" s="50">
        <f>'Baseline QTR'!DU7</f>
        <v>1633.1666666666665</v>
      </c>
      <c r="R42" s="50">
        <f>'Baseline QTR'!DV7</f>
        <v>1648.0666666666666</v>
      </c>
      <c r="S42" s="50">
        <f>'Baseline QTR'!DW7</f>
        <v>1645.7666666666669</v>
      </c>
      <c r="T42" s="50">
        <f>'Baseline QTR'!DX7</f>
        <v>1668.6000000000001</v>
      </c>
      <c r="U42" s="50">
        <f>'Baseline QTR'!DY7</f>
        <v>1703.9333333333334</v>
      </c>
      <c r="V42" s="50">
        <f>'Baseline QTR'!DZ7</f>
        <v>1736.9666666666667</v>
      </c>
      <c r="W42" s="50">
        <f>'Baseline QTR'!EA7</f>
        <v>1743.0333333333333</v>
      </c>
      <c r="X42" s="50">
        <f>'Baseline QTR'!EB7</f>
        <v>1757.2666666666667</v>
      </c>
      <c r="Y42" s="50">
        <f>'Baseline QTR'!EC7</f>
        <v>1779.0333333333335</v>
      </c>
      <c r="Z42" s="50">
        <f>'Baseline QTR'!ED7</f>
        <v>1776.8000000000002</v>
      </c>
      <c r="AA42" s="50">
        <f>'Baseline QTR'!EE7</f>
        <v>1779.4999999999998</v>
      </c>
      <c r="AB42" s="50">
        <f>'Baseline QTR'!EF7</f>
        <v>1781.7333333333333</v>
      </c>
      <c r="AC42" s="50">
        <f>'Baseline QTR'!EG7</f>
        <v>1777.0666666666666</v>
      </c>
      <c r="AD42" s="50">
        <f>'Baseline QTR'!EH7</f>
        <v>1778.1666666666667</v>
      </c>
      <c r="AE42" s="50">
        <f>'Baseline QTR'!EI7</f>
        <v>1788.6999999999998</v>
      </c>
      <c r="AF42" s="50">
        <f>'Baseline QTR'!EJ7</f>
        <v>1796.0666666666666</v>
      </c>
      <c r="AG42" s="50">
        <f>'Baseline QTR'!EK7</f>
        <v>1800.6333333333332</v>
      </c>
      <c r="AH42" s="50">
        <f>'Baseline QTR'!EL7</f>
        <v>1779.6</v>
      </c>
      <c r="AI42" s="50">
        <f>'Baseline QTR'!EM7</f>
        <v>1775.7666666666664</v>
      </c>
      <c r="AJ42" s="50">
        <f>'Baseline QTR'!EN7</f>
        <v>1780.0666666666666</v>
      </c>
      <c r="AK42" s="50">
        <f>'Baseline QTR'!EO7</f>
        <v>1777.5</v>
      </c>
      <c r="AL42" s="50">
        <f>'Baseline QTR'!EP7</f>
        <v>1773.06</v>
      </c>
      <c r="AM42" s="50">
        <f>'Baseline QTR'!EQ7</f>
        <v>1773.249</v>
      </c>
      <c r="AN42" s="50">
        <f>'Baseline QTR'!ER7</f>
        <v>1773.2619999999999</v>
      </c>
      <c r="AO42" s="50">
        <f>'Baseline QTR'!ES7</f>
        <v>1769.3409999999999</v>
      </c>
      <c r="AP42" s="50">
        <f>'Baseline QTR'!ET7</f>
        <v>1768.6410000000001</v>
      </c>
      <c r="AQ42" s="50">
        <f>'Baseline QTR'!EU7</f>
        <v>1769.385</v>
      </c>
      <c r="AR42" s="50">
        <f>'Baseline QTR'!EV7</f>
        <v>1771.81</v>
      </c>
      <c r="AS42" s="50">
        <f>'Baseline QTR'!EW7</f>
        <v>1773.519</v>
      </c>
      <c r="AT42" s="50">
        <f>'Baseline QTR'!EX7</f>
        <v>1775.644</v>
      </c>
      <c r="AU42" s="50"/>
      <c r="AV42" s="50"/>
      <c r="AW42" s="17"/>
      <c r="AX42" t="str">
        <f t="shared" si="168"/>
        <v xml:space="preserve">   Mar 2026 Baseline</v>
      </c>
      <c r="AY42" s="4">
        <f t="shared" si="169"/>
        <v>100</v>
      </c>
      <c r="AZ42" s="4">
        <f t="shared" si="170"/>
        <v>100.19668446192755</v>
      </c>
      <c r="BA42" s="4">
        <f t="shared" si="171"/>
        <v>88.89013767912337</v>
      </c>
      <c r="BB42" s="4">
        <f t="shared" si="172"/>
        <v>91.776716306078484</v>
      </c>
      <c r="BC42" s="4">
        <f t="shared" si="173"/>
        <v>92.614030158284152</v>
      </c>
      <c r="BD42" s="4">
        <f t="shared" si="174"/>
        <v>92.484780369017528</v>
      </c>
      <c r="BE42" s="4">
        <f t="shared" si="175"/>
        <v>93.767912334925541</v>
      </c>
      <c r="BF42" s="4">
        <f t="shared" si="176"/>
        <v>95.753488807717531</v>
      </c>
      <c r="BG42" s="4">
        <f t="shared" si="177"/>
        <v>97.609815491242856</v>
      </c>
      <c r="BH42" s="4">
        <f t="shared" si="178"/>
        <v>97.95073522525054</v>
      </c>
      <c r="BI42" s="4">
        <f t="shared" si="179"/>
        <v>98.750585370422399</v>
      </c>
      <c r="BJ42" s="4">
        <f t="shared" si="180"/>
        <v>99.973775405076339</v>
      </c>
      <c r="BK42" s="4">
        <f t="shared" si="181"/>
        <v>99.848271986513083</v>
      </c>
      <c r="BL42" s="4">
        <f t="shared" si="182"/>
        <v>99.999999999999986</v>
      </c>
      <c r="BM42" s="4">
        <f t="shared" si="183"/>
        <v>100.12550341856327</v>
      </c>
      <c r="BN42" s="4">
        <f t="shared" si="184"/>
        <v>99.863257469326584</v>
      </c>
      <c r="BO42" s="4">
        <f t="shared" si="185"/>
        <v>99.925072585932384</v>
      </c>
      <c r="BP42" s="4">
        <f t="shared" si="186"/>
        <v>100.51699915706658</v>
      </c>
      <c r="BQ42" s="4">
        <f t="shared" si="187"/>
        <v>100.9309731197902</v>
      </c>
      <c r="BR42" s="4">
        <f t="shared" si="188"/>
        <v>101.1875995129718</v>
      </c>
      <c r="BS42" s="4">
        <f t="shared" si="189"/>
        <v>100.00561955605507</v>
      </c>
      <c r="BT42" s="4">
        <f t="shared" si="190"/>
        <v>99.790203240610637</v>
      </c>
      <c r="BU42" s="4">
        <f t="shared" si="191"/>
        <v>100.03184415097873</v>
      </c>
      <c r="BV42" s="4">
        <f t="shared" si="192"/>
        <v>99.887608878898561</v>
      </c>
      <c r="BW42" s="4">
        <f t="shared" si="193"/>
        <v>99.638100590053384</v>
      </c>
      <c r="BX42" s="4">
        <f t="shared" si="194"/>
        <v>99.648721550997465</v>
      </c>
      <c r="BY42" s="4">
        <f t="shared" si="195"/>
        <v>99.649452093284623</v>
      </c>
      <c r="BZ42" s="4">
        <f t="shared" si="196"/>
        <v>99.429109300365255</v>
      </c>
      <c r="CA42" s="4">
        <f t="shared" si="197"/>
        <v>99.389772407979777</v>
      </c>
      <c r="CB42" s="4">
        <f t="shared" si="198"/>
        <v>99.431581905029503</v>
      </c>
      <c r="CC42" s="4">
        <f t="shared" si="199"/>
        <v>99.567856139364991</v>
      </c>
      <c r="CD42" s="4">
        <f t="shared" si="200"/>
        <v>99.663894352346162</v>
      </c>
      <c r="CE42" s="4">
        <f t="shared" si="201"/>
        <v>99.783309918516437</v>
      </c>
      <c r="CG42" s="4" t="str">
        <f>M42</f>
        <v xml:space="preserve">   Mar 2026 Baseline</v>
      </c>
      <c r="CH42" s="52">
        <f t="shared" si="204"/>
        <v>-3.7462303557056487E-5</v>
      </c>
      <c r="CI42" s="52">
        <f t="shared" si="204"/>
        <v>1.8695432706161697E-5</v>
      </c>
      <c r="CJ42" s="52">
        <f t="shared" si="204"/>
        <v>1.2645422357127067E-4</v>
      </c>
      <c r="CK42" s="52">
        <f t="shared" si="204"/>
        <v>-2.04098293739019E-5</v>
      </c>
      <c r="CL42" s="52">
        <f t="shared" si="204"/>
        <v>-6.0673475579031688E-5</v>
      </c>
      <c r="CM42" s="52">
        <f t="shared" si="204"/>
        <v>2.0254395203922471E-5</v>
      </c>
      <c r="CN42" s="52">
        <f t="shared" si="204"/>
        <v>3.9955250120016217E-5</v>
      </c>
      <c r="CO42" s="52">
        <f t="shared" si="204"/>
        <v>-1.5647615694547312E-4</v>
      </c>
      <c r="CP42" s="52">
        <f t="shared" si="204"/>
        <v>-5.7568314399625287E-5</v>
      </c>
      <c r="CQ42" s="52">
        <f t="shared" si="204"/>
        <v>5.7374541003518686E-5</v>
      </c>
      <c r="CR42" s="52">
        <f t="shared" si="205"/>
        <v>-1.8968493332716108E-5</v>
      </c>
      <c r="CS42" s="52">
        <f t="shared" si="205"/>
        <v>-3.7472130103077816E-5</v>
      </c>
      <c r="CT42" s="52">
        <f t="shared" si="205"/>
        <v>3.7522044201043769E-5</v>
      </c>
      <c r="CU42" s="52">
        <f t="shared" si="205"/>
        <v>5.6198718669131509E-5</v>
      </c>
      <c r="CV42" s="52">
        <f t="shared" si="205"/>
        <v>-3.7415347775460184E-5</v>
      </c>
      <c r="CW42" s="52">
        <f t="shared" si="205"/>
        <v>0</v>
      </c>
      <c r="CX42" s="52">
        <f t="shared" si="205"/>
        <v>-3.7490393086758722E-5</v>
      </c>
      <c r="CY42" s="52">
        <f t="shared" si="205"/>
        <v>5.5909650005236955E-5</v>
      </c>
      <c r="CZ42" s="52">
        <f t="shared" si="205"/>
        <v>3.7119524870066201E-5</v>
      </c>
      <c r="DA42" s="52">
        <f t="shared" si="205"/>
        <v>-3.7022639344130859E-5</v>
      </c>
      <c r="DB42" s="52">
        <f t="shared" si="206"/>
        <v>0</v>
      </c>
      <c r="DC42" s="52">
        <f t="shared" si="206"/>
        <v>-3.8519792815872034E-3</v>
      </c>
      <c r="DD42" s="52">
        <f t="shared" si="206"/>
        <v>1.10604952852289E-3</v>
      </c>
      <c r="DE42" s="52">
        <f t="shared" si="206"/>
        <v>-5.5496610321026374E-4</v>
      </c>
      <c r="DF42" s="52">
        <f t="shared" si="206"/>
        <v>-4.7431673131220764E-3</v>
      </c>
    </row>
    <row r="43" spans="1:110" x14ac:dyDescent="0.2">
      <c r="B43" t="str">
        <f t="shared" si="166"/>
        <v xml:space="preserve">   Mar 2026 Pessimistic</v>
      </c>
      <c r="C43" s="50">
        <f ca="1">'Pessimistic ANN'!AF7</f>
        <v>1763.375</v>
      </c>
      <c r="D43" s="50">
        <f ca="1">'Pessimistic ANN'!AG7</f>
        <v>1661.5083333333334</v>
      </c>
      <c r="E43" s="50">
        <f ca="1">'Pessimistic ANN'!AH7</f>
        <v>1688.8166666666666</v>
      </c>
      <c r="F43" s="50">
        <f ca="1">'Pessimistic ANN'!AI7</f>
        <v>1764.0333333333335</v>
      </c>
      <c r="G43" s="50">
        <f ca="1">'Pessimistic ANN'!AJ7</f>
        <v>1779.1166666666666</v>
      </c>
      <c r="H43" s="50">
        <f ca="1">'Pessimistic ANN'!AK7</f>
        <v>1791.25</v>
      </c>
      <c r="I43" s="50">
        <f ca="1">'Pessimistic ANN'!AL7</f>
        <v>1776.5475833333333</v>
      </c>
      <c r="J43" s="50">
        <f ca="1">'Pessimistic ANN'!AM7</f>
        <v>1748.5707499999999</v>
      </c>
      <c r="K43" s="50">
        <f ca="1">'Pessimistic ANN'!AN7</f>
        <v>1728.4327499999999</v>
      </c>
      <c r="M43" t="str">
        <f t="shared" si="167"/>
        <v xml:space="preserve">   Mar 2026 Pessimistic</v>
      </c>
      <c r="N43" s="50">
        <f>'Pessimistic QTR'!DR7</f>
        <v>1779.5</v>
      </c>
      <c r="O43" s="50">
        <f>'Pessimistic QTR'!DS7</f>
        <v>1783.0000000000005</v>
      </c>
      <c r="P43" s="50">
        <f>'Pessimistic QTR'!DT7</f>
        <v>1581.8000000000002</v>
      </c>
      <c r="Q43" s="50">
        <f>'Pessimistic QTR'!DU7</f>
        <v>1633.1666666666665</v>
      </c>
      <c r="R43" s="50">
        <f>'Pessimistic QTR'!DV7</f>
        <v>1648.0666666666666</v>
      </c>
      <c r="S43" s="50">
        <f>'Pessimistic QTR'!DW7</f>
        <v>1645.7666666666669</v>
      </c>
      <c r="T43" s="50">
        <f>'Pessimistic QTR'!DX7</f>
        <v>1668.6000000000001</v>
      </c>
      <c r="U43" s="50">
        <f>'Pessimistic QTR'!DY7</f>
        <v>1703.9333333333334</v>
      </c>
      <c r="V43" s="50">
        <f>'Pessimistic QTR'!DZ7</f>
        <v>1736.9666666666667</v>
      </c>
      <c r="W43" s="50">
        <f>'Pessimistic QTR'!EA7</f>
        <v>1743.0333333333333</v>
      </c>
      <c r="X43" s="50">
        <f>'Pessimistic QTR'!EB7</f>
        <v>1757.2666666666667</v>
      </c>
      <c r="Y43" s="50">
        <f>'Pessimistic QTR'!EC7</f>
        <v>1779.0333333333335</v>
      </c>
      <c r="Z43" s="50">
        <f>'Pessimistic QTR'!ED7</f>
        <v>1776.8000000000002</v>
      </c>
      <c r="AA43" s="50">
        <f>'Pessimistic QTR'!EE7</f>
        <v>1779.4999999999998</v>
      </c>
      <c r="AB43" s="50">
        <f>'Pessimistic QTR'!EF7</f>
        <v>1781.7333333333333</v>
      </c>
      <c r="AC43" s="50">
        <f>'Pessimistic QTR'!EG7</f>
        <v>1777.0666666666666</v>
      </c>
      <c r="AD43" s="50">
        <f>'Pessimistic QTR'!EH7</f>
        <v>1778.1666666666667</v>
      </c>
      <c r="AE43" s="50">
        <f>'Pessimistic QTR'!EI7</f>
        <v>1788.6999999999998</v>
      </c>
      <c r="AF43" s="50">
        <f>'Pessimistic QTR'!EJ7</f>
        <v>1796.0666666666666</v>
      </c>
      <c r="AG43" s="50">
        <f>'Pessimistic QTR'!EK7</f>
        <v>1800.6333333333332</v>
      </c>
      <c r="AH43" s="50">
        <f>'Pessimistic QTR'!EL7</f>
        <v>1779.6</v>
      </c>
      <c r="AI43" s="50">
        <f>'Pessimistic QTR'!EM7</f>
        <v>1775.7666666666664</v>
      </c>
      <c r="AJ43" s="50">
        <f>'Pessimistic QTR'!EN7</f>
        <v>1780.0666666666666</v>
      </c>
      <c r="AK43" s="50">
        <f>'Pessimistic QTR'!EO7</f>
        <v>1777.5</v>
      </c>
      <c r="AL43" s="50">
        <f>'Pessimistic QTR'!EP7</f>
        <v>1772.857</v>
      </c>
      <c r="AM43" s="50">
        <f>'Pessimistic QTR'!EQ7</f>
        <v>1772.347</v>
      </c>
      <c r="AN43" s="50">
        <f>'Pessimistic QTR'!ER7</f>
        <v>1753.2149999999999</v>
      </c>
      <c r="AO43" s="50">
        <f>'Pessimistic QTR'!ES7</f>
        <v>1738.0129999999999</v>
      </c>
      <c r="AP43" s="50">
        <f>'Pessimistic QTR'!ET7</f>
        <v>1730.7080000000001</v>
      </c>
      <c r="AQ43" s="50">
        <f>'Pessimistic QTR'!EU7</f>
        <v>1724.694</v>
      </c>
      <c r="AR43" s="50">
        <f>'Pessimistic QTR'!EV7</f>
        <v>1725.3050000000001</v>
      </c>
      <c r="AS43" s="50">
        <f>'Pessimistic QTR'!EW7</f>
        <v>1728.828</v>
      </c>
      <c r="AT43" s="50">
        <f>'Pessimistic QTR'!EX7</f>
        <v>1734.904</v>
      </c>
      <c r="AU43" s="50"/>
      <c r="AV43" s="50"/>
      <c r="AW43" s="17"/>
      <c r="AX43" t="str">
        <f t="shared" si="168"/>
        <v xml:space="preserve">   Mar 2026 Pessimistic</v>
      </c>
      <c r="AY43" s="4">
        <f t="shared" si="169"/>
        <v>100</v>
      </c>
      <c r="AZ43" s="4">
        <f t="shared" si="170"/>
        <v>100.19668446192755</v>
      </c>
      <c r="BA43" s="4">
        <f t="shared" si="171"/>
        <v>88.89013767912337</v>
      </c>
      <c r="BB43" s="4">
        <f t="shared" si="172"/>
        <v>91.776716306078484</v>
      </c>
      <c r="BC43" s="4">
        <f t="shared" si="173"/>
        <v>92.614030158284152</v>
      </c>
      <c r="BD43" s="4">
        <f t="shared" si="174"/>
        <v>92.484780369017528</v>
      </c>
      <c r="BE43" s="4">
        <f t="shared" si="175"/>
        <v>93.767912334925541</v>
      </c>
      <c r="BF43" s="4">
        <f t="shared" si="176"/>
        <v>95.753488807717531</v>
      </c>
      <c r="BG43" s="4">
        <f t="shared" si="177"/>
        <v>97.609815491242856</v>
      </c>
      <c r="BH43" s="4">
        <f t="shared" si="178"/>
        <v>97.95073522525054</v>
      </c>
      <c r="BI43" s="4">
        <f t="shared" si="179"/>
        <v>98.750585370422399</v>
      </c>
      <c r="BJ43" s="4">
        <f t="shared" si="180"/>
        <v>99.973775405076339</v>
      </c>
      <c r="BK43" s="4">
        <f t="shared" si="181"/>
        <v>99.848271986513083</v>
      </c>
      <c r="BL43" s="4">
        <f t="shared" si="182"/>
        <v>99.999999999999986</v>
      </c>
      <c r="BM43" s="4">
        <f t="shared" si="183"/>
        <v>100.12550341856327</v>
      </c>
      <c r="BN43" s="4">
        <f t="shared" si="184"/>
        <v>99.863257469326584</v>
      </c>
      <c r="BO43" s="4">
        <f t="shared" si="185"/>
        <v>99.925072585932384</v>
      </c>
      <c r="BP43" s="4">
        <f t="shared" si="186"/>
        <v>100.51699915706658</v>
      </c>
      <c r="BQ43" s="4">
        <f t="shared" si="187"/>
        <v>100.9309731197902</v>
      </c>
      <c r="BR43" s="4">
        <f t="shared" si="188"/>
        <v>101.1875995129718</v>
      </c>
      <c r="BS43" s="4">
        <f t="shared" si="189"/>
        <v>100.00561955605507</v>
      </c>
      <c r="BT43" s="4">
        <f t="shared" si="190"/>
        <v>99.790203240610637</v>
      </c>
      <c r="BU43" s="4">
        <f t="shared" si="191"/>
        <v>100.03184415097873</v>
      </c>
      <c r="BV43" s="4">
        <f t="shared" si="192"/>
        <v>99.887608878898561</v>
      </c>
      <c r="BW43" s="4">
        <f t="shared" si="193"/>
        <v>99.626692891261598</v>
      </c>
      <c r="BX43" s="4">
        <f t="shared" si="194"/>
        <v>99.598033155380733</v>
      </c>
      <c r="BY43" s="4">
        <f t="shared" si="195"/>
        <v>98.522899690924419</v>
      </c>
      <c r="BZ43" s="4">
        <f t="shared" si="196"/>
        <v>97.668614779432417</v>
      </c>
      <c r="CA43" s="4">
        <f t="shared" si="197"/>
        <v>97.258106209609451</v>
      </c>
      <c r="CB43" s="4">
        <f t="shared" si="198"/>
        <v>96.920146108457431</v>
      </c>
      <c r="CC43" s="4">
        <f t="shared" si="199"/>
        <v>96.954481595953922</v>
      </c>
      <c r="CD43" s="4">
        <f t="shared" si="200"/>
        <v>97.152458555774089</v>
      </c>
      <c r="CE43" s="4">
        <f t="shared" si="201"/>
        <v>97.493902781680248</v>
      </c>
      <c r="CG43" s="4" t="str">
        <f t="shared" ref="CG43" si="207">M43</f>
        <v xml:space="preserve">   Mar 2026 Pessimistic</v>
      </c>
      <c r="CH43" s="52">
        <f t="shared" si="204"/>
        <v>-3.7462303557056487E-5</v>
      </c>
      <c r="CI43" s="52">
        <f t="shared" si="204"/>
        <v>1.8695432706161697E-5</v>
      </c>
      <c r="CJ43" s="52">
        <f t="shared" si="204"/>
        <v>1.2645422357127067E-4</v>
      </c>
      <c r="CK43" s="52">
        <f t="shared" si="204"/>
        <v>-2.04098293739019E-5</v>
      </c>
      <c r="CL43" s="52">
        <f t="shared" si="204"/>
        <v>-6.0673475579031688E-5</v>
      </c>
      <c r="CM43" s="52">
        <f t="shared" si="204"/>
        <v>2.0254395203922471E-5</v>
      </c>
      <c r="CN43" s="52">
        <f t="shared" si="204"/>
        <v>3.9955250120016217E-5</v>
      </c>
      <c r="CO43" s="52">
        <f t="shared" si="204"/>
        <v>-1.5647615694547312E-4</v>
      </c>
      <c r="CP43" s="52">
        <f t="shared" si="204"/>
        <v>-5.7568314399625287E-5</v>
      </c>
      <c r="CQ43" s="52">
        <f t="shared" si="204"/>
        <v>5.7374541003518686E-5</v>
      </c>
      <c r="CR43" s="52">
        <f t="shared" si="205"/>
        <v>-1.8968493332716108E-5</v>
      </c>
      <c r="CS43" s="52">
        <f t="shared" si="205"/>
        <v>-3.7472130103077816E-5</v>
      </c>
      <c r="CT43" s="52">
        <f t="shared" si="205"/>
        <v>3.7522044201043769E-5</v>
      </c>
      <c r="CU43" s="52">
        <f t="shared" si="205"/>
        <v>5.6198718669131509E-5</v>
      </c>
      <c r="CV43" s="52">
        <f t="shared" si="205"/>
        <v>-3.7415347775460184E-5</v>
      </c>
      <c r="CW43" s="52">
        <f t="shared" si="205"/>
        <v>0</v>
      </c>
      <c r="CX43" s="52">
        <f t="shared" si="205"/>
        <v>-3.7490393086758722E-5</v>
      </c>
      <c r="CY43" s="52">
        <f t="shared" si="205"/>
        <v>5.5909650005236955E-5</v>
      </c>
      <c r="CZ43" s="52">
        <f t="shared" si="205"/>
        <v>3.7119524870066201E-5</v>
      </c>
      <c r="DA43" s="52">
        <f t="shared" si="205"/>
        <v>-3.7022639344130859E-5</v>
      </c>
      <c r="DB43" s="52">
        <f t="shared" si="206"/>
        <v>0</v>
      </c>
      <c r="DC43" s="52">
        <f t="shared" si="206"/>
        <v>-3.8519792815872034E-3</v>
      </c>
      <c r="DD43" s="52">
        <f t="shared" si="206"/>
        <v>1.10604952852289E-3</v>
      </c>
      <c r="DE43" s="52">
        <f t="shared" si="206"/>
        <v>-7.0105529341724093E-4</v>
      </c>
      <c r="DF43" s="52">
        <f t="shared" si="206"/>
        <v>-2.4678673653518723E-3</v>
      </c>
    </row>
    <row r="44" spans="1:110" x14ac:dyDescent="0.2">
      <c r="A44" s="25"/>
      <c r="B44" s="26" t="s">
        <v>175</v>
      </c>
      <c r="M44" s="26" t="s">
        <v>175</v>
      </c>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row>
    <row r="45" spans="1:110" x14ac:dyDescent="0.2">
      <c r="A45" s="25"/>
      <c r="B45" t="str">
        <f t="shared" ref="B45:B50" si="208">B9</f>
        <v xml:space="preserve">   Oct 2025 Optimistic</v>
      </c>
      <c r="C45" s="4">
        <v>2.8643848758572448</v>
      </c>
      <c r="D45" s="4">
        <v>8.7245406023140202</v>
      </c>
      <c r="E45" s="4">
        <v>4.7645683447678557</v>
      </c>
      <c r="F45" s="4">
        <v>3.5913566113472819</v>
      </c>
      <c r="G45" s="4">
        <v>3.9303256382616638</v>
      </c>
      <c r="H45" s="4">
        <v>4.0942044175976484</v>
      </c>
      <c r="I45" s="4">
        <v>4.1852439883462988</v>
      </c>
      <c r="J45" s="4">
        <v>3.8794827500000002</v>
      </c>
      <c r="K45" s="4">
        <v>3.8007379999999999</v>
      </c>
      <c r="M45" t="str">
        <f t="shared" ref="M45:M50" si="209">B9</f>
        <v xml:space="preserve">   Oct 2025 Optimistic</v>
      </c>
      <c r="N45" s="4">
        <v>2.5359758561396362</v>
      </c>
      <c r="O45" s="4">
        <v>3.7885972322451451</v>
      </c>
      <c r="P45" s="4">
        <v>15.105613427790033</v>
      </c>
      <c r="Q45" s="4">
        <v>9.1530566607097441</v>
      </c>
      <c r="R45" s="4">
        <v>6.8508950885111561</v>
      </c>
      <c r="S45" s="4">
        <v>5.7889004443827456</v>
      </c>
      <c r="T45" s="4">
        <v>5.1911683035856209</v>
      </c>
      <c r="U45" s="4">
        <v>4.4578841293847855</v>
      </c>
      <c r="V45" s="4">
        <v>3.6203205017182709</v>
      </c>
      <c r="W45" s="4">
        <v>3.3932232697551679</v>
      </c>
      <c r="X45" s="4">
        <v>3.5218811100444634</v>
      </c>
      <c r="Y45" s="4">
        <v>3.7330787308209681</v>
      </c>
      <c r="Z45" s="4">
        <v>3.7172433347685279</v>
      </c>
      <c r="AA45" s="4">
        <v>3.6868343475559695</v>
      </c>
      <c r="AB45" s="4">
        <v>3.8944613765484402</v>
      </c>
      <c r="AC45" s="4">
        <v>4.0152112261546264</v>
      </c>
      <c r="AD45" s="4">
        <v>4.1247956027876196</v>
      </c>
      <c r="AE45" s="4">
        <v>4.1987877080528797</v>
      </c>
      <c r="AF45" s="4">
        <v>4.2050558516747198</v>
      </c>
      <c r="AG45" s="4">
        <v>4.0472401862009244</v>
      </c>
      <c r="AH45" s="4">
        <v>3.9257339244620679</v>
      </c>
      <c r="AI45" s="4">
        <v>3.9347855459670189</v>
      </c>
      <c r="AJ45" s="4">
        <v>4.215843407418177</v>
      </c>
      <c r="AK45" s="4">
        <v>4.4114019999999998</v>
      </c>
      <c r="AL45" s="4">
        <v>4.1789449999999997</v>
      </c>
      <c r="AM45" s="4">
        <v>3.9595630000000002</v>
      </c>
      <c r="AN45" s="4">
        <v>3.9132729999999998</v>
      </c>
      <c r="AO45" s="4">
        <v>3.8634230000000001</v>
      </c>
      <c r="AP45" s="4">
        <v>3.7816719999999999</v>
      </c>
      <c r="AQ45" s="4">
        <v>3.7836110000000001</v>
      </c>
      <c r="AR45" s="4">
        <v>3.809758</v>
      </c>
      <c r="AS45" s="4">
        <v>3.8154599999999999</v>
      </c>
      <c r="AT45" s="4">
        <v>3.7941229999999999</v>
      </c>
      <c r="AU45" s="4"/>
      <c r="AV45" s="4"/>
      <c r="AZ45" s="4"/>
      <c r="BA45" s="4"/>
      <c r="BB45" s="4"/>
      <c r="BC45" s="4"/>
      <c r="BD45" s="4"/>
      <c r="BE45" s="4"/>
      <c r="BF45" s="4"/>
    </row>
    <row r="46" spans="1:110" x14ac:dyDescent="0.2">
      <c r="A46" s="25"/>
      <c r="B46" t="str">
        <f t="shared" si="208"/>
        <v xml:space="preserve">   Oct 2025 Baseline</v>
      </c>
      <c r="C46" s="4">
        <v>2.8643848758572448</v>
      </c>
      <c r="D46" s="4">
        <v>8.7245406023140202</v>
      </c>
      <c r="E46" s="4">
        <v>4.7645683447678557</v>
      </c>
      <c r="F46" s="4">
        <v>3.5913566113472819</v>
      </c>
      <c r="G46" s="4">
        <v>3.9303256382616638</v>
      </c>
      <c r="H46" s="4">
        <v>4.0942044175976484</v>
      </c>
      <c r="I46" s="4">
        <v>4.2539674883462997</v>
      </c>
      <c r="J46" s="4">
        <v>4.4035557499999998</v>
      </c>
      <c r="K46" s="4">
        <v>4.2613132499999997</v>
      </c>
      <c r="M46" t="str">
        <f t="shared" si="209"/>
        <v xml:space="preserve">   Oct 2025 Baseline</v>
      </c>
      <c r="N46" s="4">
        <v>2.5359758561396362</v>
      </c>
      <c r="O46" s="4">
        <v>3.7885972322451451</v>
      </c>
      <c r="P46" s="4">
        <v>15.105613427790033</v>
      </c>
      <c r="Q46" s="4">
        <v>9.1530566607097441</v>
      </c>
      <c r="R46" s="4">
        <v>6.8508950885111561</v>
      </c>
      <c r="S46" s="4">
        <v>5.7889004443827456</v>
      </c>
      <c r="T46" s="4">
        <v>5.1911683035856209</v>
      </c>
      <c r="U46" s="4">
        <v>4.4578841293847855</v>
      </c>
      <c r="V46" s="4">
        <v>3.6203205017182709</v>
      </c>
      <c r="W46" s="4">
        <v>3.3932232697551679</v>
      </c>
      <c r="X46" s="4">
        <v>3.5218811100444634</v>
      </c>
      <c r="Y46" s="4">
        <v>3.7330787308209681</v>
      </c>
      <c r="Z46" s="4">
        <v>3.7172433347685279</v>
      </c>
      <c r="AA46" s="4">
        <v>3.6868343475559695</v>
      </c>
      <c r="AB46" s="4">
        <v>3.8944613765484402</v>
      </c>
      <c r="AC46" s="4">
        <v>4.0152112261546264</v>
      </c>
      <c r="AD46" s="4">
        <v>4.1247956027876196</v>
      </c>
      <c r="AE46" s="4">
        <v>4.1987877080528797</v>
      </c>
      <c r="AF46" s="4">
        <v>4.2050558516747198</v>
      </c>
      <c r="AG46" s="4">
        <v>4.0472401862009244</v>
      </c>
      <c r="AH46" s="4">
        <v>3.9257339244620679</v>
      </c>
      <c r="AI46" s="4">
        <v>3.9347855459670189</v>
      </c>
      <c r="AJ46" s="4">
        <v>4.215843407418177</v>
      </c>
      <c r="AK46" s="4">
        <v>4.4145510000000003</v>
      </c>
      <c r="AL46" s="4">
        <v>4.4506899999999998</v>
      </c>
      <c r="AM46" s="4">
        <v>4.4515180000000001</v>
      </c>
      <c r="AN46" s="4">
        <v>4.4154020000000003</v>
      </c>
      <c r="AO46" s="4">
        <v>4.3983970000000001</v>
      </c>
      <c r="AP46" s="4">
        <v>4.3489060000000004</v>
      </c>
      <c r="AQ46" s="4">
        <v>4.3037039999999998</v>
      </c>
      <c r="AR46" s="4">
        <v>4.2701419999999999</v>
      </c>
      <c r="AS46" s="4">
        <v>4.2529919999999999</v>
      </c>
      <c r="AT46" s="4">
        <v>4.2184150000000002</v>
      </c>
      <c r="AU46" s="4"/>
      <c r="AV46" s="4"/>
      <c r="AZ46" s="4"/>
      <c r="BA46" s="4"/>
      <c r="BB46" s="4"/>
      <c r="BC46" s="4"/>
      <c r="BD46" s="4"/>
      <c r="BE46" s="4"/>
      <c r="BF46" s="4"/>
    </row>
    <row r="47" spans="1:110" x14ac:dyDescent="0.2">
      <c r="A47" s="25"/>
      <c r="B47" t="str">
        <f t="shared" si="208"/>
        <v xml:space="preserve">   Oct 2025 Pessimistic</v>
      </c>
      <c r="C47" s="4">
        <v>2.8643848758572448</v>
      </c>
      <c r="D47" s="4">
        <v>8.7245406023140202</v>
      </c>
      <c r="E47" s="4">
        <v>4.7645683447678557</v>
      </c>
      <c r="F47" s="4">
        <v>3.5913566113472819</v>
      </c>
      <c r="G47" s="4">
        <v>3.9303256382616638</v>
      </c>
      <c r="H47" s="4">
        <v>4.0942044175976484</v>
      </c>
      <c r="I47" s="4">
        <v>4.2780414883462985</v>
      </c>
      <c r="J47" s="4">
        <v>5.2069390000000002</v>
      </c>
      <c r="K47" s="4">
        <v>5.8768134999999999</v>
      </c>
      <c r="M47" t="str">
        <f t="shared" si="209"/>
        <v xml:space="preserve">   Oct 2025 Pessimistic</v>
      </c>
      <c r="N47" s="4">
        <v>2.5359758561396362</v>
      </c>
      <c r="O47" s="4">
        <v>3.7885972322451451</v>
      </c>
      <c r="P47" s="4">
        <v>15.105613427790033</v>
      </c>
      <c r="Q47" s="4">
        <v>9.1530566607097441</v>
      </c>
      <c r="R47" s="4">
        <v>6.8508950885111561</v>
      </c>
      <c r="S47" s="4">
        <v>5.7889004443827456</v>
      </c>
      <c r="T47" s="4">
        <v>5.1911683035856209</v>
      </c>
      <c r="U47" s="4">
        <v>4.4578841293847855</v>
      </c>
      <c r="V47" s="4">
        <v>3.6203205017182709</v>
      </c>
      <c r="W47" s="4">
        <v>3.3932232697551679</v>
      </c>
      <c r="X47" s="4">
        <v>3.5218811100444634</v>
      </c>
      <c r="Y47" s="4">
        <v>3.7330787308209681</v>
      </c>
      <c r="Z47" s="4">
        <v>3.7172433347685279</v>
      </c>
      <c r="AA47" s="4">
        <v>3.6868343475559695</v>
      </c>
      <c r="AB47" s="4">
        <v>3.8944613765484402</v>
      </c>
      <c r="AC47" s="4">
        <v>4.0152112261546264</v>
      </c>
      <c r="AD47" s="4">
        <v>4.1247956027876196</v>
      </c>
      <c r="AE47" s="4">
        <v>4.1987877080528797</v>
      </c>
      <c r="AF47" s="4">
        <v>4.2050558516747198</v>
      </c>
      <c r="AG47" s="4">
        <v>4.0472401862009244</v>
      </c>
      <c r="AH47" s="4">
        <v>3.9257339244620679</v>
      </c>
      <c r="AI47" s="4">
        <v>3.9347855459670189</v>
      </c>
      <c r="AJ47" s="4">
        <v>4.215843407418177</v>
      </c>
      <c r="AK47" s="4">
        <v>4.4114810000000002</v>
      </c>
      <c r="AL47" s="4">
        <v>4.5500559999999997</v>
      </c>
      <c r="AM47" s="4">
        <v>4.7889189999999999</v>
      </c>
      <c r="AN47" s="4">
        <v>4.9952569999999996</v>
      </c>
      <c r="AO47" s="4">
        <v>5.3129030000000004</v>
      </c>
      <c r="AP47" s="4">
        <v>5.730677</v>
      </c>
      <c r="AQ47" s="4">
        <v>6.0673529999999998</v>
      </c>
      <c r="AR47" s="4">
        <v>5.9313380000000002</v>
      </c>
      <c r="AS47" s="4">
        <v>5.823499</v>
      </c>
      <c r="AT47" s="4">
        <v>5.6850639999999997</v>
      </c>
      <c r="AU47" s="4"/>
      <c r="AV47" s="4"/>
      <c r="AZ47" s="4"/>
      <c r="BA47" s="4"/>
      <c r="BB47" s="4"/>
      <c r="BC47" s="4"/>
      <c r="BD47" s="4"/>
      <c r="BE47" s="4"/>
      <c r="BF47" s="4"/>
    </row>
    <row r="48" spans="1:110" x14ac:dyDescent="0.2">
      <c r="A48" s="25"/>
      <c r="B48" t="str">
        <f t="shared" si="208"/>
        <v xml:space="preserve">   Mar 2026 Optimistic</v>
      </c>
      <c r="C48" s="4">
        <f ca="1">'Optimistic ANN'!AF5</f>
        <v>2.8643848758572448</v>
      </c>
      <c r="D48" s="4">
        <f ca="1">'Optimistic ANN'!AG5</f>
        <v>8.7245406023140202</v>
      </c>
      <c r="E48" s="4">
        <f ca="1">'Optimistic ANN'!AH5</f>
        <v>4.7645683447678557</v>
      </c>
      <c r="F48" s="4">
        <f ca="1">'Optimistic ANN'!AI5</f>
        <v>3.5913566113472819</v>
      </c>
      <c r="G48" s="4">
        <f ca="1">'Optimistic ANN'!AJ5</f>
        <v>3.9303256382616638</v>
      </c>
      <c r="H48" s="4">
        <f ca="1">'Optimistic ANN'!AK5</f>
        <v>4.0942044175976484</v>
      </c>
      <c r="I48" s="4">
        <f ca="1">'Optimistic ANN'!AL5</f>
        <v>4.2140143630733196</v>
      </c>
      <c r="J48" s="4">
        <f ca="1">'Optimistic ANN'!AM5</f>
        <v>4.2667729999999997</v>
      </c>
      <c r="K48" s="4">
        <f ca="1">'Optimistic ANN'!AN5</f>
        <v>4.2789175000000004</v>
      </c>
      <c r="M48" t="str">
        <f t="shared" si="209"/>
        <v xml:space="preserve">   Mar 2026 Optimistic</v>
      </c>
      <c r="N48" s="4">
        <f>'Optimistic QTR'!DR5</f>
        <v>2.5359758561396362</v>
      </c>
      <c r="O48" s="4">
        <f>'Optimistic QTR'!DS5</f>
        <v>3.7885972322451451</v>
      </c>
      <c r="P48" s="4">
        <f>'Optimistic QTR'!DT5</f>
        <v>15.105613427790033</v>
      </c>
      <c r="Q48" s="4">
        <f>'Optimistic QTR'!DU5</f>
        <v>9.1530566607097441</v>
      </c>
      <c r="R48" s="4">
        <f>'Optimistic QTR'!DV5</f>
        <v>6.8508950885111561</v>
      </c>
      <c r="S48" s="4">
        <f>'Optimistic QTR'!DW5</f>
        <v>5.7889004443827456</v>
      </c>
      <c r="T48" s="4">
        <f>'Optimistic QTR'!DX5</f>
        <v>5.1911683035856209</v>
      </c>
      <c r="U48" s="4">
        <f>'Optimistic QTR'!DY5</f>
        <v>4.4578841293847855</v>
      </c>
      <c r="V48" s="4">
        <f>'Optimistic QTR'!DZ5</f>
        <v>3.6203205017182709</v>
      </c>
      <c r="W48" s="4">
        <f>'Optimistic QTR'!EA5</f>
        <v>3.3932232697551679</v>
      </c>
      <c r="X48" s="4">
        <f>'Optimistic QTR'!EB5</f>
        <v>3.5218811100444634</v>
      </c>
      <c r="Y48" s="4">
        <f>'Optimistic QTR'!EC5</f>
        <v>3.7330787308209681</v>
      </c>
      <c r="Z48" s="4">
        <f>'Optimistic QTR'!ED5</f>
        <v>3.7172433347685279</v>
      </c>
      <c r="AA48" s="4">
        <f>'Optimistic QTR'!EE5</f>
        <v>3.6868343475559695</v>
      </c>
      <c r="AB48" s="4">
        <f>'Optimistic QTR'!EF5</f>
        <v>3.8944613765484402</v>
      </c>
      <c r="AC48" s="4">
        <f>'Optimistic QTR'!EG5</f>
        <v>4.0152112261546264</v>
      </c>
      <c r="AD48" s="4">
        <f>'Optimistic QTR'!EH5</f>
        <v>4.1247956027876196</v>
      </c>
      <c r="AE48" s="4">
        <f>'Optimistic QTR'!EI5</f>
        <v>4.1987877080528797</v>
      </c>
      <c r="AF48" s="4">
        <f>'Optimistic QTR'!EJ5</f>
        <v>4.2050558516747198</v>
      </c>
      <c r="AG48" s="4">
        <f>'Optimistic QTR'!EK5</f>
        <v>4.0472401862009244</v>
      </c>
      <c r="AH48" s="4">
        <f>'Optimistic QTR'!EL5</f>
        <v>3.9257339244620679</v>
      </c>
      <c r="AI48" s="4">
        <f>'Optimistic QTR'!EM5</f>
        <v>3.9347855459670189</v>
      </c>
      <c r="AJ48" s="4">
        <f>'Optimistic QTR'!EN5</f>
        <v>4.215843407418177</v>
      </c>
      <c r="AK48" s="4">
        <f>'Optimistic QTR'!EO5</f>
        <v>4.284453498908082</v>
      </c>
      <c r="AL48" s="4">
        <f>'Optimistic QTR'!EP5</f>
        <v>4.4209750000000003</v>
      </c>
      <c r="AM48" s="4">
        <f>'Optimistic QTR'!EQ5</f>
        <v>4.4097400000000002</v>
      </c>
      <c r="AN48" s="4">
        <f>'Optimistic QTR'!ER5</f>
        <v>4.2584359999999997</v>
      </c>
      <c r="AO48" s="4">
        <f>'Optimistic QTR'!ES5</f>
        <v>4.1672079999999996</v>
      </c>
      <c r="AP48" s="4">
        <f>'Optimistic QTR'!ET5</f>
        <v>4.2317080000000002</v>
      </c>
      <c r="AQ48" s="4">
        <f>'Optimistic QTR'!EU5</f>
        <v>4.2376690000000004</v>
      </c>
      <c r="AR48" s="4">
        <f>'Optimistic QTR'!EV5</f>
        <v>4.2242189999999997</v>
      </c>
      <c r="AS48" s="4">
        <f>'Optimistic QTR'!EW5</f>
        <v>4.2847749999999998</v>
      </c>
      <c r="AT48" s="4">
        <f>'Optimistic QTR'!EX5</f>
        <v>4.3690069999999999</v>
      </c>
      <c r="AU48" s="4"/>
      <c r="AV48" s="4"/>
      <c r="AW48" s="17"/>
      <c r="AZ48" s="4"/>
      <c r="BA48" s="4"/>
      <c r="BB48" s="4"/>
      <c r="BC48" s="4"/>
      <c r="BD48" s="4"/>
      <c r="BE48" s="4"/>
      <c r="BF48" s="4"/>
    </row>
    <row r="49" spans="1:110" x14ac:dyDescent="0.2">
      <c r="A49" s="25"/>
      <c r="B49" t="str">
        <f t="shared" si="208"/>
        <v xml:space="preserve">   Mar 2026 Baseline</v>
      </c>
      <c r="C49" s="4">
        <f ca="1">'Baseline ANN'!AF5</f>
        <v>2.8643848758572448</v>
      </c>
      <c r="D49" s="4">
        <f ca="1">'Baseline ANN'!AG5</f>
        <v>8.7245406023140202</v>
      </c>
      <c r="E49" s="4">
        <f ca="1">'Baseline ANN'!AH5</f>
        <v>4.7645683447678557</v>
      </c>
      <c r="F49" s="4">
        <f ca="1">'Baseline ANN'!AI5</f>
        <v>3.5913566113472819</v>
      </c>
      <c r="G49" s="4">
        <f ca="1">'Baseline ANN'!AJ5</f>
        <v>3.9303256382616638</v>
      </c>
      <c r="H49" s="4">
        <f ca="1">'Baseline ANN'!AK5</f>
        <v>4.0942044175976484</v>
      </c>
      <c r="I49" s="4">
        <f ca="1">'Baseline ANN'!AL5</f>
        <v>4.2140143630733196</v>
      </c>
      <c r="J49" s="4">
        <f ca="1">'Baseline ANN'!AM5</f>
        <v>4.7300310000000003</v>
      </c>
      <c r="K49" s="4">
        <f ca="1">'Baseline ANN'!AN5</f>
        <v>5.1525032499999996</v>
      </c>
      <c r="M49" t="str">
        <f t="shared" si="209"/>
        <v xml:space="preserve">   Mar 2026 Baseline</v>
      </c>
      <c r="N49" s="4">
        <f>'Baseline QTR'!DR5</f>
        <v>2.5359758561396362</v>
      </c>
      <c r="O49" s="4">
        <f>'Baseline QTR'!DS5</f>
        <v>3.7885972322451451</v>
      </c>
      <c r="P49" s="4">
        <f>'Baseline QTR'!DT5</f>
        <v>15.105613427790033</v>
      </c>
      <c r="Q49" s="4">
        <f>'Baseline QTR'!DU5</f>
        <v>9.1530566607097441</v>
      </c>
      <c r="R49" s="4">
        <f>'Baseline QTR'!DV5</f>
        <v>6.8508950885111561</v>
      </c>
      <c r="S49" s="4">
        <f>'Baseline QTR'!DW5</f>
        <v>5.7889004443827456</v>
      </c>
      <c r="T49" s="4">
        <f>'Baseline QTR'!DX5</f>
        <v>5.1911683035856209</v>
      </c>
      <c r="U49" s="4">
        <f>'Baseline QTR'!DY5</f>
        <v>4.4578841293847855</v>
      </c>
      <c r="V49" s="4">
        <f>'Baseline QTR'!DZ5</f>
        <v>3.6203205017182709</v>
      </c>
      <c r="W49" s="4">
        <f>'Baseline QTR'!EA5</f>
        <v>3.3932232697551679</v>
      </c>
      <c r="X49" s="4">
        <f>'Baseline QTR'!EB5</f>
        <v>3.5218811100444634</v>
      </c>
      <c r="Y49" s="4">
        <f>'Baseline QTR'!EC5</f>
        <v>3.7330787308209681</v>
      </c>
      <c r="Z49" s="4">
        <f>'Baseline QTR'!ED5</f>
        <v>3.7172433347685279</v>
      </c>
      <c r="AA49" s="4">
        <f>'Baseline QTR'!EE5</f>
        <v>3.6868343475559695</v>
      </c>
      <c r="AB49" s="4">
        <f>'Baseline QTR'!EF5</f>
        <v>3.8944613765484402</v>
      </c>
      <c r="AC49" s="4">
        <f>'Baseline QTR'!EG5</f>
        <v>4.0152112261546264</v>
      </c>
      <c r="AD49" s="4">
        <f>'Baseline QTR'!EH5</f>
        <v>4.1247956027876196</v>
      </c>
      <c r="AE49" s="4">
        <f>'Baseline QTR'!EI5</f>
        <v>4.1987877080528797</v>
      </c>
      <c r="AF49" s="4">
        <f>'Baseline QTR'!EJ5</f>
        <v>4.2050558516747198</v>
      </c>
      <c r="AG49" s="4">
        <f>'Baseline QTR'!EK5</f>
        <v>4.0472401862009244</v>
      </c>
      <c r="AH49" s="4">
        <f>'Baseline QTR'!EL5</f>
        <v>3.9257339244620679</v>
      </c>
      <c r="AI49" s="4">
        <f>'Baseline QTR'!EM5</f>
        <v>3.9347855459670189</v>
      </c>
      <c r="AJ49" s="4">
        <f>'Baseline QTR'!EN5</f>
        <v>4.215843407418177</v>
      </c>
      <c r="AK49" s="4">
        <f>'Baseline QTR'!EO5</f>
        <v>4.284453498908082</v>
      </c>
      <c r="AL49" s="4">
        <f>'Baseline QTR'!EP5</f>
        <v>4.4209750000000003</v>
      </c>
      <c r="AM49" s="4">
        <f>'Baseline QTR'!EQ5</f>
        <v>4.4167579999999997</v>
      </c>
      <c r="AN49" s="4">
        <f>'Baseline QTR'!ER5</f>
        <v>4.6235590000000002</v>
      </c>
      <c r="AO49" s="4">
        <f>'Baseline QTR'!ES5</f>
        <v>4.8555210000000004</v>
      </c>
      <c r="AP49" s="4">
        <f>'Baseline QTR'!ET5</f>
        <v>5.024286</v>
      </c>
      <c r="AQ49" s="4">
        <f>'Baseline QTR'!EU5</f>
        <v>5.1096510000000004</v>
      </c>
      <c r="AR49" s="4">
        <f>'Baseline QTR'!EV5</f>
        <v>5.1647980000000002</v>
      </c>
      <c r="AS49" s="4">
        <f>'Baseline QTR'!EW5</f>
        <v>5.1727210000000001</v>
      </c>
      <c r="AT49" s="4">
        <f>'Baseline QTR'!EX5</f>
        <v>5.1628429999999996</v>
      </c>
      <c r="AU49" s="4"/>
      <c r="AV49" s="4"/>
      <c r="AW49" s="17"/>
      <c r="AZ49" s="4"/>
      <c r="BA49" s="4"/>
      <c r="BB49" s="4"/>
      <c r="BC49" s="4"/>
      <c r="BD49" s="4"/>
      <c r="BE49" s="4"/>
      <c r="BF49" s="4"/>
    </row>
    <row r="50" spans="1:110" x14ac:dyDescent="0.2">
      <c r="A50" s="25"/>
      <c r="B50" t="str">
        <f t="shared" si="208"/>
        <v xml:space="preserve">   Mar 2026 Pessimistic</v>
      </c>
      <c r="C50" s="4">
        <f ca="1">'Pessimistic ANN'!AF5</f>
        <v>2.8643848758572448</v>
      </c>
      <c r="D50" s="4">
        <f ca="1">'Pessimistic ANN'!AG5</f>
        <v>8.7245406023140202</v>
      </c>
      <c r="E50" s="4">
        <f ca="1">'Pessimistic ANN'!AH5</f>
        <v>4.7645683447678557</v>
      </c>
      <c r="F50" s="4">
        <f ca="1">'Pessimistic ANN'!AI5</f>
        <v>3.5913566113472819</v>
      </c>
      <c r="G50" s="4">
        <f ca="1">'Pessimistic ANN'!AJ5</f>
        <v>3.9303256382616638</v>
      </c>
      <c r="H50" s="4">
        <f ca="1">'Pessimistic ANN'!AK5</f>
        <v>4.0942044175976484</v>
      </c>
      <c r="I50" s="4">
        <f ca="1">'Pessimistic ANN'!AL5</f>
        <v>4.2140163630733198</v>
      </c>
      <c r="J50" s="4">
        <f ca="1">'Pessimistic ANN'!AM5</f>
        <v>6.0778980000000002</v>
      </c>
      <c r="K50" s="4">
        <f ca="1">'Pessimistic ANN'!AN5</f>
        <v>7.5326447500000002</v>
      </c>
      <c r="M50" t="str">
        <f t="shared" si="209"/>
        <v xml:space="preserve">   Mar 2026 Pessimistic</v>
      </c>
      <c r="N50" s="4">
        <f>'Pessimistic QTR'!DR5</f>
        <v>2.5359758561396362</v>
      </c>
      <c r="O50" s="4">
        <f>'Pessimistic QTR'!DS5</f>
        <v>3.7885972322451451</v>
      </c>
      <c r="P50" s="4">
        <f>'Pessimistic QTR'!DT5</f>
        <v>15.105613427790033</v>
      </c>
      <c r="Q50" s="4">
        <f>'Pessimistic QTR'!DU5</f>
        <v>9.1530566607097441</v>
      </c>
      <c r="R50" s="4">
        <f>'Pessimistic QTR'!DV5</f>
        <v>6.8508950885111561</v>
      </c>
      <c r="S50" s="4">
        <f>'Pessimistic QTR'!DW5</f>
        <v>5.7889004443827456</v>
      </c>
      <c r="T50" s="4">
        <f>'Pessimistic QTR'!DX5</f>
        <v>5.1911683035856209</v>
      </c>
      <c r="U50" s="4">
        <f>'Pessimistic QTR'!DY5</f>
        <v>4.4578841293847855</v>
      </c>
      <c r="V50" s="4">
        <f>'Pessimistic QTR'!DZ5</f>
        <v>3.6203205017182709</v>
      </c>
      <c r="W50" s="4">
        <f>'Pessimistic QTR'!EA5</f>
        <v>3.3932232697551679</v>
      </c>
      <c r="X50" s="4">
        <f>'Pessimistic QTR'!EB5</f>
        <v>3.5218811100444634</v>
      </c>
      <c r="Y50" s="4">
        <f>'Pessimistic QTR'!EC5</f>
        <v>3.7330787308209681</v>
      </c>
      <c r="Z50" s="4">
        <f>'Pessimistic QTR'!ED5</f>
        <v>3.7172433347685279</v>
      </c>
      <c r="AA50" s="4">
        <f>'Pessimistic QTR'!EE5</f>
        <v>3.6868343475559695</v>
      </c>
      <c r="AB50" s="4">
        <f>'Pessimistic QTR'!EF5</f>
        <v>3.8944613765484402</v>
      </c>
      <c r="AC50" s="4">
        <f>'Pessimistic QTR'!EG5</f>
        <v>4.0152112261546264</v>
      </c>
      <c r="AD50" s="4">
        <f>'Pessimistic QTR'!EH5</f>
        <v>4.1247956027876196</v>
      </c>
      <c r="AE50" s="4">
        <f>'Pessimistic QTR'!EI5</f>
        <v>4.1987877080528797</v>
      </c>
      <c r="AF50" s="4">
        <f>'Pessimistic QTR'!EJ5</f>
        <v>4.2050558516747198</v>
      </c>
      <c r="AG50" s="4">
        <f>'Pessimistic QTR'!EK5</f>
        <v>4.0472401862009244</v>
      </c>
      <c r="AH50" s="4">
        <f>'Pessimistic QTR'!EL5</f>
        <v>3.9257339244620679</v>
      </c>
      <c r="AI50" s="4">
        <f>'Pessimistic QTR'!EM5</f>
        <v>3.9347855459670189</v>
      </c>
      <c r="AJ50" s="4">
        <f>'Pessimistic QTR'!EN5</f>
        <v>4.215843407418177</v>
      </c>
      <c r="AK50" s="4">
        <f>'Pessimistic QTR'!EO5</f>
        <v>4.284453498908082</v>
      </c>
      <c r="AL50" s="4">
        <f>'Pessimistic QTR'!EP5</f>
        <v>4.4209829999999997</v>
      </c>
      <c r="AM50" s="4">
        <f>'Pessimistic QTR'!EQ5</f>
        <v>4.527571</v>
      </c>
      <c r="AN50" s="4">
        <f>'Pessimistic QTR'!ER5</f>
        <v>5.6941660000000001</v>
      </c>
      <c r="AO50" s="4">
        <f>'Pessimistic QTR'!ES5</f>
        <v>6.7007009999999996</v>
      </c>
      <c r="AP50" s="4">
        <f>'Pessimistic QTR'!ET5</f>
        <v>7.3891540000000004</v>
      </c>
      <c r="AQ50" s="4">
        <f>'Pessimistic QTR'!EU5</f>
        <v>7.6872470000000002</v>
      </c>
      <c r="AR50" s="4">
        <f>'Pessimistic QTR'!EV5</f>
        <v>7.7249150000000002</v>
      </c>
      <c r="AS50" s="4">
        <f>'Pessimistic QTR'!EW5</f>
        <v>7.5389699999999999</v>
      </c>
      <c r="AT50" s="4">
        <f>'Pessimistic QTR'!EX5</f>
        <v>7.1794469999999997</v>
      </c>
      <c r="AU50" s="4"/>
      <c r="AV50" s="4"/>
      <c r="AW50" s="17"/>
      <c r="AZ50" s="4"/>
      <c r="BA50" s="4"/>
      <c r="BB50" s="4"/>
      <c r="BC50" s="4"/>
      <c r="BD50" s="4"/>
      <c r="BE50" s="4"/>
      <c r="BF50" s="4"/>
    </row>
    <row r="51" spans="1:110" x14ac:dyDescent="0.2">
      <c r="A51" s="25"/>
      <c r="C51" s="4"/>
      <c r="D51" s="4"/>
      <c r="E51" s="4"/>
      <c r="F51" s="4"/>
      <c r="G51" s="4"/>
      <c r="H51" s="4"/>
      <c r="I51" s="4"/>
      <c r="J51" s="4"/>
      <c r="K51" s="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Z51" s="4"/>
      <c r="BA51" s="4"/>
      <c r="BB51" s="4"/>
      <c r="BC51" s="4"/>
      <c r="BD51" s="4"/>
      <c r="BE51" s="4"/>
      <c r="BF51" s="4"/>
    </row>
    <row r="52" spans="1:110" x14ac:dyDescent="0.2">
      <c r="A52" s="25"/>
      <c r="B52" s="26" t="s">
        <v>223</v>
      </c>
      <c r="C52" s="4"/>
      <c r="D52" s="4"/>
      <c r="E52" s="4"/>
      <c r="F52" s="4"/>
      <c r="G52" s="4"/>
      <c r="H52" s="4"/>
      <c r="I52" s="4"/>
      <c r="J52" s="4"/>
      <c r="K52" s="4"/>
      <c r="M52" s="26" t="s">
        <v>224</v>
      </c>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CG52" s="26" t="s">
        <v>224</v>
      </c>
    </row>
    <row r="53" spans="1:110" x14ac:dyDescent="0.2">
      <c r="A53" s="25"/>
      <c r="B53" t="str">
        <f t="shared" ref="B53:B58" si="210">B9</f>
        <v xml:space="preserve">   Oct 2025 Optimistic</v>
      </c>
      <c r="C53" s="4">
        <v>2.5432560095466794</v>
      </c>
      <c r="D53" s="4">
        <v>1.6939823874755122</v>
      </c>
      <c r="E53" s="4">
        <v>4.5517575603216232</v>
      </c>
      <c r="F53" s="4">
        <v>9.0020486499380112</v>
      </c>
      <c r="G53" s="4">
        <v>5.7976142807922626</v>
      </c>
      <c r="H53" s="4">
        <v>3.7094573779870466</v>
      </c>
      <c r="I53" s="4">
        <v>2.7012099875007856</v>
      </c>
      <c r="J53" s="4">
        <v>3.5281439199625897</v>
      </c>
      <c r="K53" s="4">
        <v>3.4302221578143222</v>
      </c>
      <c r="M53" t="str">
        <f t="shared" ref="M53:M58" si="211">B9</f>
        <v xml:space="preserve">   Oct 2025 Optimistic</v>
      </c>
      <c r="N53" s="4">
        <v>2.1983233778552824</v>
      </c>
      <c r="O53" s="4">
        <v>2.4739923865981117</v>
      </c>
      <c r="P53" s="4">
        <v>1.1060576597598848</v>
      </c>
      <c r="Q53" s="4">
        <v>1.6479595841390582</v>
      </c>
      <c r="R53" s="4">
        <v>1.7579192371300456</v>
      </c>
      <c r="S53" s="4">
        <v>1.7138401006681514</v>
      </c>
      <c r="T53" s="4">
        <v>4.470214891574753</v>
      </c>
      <c r="U53" s="4">
        <v>5.1943630332918156</v>
      </c>
      <c r="V53" s="4">
        <v>7.050539342224349</v>
      </c>
      <c r="W53" s="4">
        <v>8.0599407562293113</v>
      </c>
      <c r="X53" s="4">
        <v>9.6379216590726013</v>
      </c>
      <c r="Y53" s="4">
        <v>9.0395857245815883</v>
      </c>
      <c r="Z53" s="4">
        <v>8.6695561349113159</v>
      </c>
      <c r="AA53" s="4">
        <v>8.0331400486329372</v>
      </c>
      <c r="AB53" s="4">
        <v>5.7588765837299327</v>
      </c>
      <c r="AC53" s="4">
        <v>5.4018409038054438</v>
      </c>
      <c r="AD53" s="4">
        <v>4.5881252440733711</v>
      </c>
      <c r="AE53" s="4">
        <v>4.2691208912584599</v>
      </c>
      <c r="AF53" s="4">
        <v>4.1318924290781878</v>
      </c>
      <c r="AG53" s="4">
        <v>3.1151200903471787</v>
      </c>
      <c r="AH53" s="4">
        <v>2.8345494910083202</v>
      </c>
      <c r="AI53" s="4">
        <v>2.5217012894803048</v>
      </c>
      <c r="AJ53" s="4">
        <v>2.1765371078612095</v>
      </c>
      <c r="AK53" s="4">
        <v>2.7147438333910534</v>
      </c>
      <c r="AL53" s="4">
        <v>2.9554998874127492</v>
      </c>
      <c r="AM53" s="4">
        <v>3.1424534203118748</v>
      </c>
      <c r="AN53" s="4">
        <v>3.5164920192775284</v>
      </c>
      <c r="AO53" s="4">
        <v>3.6670566293844908</v>
      </c>
      <c r="AP53" s="4">
        <v>3.6591910499280456</v>
      </c>
      <c r="AQ53" s="4">
        <v>3.4738959628968891</v>
      </c>
      <c r="AR53" s="4">
        <v>3.491750605717292</v>
      </c>
      <c r="AS53" s="4">
        <v>3.371713440053048</v>
      </c>
      <c r="AT53" s="4">
        <v>3.3773432087200073</v>
      </c>
      <c r="AU53" s="4"/>
      <c r="AV53" s="4"/>
      <c r="CG53" t="str">
        <f t="shared" ref="CG53:CG58" si="212">B9</f>
        <v xml:space="preserve">   Oct 2025 Optimistic</v>
      </c>
    </row>
    <row r="54" spans="1:110" x14ac:dyDescent="0.2">
      <c r="A54" s="25"/>
      <c r="B54" t="str">
        <f t="shared" si="210"/>
        <v xml:space="preserve">   Oct 2025 Baseline</v>
      </c>
      <c r="C54" s="4">
        <v>2.5432560095466794</v>
      </c>
      <c r="D54" s="4">
        <v>1.6939823874755122</v>
      </c>
      <c r="E54" s="4">
        <v>4.5517575603216232</v>
      </c>
      <c r="F54" s="4">
        <v>9.0020486499380112</v>
      </c>
      <c r="G54" s="4">
        <v>5.7976142807922626</v>
      </c>
      <c r="H54" s="4">
        <v>3.7094573779870466</v>
      </c>
      <c r="I54" s="4">
        <v>2.7213850898496927</v>
      </c>
      <c r="J54" s="4">
        <v>3.4427104091125926</v>
      </c>
      <c r="K54" s="4">
        <v>3.1608485826774668</v>
      </c>
      <c r="M54" t="str">
        <f t="shared" si="211"/>
        <v xml:space="preserve">   Oct 2025 Baseline</v>
      </c>
      <c r="N54" s="4">
        <v>2.1983233778552824</v>
      </c>
      <c r="O54" s="4">
        <v>2.4739923865981117</v>
      </c>
      <c r="P54" s="4">
        <v>1.1060576597598848</v>
      </c>
      <c r="Q54" s="4">
        <v>1.6479595841390582</v>
      </c>
      <c r="R54" s="4">
        <v>1.7579192371300456</v>
      </c>
      <c r="S54" s="4">
        <v>1.7138401006681514</v>
      </c>
      <c r="T54" s="4">
        <v>4.470214891574753</v>
      </c>
      <c r="U54" s="4">
        <v>5.1943630332918156</v>
      </c>
      <c r="V54" s="4">
        <v>7.050539342224349</v>
      </c>
      <c r="W54" s="4">
        <v>8.0599407562293113</v>
      </c>
      <c r="X54" s="4">
        <v>9.6379216590726013</v>
      </c>
      <c r="Y54" s="4">
        <v>9.0395857245815883</v>
      </c>
      <c r="Z54" s="4">
        <v>8.6695561349113159</v>
      </c>
      <c r="AA54" s="4">
        <v>8.0331400486329372</v>
      </c>
      <c r="AB54" s="4">
        <v>5.7588765837299327</v>
      </c>
      <c r="AC54" s="4">
        <v>5.4018409038054438</v>
      </c>
      <c r="AD54" s="4">
        <v>4.5881252440733711</v>
      </c>
      <c r="AE54" s="4">
        <v>4.2691208912584599</v>
      </c>
      <c r="AF54" s="4">
        <v>4.1318924290781878</v>
      </c>
      <c r="AG54" s="4">
        <v>3.1151200903471787</v>
      </c>
      <c r="AH54" s="4">
        <v>2.8345494910083202</v>
      </c>
      <c r="AI54" s="4">
        <v>2.5217012894803048</v>
      </c>
      <c r="AJ54" s="4">
        <v>2.1765371078612095</v>
      </c>
      <c r="AK54" s="4">
        <v>2.761959462693464</v>
      </c>
      <c r="AL54" s="4">
        <v>2.9921188921414155</v>
      </c>
      <c r="AM54" s="4">
        <v>3.0919641660337005</v>
      </c>
      <c r="AN54" s="4">
        <v>3.5092795242516628</v>
      </c>
      <c r="AO54" s="4">
        <v>3.5270661655738111</v>
      </c>
      <c r="AP54" s="4">
        <v>3.5064321757457551</v>
      </c>
      <c r="AQ54" s="4">
        <v>3.3417287837901544</v>
      </c>
      <c r="AR54" s="4">
        <v>3.215250722759988</v>
      </c>
      <c r="AS54" s="4">
        <v>3.1057345493318511</v>
      </c>
      <c r="AT54" s="4">
        <v>3.046384229003074</v>
      </c>
      <c r="AU54" s="4"/>
      <c r="AV54" s="4"/>
      <c r="CG54" t="str">
        <f t="shared" si="212"/>
        <v xml:space="preserve">   Oct 2025 Baseline</v>
      </c>
    </row>
    <row r="55" spans="1:110" x14ac:dyDescent="0.2">
      <c r="A55" s="25"/>
      <c r="B55" t="str">
        <f t="shared" si="210"/>
        <v xml:space="preserve">   Oct 2025 Pessimistic</v>
      </c>
      <c r="C55" s="4">
        <v>2.5432560095466794</v>
      </c>
      <c r="D55" s="4">
        <v>1.6939823874755122</v>
      </c>
      <c r="E55" s="4">
        <v>4.5517575603216232</v>
      </c>
      <c r="F55" s="4">
        <v>9.0020486499380112</v>
      </c>
      <c r="G55" s="4">
        <v>5.7976142807922626</v>
      </c>
      <c r="H55" s="4">
        <v>3.7094573779870466</v>
      </c>
      <c r="I55" s="4">
        <v>2.7335448442217469</v>
      </c>
      <c r="J55" s="4">
        <v>3.6887566962453766</v>
      </c>
      <c r="K55" s="4">
        <v>2.8583990083222099</v>
      </c>
      <c r="M55" t="str">
        <f t="shared" si="211"/>
        <v xml:space="preserve">   Oct 2025 Pessimistic</v>
      </c>
      <c r="N55" s="4">
        <v>2.1983233778552824</v>
      </c>
      <c r="O55" s="4">
        <v>2.4739923865981117</v>
      </c>
      <c r="P55" s="4">
        <v>1.1060576597598848</v>
      </c>
      <c r="Q55" s="4">
        <v>1.6479595841390582</v>
      </c>
      <c r="R55" s="4">
        <v>1.7579192371300456</v>
      </c>
      <c r="S55" s="4">
        <v>1.7138401006681514</v>
      </c>
      <c r="T55" s="4">
        <v>4.470214891574753</v>
      </c>
      <c r="U55" s="4">
        <v>5.1943630332918156</v>
      </c>
      <c r="V55" s="4">
        <v>7.050539342224349</v>
      </c>
      <c r="W55" s="4">
        <v>8.0599407562293113</v>
      </c>
      <c r="X55" s="4">
        <v>9.6379216590726013</v>
      </c>
      <c r="Y55" s="4">
        <v>9.0395857245815883</v>
      </c>
      <c r="Z55" s="4">
        <v>8.6695561349113159</v>
      </c>
      <c r="AA55" s="4">
        <v>8.0331400486329372</v>
      </c>
      <c r="AB55" s="4">
        <v>5.7588765837299327</v>
      </c>
      <c r="AC55" s="4">
        <v>5.4018409038054438</v>
      </c>
      <c r="AD55" s="4">
        <v>4.5881252440733711</v>
      </c>
      <c r="AE55" s="4">
        <v>4.2691208912584599</v>
      </c>
      <c r="AF55" s="4">
        <v>4.1318924290781878</v>
      </c>
      <c r="AG55" s="4">
        <v>3.1151200903471787</v>
      </c>
      <c r="AH55" s="4">
        <v>2.8345494910083202</v>
      </c>
      <c r="AI55" s="4">
        <v>2.5217012894803048</v>
      </c>
      <c r="AJ55" s="4">
        <v>2.1765371078612095</v>
      </c>
      <c r="AK55" s="4">
        <v>2.7846804005867476</v>
      </c>
      <c r="AL55" s="4">
        <v>3.0170569691511107</v>
      </c>
      <c r="AM55" s="4">
        <v>3.297328090791285</v>
      </c>
      <c r="AN55" s="4">
        <v>3.7727704823805164</v>
      </c>
      <c r="AO55" s="4">
        <v>3.8164777346566314</v>
      </c>
      <c r="AP55" s="4">
        <v>3.7334801461206046</v>
      </c>
      <c r="AQ55" s="4">
        <v>3.2598493229046843</v>
      </c>
      <c r="AR55" s="4">
        <v>2.9398074054269641</v>
      </c>
      <c r="AS55" s="4">
        <v>2.6819882934778105</v>
      </c>
      <c r="AT55" s="4">
        <v>2.6703646781953028</v>
      </c>
      <c r="AU55" s="4"/>
      <c r="AV55" s="4"/>
      <c r="CG55" t="str">
        <f t="shared" si="212"/>
        <v xml:space="preserve">   Oct 2025 Pessimistic</v>
      </c>
    </row>
    <row r="56" spans="1:110" x14ac:dyDescent="0.2">
      <c r="A56" s="25"/>
      <c r="B56" t="str">
        <f t="shared" si="210"/>
        <v xml:space="preserve">   Mar 2026 Optimistic</v>
      </c>
      <c r="C56" s="4">
        <f>'Optimistic ANN'!AF60</f>
        <v>2.5434451416324499</v>
      </c>
      <c r="D56" s="4">
        <f>'Optimistic ANN'!AG60</f>
        <v>1.6939823874755344</v>
      </c>
      <c r="E56" s="4">
        <f>'Optimistic ANN'!AH60</f>
        <v>4.5515806900064737</v>
      </c>
      <c r="F56" s="4">
        <f>'Optimistic ANN'!AI60</f>
        <v>9.0022330491270619</v>
      </c>
      <c r="G56" s="4">
        <f>'Optimistic ANN'!AJ60</f>
        <v>5.7976142807922848</v>
      </c>
      <c r="H56" s="4">
        <f>'Optimistic ANN'!AK60</f>
        <v>3.7093106837418732</v>
      </c>
      <c r="I56" s="4">
        <f>'Optimistic ANN'!AL60</f>
        <v>2.5484603991293042</v>
      </c>
      <c r="J56" s="4">
        <f>'Optimistic ANN'!AM60</f>
        <v>3.7264995470819517</v>
      </c>
      <c r="K56" s="4">
        <f>'Optimistic ANN'!AN60</f>
        <v>3.2816970045581595</v>
      </c>
      <c r="L56" s="4"/>
      <c r="M56" t="str">
        <f t="shared" si="211"/>
        <v xml:space="preserve">   Mar 2026 Optimistic</v>
      </c>
      <c r="N56" s="4">
        <f>'Optimistic QTR'!DR110</f>
        <v>2.1983233778552824</v>
      </c>
      <c r="O56" s="4">
        <f>'Optimistic QTR'!DS110</f>
        <v>2.4739923865981117</v>
      </c>
      <c r="P56" s="4">
        <f>'Optimistic QTR'!DT110</f>
        <v>1.1060576597598848</v>
      </c>
      <c r="Q56" s="4">
        <f>'Optimistic QTR'!DU110</f>
        <v>1.6479595841390582</v>
      </c>
      <c r="R56" s="4">
        <f>'Optimistic QTR'!DV110</f>
        <v>1.7579192371300456</v>
      </c>
      <c r="S56" s="4">
        <f>'Optimistic QTR'!DW110</f>
        <v>1.7138401006681514</v>
      </c>
      <c r="T56" s="4">
        <f>'Optimistic QTR'!DX110</f>
        <v>4.470214891574753</v>
      </c>
      <c r="U56" s="4">
        <f>'Optimistic QTR'!DY110</f>
        <v>5.1943630332918156</v>
      </c>
      <c r="V56" s="4">
        <f>'Optimistic QTR'!DZ110</f>
        <v>7.050539342224349</v>
      </c>
      <c r="W56" s="4">
        <f>'Optimistic QTR'!EA110</f>
        <v>8.0599407562293113</v>
      </c>
      <c r="X56" s="4">
        <f>'Optimistic QTR'!EB110</f>
        <v>9.6379216590726013</v>
      </c>
      <c r="Y56" s="4">
        <f>'Optimistic QTR'!EC110</f>
        <v>9.0395857245815883</v>
      </c>
      <c r="Z56" s="4">
        <f>'Optimistic QTR'!ED110</f>
        <v>8.6695561349113159</v>
      </c>
      <c r="AA56" s="4">
        <f>'Optimistic QTR'!EE110</f>
        <v>8.0331400486329372</v>
      </c>
      <c r="AB56" s="4">
        <f>'Optimistic QTR'!EF110</f>
        <v>5.7588765837299327</v>
      </c>
      <c r="AC56" s="4">
        <f>'Optimistic QTR'!EG110</f>
        <v>5.4018409038054438</v>
      </c>
      <c r="AD56" s="4">
        <f>'Optimistic QTR'!EH110</f>
        <v>4.5881252440733711</v>
      </c>
      <c r="AE56" s="4">
        <f>'Optimistic QTR'!EI110</f>
        <v>4.2691208912584599</v>
      </c>
      <c r="AF56" s="4">
        <f>'Optimistic QTR'!EJ110</f>
        <v>4.1318924290781878</v>
      </c>
      <c r="AG56" s="4">
        <f>'Optimistic QTR'!EK110</f>
        <v>3.1151200903471787</v>
      </c>
      <c r="AH56" s="4">
        <f>'Optimistic QTR'!EL110</f>
        <v>2.8345494910083202</v>
      </c>
      <c r="AI56" s="4">
        <f>'Optimistic QTR'!EM110</f>
        <v>2.5217012894803048</v>
      </c>
      <c r="AJ56" s="4">
        <f>'Optimistic QTR'!EN110</f>
        <v>2.1765371078612095</v>
      </c>
      <c r="AK56" s="4">
        <f>'Optimistic QTR'!EO110</f>
        <v>2.8244913128310012</v>
      </c>
      <c r="AL56" s="4">
        <f>'Optimistic QTR'!EP110</f>
        <v>2.903766043683853</v>
      </c>
      <c r="AM56" s="4">
        <f>'Optimistic QTR'!EQ110</f>
        <v>3.5173808140833707</v>
      </c>
      <c r="AN56" s="4">
        <f>'Optimistic QTR'!ER110</f>
        <v>3.7751746473891235</v>
      </c>
      <c r="AO56" s="4">
        <f>'Optimistic QTR'!ES110</f>
        <v>3.7533644934024446</v>
      </c>
      <c r="AP56" s="4">
        <f>'Optimistic QTR'!ET110</f>
        <v>3.8244895670500156</v>
      </c>
      <c r="AQ56" s="4">
        <f>'Optimistic QTR'!EU110</f>
        <v>3.4282406183469005</v>
      </c>
      <c r="AR56" s="4">
        <f>'Optimistic QTR'!EV110</f>
        <v>3.4440354557105701</v>
      </c>
      <c r="AS56" s="4">
        <f>'Optimistic QTR'!EW110</f>
        <v>3.165164453483027</v>
      </c>
      <c r="AT56" s="4">
        <f>'Optimistic QTR'!EX110</f>
        <v>3.0016173194122642</v>
      </c>
      <c r="AU56" s="4"/>
      <c r="AV56" s="4"/>
      <c r="AW56" s="38"/>
      <c r="CG56" t="str">
        <f t="shared" si="212"/>
        <v xml:space="preserve">   Mar 2026 Optimistic</v>
      </c>
      <c r="CH56" s="4">
        <f t="shared" ref="CH56:DF56" si="213">N56-N53</f>
        <v>0</v>
      </c>
      <c r="CI56" s="4">
        <f t="shared" si="213"/>
        <v>0</v>
      </c>
      <c r="CJ56" s="4">
        <f t="shared" si="213"/>
        <v>0</v>
      </c>
      <c r="CK56" s="4">
        <f t="shared" si="213"/>
        <v>0</v>
      </c>
      <c r="CL56" s="4">
        <f t="shared" si="213"/>
        <v>0</v>
      </c>
      <c r="CM56" s="4">
        <f t="shared" si="213"/>
        <v>0</v>
      </c>
      <c r="CN56" s="4">
        <f t="shared" si="213"/>
        <v>0</v>
      </c>
      <c r="CO56" s="4">
        <f t="shared" si="213"/>
        <v>0</v>
      </c>
      <c r="CP56" s="4">
        <f t="shared" si="213"/>
        <v>0</v>
      </c>
      <c r="CQ56" s="4">
        <f t="shared" si="213"/>
        <v>0</v>
      </c>
      <c r="CR56" s="4">
        <f t="shared" si="213"/>
        <v>0</v>
      </c>
      <c r="CS56" s="4">
        <f t="shared" si="213"/>
        <v>0</v>
      </c>
      <c r="CT56" s="4">
        <f t="shared" si="213"/>
        <v>0</v>
      </c>
      <c r="CU56" s="4">
        <f t="shared" si="213"/>
        <v>0</v>
      </c>
      <c r="CV56" s="4">
        <f t="shared" si="213"/>
        <v>0</v>
      </c>
      <c r="CW56" s="4">
        <f t="shared" si="213"/>
        <v>0</v>
      </c>
      <c r="CX56" s="4">
        <f t="shared" si="213"/>
        <v>0</v>
      </c>
      <c r="CY56" s="4">
        <f t="shared" si="213"/>
        <v>0</v>
      </c>
      <c r="CZ56" s="4">
        <f t="shared" si="213"/>
        <v>0</v>
      </c>
      <c r="DA56" s="4">
        <f t="shared" si="213"/>
        <v>0</v>
      </c>
      <c r="DB56" s="4">
        <f t="shared" si="213"/>
        <v>0</v>
      </c>
      <c r="DC56" s="4">
        <f t="shared" si="213"/>
        <v>0</v>
      </c>
      <c r="DD56" s="4">
        <f t="shared" si="213"/>
        <v>0</v>
      </c>
      <c r="DE56" s="4">
        <f t="shared" si="213"/>
        <v>0.10974747943994778</v>
      </c>
      <c r="DF56" s="4">
        <f t="shared" si="213"/>
        <v>-5.1733843728896112E-2</v>
      </c>
    </row>
    <row r="57" spans="1:110" x14ac:dyDescent="0.2">
      <c r="A57" s="25"/>
      <c r="B57" t="str">
        <f t="shared" si="210"/>
        <v xml:space="preserve">   Mar 2026 Baseline</v>
      </c>
      <c r="C57" s="4">
        <f>'Baseline ANN'!AF60</f>
        <v>2.5434451416324499</v>
      </c>
      <c r="D57" s="4">
        <f>'Baseline ANN'!AG60</f>
        <v>1.6939823874755344</v>
      </c>
      <c r="E57" s="4">
        <f>'Baseline ANN'!AH60</f>
        <v>4.5515806900064737</v>
      </c>
      <c r="F57" s="4">
        <f>'Baseline ANN'!AI60</f>
        <v>9.0022330491270619</v>
      </c>
      <c r="G57" s="4">
        <f>'Baseline ANN'!AJ60</f>
        <v>5.7976142807922848</v>
      </c>
      <c r="H57" s="4">
        <f>'Baseline ANN'!AK60</f>
        <v>3.7093106837418732</v>
      </c>
      <c r="I57" s="4">
        <f>'Baseline ANN'!AL60</f>
        <v>2.5484603991293042</v>
      </c>
      <c r="J57" s="4">
        <f>'Baseline ANN'!AM60</f>
        <v>3.9467160492092201</v>
      </c>
      <c r="K57" s="4">
        <f>'Baseline ANN'!AN60</f>
        <v>3.2606963077067119</v>
      </c>
      <c r="L57" s="4"/>
      <c r="M57" t="str">
        <f t="shared" si="211"/>
        <v xml:space="preserve">   Mar 2026 Baseline</v>
      </c>
      <c r="N57" s="4">
        <f>'Baseline QTR'!DR110</f>
        <v>2.1983233778552824</v>
      </c>
      <c r="O57" s="4">
        <f>'Baseline QTR'!DS110</f>
        <v>2.4739923865981117</v>
      </c>
      <c r="P57" s="4">
        <f>'Baseline QTR'!DT110</f>
        <v>1.1060576597598848</v>
      </c>
      <c r="Q57" s="4">
        <f>'Baseline QTR'!DU110</f>
        <v>1.6479595841390582</v>
      </c>
      <c r="R57" s="4">
        <f>'Baseline QTR'!DV110</f>
        <v>1.7579192371300456</v>
      </c>
      <c r="S57" s="4">
        <f>'Baseline QTR'!DW110</f>
        <v>1.7138401006681514</v>
      </c>
      <c r="T57" s="4">
        <f>'Baseline QTR'!DX110</f>
        <v>4.470214891574753</v>
      </c>
      <c r="U57" s="4">
        <f>'Baseline QTR'!DY110</f>
        <v>5.1943630332918156</v>
      </c>
      <c r="V57" s="4">
        <f>'Baseline QTR'!DZ110</f>
        <v>7.050539342224349</v>
      </c>
      <c r="W57" s="4">
        <f>'Baseline QTR'!EA110</f>
        <v>8.0599407562293113</v>
      </c>
      <c r="X57" s="4">
        <f>'Baseline QTR'!EB110</f>
        <v>9.6379216590726013</v>
      </c>
      <c r="Y57" s="4">
        <f>'Baseline QTR'!EC110</f>
        <v>9.0395857245815883</v>
      </c>
      <c r="Z57" s="4">
        <f>'Baseline QTR'!ED110</f>
        <v>8.6695561349113159</v>
      </c>
      <c r="AA57" s="4">
        <f>'Baseline QTR'!EE110</f>
        <v>8.0331400486329372</v>
      </c>
      <c r="AB57" s="4">
        <f>'Baseline QTR'!EF110</f>
        <v>5.7588765837299327</v>
      </c>
      <c r="AC57" s="4">
        <f>'Baseline QTR'!EG110</f>
        <v>5.4018409038054438</v>
      </c>
      <c r="AD57" s="4">
        <f>'Baseline QTR'!EH110</f>
        <v>4.5881252440733711</v>
      </c>
      <c r="AE57" s="4">
        <f>'Baseline QTR'!EI110</f>
        <v>4.2691208912584599</v>
      </c>
      <c r="AF57" s="4">
        <f>'Baseline QTR'!EJ110</f>
        <v>4.1318924290781878</v>
      </c>
      <c r="AG57" s="4">
        <f>'Baseline QTR'!EK110</f>
        <v>3.1151200903471787</v>
      </c>
      <c r="AH57" s="4">
        <f>'Baseline QTR'!EL110</f>
        <v>2.8345494910083202</v>
      </c>
      <c r="AI57" s="4">
        <f>'Baseline QTR'!EM110</f>
        <v>2.5217012894803048</v>
      </c>
      <c r="AJ57" s="4">
        <f>'Baseline QTR'!EN110</f>
        <v>2.1765371078612095</v>
      </c>
      <c r="AK57" s="4">
        <f>'Baseline QTR'!EO110</f>
        <v>2.8244913128310012</v>
      </c>
      <c r="AL57" s="4">
        <f>'Baseline QTR'!EP110</f>
        <v>2.903766043683853</v>
      </c>
      <c r="AM57" s="4">
        <f>'Baseline QTR'!EQ110</f>
        <v>3.6634310352531285</v>
      </c>
      <c r="AN57" s="4">
        <f>'Baseline QTR'!ER110</f>
        <v>4.0378365831011953</v>
      </c>
      <c r="AO57" s="4">
        <f>'Baseline QTR'!ES110</f>
        <v>3.9748802746905287</v>
      </c>
      <c r="AP57" s="4">
        <f>'Baseline QTR'!ET110</f>
        <v>4.0496284838613006</v>
      </c>
      <c r="AQ57" s="4">
        <f>'Baseline QTR'!EU110</f>
        <v>3.5095871767974574</v>
      </c>
      <c r="AR57" s="4">
        <f>'Baseline QTR'!EV110</f>
        <v>3.4338794922915916</v>
      </c>
      <c r="AS57" s="4">
        <f>'Baseline QTR'!EW110</f>
        <v>3.1050407963390425</v>
      </c>
      <c r="AT57" s="4">
        <f>'Baseline QTR'!EX110</f>
        <v>2.9010377974026502</v>
      </c>
      <c r="AU57" s="4"/>
      <c r="AV57" s="4"/>
      <c r="AW57" s="38"/>
      <c r="CG57" t="str">
        <f t="shared" si="212"/>
        <v xml:space="preserve">   Mar 2026 Baseline</v>
      </c>
      <c r="CH57" s="4">
        <f>N57-N54</f>
        <v>0</v>
      </c>
      <c r="CI57" s="4">
        <f t="shared" ref="CI57:DF57" si="214">O57-O54</f>
        <v>0</v>
      </c>
      <c r="CJ57" s="4">
        <f t="shared" si="214"/>
        <v>0</v>
      </c>
      <c r="CK57" s="4">
        <f t="shared" si="214"/>
        <v>0</v>
      </c>
      <c r="CL57" s="4">
        <f t="shared" si="214"/>
        <v>0</v>
      </c>
      <c r="CM57" s="4">
        <f t="shared" si="214"/>
        <v>0</v>
      </c>
      <c r="CN57" s="4">
        <f t="shared" si="214"/>
        <v>0</v>
      </c>
      <c r="CO57" s="4">
        <f t="shared" si="214"/>
        <v>0</v>
      </c>
      <c r="CP57" s="4">
        <f t="shared" si="214"/>
        <v>0</v>
      </c>
      <c r="CQ57" s="4">
        <f t="shared" si="214"/>
        <v>0</v>
      </c>
      <c r="CR57" s="4">
        <f t="shared" si="214"/>
        <v>0</v>
      </c>
      <c r="CS57" s="4">
        <f t="shared" si="214"/>
        <v>0</v>
      </c>
      <c r="CT57" s="4">
        <f t="shared" si="214"/>
        <v>0</v>
      </c>
      <c r="CU57" s="4">
        <f t="shared" si="214"/>
        <v>0</v>
      </c>
      <c r="CV57" s="4">
        <f t="shared" si="214"/>
        <v>0</v>
      </c>
      <c r="CW57" s="4">
        <f t="shared" si="214"/>
        <v>0</v>
      </c>
      <c r="CX57" s="4">
        <f t="shared" si="214"/>
        <v>0</v>
      </c>
      <c r="CY57" s="4">
        <f t="shared" si="214"/>
        <v>0</v>
      </c>
      <c r="CZ57" s="4">
        <f t="shared" si="214"/>
        <v>0</v>
      </c>
      <c r="DA57" s="4">
        <f t="shared" si="214"/>
        <v>0</v>
      </c>
      <c r="DB57" s="4">
        <f t="shared" si="214"/>
        <v>0</v>
      </c>
      <c r="DC57" s="4">
        <f t="shared" si="214"/>
        <v>0</v>
      </c>
      <c r="DD57" s="4">
        <f t="shared" si="214"/>
        <v>0</v>
      </c>
      <c r="DE57" s="4">
        <f t="shared" si="214"/>
        <v>6.2531850137537148E-2</v>
      </c>
      <c r="DF57" s="4">
        <f t="shared" si="214"/>
        <v>-8.8352848457562416E-2</v>
      </c>
    </row>
    <row r="58" spans="1:110" x14ac:dyDescent="0.2">
      <c r="A58" s="25"/>
      <c r="B58" t="str">
        <f t="shared" si="210"/>
        <v xml:space="preserve">   Mar 2026 Pessimistic</v>
      </c>
      <c r="C58" s="4">
        <f>'Pessimistic ANN'!AF60</f>
        <v>2.5434451416324499</v>
      </c>
      <c r="D58" s="4">
        <f>'Pessimistic ANN'!AG60</f>
        <v>1.6939823874755344</v>
      </c>
      <c r="E58" s="4">
        <f>'Pessimistic ANN'!AH60</f>
        <v>4.5515806900064737</v>
      </c>
      <c r="F58" s="4">
        <f>'Pessimistic ANN'!AI60</f>
        <v>9.0022330491270619</v>
      </c>
      <c r="G58" s="4">
        <f>'Pessimistic ANN'!AJ60</f>
        <v>5.7976142807922848</v>
      </c>
      <c r="H58" s="4">
        <f>'Pessimistic ANN'!AK60</f>
        <v>3.7093106837418732</v>
      </c>
      <c r="I58" s="4">
        <f>'Pessimistic ANN'!AL60</f>
        <v>2.5544933133530678</v>
      </c>
      <c r="J58" s="4">
        <f>'Pessimistic ANN'!AM60</f>
        <v>4.3445176590169554</v>
      </c>
      <c r="K58" s="4">
        <f>'Pessimistic ANN'!AN60</f>
        <v>3.0835762534744404</v>
      </c>
      <c r="L58" s="4"/>
      <c r="M58" t="str">
        <f t="shared" si="211"/>
        <v xml:space="preserve">   Mar 2026 Pessimistic</v>
      </c>
      <c r="N58" s="4">
        <f>'Pessimistic QTR'!DR110</f>
        <v>2.1983233778552824</v>
      </c>
      <c r="O58" s="4">
        <f>'Pessimistic QTR'!DS110</f>
        <v>2.4739923865981117</v>
      </c>
      <c r="P58" s="4">
        <f>'Pessimistic QTR'!DT110</f>
        <v>1.1060576597598848</v>
      </c>
      <c r="Q58" s="4">
        <f>'Pessimistic QTR'!DU110</f>
        <v>1.6479595841390582</v>
      </c>
      <c r="R58" s="4">
        <f>'Pessimistic QTR'!DV110</f>
        <v>1.7579192371300456</v>
      </c>
      <c r="S58" s="4">
        <f>'Pessimistic QTR'!DW110</f>
        <v>1.7138401006681514</v>
      </c>
      <c r="T58" s="4">
        <f>'Pessimistic QTR'!DX110</f>
        <v>4.470214891574753</v>
      </c>
      <c r="U58" s="4">
        <f>'Pessimistic QTR'!DY110</f>
        <v>5.1943630332918156</v>
      </c>
      <c r="V58" s="4">
        <f>'Pessimistic QTR'!DZ110</f>
        <v>7.050539342224349</v>
      </c>
      <c r="W58" s="4">
        <f>'Pessimistic QTR'!EA110</f>
        <v>8.0599407562293113</v>
      </c>
      <c r="X58" s="4">
        <f>'Pessimistic QTR'!EB110</f>
        <v>9.6379216590726013</v>
      </c>
      <c r="Y58" s="4">
        <f>'Pessimistic QTR'!EC110</f>
        <v>9.0395857245815883</v>
      </c>
      <c r="Z58" s="4">
        <f>'Pessimistic QTR'!ED110</f>
        <v>8.6695561349113159</v>
      </c>
      <c r="AA58" s="4">
        <f>'Pessimistic QTR'!EE110</f>
        <v>8.0331400486329372</v>
      </c>
      <c r="AB58" s="4">
        <f>'Pessimistic QTR'!EF110</f>
        <v>5.7588765837299327</v>
      </c>
      <c r="AC58" s="4">
        <f>'Pessimistic QTR'!EG110</f>
        <v>5.4018409038054438</v>
      </c>
      <c r="AD58" s="4">
        <f>'Pessimistic QTR'!EH110</f>
        <v>4.5881252440733711</v>
      </c>
      <c r="AE58" s="4">
        <f>'Pessimistic QTR'!EI110</f>
        <v>4.2691208912584599</v>
      </c>
      <c r="AF58" s="4">
        <f>'Pessimistic QTR'!EJ110</f>
        <v>4.1318924290781878</v>
      </c>
      <c r="AG58" s="4">
        <f>'Pessimistic QTR'!EK110</f>
        <v>3.1151200903471787</v>
      </c>
      <c r="AH58" s="4">
        <f>'Pessimistic QTR'!EL110</f>
        <v>2.8345494910083202</v>
      </c>
      <c r="AI58" s="4">
        <f>'Pessimistic QTR'!EM110</f>
        <v>2.5217012894803048</v>
      </c>
      <c r="AJ58" s="4">
        <f>'Pessimistic QTR'!EN110</f>
        <v>2.1765371078612095</v>
      </c>
      <c r="AK58" s="4">
        <f>'Pessimistic QTR'!EO110</f>
        <v>2.8244913128310012</v>
      </c>
      <c r="AL58" s="4">
        <f>'Pessimistic QTR'!EP110</f>
        <v>2.9272686331907272</v>
      </c>
      <c r="AM58" s="4">
        <f>'Pessimistic QTR'!EQ110</f>
        <v>3.6730653232652788</v>
      </c>
      <c r="AN58" s="4">
        <f>'Pessimistic QTR'!ER110</f>
        <v>4.555561082371673</v>
      </c>
      <c r="AO58" s="4">
        <f>'Pessimistic QTR'!ES110</f>
        <v>4.6564041061194716</v>
      </c>
      <c r="AP58" s="4">
        <f>'Pessimistic QTR'!ET110</f>
        <v>4.4426547801356353</v>
      </c>
      <c r="AQ58" s="4">
        <f>'Pessimistic QTR'!EU110</f>
        <v>3.7073490548529264</v>
      </c>
      <c r="AR58" s="4">
        <f>'Pessimistic QTR'!EV110</f>
        <v>3.1702044601755963</v>
      </c>
      <c r="AS58" s="4">
        <f>'Pessimistic QTR'!EW110</f>
        <v>2.7270655625460494</v>
      </c>
      <c r="AT58" s="4">
        <f>'Pessimistic QTR'!EX110</f>
        <v>2.6460106528517713</v>
      </c>
      <c r="AU58" s="4"/>
      <c r="AV58" s="4"/>
      <c r="AW58" s="38"/>
      <c r="CG58" t="str">
        <f t="shared" si="212"/>
        <v xml:space="preserve">   Mar 2026 Pessimistic</v>
      </c>
      <c r="CH58" s="4">
        <f t="shared" ref="CH58:DF58" si="215">N58-N55</f>
        <v>0</v>
      </c>
      <c r="CI58" s="4">
        <f t="shared" si="215"/>
        <v>0</v>
      </c>
      <c r="CJ58" s="4">
        <f t="shared" si="215"/>
        <v>0</v>
      </c>
      <c r="CK58" s="4">
        <f t="shared" si="215"/>
        <v>0</v>
      </c>
      <c r="CL58" s="4">
        <f t="shared" si="215"/>
        <v>0</v>
      </c>
      <c r="CM58" s="4">
        <f t="shared" si="215"/>
        <v>0</v>
      </c>
      <c r="CN58" s="4">
        <f t="shared" si="215"/>
        <v>0</v>
      </c>
      <c r="CO58" s="4">
        <f t="shared" si="215"/>
        <v>0</v>
      </c>
      <c r="CP58" s="4">
        <f t="shared" si="215"/>
        <v>0</v>
      </c>
      <c r="CQ58" s="4">
        <f t="shared" si="215"/>
        <v>0</v>
      </c>
      <c r="CR58" s="4">
        <f t="shared" si="215"/>
        <v>0</v>
      </c>
      <c r="CS58" s="4">
        <f t="shared" si="215"/>
        <v>0</v>
      </c>
      <c r="CT58" s="4">
        <f t="shared" si="215"/>
        <v>0</v>
      </c>
      <c r="CU58" s="4">
        <f t="shared" si="215"/>
        <v>0</v>
      </c>
      <c r="CV58" s="4">
        <f t="shared" si="215"/>
        <v>0</v>
      </c>
      <c r="CW58" s="4">
        <f t="shared" si="215"/>
        <v>0</v>
      </c>
      <c r="CX58" s="4">
        <f t="shared" si="215"/>
        <v>0</v>
      </c>
      <c r="CY58" s="4">
        <f t="shared" si="215"/>
        <v>0</v>
      </c>
      <c r="CZ58" s="4">
        <f t="shared" si="215"/>
        <v>0</v>
      </c>
      <c r="DA58" s="4">
        <f t="shared" si="215"/>
        <v>0</v>
      </c>
      <c r="DB58" s="4">
        <f t="shared" si="215"/>
        <v>0</v>
      </c>
      <c r="DC58" s="4">
        <f t="shared" si="215"/>
        <v>0</v>
      </c>
      <c r="DD58" s="4">
        <f t="shared" si="215"/>
        <v>0</v>
      </c>
      <c r="DE58" s="4">
        <f t="shared" si="215"/>
        <v>3.9810912244253593E-2</v>
      </c>
      <c r="DF58" s="4">
        <f t="shared" si="215"/>
        <v>-8.9788335960383492E-2</v>
      </c>
    </row>
    <row r="59" spans="1:110" x14ac:dyDescent="0.2">
      <c r="A59" s="25"/>
      <c r="C59" s="4"/>
      <c r="D59" s="4"/>
      <c r="E59" s="4"/>
      <c r="F59" s="4"/>
      <c r="G59" s="4"/>
      <c r="H59" s="4"/>
      <c r="I59" s="4"/>
      <c r="J59" s="4"/>
      <c r="K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38"/>
    </row>
    <row r="60" spans="1:110" x14ac:dyDescent="0.2">
      <c r="B60" s="26" t="s">
        <v>176</v>
      </c>
      <c r="M60" s="26" t="s">
        <v>177</v>
      </c>
      <c r="AW60" s="38"/>
    </row>
    <row r="61" spans="1:110" x14ac:dyDescent="0.2">
      <c r="B61" t="str">
        <f t="shared" ref="B61:B66" si="216">B9</f>
        <v xml:space="preserve">   Oct 2025 Optimistic</v>
      </c>
      <c r="C61" s="4">
        <v>7.6048432523299958</v>
      </c>
      <c r="D61" s="4">
        <v>7.1759942614430194</v>
      </c>
      <c r="E61" s="4">
        <v>9.686576516777933</v>
      </c>
      <c r="F61" s="4">
        <v>3.8449302047060874</v>
      </c>
      <c r="G61" s="4">
        <v>8.1430275117727149</v>
      </c>
      <c r="H61" s="4">
        <v>7.4840766704298733</v>
      </c>
      <c r="I61" s="4">
        <v>5.0622254611007778</v>
      </c>
      <c r="J61" s="4">
        <v>6.5392046255675185</v>
      </c>
      <c r="K61" s="4">
        <v>6.5690027511702498</v>
      </c>
      <c r="M61" t="str">
        <f t="shared" ref="M61:M66" si="217">B9</f>
        <v xml:space="preserve">   Oct 2025 Optimistic</v>
      </c>
      <c r="N61" s="4">
        <v>5.567751060416759</v>
      </c>
      <c r="O61" s="4">
        <v>6.8682592608311888</v>
      </c>
      <c r="P61" s="4">
        <v>29.944749493487155</v>
      </c>
      <c r="Q61" s="4">
        <v>-8.2327216277125252</v>
      </c>
      <c r="R61" s="4">
        <v>-3.3669610178436171</v>
      </c>
      <c r="S61" s="4">
        <v>57.432418249642957</v>
      </c>
      <c r="T61" s="4">
        <v>-12.250587241803423</v>
      </c>
      <c r="U61" s="4">
        <v>0.75453693155378421</v>
      </c>
      <c r="V61" s="4">
        <v>5.8367442026245886</v>
      </c>
      <c r="W61" s="4">
        <v>5.6407761262871725</v>
      </c>
      <c r="X61" s="4">
        <v>3.2125462291045181</v>
      </c>
      <c r="Y61" s="4">
        <v>8.8841208557940643</v>
      </c>
      <c r="Z61" s="4">
        <v>6.5457109088260523</v>
      </c>
      <c r="AA61" s="4">
        <v>11.934899473311745</v>
      </c>
      <c r="AB61" s="4">
        <v>7.2243282121811747</v>
      </c>
      <c r="AC61" s="4">
        <v>6.6127777291651979</v>
      </c>
      <c r="AD61" s="4">
        <v>7.4435004073299726</v>
      </c>
      <c r="AE61" s="4">
        <v>10.182680814641309</v>
      </c>
      <c r="AF61" s="4">
        <v>9.7522119345564882</v>
      </c>
      <c r="AG61" s="4">
        <v>0.46235125983968839</v>
      </c>
      <c r="AH61" s="4">
        <v>6.8740395283709343</v>
      </c>
      <c r="AI61" s="4">
        <v>5.3980253912494502</v>
      </c>
      <c r="AJ61" s="4">
        <v>4.705251282508871</v>
      </c>
      <c r="AK61" s="4">
        <v>4.3558230685250221</v>
      </c>
      <c r="AL61" s="4">
        <v>5.6740735711079848</v>
      </c>
      <c r="AM61" s="4">
        <v>8.5093465924082512</v>
      </c>
      <c r="AN61" s="4">
        <v>6.861290234352535</v>
      </c>
      <c r="AO61" s="4">
        <v>6.5511652650084073</v>
      </c>
      <c r="AP61" s="4">
        <v>6.4861510501564412</v>
      </c>
      <c r="AQ61" s="4">
        <v>6.825067156544562</v>
      </c>
      <c r="AR61" s="4">
        <v>6.5845989517156145</v>
      </c>
      <c r="AS61" s="4">
        <v>6.3844752604922395</v>
      </c>
      <c r="AT61" s="4">
        <v>5.8888911665863963</v>
      </c>
      <c r="AU61" s="4"/>
      <c r="AV61" s="4"/>
      <c r="AW61" s="38"/>
    </row>
    <row r="62" spans="1:110" x14ac:dyDescent="0.2">
      <c r="B62" t="str">
        <f t="shared" si="216"/>
        <v xml:space="preserve">   Oct 2025 Baseline</v>
      </c>
      <c r="C62" s="4">
        <v>7.6048432523299958</v>
      </c>
      <c r="D62" s="4">
        <v>7.1759942614430194</v>
      </c>
      <c r="E62" s="4">
        <v>9.686576516777933</v>
      </c>
      <c r="F62" s="4">
        <v>3.8449302047060874</v>
      </c>
      <c r="G62" s="4">
        <v>8.1430275117727149</v>
      </c>
      <c r="H62" s="4">
        <v>7.4840766704298733</v>
      </c>
      <c r="I62" s="4">
        <v>4.995079042636652</v>
      </c>
      <c r="J62" s="4">
        <v>5.9007965344925584</v>
      </c>
      <c r="K62" s="4">
        <v>5.7763448468795664</v>
      </c>
      <c r="M62" t="str">
        <f t="shared" si="217"/>
        <v xml:space="preserve">   Oct 2025 Baseline</v>
      </c>
      <c r="N62" s="4">
        <v>5.567751060416759</v>
      </c>
      <c r="O62" s="4">
        <v>6.8682592608311888</v>
      </c>
      <c r="P62" s="4">
        <v>29.944749493487155</v>
      </c>
      <c r="Q62" s="4">
        <v>-8.2327216277125252</v>
      </c>
      <c r="R62" s="4">
        <v>-3.3669610178436171</v>
      </c>
      <c r="S62" s="4">
        <v>57.432418249642957</v>
      </c>
      <c r="T62" s="4">
        <v>-12.250587241803423</v>
      </c>
      <c r="U62" s="4">
        <v>0.75453693155378421</v>
      </c>
      <c r="V62" s="4">
        <v>5.8367442026245886</v>
      </c>
      <c r="W62" s="4">
        <v>5.6407761262871725</v>
      </c>
      <c r="X62" s="4">
        <v>3.2125462291045181</v>
      </c>
      <c r="Y62" s="4">
        <v>8.8841208557940643</v>
      </c>
      <c r="Z62" s="4">
        <v>6.5457109088260523</v>
      </c>
      <c r="AA62" s="4">
        <v>11.934899473311745</v>
      </c>
      <c r="AB62" s="4">
        <v>7.2243282121811747</v>
      </c>
      <c r="AC62" s="4">
        <v>6.6127777291651979</v>
      </c>
      <c r="AD62" s="4">
        <v>7.4435004073299726</v>
      </c>
      <c r="AE62" s="4">
        <v>10.182680814641309</v>
      </c>
      <c r="AF62" s="4">
        <v>9.7522119345564882</v>
      </c>
      <c r="AG62" s="4">
        <v>0.46235125983968839</v>
      </c>
      <c r="AH62" s="4">
        <v>6.8740395283709343</v>
      </c>
      <c r="AI62" s="4">
        <v>5.3980253912494502</v>
      </c>
      <c r="AJ62" s="4">
        <v>4.705251282508871</v>
      </c>
      <c r="AK62" s="4">
        <v>4.3833175338029218</v>
      </c>
      <c r="AL62" s="4">
        <v>4.5624317102756828</v>
      </c>
      <c r="AM62" s="4">
        <v>7.5855848496163558</v>
      </c>
      <c r="AN62" s="4">
        <v>6.5190977959740826</v>
      </c>
      <c r="AO62" s="4">
        <v>5.7222393873445077</v>
      </c>
      <c r="AP62" s="4">
        <v>5.9262437638707199</v>
      </c>
      <c r="AQ62" s="4">
        <v>6.0215442093288551</v>
      </c>
      <c r="AR62" s="4">
        <v>5.6103580303218381</v>
      </c>
      <c r="AS62" s="4">
        <v>5.33744022389675</v>
      </c>
      <c r="AT62" s="4">
        <v>5.1411706289397729</v>
      </c>
      <c r="AU62" s="4"/>
      <c r="AV62" s="4"/>
      <c r="AW62" s="38"/>
    </row>
    <row r="63" spans="1:110" x14ac:dyDescent="0.2">
      <c r="B63" t="str">
        <f t="shared" si="216"/>
        <v xml:space="preserve">   Oct 2025 Pessimistic</v>
      </c>
      <c r="C63" s="4">
        <v>7.6048432523299958</v>
      </c>
      <c r="D63" s="4">
        <v>7.1759942614430194</v>
      </c>
      <c r="E63" s="4">
        <v>9.686576516777933</v>
      </c>
      <c r="F63" s="4">
        <v>3.8449302047060874</v>
      </c>
      <c r="G63" s="4">
        <v>8.1430275117727149</v>
      </c>
      <c r="H63" s="4">
        <v>7.4840766704298733</v>
      </c>
      <c r="I63" s="4">
        <v>4.9641638828565648</v>
      </c>
      <c r="J63" s="4">
        <v>4.4829891367967445</v>
      </c>
      <c r="K63" s="4">
        <v>3.1602508478085989</v>
      </c>
      <c r="M63" t="str">
        <f t="shared" si="217"/>
        <v xml:space="preserve">   Oct 2025 Pessimistic</v>
      </c>
      <c r="N63" s="4">
        <v>5.567751060416759</v>
      </c>
      <c r="O63" s="4">
        <v>6.8682592608311888</v>
      </c>
      <c r="P63" s="4">
        <v>29.944749493487155</v>
      </c>
      <c r="Q63" s="4">
        <v>-8.2327216277125252</v>
      </c>
      <c r="R63" s="4">
        <v>-3.3669610178436171</v>
      </c>
      <c r="S63" s="4">
        <v>57.432418249642957</v>
      </c>
      <c r="T63" s="4">
        <v>-12.250587241803423</v>
      </c>
      <c r="U63" s="4">
        <v>0.75453693155378421</v>
      </c>
      <c r="V63" s="4">
        <v>5.8367442026245886</v>
      </c>
      <c r="W63" s="4">
        <v>5.6407761262871725</v>
      </c>
      <c r="X63" s="4">
        <v>3.2125462291045181</v>
      </c>
      <c r="Y63" s="4">
        <v>8.8841208557940643</v>
      </c>
      <c r="Z63" s="4">
        <v>6.5457109088260523</v>
      </c>
      <c r="AA63" s="4">
        <v>11.934899473311745</v>
      </c>
      <c r="AB63" s="4">
        <v>7.2243282121811747</v>
      </c>
      <c r="AC63" s="4">
        <v>6.6127777291651979</v>
      </c>
      <c r="AD63" s="4">
        <v>7.4435004073299726</v>
      </c>
      <c r="AE63" s="4">
        <v>10.182680814641309</v>
      </c>
      <c r="AF63" s="4">
        <v>9.7522119345564882</v>
      </c>
      <c r="AG63" s="4">
        <v>0.46235125983968839</v>
      </c>
      <c r="AH63" s="4">
        <v>6.8740395283709343</v>
      </c>
      <c r="AI63" s="4">
        <v>5.3980253912494502</v>
      </c>
      <c r="AJ63" s="4">
        <v>4.705251282508871</v>
      </c>
      <c r="AK63" s="4">
        <v>4.5440801032838429</v>
      </c>
      <c r="AL63" s="4">
        <v>3.7604214051474294</v>
      </c>
      <c r="AM63" s="4">
        <v>6.4307656160013771</v>
      </c>
      <c r="AN63" s="4">
        <v>4.8112794497015887</v>
      </c>
      <c r="AO63" s="4">
        <v>2.3727665447105695</v>
      </c>
      <c r="AP63" s="4">
        <v>1.9660252835671743</v>
      </c>
      <c r="AQ63" s="4">
        <v>2.42642175387906</v>
      </c>
      <c r="AR63" s="4">
        <v>4.4852767424026663</v>
      </c>
      <c r="AS63" s="4">
        <v>3.9141070803225375</v>
      </c>
      <c r="AT63" s="4">
        <v>4.1564431119188727</v>
      </c>
      <c r="AU63" s="4"/>
      <c r="AV63" s="4"/>
      <c r="AW63" s="38"/>
    </row>
    <row r="64" spans="1:110" x14ac:dyDescent="0.2">
      <c r="B64" t="str">
        <f t="shared" si="216"/>
        <v xml:space="preserve">   Mar 2026 Optimistic</v>
      </c>
      <c r="C64" s="4">
        <f ca="1">'Optimistic ANN'!AF56</f>
        <v>7.6048432523299514</v>
      </c>
      <c r="D64" s="4">
        <f ca="1">'Optimistic ANN'!AG56</f>
        <v>7.1901767861648702</v>
      </c>
      <c r="E64" s="4">
        <f ca="1">'Optimistic ANN'!AH56</f>
        <v>10.283856150365045</v>
      </c>
      <c r="F64" s="4">
        <f ca="1">'Optimistic ANN'!AI56</f>
        <v>4.2544643203962007</v>
      </c>
      <c r="G64" s="4">
        <f ca="1">'Optimistic ANN'!AJ56</f>
        <v>8.3624961129581834</v>
      </c>
      <c r="H64" s="4">
        <f ca="1">'Optimistic ANN'!AK56</f>
        <v>6.8677852809483797</v>
      </c>
      <c r="I64" s="4">
        <f ca="1">'Optimistic ANN'!AL56</f>
        <v>4.5681762916516044</v>
      </c>
      <c r="J64" s="4">
        <f ca="1">'Optimistic ANN'!AM56</f>
        <v>5.2258766056398676</v>
      </c>
      <c r="K64" s="4">
        <f ca="1">'Optimistic ANN'!AN56</f>
        <v>7.0434610012832133</v>
      </c>
      <c r="M64" t="str">
        <f t="shared" si="217"/>
        <v xml:space="preserve">   Mar 2026 Optimistic</v>
      </c>
      <c r="N64" s="4">
        <f>'Optimistic QTR'!DR56</f>
        <v>5.9129318838213818</v>
      </c>
      <c r="O64" s="4">
        <f>'Optimistic QTR'!DS56</f>
        <v>4.5963230966064916</v>
      </c>
      <c r="P64" s="4">
        <f>'Optimistic QTR'!DT56</f>
        <v>31.425523528548016</v>
      </c>
      <c r="Q64" s="4">
        <f>'Optimistic QTR'!DU56</f>
        <v>-7.1840080269283568</v>
      </c>
      <c r="R64" s="4">
        <f>'Optimistic QTR'!DV56</f>
        <v>-2.2594776168173847</v>
      </c>
      <c r="S64" s="4">
        <f>'Optimistic QTR'!DW56</f>
        <v>60.198796573871974</v>
      </c>
      <c r="T64" s="4">
        <f>'Optimistic QTR'!DX56</f>
        <v>-12.990498987133492</v>
      </c>
      <c r="U64" s="4">
        <f>'Optimistic QTR'!DY56</f>
        <v>-9.3248167754789169E-2</v>
      </c>
      <c r="V64" s="4">
        <f>'Optimistic QTR'!DZ56</f>
        <v>4.9480649806359356</v>
      </c>
      <c r="W64" s="4">
        <f>'Optimistic QTR'!EA56</f>
        <v>8.3992577438485316</v>
      </c>
      <c r="X64" s="4">
        <f>'Optimistic QTR'!EB56</f>
        <v>3.395718699089878</v>
      </c>
      <c r="Y64" s="4">
        <f>'Optimistic QTR'!EC56</f>
        <v>9.0774445066372333</v>
      </c>
      <c r="Z64" s="4">
        <f>'Optimistic QTR'!ED56</f>
        <v>6.7349667209361197</v>
      </c>
      <c r="AA64" s="4">
        <f>'Optimistic QTR'!EE56</f>
        <v>13.850054827786295</v>
      </c>
      <c r="AB64" s="4">
        <f>'Optimistic QTR'!EF56</f>
        <v>6.4164869544466763</v>
      </c>
      <c r="AC64" s="4">
        <f>'Optimistic QTR'!EG56</f>
        <v>5.8110540323433213</v>
      </c>
      <c r="AD64" s="4">
        <f>'Optimistic QTR'!EH56</f>
        <v>6.637045829752708</v>
      </c>
      <c r="AE64" s="4">
        <f>'Optimistic QTR'!EI56</f>
        <v>7.8750871623683993</v>
      </c>
      <c r="AF64" s="4">
        <f>'Optimistic QTR'!EJ56</f>
        <v>9.5492816515645238</v>
      </c>
      <c r="AG64" s="4">
        <f>'Optimistic QTR'!EK56</f>
        <v>2.4477766913708399</v>
      </c>
      <c r="AH64" s="4">
        <f>'Optimistic QTR'!EL56</f>
        <v>7.2209031633018839</v>
      </c>
      <c r="AI64" s="4">
        <f>'Optimistic QTR'!EM56</f>
        <v>5.4072526299410173</v>
      </c>
      <c r="AJ64" s="4">
        <f>'Optimistic QTR'!EN56</f>
        <v>2.905813986524608</v>
      </c>
      <c r="AK64" s="4">
        <f>'Optimistic QTR'!EO56</f>
        <v>1.0957438424710864</v>
      </c>
      <c r="AL64" s="4">
        <f>'Optimistic QTR'!EP56</f>
        <v>5.0508723550547918</v>
      </c>
      <c r="AM64" s="4">
        <f>'Optimistic QTR'!EQ56</f>
        <v>5.4407182946042631</v>
      </c>
      <c r="AN64" s="4">
        <f>'Optimistic QTR'!ER56</f>
        <v>7.06810375595881</v>
      </c>
      <c r="AO64" s="4">
        <f>'Optimistic QTR'!ES56</f>
        <v>6.7392148377748873</v>
      </c>
      <c r="AP64" s="4">
        <f>'Optimistic QTR'!ET56</f>
        <v>6.9567916225027782</v>
      </c>
      <c r="AQ64" s="4">
        <f>'Optimistic QTR'!EU56</f>
        <v>7.4226019071982785</v>
      </c>
      <c r="AR64" s="4">
        <f>'Optimistic QTR'!EV56</f>
        <v>7.06178285038912</v>
      </c>
      <c r="AS64" s="4">
        <f>'Optimistic QTR'!EW56</f>
        <v>6.8555004527525831</v>
      </c>
      <c r="AT64" s="4">
        <f>'Optimistic QTR'!EX56</f>
        <v>6.6989999270328004</v>
      </c>
      <c r="AU64" s="4"/>
      <c r="AV64" s="4"/>
      <c r="AW64" s="38"/>
    </row>
    <row r="65" spans="1:49" x14ac:dyDescent="0.2">
      <c r="B65" t="str">
        <f t="shared" si="216"/>
        <v xml:space="preserve">   Mar 2026 Baseline</v>
      </c>
      <c r="C65" s="4">
        <f ca="1">'Baseline ANN'!AF56</f>
        <v>7.6048432523299514</v>
      </c>
      <c r="D65" s="4">
        <f ca="1">'Baseline ANN'!AG56</f>
        <v>7.1901767861648702</v>
      </c>
      <c r="E65" s="4">
        <f ca="1">'Baseline ANN'!AH56</f>
        <v>10.283856150365045</v>
      </c>
      <c r="F65" s="4">
        <f ca="1">'Baseline ANN'!AI56</f>
        <v>4.2544643203962007</v>
      </c>
      <c r="G65" s="4">
        <f ca="1">'Baseline ANN'!AJ56</f>
        <v>8.3624961129581834</v>
      </c>
      <c r="H65" s="4">
        <f ca="1">'Baseline ANN'!AK56</f>
        <v>6.8677852809483797</v>
      </c>
      <c r="I65" s="4">
        <f ca="1">'Baseline ANN'!AL56</f>
        <v>4.5681762916514712</v>
      </c>
      <c r="J65" s="4">
        <f ca="1">'Baseline ANN'!AM56</f>
        <v>4.9113391659416861</v>
      </c>
      <c r="K65" s="4">
        <f ca="1">'Baseline ANN'!AN56</f>
        <v>6.1781364339543288</v>
      </c>
      <c r="M65" t="str">
        <f t="shared" si="217"/>
        <v xml:space="preserve">   Mar 2026 Baseline</v>
      </c>
      <c r="N65" s="4">
        <f>'Baseline QTR'!DR56</f>
        <v>5.9129318838213818</v>
      </c>
      <c r="O65" s="4">
        <f>'Baseline QTR'!DS56</f>
        <v>4.5963230966064916</v>
      </c>
      <c r="P65" s="4">
        <f>'Baseline QTR'!DT56</f>
        <v>31.425523528548016</v>
      </c>
      <c r="Q65" s="4">
        <f>'Baseline QTR'!DU56</f>
        <v>-7.1840080269283568</v>
      </c>
      <c r="R65" s="4">
        <f>'Baseline QTR'!DV56</f>
        <v>-2.2594776168173847</v>
      </c>
      <c r="S65" s="4">
        <f>'Baseline QTR'!DW56</f>
        <v>60.198796573871974</v>
      </c>
      <c r="T65" s="4">
        <f>'Baseline QTR'!DX56</f>
        <v>-12.990498987133492</v>
      </c>
      <c r="U65" s="4">
        <f>'Baseline QTR'!DY56</f>
        <v>-9.3248167754789169E-2</v>
      </c>
      <c r="V65" s="4">
        <f>'Baseline QTR'!DZ56</f>
        <v>4.9480649806359356</v>
      </c>
      <c r="W65" s="4">
        <f>'Baseline QTR'!EA56</f>
        <v>8.3992577438485316</v>
      </c>
      <c r="X65" s="4">
        <f>'Baseline QTR'!EB56</f>
        <v>3.395718699089878</v>
      </c>
      <c r="Y65" s="4">
        <f>'Baseline QTR'!EC56</f>
        <v>9.0774445066372333</v>
      </c>
      <c r="Z65" s="4">
        <f>'Baseline QTR'!ED56</f>
        <v>6.7349667209361197</v>
      </c>
      <c r="AA65" s="4">
        <f>'Baseline QTR'!EE56</f>
        <v>13.850054827786295</v>
      </c>
      <c r="AB65" s="4">
        <f>'Baseline QTR'!EF56</f>
        <v>6.4164869544466763</v>
      </c>
      <c r="AC65" s="4">
        <f>'Baseline QTR'!EG56</f>
        <v>5.8110540323433213</v>
      </c>
      <c r="AD65" s="4">
        <f>'Baseline QTR'!EH56</f>
        <v>6.637045829752708</v>
      </c>
      <c r="AE65" s="4">
        <f>'Baseline QTR'!EI56</f>
        <v>7.8750871623683993</v>
      </c>
      <c r="AF65" s="4">
        <f>'Baseline QTR'!EJ56</f>
        <v>9.5492816515645238</v>
      </c>
      <c r="AG65" s="4">
        <f>'Baseline QTR'!EK56</f>
        <v>2.4477766913708399</v>
      </c>
      <c r="AH65" s="4">
        <f>'Baseline QTR'!EL56</f>
        <v>7.2209031633018839</v>
      </c>
      <c r="AI65" s="4">
        <f>'Baseline QTR'!EM56</f>
        <v>5.4072526299399737</v>
      </c>
      <c r="AJ65" s="4">
        <f>'Baseline QTR'!EN56</f>
        <v>2.9058139865256516</v>
      </c>
      <c r="AK65" s="4">
        <f>'Baseline QTR'!EO56</f>
        <v>1.0957438424701982</v>
      </c>
      <c r="AL65" s="4">
        <f>'Baseline QTR'!EP56</f>
        <v>5.0508723550557688</v>
      </c>
      <c r="AM65" s="4">
        <f>'Baseline QTR'!EQ56</f>
        <v>5.351022383803361</v>
      </c>
      <c r="AN65" s="4">
        <f>'Baseline QTR'!ER56</f>
        <v>6.1762661914339656</v>
      </c>
      <c r="AO65" s="4">
        <f>'Baseline QTR'!ES56</f>
        <v>5.9736440463781237</v>
      </c>
      <c r="AP65" s="4">
        <f>'Baseline QTR'!ET56</f>
        <v>6.4795741894716041</v>
      </c>
      <c r="AQ65" s="4">
        <f>'Baseline QTR'!EU56</f>
        <v>6.5584973036737937</v>
      </c>
      <c r="AR65" s="4">
        <f>'Baseline QTR'!EV56</f>
        <v>6.084259056445207</v>
      </c>
      <c r="AS65" s="4">
        <f>'Baseline QTR'!EW56</f>
        <v>5.7257644469546731</v>
      </c>
      <c r="AT65" s="4">
        <f>'Baseline QTR'!EX56</f>
        <v>5.3918616565321598</v>
      </c>
      <c r="AU65" s="4"/>
      <c r="AV65" s="4"/>
      <c r="AW65" s="38"/>
    </row>
    <row r="66" spans="1:49" x14ac:dyDescent="0.2">
      <c r="B66" t="str">
        <f t="shared" si="216"/>
        <v xml:space="preserve">   Mar 2026 Pessimistic</v>
      </c>
      <c r="C66" s="4">
        <f ca="1">'Pessimistic ANN'!AF56</f>
        <v>7.6048432523299514</v>
      </c>
      <c r="D66" s="4">
        <f ca="1">'Pessimistic ANN'!AG56</f>
        <v>7.1901767861648702</v>
      </c>
      <c r="E66" s="4">
        <f ca="1">'Pessimistic ANN'!AH56</f>
        <v>10.283856150365045</v>
      </c>
      <c r="F66" s="4">
        <f ca="1">'Pessimistic ANN'!AI56</f>
        <v>4.2544643203962007</v>
      </c>
      <c r="G66" s="4">
        <f ca="1">'Pessimistic ANN'!AJ56</f>
        <v>8.3624961129581834</v>
      </c>
      <c r="H66" s="4">
        <f ca="1">'Pessimistic ANN'!AK56</f>
        <v>6.8677852809483797</v>
      </c>
      <c r="I66" s="4">
        <f ca="1">'Pessimistic ANN'!AL56</f>
        <v>4.5804669113212348</v>
      </c>
      <c r="J66" s="4">
        <f ca="1">'Pessimistic ANN'!AM56</f>
        <v>3.391457488611116</v>
      </c>
      <c r="K66" s="4">
        <f ca="1">'Pessimistic ANN'!AN56</f>
        <v>2.8782061843433571</v>
      </c>
      <c r="M66" t="str">
        <f t="shared" si="217"/>
        <v xml:space="preserve">   Mar 2026 Pessimistic</v>
      </c>
      <c r="N66" s="4">
        <f>'Pessimistic QTR'!DR56</f>
        <v>5.9129318838213818</v>
      </c>
      <c r="O66" s="4">
        <f>'Pessimistic QTR'!DS56</f>
        <v>4.5963230966064916</v>
      </c>
      <c r="P66" s="4">
        <f>'Pessimistic QTR'!DT56</f>
        <v>31.425523528548016</v>
      </c>
      <c r="Q66" s="4">
        <f>'Pessimistic QTR'!DU56</f>
        <v>-7.1840080269283568</v>
      </c>
      <c r="R66" s="4">
        <f>'Pessimistic QTR'!DV56</f>
        <v>-2.2594776168173847</v>
      </c>
      <c r="S66" s="4">
        <f>'Pessimistic QTR'!DW56</f>
        <v>60.198796573871974</v>
      </c>
      <c r="T66" s="4">
        <f>'Pessimistic QTR'!DX56</f>
        <v>-12.990498987133492</v>
      </c>
      <c r="U66" s="4">
        <f>'Pessimistic QTR'!DY56</f>
        <v>-9.3248167754789169E-2</v>
      </c>
      <c r="V66" s="4">
        <f>'Pessimistic QTR'!DZ56</f>
        <v>4.9480649806359356</v>
      </c>
      <c r="W66" s="4">
        <f>'Pessimistic QTR'!EA56</f>
        <v>8.3992577438485316</v>
      </c>
      <c r="X66" s="4">
        <f>'Pessimistic QTR'!EB56</f>
        <v>3.395718699089878</v>
      </c>
      <c r="Y66" s="4">
        <f>'Pessimistic QTR'!EC56</f>
        <v>9.0774445066372333</v>
      </c>
      <c r="Z66" s="4">
        <f>'Pessimistic QTR'!ED56</f>
        <v>6.7349667209361197</v>
      </c>
      <c r="AA66" s="4">
        <f>'Pessimistic QTR'!EE56</f>
        <v>13.850054827786295</v>
      </c>
      <c r="AB66" s="4">
        <f>'Pessimistic QTR'!EF56</f>
        <v>6.4164869544466763</v>
      </c>
      <c r="AC66" s="4">
        <f>'Pessimistic QTR'!EG56</f>
        <v>5.8110540323433213</v>
      </c>
      <c r="AD66" s="4">
        <f>'Pessimistic QTR'!EH56</f>
        <v>6.637045829752708</v>
      </c>
      <c r="AE66" s="4">
        <f>'Pessimistic QTR'!EI56</f>
        <v>7.8750871623683993</v>
      </c>
      <c r="AF66" s="4">
        <f>'Pessimistic QTR'!EJ56</f>
        <v>9.5492816515645238</v>
      </c>
      <c r="AG66" s="4">
        <f>'Pessimistic QTR'!EK56</f>
        <v>2.4477766913708399</v>
      </c>
      <c r="AH66" s="4">
        <f>'Pessimistic QTR'!EL56</f>
        <v>7.2209031633018839</v>
      </c>
      <c r="AI66" s="4">
        <f>'Pessimistic QTR'!EM56</f>
        <v>5.4246133867742019</v>
      </c>
      <c r="AJ66" s="4">
        <f>'Pessimistic QTR'!EN56</f>
        <v>2.9405074815393117</v>
      </c>
      <c r="AK66" s="4">
        <f>'Pessimistic QTR'!EO56</f>
        <v>1.0940485194914862</v>
      </c>
      <c r="AL66" s="4">
        <f>'Pessimistic QTR'!EP56</f>
        <v>5.0758721888455538</v>
      </c>
      <c r="AM66" s="4">
        <f>'Pessimistic QTR'!EQ56</f>
        <v>5.15351793567278</v>
      </c>
      <c r="AN66" s="4">
        <f>'Pessimistic QTR'!ER56</f>
        <v>2.3608865379589172</v>
      </c>
      <c r="AO66" s="4">
        <f>'Pessimistic QTR'!ES56</f>
        <v>2.0795029608124072</v>
      </c>
      <c r="AP66" s="4">
        <f>'Pessimistic QTR'!ET56</f>
        <v>2.2654031192292257</v>
      </c>
      <c r="AQ66" s="4">
        <f>'Pessimistic QTR'!EU56</f>
        <v>2.8069296536163302</v>
      </c>
      <c r="AR66" s="4">
        <f>'Pessimistic QTR'!EV56</f>
        <v>3.39293325270702</v>
      </c>
      <c r="AS66" s="4">
        <f>'Pessimistic QTR'!EW56</f>
        <v>3.6014582383042892</v>
      </c>
      <c r="AT66" s="4">
        <f>'Pessimistic QTR'!EX56</f>
        <v>4.1014847694713641</v>
      </c>
      <c r="AU66" s="4"/>
      <c r="AV66" s="4"/>
      <c r="AW66" s="38"/>
    </row>
    <row r="67" spans="1:49" x14ac:dyDescent="0.2">
      <c r="A67" s="25"/>
      <c r="B67" s="26" t="s">
        <v>193</v>
      </c>
      <c r="C67" s="4"/>
      <c r="D67" s="4"/>
      <c r="E67" s="4"/>
      <c r="F67" s="4"/>
      <c r="G67" s="4"/>
      <c r="H67" s="4"/>
      <c r="I67" s="4"/>
      <c r="J67" s="4"/>
      <c r="K67" s="4"/>
      <c r="M67" s="26" t="s">
        <v>192</v>
      </c>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38"/>
    </row>
    <row r="68" spans="1:49" x14ac:dyDescent="0.2">
      <c r="A68" s="25"/>
      <c r="B68" t="str">
        <f t="shared" ref="B68:B73" si="218">B9</f>
        <v xml:space="preserve">   Oct 2025 Optimistic</v>
      </c>
      <c r="C68" s="4">
        <v>2.3476948673799125</v>
      </c>
      <c r="D68" s="4">
        <v>-5.7804451585463879</v>
      </c>
      <c r="E68" s="4">
        <v>1.6491287905385565</v>
      </c>
      <c r="F68" s="4">
        <v>4.4486988444041087</v>
      </c>
      <c r="G68" s="4">
        <v>0.85647338932925976</v>
      </c>
      <c r="H68" s="4">
        <v>0.68010960444040425</v>
      </c>
      <c r="I68" s="4">
        <v>-0.57464398200489653</v>
      </c>
      <c r="J68" s="4">
        <v>1.2771778369581988</v>
      </c>
      <c r="K68" s="4">
        <v>1.3999176682084391</v>
      </c>
      <c r="M68" t="str">
        <f t="shared" ref="M68:M73" si="219">B9</f>
        <v xml:space="preserve">   Oct 2025 Optimistic</v>
      </c>
      <c r="N68" s="4">
        <v>1.6731128851959598</v>
      </c>
      <c r="O68" s="4">
        <v>0.76642396736086305</v>
      </c>
      <c r="P68" s="4">
        <v>-38.082454849521973</v>
      </c>
      <c r="Q68" s="4">
        <v>13.702721508886739</v>
      </c>
      <c r="R68" s="4">
        <v>3.71630138001382</v>
      </c>
      <c r="S68" s="4">
        <v>-0.58924861632315695</v>
      </c>
      <c r="T68" s="4">
        <v>5.6578299253728259</v>
      </c>
      <c r="U68" s="4">
        <v>8.8285129343342881</v>
      </c>
      <c r="V68" s="4">
        <v>7.940320219338548</v>
      </c>
      <c r="W68" s="4">
        <v>1.3577957267475016</v>
      </c>
      <c r="X68" s="4">
        <v>3.3381144447852229</v>
      </c>
      <c r="Y68" s="4">
        <v>5.0552601592379842</v>
      </c>
      <c r="Z68" s="4">
        <v>-0.53104343277271537</v>
      </c>
      <c r="AA68" s="4">
        <v>0.60170564775396951</v>
      </c>
      <c r="AB68" s="4">
        <v>0.54060018810691002</v>
      </c>
      <c r="AC68" s="4">
        <v>-1.0583692080308182</v>
      </c>
      <c r="AD68" s="4">
        <v>0.26286376050079774</v>
      </c>
      <c r="AE68" s="4">
        <v>2.3523734515569661</v>
      </c>
      <c r="AF68" s="4">
        <v>1.6652244182162601</v>
      </c>
      <c r="AG68" s="4">
        <v>1.0508867572242453</v>
      </c>
      <c r="AH68" s="4">
        <v>-4.6053255983649066</v>
      </c>
      <c r="AI68" s="4">
        <v>0.68354633356884076</v>
      </c>
      <c r="AJ68" s="4">
        <v>-1.0133480124618011</v>
      </c>
      <c r="AK68" s="4">
        <v>0.16860095421675769</v>
      </c>
      <c r="AL68" s="4">
        <v>1.1962112359688915</v>
      </c>
      <c r="AM68" s="4">
        <v>1.4147288448244533</v>
      </c>
      <c r="AN68" s="4">
        <v>2.2567591791893715</v>
      </c>
      <c r="AO68" s="4">
        <v>1.7363272753986303</v>
      </c>
      <c r="AP68" s="4">
        <v>1.6562417061770196</v>
      </c>
      <c r="AQ68" s="4">
        <v>1.293483241553095</v>
      </c>
      <c r="AR68" s="4">
        <v>1.1248973882044044</v>
      </c>
      <c r="AS68" s="4">
        <v>1.088181248776765</v>
      </c>
      <c r="AT68" s="4">
        <v>0.99894961497015711</v>
      </c>
      <c r="AU68" s="4"/>
      <c r="AV68" s="4"/>
      <c r="AW68" s="38"/>
    </row>
    <row r="69" spans="1:49" x14ac:dyDescent="0.2">
      <c r="A69" s="25"/>
      <c r="B69" t="str">
        <f t="shared" si="218"/>
        <v xml:space="preserve">   Oct 2025 Baseline</v>
      </c>
      <c r="C69" s="4">
        <v>2.3476948673799125</v>
      </c>
      <c r="D69" s="4">
        <v>-5.7804451585463879</v>
      </c>
      <c r="E69" s="4">
        <v>1.6491287905385565</v>
      </c>
      <c r="F69" s="4">
        <v>4.4486988444041087</v>
      </c>
      <c r="G69" s="4">
        <v>0.85647338932925976</v>
      </c>
      <c r="H69" s="4">
        <v>0.68010960444040425</v>
      </c>
      <c r="I69" s="4">
        <v>-0.61647289797022164</v>
      </c>
      <c r="J69" s="4">
        <v>0.65592522789448271</v>
      </c>
      <c r="K69" s="4">
        <v>0.88141688584078004</v>
      </c>
      <c r="M69" t="str">
        <f t="shared" si="219"/>
        <v xml:space="preserve">   Oct 2025 Baseline</v>
      </c>
      <c r="N69" s="4">
        <v>1.6731128851959598</v>
      </c>
      <c r="O69" s="4">
        <v>0.76642396736086305</v>
      </c>
      <c r="P69" s="4">
        <v>-38.082454849521973</v>
      </c>
      <c r="Q69" s="4">
        <v>13.702721508886739</v>
      </c>
      <c r="R69" s="4">
        <v>3.71630138001382</v>
      </c>
      <c r="S69" s="4">
        <v>-0.58924861632315695</v>
      </c>
      <c r="T69" s="4">
        <v>5.6578299253728259</v>
      </c>
      <c r="U69" s="4">
        <v>8.8285129343342881</v>
      </c>
      <c r="V69" s="4">
        <v>7.940320219338548</v>
      </c>
      <c r="W69" s="4">
        <v>1.3577957267475016</v>
      </c>
      <c r="X69" s="4">
        <v>3.3381144447852229</v>
      </c>
      <c r="Y69" s="4">
        <v>5.0552601592379842</v>
      </c>
      <c r="Z69" s="4">
        <v>-0.53104343277271537</v>
      </c>
      <c r="AA69" s="4">
        <v>0.60170564775396951</v>
      </c>
      <c r="AB69" s="4">
        <v>0.54060018810691002</v>
      </c>
      <c r="AC69" s="4">
        <v>-1.0583692080308182</v>
      </c>
      <c r="AD69" s="4">
        <v>0.26286376050079774</v>
      </c>
      <c r="AE69" s="4">
        <v>2.3523734515569661</v>
      </c>
      <c r="AF69" s="4">
        <v>1.6652244182162601</v>
      </c>
      <c r="AG69" s="4">
        <v>1.0508867572242453</v>
      </c>
      <c r="AH69" s="4">
        <v>-4.6053255983649066</v>
      </c>
      <c r="AI69" s="4">
        <v>0.68354633356884076</v>
      </c>
      <c r="AJ69" s="4">
        <v>-1.0133480124618011</v>
      </c>
      <c r="AK69" s="4">
        <v>8.7087647045125394E-2</v>
      </c>
      <c r="AL69" s="4">
        <v>0.68163923530910608</v>
      </c>
      <c r="AM69" s="4">
        <v>0.41062005162333381</v>
      </c>
      <c r="AN69" s="4">
        <v>1.6619949088477304</v>
      </c>
      <c r="AO69" s="4">
        <v>0.84209448468419712</v>
      </c>
      <c r="AP69" s="4">
        <v>1.0034991048650799</v>
      </c>
      <c r="AQ69" s="4">
        <v>0.77447040785776355</v>
      </c>
      <c r="AR69" s="4">
        <v>0.87434921413918065</v>
      </c>
      <c r="AS69" s="4">
        <v>0.65619075960841045</v>
      </c>
      <c r="AT69" s="4">
        <v>0.72155997412222117</v>
      </c>
      <c r="AU69" s="4"/>
      <c r="AV69" s="4"/>
      <c r="AW69" s="38"/>
    </row>
    <row r="70" spans="1:49" x14ac:dyDescent="0.2">
      <c r="A70" s="25"/>
      <c r="B70" t="str">
        <f t="shared" si="218"/>
        <v xml:space="preserve">   Oct 2025 Pessimistic</v>
      </c>
      <c r="C70" s="4">
        <v>2.3476948673799125</v>
      </c>
      <c r="D70" s="4">
        <v>-5.7804451585463879</v>
      </c>
      <c r="E70" s="4">
        <v>1.6491287905385565</v>
      </c>
      <c r="F70" s="4">
        <v>4.4486988444041087</v>
      </c>
      <c r="G70" s="4">
        <v>0.85647338932925976</v>
      </c>
      <c r="H70" s="4">
        <v>0.68010960444040425</v>
      </c>
      <c r="I70" s="4">
        <v>-0.67239831214208623</v>
      </c>
      <c r="J70" s="4">
        <v>-0.71173672153430623</v>
      </c>
      <c r="K70" s="4">
        <v>-1.4576983446670688</v>
      </c>
      <c r="M70" t="str">
        <f t="shared" si="219"/>
        <v xml:space="preserve">   Oct 2025 Pessimistic</v>
      </c>
      <c r="N70" s="4">
        <v>1.6731128851959598</v>
      </c>
      <c r="O70" s="4">
        <v>0.76642396736086305</v>
      </c>
      <c r="P70" s="4">
        <v>-38.082454849521973</v>
      </c>
      <c r="Q70" s="4">
        <v>13.702721508886739</v>
      </c>
      <c r="R70" s="4">
        <v>3.71630138001382</v>
      </c>
      <c r="S70" s="4">
        <v>-0.58924861632315695</v>
      </c>
      <c r="T70" s="4">
        <v>5.6578299253728259</v>
      </c>
      <c r="U70" s="4">
        <v>8.8285129343342881</v>
      </c>
      <c r="V70" s="4">
        <v>7.940320219338548</v>
      </c>
      <c r="W70" s="4">
        <v>1.3577957267475016</v>
      </c>
      <c r="X70" s="4">
        <v>3.3381144447852229</v>
      </c>
      <c r="Y70" s="4">
        <v>5.0552601592379842</v>
      </c>
      <c r="Z70" s="4">
        <v>-0.53104343277271537</v>
      </c>
      <c r="AA70" s="4">
        <v>0.60170564775396951</v>
      </c>
      <c r="AB70" s="4">
        <v>0.54060018810691002</v>
      </c>
      <c r="AC70" s="4">
        <v>-1.0583692080308182</v>
      </c>
      <c r="AD70" s="4">
        <v>0.26286376050079774</v>
      </c>
      <c r="AE70" s="4">
        <v>2.3523734515569661</v>
      </c>
      <c r="AF70" s="4">
        <v>1.6652244182162601</v>
      </c>
      <c r="AG70" s="4">
        <v>1.0508867572242453</v>
      </c>
      <c r="AH70" s="4">
        <v>-4.6053255983649066</v>
      </c>
      <c r="AI70" s="4">
        <v>0.68354633356884076</v>
      </c>
      <c r="AJ70" s="4">
        <v>-1.0133480124618011</v>
      </c>
      <c r="AK70" s="4">
        <v>0.14562808008768968</v>
      </c>
      <c r="AL70" s="4">
        <v>-0.33778688908580046</v>
      </c>
      <c r="AM70" s="4">
        <v>-0.72409389413912173</v>
      </c>
      <c r="AN70" s="4">
        <v>-0.10593207471906174</v>
      </c>
      <c r="AO70" s="4">
        <v>-2.0002155315123948</v>
      </c>
      <c r="AP70" s="4">
        <v>-2.4068306693696528</v>
      </c>
      <c r="AQ70" s="4">
        <v>-2.4446842186806261</v>
      </c>
      <c r="AR70" s="4">
        <v>-0.57360752660463588</v>
      </c>
      <c r="AS70" s="4">
        <v>-0.28832847040640708</v>
      </c>
      <c r="AT70" s="4">
        <v>0.18134385443961953</v>
      </c>
      <c r="AU70" s="4"/>
      <c r="AV70" s="4"/>
      <c r="AW70" s="38"/>
    </row>
    <row r="71" spans="1:49" x14ac:dyDescent="0.2">
      <c r="B71" t="str">
        <f t="shared" si="218"/>
        <v xml:space="preserve">   Mar 2026 Optimistic</v>
      </c>
      <c r="C71" s="4">
        <f ca="1">'Optimistic ANN'!AF38</f>
        <v>2.344781555158959</v>
      </c>
      <c r="D71" s="4">
        <f ca="1">'Optimistic ANN'!AG38</f>
        <v>-5.7768011152855454</v>
      </c>
      <c r="E71" s="4">
        <f ca="1">'Optimistic ANN'!AH38</f>
        <v>1.6435869014600035</v>
      </c>
      <c r="F71" s="4">
        <f ca="1">'Optimistic ANN'!AI38</f>
        <v>4.4538088799850106</v>
      </c>
      <c r="G71" s="4">
        <f ca="1">'Optimistic ANN'!AJ38</f>
        <v>0.85504809055003683</v>
      </c>
      <c r="H71" s="4">
        <f ca="1">'Optimistic ANN'!AK38</f>
        <v>0.68198637900831471</v>
      </c>
      <c r="I71" s="4">
        <f ca="1">'Optimistic ANN'!AL38</f>
        <v>-0.81795766457315455</v>
      </c>
      <c r="J71" s="4">
        <f ca="1">'Optimistic ANN'!AM38</f>
        <v>-7.8328528583182511E-2</v>
      </c>
      <c r="K71" s="4">
        <f ca="1">'Optimistic ANN'!AN38</f>
        <v>0.94826982828901674</v>
      </c>
      <c r="M71" t="str">
        <f t="shared" si="219"/>
        <v xml:space="preserve">   Mar 2026 Optimistic</v>
      </c>
      <c r="N71" s="4">
        <f>'Optimistic QTR'!DR38</f>
        <v>1.7037810804588993</v>
      </c>
      <c r="O71" s="4">
        <f>'Optimistic QTR'!DS38</f>
        <v>0.78906197933832356</v>
      </c>
      <c r="P71" s="4">
        <f>'Optimistic QTR'!DT38</f>
        <v>-38.055762395221457</v>
      </c>
      <c r="Q71" s="4">
        <f>'Optimistic QTR'!DU38</f>
        <v>13.635949293925997</v>
      </c>
      <c r="R71" s="4">
        <f>'Optimistic QTR'!DV38</f>
        <v>3.699598062082754</v>
      </c>
      <c r="S71" s="4">
        <f>'Optimistic QTR'!DW38</f>
        <v>-0.55706235481624011</v>
      </c>
      <c r="T71" s="4">
        <f>'Optimistic QTR'!DX38</f>
        <v>5.6661562010895894</v>
      </c>
      <c r="U71" s="4">
        <f>'Optimistic QTR'!DY38</f>
        <v>8.7430321888185567</v>
      </c>
      <c r="V71" s="4">
        <f>'Optimistic QTR'!DZ38</f>
        <v>7.9830378175463901</v>
      </c>
      <c r="W71" s="4">
        <f>'Optimistic QTR'!EA38</f>
        <v>1.4044078637909463</v>
      </c>
      <c r="X71" s="4">
        <f>'Optimistic QTR'!EB38</f>
        <v>3.3065632874377027</v>
      </c>
      <c r="Y71" s="4">
        <f>'Optimistic QTR'!EC38</f>
        <v>5.0474846100656112</v>
      </c>
      <c r="Z71" s="4">
        <f>'Optimistic QTR'!ED38</f>
        <v>-0.50120058858184047</v>
      </c>
      <c r="AA71" s="4">
        <f>'Optimistic QTR'!EE38</f>
        <v>0.60922119752941928</v>
      </c>
      <c r="AB71" s="4">
        <f>'Optimistic QTR'!EF38</f>
        <v>0.5029595317126434</v>
      </c>
      <c r="AC71" s="4">
        <f>'Optimistic QTR'!EG38</f>
        <v>-1.0435600807328638</v>
      </c>
      <c r="AD71" s="4">
        <f>'Optimistic QTR'!EH38</f>
        <v>0.24782902931663742</v>
      </c>
      <c r="AE71" s="4">
        <f>'Optimistic QTR'!EI38</f>
        <v>2.3906191075672822</v>
      </c>
      <c r="AF71" s="4">
        <f>'Optimistic QTR'!EJ38</f>
        <v>1.657583851596911</v>
      </c>
      <c r="AG71" s="4">
        <f>'Optimistic QTR'!EK38</f>
        <v>1.0209226763255419</v>
      </c>
      <c r="AH71" s="4">
        <f>'Optimistic QTR'!EL38</f>
        <v>-4.5911972402134404</v>
      </c>
      <c r="AI71" s="4">
        <f>'Optimistic QTR'!EM38</f>
        <v>-0.85883689995827073</v>
      </c>
      <c r="AJ71" s="4">
        <f>'Optimistic QTR'!EN38</f>
        <v>0.97211957310538999</v>
      </c>
      <c r="AK71" s="4">
        <f>'Optimistic QTR'!EO38</f>
        <v>-0.57551118926830735</v>
      </c>
      <c r="AL71" s="4">
        <f>'Optimistic QTR'!EP38</f>
        <v>-0.99541867488435187</v>
      </c>
      <c r="AM71" s="4">
        <f>'Optimistic QTR'!EQ38</f>
        <v>6.3169127422657567E-3</v>
      </c>
      <c r="AN71" s="4">
        <f>'Optimistic QTR'!ER38</f>
        <v>0.34357194865444196</v>
      </c>
      <c r="AO71" s="4">
        <f>'Optimistic QTR'!ES38</f>
        <v>7.1245984656909123E-2</v>
      </c>
      <c r="AP71" s="4">
        <f>'Optimistic QTR'!ET38</f>
        <v>0.74123767395215534</v>
      </c>
      <c r="AQ71" s="4">
        <f>'Optimistic QTR'!EU38</f>
        <v>1.1791714674367348</v>
      </c>
      <c r="AR71" s="4">
        <f>'Optimistic QTR'!EV38</f>
        <v>1.4044243612910234</v>
      </c>
      <c r="AS71" s="4">
        <f>'Optimistic QTR'!EW38</f>
        <v>1.2281999652161923</v>
      </c>
      <c r="AT71" s="4">
        <f>'Optimistic QTR'!EX38</f>
        <v>1.0826225205387896</v>
      </c>
      <c r="AU71" s="4"/>
      <c r="AV71" s="4"/>
      <c r="AW71" s="38"/>
    </row>
    <row r="72" spans="1:49" x14ac:dyDescent="0.2">
      <c r="B72" t="str">
        <f t="shared" si="218"/>
        <v xml:space="preserve">   Mar 2026 Baseline</v>
      </c>
      <c r="C72" s="4">
        <f ca="1">'Baseline ANN'!AF38</f>
        <v>2.344781555158959</v>
      </c>
      <c r="D72" s="4">
        <f ca="1">'Baseline ANN'!AG38</f>
        <v>-5.7768011152855454</v>
      </c>
      <c r="E72" s="4">
        <f ca="1">'Baseline ANN'!AH38</f>
        <v>1.6435869014600035</v>
      </c>
      <c r="F72" s="4">
        <f ca="1">'Baseline ANN'!AI38</f>
        <v>4.4538088799850106</v>
      </c>
      <c r="G72" s="4">
        <f ca="1">'Baseline ANN'!AJ38</f>
        <v>0.85504809055003683</v>
      </c>
      <c r="H72" s="4">
        <f ca="1">'Baseline ANN'!AK38</f>
        <v>0.68198637900831471</v>
      </c>
      <c r="I72" s="4">
        <f ca="1">'Baseline ANN'!AL38</f>
        <v>-0.81795766457315455</v>
      </c>
      <c r="J72" s="4">
        <f ca="1">'Baseline ANN'!AM38</f>
        <v>-0.30817789427172171</v>
      </c>
      <c r="K72" s="4">
        <f ca="1">'Baseline ANN'!AN38</f>
        <v>8.2786446397786762E-2</v>
      </c>
      <c r="M72" t="str">
        <f t="shared" si="219"/>
        <v xml:space="preserve">   Mar 2026 Baseline</v>
      </c>
      <c r="N72" s="4">
        <f>'Baseline QTR'!DR38</f>
        <v>1.7037810804588993</v>
      </c>
      <c r="O72" s="4">
        <f>'Baseline QTR'!DS38</f>
        <v>0.78906197933832356</v>
      </c>
      <c r="P72" s="4">
        <f>'Baseline QTR'!DT38</f>
        <v>-38.055762395221457</v>
      </c>
      <c r="Q72" s="4">
        <f>'Baseline QTR'!DU38</f>
        <v>13.635949293925997</v>
      </c>
      <c r="R72" s="4">
        <f>'Baseline QTR'!DV38</f>
        <v>3.699598062082754</v>
      </c>
      <c r="S72" s="4">
        <f>'Baseline QTR'!DW38</f>
        <v>-0.55706235481624011</v>
      </c>
      <c r="T72" s="4">
        <f>'Baseline QTR'!DX38</f>
        <v>5.6661562010895894</v>
      </c>
      <c r="U72" s="4">
        <f>'Baseline QTR'!DY38</f>
        <v>8.7430321888185567</v>
      </c>
      <c r="V72" s="4">
        <f>'Baseline QTR'!DZ38</f>
        <v>7.9830378175463901</v>
      </c>
      <c r="W72" s="4">
        <f>'Baseline QTR'!EA38</f>
        <v>1.4044078637909463</v>
      </c>
      <c r="X72" s="4">
        <f>'Baseline QTR'!EB38</f>
        <v>3.3065632874377027</v>
      </c>
      <c r="Y72" s="4">
        <f>'Baseline QTR'!EC38</f>
        <v>5.0474846100656112</v>
      </c>
      <c r="Z72" s="4">
        <f>'Baseline QTR'!ED38</f>
        <v>-0.50120058858184047</v>
      </c>
      <c r="AA72" s="4">
        <f>'Baseline QTR'!EE38</f>
        <v>0.60922119752941928</v>
      </c>
      <c r="AB72" s="4">
        <f>'Baseline QTR'!EF38</f>
        <v>0.5029595317126434</v>
      </c>
      <c r="AC72" s="4">
        <f>'Baseline QTR'!EG38</f>
        <v>-1.0435600807328638</v>
      </c>
      <c r="AD72" s="4">
        <f>'Baseline QTR'!EH38</f>
        <v>0.24782902931663742</v>
      </c>
      <c r="AE72" s="4">
        <f>'Baseline QTR'!EI38</f>
        <v>2.3906191075672822</v>
      </c>
      <c r="AF72" s="4">
        <f>'Baseline QTR'!EJ38</f>
        <v>1.657583851596911</v>
      </c>
      <c r="AG72" s="4">
        <f>'Baseline QTR'!EK38</f>
        <v>1.0209226763255419</v>
      </c>
      <c r="AH72" s="4">
        <f>'Baseline QTR'!EL38</f>
        <v>-4.5911972402134404</v>
      </c>
      <c r="AI72" s="4">
        <f>'Baseline QTR'!EM38</f>
        <v>-0.85883689995827073</v>
      </c>
      <c r="AJ72" s="4">
        <f>'Baseline QTR'!EN38</f>
        <v>0.97211957310538999</v>
      </c>
      <c r="AK72" s="4">
        <f>'Baseline QTR'!EO38</f>
        <v>-0.57551118926830735</v>
      </c>
      <c r="AL72" s="4">
        <f>'Baseline QTR'!EP38</f>
        <v>-0.99541867488435187</v>
      </c>
      <c r="AM72" s="4">
        <f>'Baseline QTR'!EQ38</f>
        <v>4.2644969022398449E-2</v>
      </c>
      <c r="AN72" s="4">
        <f>'Baseline QTR'!ER38</f>
        <v>2.9325025325599441E-3</v>
      </c>
      <c r="AO72" s="4">
        <f>'Baseline QTR'!ES38</f>
        <v>-0.88154240266873352</v>
      </c>
      <c r="AP72" s="4">
        <f>'Baseline QTR'!ET38</f>
        <v>-0.15815712192343012</v>
      </c>
      <c r="AQ72" s="4">
        <f>'Baseline QTR'!EU38</f>
        <v>0.16837099002526834</v>
      </c>
      <c r="AR72" s="4">
        <f>'Baseline QTR'!EV38</f>
        <v>0.54934112570790283</v>
      </c>
      <c r="AS72" s="4">
        <f>'Baseline QTR'!EW38</f>
        <v>0.38637872350886227</v>
      </c>
      <c r="AT72" s="4">
        <f>'Baseline QTR'!EX38</f>
        <v>0.48013520224996498</v>
      </c>
      <c r="AU72" s="4"/>
      <c r="AV72" s="4"/>
      <c r="AW72" s="38"/>
    </row>
    <row r="73" spans="1:49" x14ac:dyDescent="0.2">
      <c r="B73" t="str">
        <f t="shared" si="218"/>
        <v xml:space="preserve">   Mar 2026 Pessimistic</v>
      </c>
      <c r="C73" s="4">
        <f ca="1">'Pessimistic ANN'!AF38</f>
        <v>2.344781555158959</v>
      </c>
      <c r="D73" s="4">
        <f ca="1">'Pessimistic ANN'!AG38</f>
        <v>-5.7768011152855454</v>
      </c>
      <c r="E73" s="4">
        <f ca="1">'Pessimistic ANN'!AH38</f>
        <v>1.6435869014600035</v>
      </c>
      <c r="F73" s="4">
        <f ca="1">'Pessimistic ANN'!AI38</f>
        <v>4.4538088799850106</v>
      </c>
      <c r="G73" s="4">
        <f ca="1">'Pessimistic ANN'!AJ38</f>
        <v>0.85504809055003683</v>
      </c>
      <c r="H73" s="4">
        <f ca="1">'Pessimistic ANN'!AK38</f>
        <v>0.68198637900831471</v>
      </c>
      <c r="I73" s="4">
        <f ca="1">'Pessimistic ANN'!AL38</f>
        <v>-0.82079088160037506</v>
      </c>
      <c r="J73" s="4">
        <f ca="1">'Pessimistic ANN'!AM38</f>
        <v>-1.5747866027230439</v>
      </c>
      <c r="K73" s="4">
        <f ca="1">'Pessimistic ANN'!AN38</f>
        <v>-1.1516834534719189</v>
      </c>
      <c r="M73" t="str">
        <f t="shared" si="219"/>
        <v xml:space="preserve">   Mar 2026 Pessimistic</v>
      </c>
      <c r="N73" s="4">
        <f>'Pessimistic QTR'!DR38</f>
        <v>1.7037810804588993</v>
      </c>
      <c r="O73" s="4">
        <f>'Pessimistic QTR'!DS38</f>
        <v>0.78906197933832356</v>
      </c>
      <c r="P73" s="4">
        <f>'Pessimistic QTR'!DT38</f>
        <v>-38.055762395221457</v>
      </c>
      <c r="Q73" s="4">
        <f>'Pessimistic QTR'!DU38</f>
        <v>13.635949293925997</v>
      </c>
      <c r="R73" s="4">
        <f>'Pessimistic QTR'!DV38</f>
        <v>3.699598062082754</v>
      </c>
      <c r="S73" s="4">
        <f>'Pessimistic QTR'!DW38</f>
        <v>-0.55706235481624011</v>
      </c>
      <c r="T73" s="4">
        <f>'Pessimistic QTR'!DX38</f>
        <v>5.6661562010895894</v>
      </c>
      <c r="U73" s="4">
        <f>'Pessimistic QTR'!DY38</f>
        <v>8.7430321888185567</v>
      </c>
      <c r="V73" s="4">
        <f>'Pessimistic QTR'!DZ38</f>
        <v>7.9830378175463901</v>
      </c>
      <c r="W73" s="4">
        <f>'Pessimistic QTR'!EA38</f>
        <v>1.4044078637909463</v>
      </c>
      <c r="X73" s="4">
        <f>'Pessimistic QTR'!EB38</f>
        <v>3.3065632874377027</v>
      </c>
      <c r="Y73" s="4">
        <f>'Pessimistic QTR'!EC38</f>
        <v>5.0474846100656112</v>
      </c>
      <c r="Z73" s="4">
        <f>'Pessimistic QTR'!ED38</f>
        <v>-0.50120058858184047</v>
      </c>
      <c r="AA73" s="4">
        <f>'Pessimistic QTR'!EE38</f>
        <v>0.60922119752941928</v>
      </c>
      <c r="AB73" s="4">
        <f>'Pessimistic QTR'!EF38</f>
        <v>0.5029595317126434</v>
      </c>
      <c r="AC73" s="4">
        <f>'Pessimistic QTR'!EG38</f>
        <v>-1.0435600807328638</v>
      </c>
      <c r="AD73" s="4">
        <f>'Pessimistic QTR'!EH38</f>
        <v>0.24782902931663742</v>
      </c>
      <c r="AE73" s="4">
        <f>'Pessimistic QTR'!EI38</f>
        <v>2.3906191075672822</v>
      </c>
      <c r="AF73" s="4">
        <f>'Pessimistic QTR'!EJ38</f>
        <v>1.657583851596911</v>
      </c>
      <c r="AG73" s="4">
        <f>'Pessimistic QTR'!EK38</f>
        <v>1.0209226763255419</v>
      </c>
      <c r="AH73" s="4">
        <f>'Pessimistic QTR'!EL38</f>
        <v>-4.5911972402134404</v>
      </c>
      <c r="AI73" s="4">
        <f>'Pessimistic QTR'!EM38</f>
        <v>-0.85883689995827073</v>
      </c>
      <c r="AJ73" s="4">
        <f>'Pessimistic QTR'!EN38</f>
        <v>0.97211957310538999</v>
      </c>
      <c r="AK73" s="4">
        <f>'Pessimistic QTR'!EO38</f>
        <v>-0.57551118926830735</v>
      </c>
      <c r="AL73" s="4">
        <f>'Pessimistic QTR'!EP38</f>
        <v>-1.040751554119812</v>
      </c>
      <c r="AM73" s="4">
        <f>'Pessimistic QTR'!EQ38</f>
        <v>-0.11501885909376286</v>
      </c>
      <c r="AN73" s="4">
        <f>'Pessimistic QTR'!ER38</f>
        <v>-4.2484764706366303</v>
      </c>
      <c r="AO73" s="4">
        <f>'Pessimistic QTR'!ES38</f>
        <v>-3.4235201790360548</v>
      </c>
      <c r="AP73" s="4">
        <f>'Pessimistic QTR'!ET38</f>
        <v>-1.6706603949939947</v>
      </c>
      <c r="AQ73" s="4">
        <f>'Pessimistic QTR'!EU38</f>
        <v>-1.3827232960836988</v>
      </c>
      <c r="AR73" s="4">
        <f>'Pessimistic QTR'!EV38</f>
        <v>0.14178161720113103</v>
      </c>
      <c r="AS73" s="4">
        <f>'Pessimistic QTR'!EW38</f>
        <v>0.81928828188819747</v>
      </c>
      <c r="AT73" s="4">
        <f>'Pessimistic QTR'!EX38</f>
        <v>1.4132363538724269</v>
      </c>
      <c r="AU73" s="4"/>
      <c r="AV73" s="4"/>
      <c r="AW73" s="38"/>
    </row>
    <row r="74" spans="1:49" x14ac:dyDescent="0.2">
      <c r="A74" s="25"/>
      <c r="C74" s="4"/>
      <c r="D74" s="4"/>
      <c r="E74" s="4"/>
      <c r="F74" s="4"/>
      <c r="G74" s="4"/>
      <c r="H74" s="4"/>
      <c r="I74" s="4"/>
      <c r="J74" s="4"/>
      <c r="N74" s="4"/>
      <c r="O74" s="4"/>
      <c r="P74" s="4"/>
      <c r="Q74" s="4"/>
      <c r="R74" s="4"/>
      <c r="S74" s="4"/>
      <c r="T74" s="4"/>
      <c r="U74" s="4"/>
      <c r="V74" s="4"/>
      <c r="W74" s="4"/>
      <c r="X74" s="4"/>
      <c r="Y74" s="4"/>
      <c r="Z74" s="4"/>
      <c r="AA74" s="4"/>
      <c r="AB74" s="4"/>
      <c r="AC74" s="4"/>
      <c r="AD74" s="4"/>
      <c r="AE74" s="4"/>
      <c r="AF74" s="4"/>
      <c r="AG74" s="4"/>
      <c r="AH74" s="4"/>
      <c r="AI74" s="4"/>
      <c r="AJ74" s="4"/>
      <c r="AK74" s="4"/>
    </row>
    <row r="75" spans="1:49" x14ac:dyDescent="0.2">
      <c r="A75" s="25"/>
      <c r="C75" s="4"/>
      <c r="D75" s="4"/>
      <c r="E75" s="4"/>
      <c r="F75" s="4"/>
      <c r="G75" s="4"/>
      <c r="H75" s="4"/>
      <c r="I75" s="4"/>
      <c r="J75" s="4"/>
      <c r="N75" s="4"/>
      <c r="O75" s="4"/>
      <c r="P75" s="4"/>
      <c r="Q75" s="4"/>
      <c r="R75" s="4"/>
      <c r="S75" s="4"/>
      <c r="T75" s="4"/>
      <c r="U75" s="4"/>
      <c r="V75" s="4"/>
      <c r="W75" s="4"/>
      <c r="X75" s="4"/>
      <c r="Y75" s="4"/>
      <c r="Z75" s="4"/>
      <c r="AA75" s="4"/>
      <c r="AB75" s="4"/>
      <c r="AC75" s="4"/>
      <c r="AD75" s="4"/>
      <c r="AE75" s="4"/>
      <c r="AF75" s="4"/>
      <c r="AG75" s="4"/>
      <c r="AH75" s="4"/>
      <c r="AI75" s="4"/>
      <c r="AJ75" s="4"/>
      <c r="AK75" s="4"/>
    </row>
    <row r="76" spans="1:49" x14ac:dyDescent="0.2">
      <c r="A76" s="25"/>
      <c r="C76" s="4"/>
      <c r="D76" s="4"/>
      <c r="E76" s="4"/>
      <c r="F76" s="4"/>
      <c r="G76" s="4"/>
      <c r="H76" s="4"/>
      <c r="I76" s="4"/>
      <c r="J76" s="4"/>
      <c r="N76" s="4"/>
      <c r="O76" s="4"/>
      <c r="P76" s="4"/>
      <c r="Q76" s="4"/>
      <c r="R76" s="4"/>
      <c r="S76" s="4"/>
      <c r="T76" s="4"/>
      <c r="U76" s="4"/>
      <c r="V76" s="4"/>
      <c r="W76" s="4"/>
      <c r="X76" s="4"/>
      <c r="Y76" s="4"/>
      <c r="Z76" s="4"/>
      <c r="AA76" s="4"/>
      <c r="AB76" s="4"/>
      <c r="AC76" s="4"/>
      <c r="AD76" s="4"/>
      <c r="AE76" s="4"/>
      <c r="AF76" s="4"/>
      <c r="AG76" s="4"/>
      <c r="AH76" s="4"/>
      <c r="AI76" s="4"/>
      <c r="AJ76" s="4"/>
      <c r="AK76" s="4"/>
    </row>
    <row r="77" spans="1:49" x14ac:dyDescent="0.2">
      <c r="A77" s="25"/>
      <c r="C77" s="4"/>
      <c r="D77" s="4"/>
      <c r="E77" s="4"/>
      <c r="F77" s="4"/>
      <c r="G77" s="4"/>
      <c r="H77" s="4"/>
      <c r="I77" s="4"/>
      <c r="J77" s="4"/>
      <c r="N77" s="4"/>
      <c r="O77" s="4"/>
      <c r="P77" s="4"/>
      <c r="Q77" s="4"/>
      <c r="R77" s="4"/>
      <c r="S77" s="4"/>
      <c r="T77" s="4"/>
      <c r="U77" s="4"/>
      <c r="V77" s="4"/>
      <c r="W77" s="4"/>
      <c r="X77" s="4"/>
      <c r="Y77" s="4"/>
      <c r="Z77" s="4"/>
      <c r="AA77" s="4"/>
      <c r="AB77" s="4"/>
      <c r="AC77" s="4"/>
      <c r="AD77" s="4"/>
      <c r="AE77" s="4"/>
      <c r="AF77" s="4"/>
      <c r="AG77" s="4"/>
      <c r="AH77" s="4"/>
      <c r="AI77" s="4"/>
      <c r="AJ77" s="4"/>
      <c r="AK77" s="4"/>
    </row>
    <row r="78" spans="1:49" x14ac:dyDescent="0.2">
      <c r="A78" s="25"/>
      <c r="C78" s="4"/>
      <c r="D78" s="4"/>
      <c r="E78" s="4"/>
      <c r="F78" s="4"/>
      <c r="G78" s="4"/>
      <c r="H78" s="4"/>
      <c r="I78" s="4"/>
      <c r="J78" s="4"/>
      <c r="N78" s="4"/>
      <c r="O78" s="4"/>
      <c r="P78" s="4"/>
      <c r="Q78" s="4"/>
      <c r="R78" s="4"/>
      <c r="S78" s="4"/>
      <c r="T78" s="4"/>
      <c r="U78" s="4"/>
      <c r="V78" s="4"/>
      <c r="W78" s="4"/>
      <c r="X78" s="4"/>
      <c r="Y78" s="4"/>
      <c r="Z78" s="4"/>
      <c r="AA78" s="4"/>
      <c r="AB78" s="4"/>
      <c r="AC78" s="4"/>
      <c r="AD78" s="4"/>
      <c r="AE78" s="4"/>
      <c r="AF78" s="4"/>
      <c r="AG78" s="4"/>
      <c r="AH78" s="4"/>
      <c r="AI78" s="4"/>
      <c r="AJ78" s="4"/>
      <c r="AK78" s="4"/>
    </row>
    <row r="79" spans="1:49" x14ac:dyDescent="0.2">
      <c r="C79" s="4"/>
      <c r="D79" s="4"/>
      <c r="E79" s="4"/>
      <c r="F79" s="4"/>
      <c r="G79" s="4"/>
      <c r="H79" s="4"/>
      <c r="I79" s="4"/>
      <c r="J79" s="4"/>
      <c r="N79" s="4"/>
      <c r="O79" s="4"/>
      <c r="P79" s="4"/>
      <c r="Q79" s="4"/>
      <c r="R79" s="4"/>
      <c r="S79" s="4"/>
      <c r="T79" s="4"/>
      <c r="U79" s="4"/>
      <c r="V79" s="4"/>
      <c r="W79" s="4"/>
      <c r="X79" s="4"/>
      <c r="Y79" s="4"/>
    </row>
    <row r="144" spans="26:26" x14ac:dyDescent="0.2">
      <c r="Z144" s="4"/>
    </row>
    <row r="145" spans="26:26" x14ac:dyDescent="0.2">
      <c r="Z145" s="4"/>
    </row>
    <row r="146" spans="26:26" x14ac:dyDescent="0.2">
      <c r="Z146" s="4"/>
    </row>
    <row r="147" spans="26:26" x14ac:dyDescent="0.2">
      <c r="Z147" s="4"/>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8192-0835-4755-9F04-788E63E43FB9}">
  <sheetPr>
    <tabColor rgb="FFF1BB7B"/>
  </sheetPr>
  <dimension ref="A1:AR83"/>
  <sheetViews>
    <sheetView zoomScale="85" zoomScaleNormal="85" workbookViewId="0">
      <pane xSplit="2" ySplit="4" topLeftCell="W29" activePane="bottomRight" state="frozen"/>
      <selection activeCell="A2" sqref="A2"/>
      <selection pane="topRight" activeCell="A2" sqref="A2"/>
      <selection pane="bottomLeft" activeCell="A2" sqref="A2"/>
      <selection pane="bottomRight" activeCell="AK3" sqref="AK3"/>
    </sheetView>
  </sheetViews>
  <sheetFormatPr defaultRowHeight="12.75" x14ac:dyDescent="0.2"/>
  <cols>
    <col min="1" max="1" width="9.140625" hidden="1" customWidth="1"/>
    <col min="2" max="2" width="64.85546875" bestFit="1" customWidth="1"/>
  </cols>
  <sheetData>
    <row r="1" spans="1:44" ht="14.25" x14ac:dyDescent="0.2">
      <c r="B1" s="28" t="str">
        <f>Info!B3</f>
        <v>Seattle MD (King &amp; Snohomish Counties) Economic Forecast</v>
      </c>
      <c r="AG1" s="17"/>
      <c r="AH1" s="17"/>
      <c r="AI1" s="17"/>
      <c r="AJ1" s="17"/>
      <c r="AK1" s="17"/>
      <c r="AL1" s="17"/>
      <c r="AM1" s="17"/>
      <c r="AN1" s="17"/>
      <c r="AO1" s="17"/>
      <c r="AP1" s="17"/>
      <c r="AQ1" s="17"/>
    </row>
    <row r="2" spans="1:44" x14ac:dyDescent="0.2">
      <c r="B2" t="str">
        <f>Info!B4</f>
        <v>City of Seattle Office of Economic and Revenue Forecasts</v>
      </c>
      <c r="AG2" s="17"/>
      <c r="AH2" s="17"/>
      <c r="AI2" s="17"/>
      <c r="AJ2" s="17"/>
      <c r="AK2" s="17"/>
      <c r="AL2" s="17"/>
    </row>
    <row r="3" spans="1:44" x14ac:dyDescent="0.2">
      <c r="B3" s="1"/>
      <c r="C3" t="s">
        <v>174</v>
      </c>
      <c r="AK3" t="s">
        <v>173</v>
      </c>
    </row>
    <row r="4" spans="1:44"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c r="AR4" s="1">
        <v>2031</v>
      </c>
    </row>
    <row r="5" spans="1:44" x14ac:dyDescent="0.2">
      <c r="A5" t="str">
        <f>'Baseline QTR'!A5</f>
        <v>KS_UR</v>
      </c>
      <c r="B5" t="str">
        <f>'Baseline QTR'!B5</f>
        <v>Unemployment rate (%)</v>
      </c>
      <c r="C5" s="3">
        <f ca="1">AVERAGE(OFFSET('Optimistic QTR'!$C5,0,4*(COLUMNS('Optimistic QTR'!$C5:C5)-1),1,4))</f>
        <v>3.758014504823874</v>
      </c>
      <c r="D5" s="3">
        <f ca="1">AVERAGE(OFFSET('Optimistic QTR'!$C5,0,4*(COLUMNS('Optimistic QTR'!$C5:D5)-1),1,4))</f>
        <v>4.4653359893266025</v>
      </c>
      <c r="E5" s="3">
        <f ca="1">AVERAGE(OFFSET('Optimistic QTR'!$C5,0,4*(COLUMNS('Optimistic QTR'!$C5:E5)-1),1,4))</f>
        <v>5.4302723230367924</v>
      </c>
      <c r="F5" s="3">
        <f ca="1">AVERAGE(OFFSET('Optimistic QTR'!$C5,0,4*(COLUMNS('Optimistic QTR'!$C5:F5)-1),1,4))</f>
        <v>5.5561807370765939</v>
      </c>
      <c r="G5" s="3">
        <f ca="1">AVERAGE(OFFSET('Optimistic QTR'!$C5,0,4*(COLUMNS('Optimistic QTR'!$C5:G5)-1),1,4))</f>
        <v>5.0017155493373089</v>
      </c>
      <c r="H5" s="3">
        <f ca="1">AVERAGE(OFFSET('Optimistic QTR'!$C5,0,4*(COLUMNS('Optimistic QTR'!$C5:H5)-1),1,4))</f>
        <v>5.0600292411471628</v>
      </c>
      <c r="I5" s="3">
        <f ca="1">AVERAGE(OFFSET('Optimistic QTR'!$C5,0,4*(COLUMNS('Optimistic QTR'!$C5:I5)-1),1,4))</f>
        <v>4.7830929520361387</v>
      </c>
      <c r="J5" s="3">
        <f ca="1">AVERAGE(OFFSET('Optimistic QTR'!$C5,0,4*(COLUMNS('Optimistic QTR'!$C5:J5)-1),1,4))</f>
        <v>3.9107963332685047</v>
      </c>
      <c r="K5" s="3">
        <f ca="1">AVERAGE(OFFSET('Optimistic QTR'!$C5,0,4*(COLUMNS('Optimistic QTR'!$C5:K5)-1),1,4))</f>
        <v>3.3508328535320677</v>
      </c>
      <c r="L5" s="3">
        <f ca="1">AVERAGE(OFFSET('Optimistic QTR'!$C5,0,4*(COLUMNS('Optimistic QTR'!$C5:L5)-1),1,4))</f>
        <v>3.2748081882025128</v>
      </c>
      <c r="M5" s="3">
        <f ca="1">AVERAGE(OFFSET('Optimistic QTR'!$C5,0,4*(COLUMNS('Optimistic QTR'!$C5:M5)-1),1,4))</f>
        <v>3.8535294983919481</v>
      </c>
      <c r="N5" s="3">
        <f ca="1">AVERAGE(OFFSET('Optimistic QTR'!$C5,0,4*(COLUMNS('Optimistic QTR'!$C5:N5)-1),1,4))</f>
        <v>4.7022522425904656</v>
      </c>
      <c r="O5" s="3">
        <f ca="1">AVERAGE(OFFSET('Optimistic QTR'!$C5,0,4*(COLUMNS('Optimistic QTR'!$C5:O5)-1),1,4))</f>
        <v>6.1089006072200132</v>
      </c>
      <c r="P5" s="3">
        <f ca="1">AVERAGE(OFFSET('Optimistic QTR'!$C5,0,4*(COLUMNS('Optimistic QTR'!$C5:P5)-1),1,4))</f>
        <v>5.9878732223854412</v>
      </c>
      <c r="Q5" s="3">
        <f ca="1">AVERAGE(OFFSET('Optimistic QTR'!$C5,0,4*(COLUMNS('Optimistic QTR'!$C5:Q5)-1),1,4))</f>
        <v>4.9869715895134519</v>
      </c>
      <c r="R5" s="3">
        <f ca="1">AVERAGE(OFFSET('Optimistic QTR'!$C5,0,4*(COLUMNS('Optimistic QTR'!$C5:R5)-1),1,4))</f>
        <v>4.2819914340512311</v>
      </c>
      <c r="S5" s="3">
        <f ca="1">AVERAGE(OFFSET('Optimistic QTR'!$C5,0,4*(COLUMNS('Optimistic QTR'!$C5:S5)-1),1,4))</f>
        <v>3.6758752444182385</v>
      </c>
      <c r="T5" s="3">
        <f ca="1">AVERAGE(OFFSET('Optimistic QTR'!$C5,0,4*(COLUMNS('Optimistic QTR'!$C5:T5)-1),1,4))</f>
        <v>3.0280855148179531</v>
      </c>
      <c r="U5" s="3">
        <f ca="1">AVERAGE(OFFSET('Optimistic QTR'!$C5,0,4*(COLUMNS('Optimistic QTR'!$C5:U5)-1),1,4))</f>
        <v>3.7264551265998049</v>
      </c>
      <c r="V5" s="3">
        <f ca="1">AVERAGE(OFFSET('Optimistic QTR'!$C5,0,4*(COLUMNS('Optimistic QTR'!$C5:V5)-1),1,4))</f>
        <v>8.3874732374924683</v>
      </c>
      <c r="W5" s="3">
        <f ca="1">AVERAGE(OFFSET('Optimistic QTR'!$C5,0,4*(COLUMNS('Optimistic QTR'!$C5:W5)-1),1,4))</f>
        <v>10.099056359034931</v>
      </c>
      <c r="X5" s="3">
        <f ca="1">AVERAGE(OFFSET('Optimistic QTR'!$C5,0,4*(COLUMNS('Optimistic QTR'!$C5:X5)-1),1,4))</f>
        <v>8.8601467990281577</v>
      </c>
      <c r="Y5" s="3">
        <f ca="1">AVERAGE(OFFSET('Optimistic QTR'!$C5,0,4*(COLUMNS('Optimistic QTR'!$C5:Y5)-1),1,4))</f>
        <v>7.1099369939296926</v>
      </c>
      <c r="Z5" s="3">
        <f ca="1">AVERAGE(OFFSET('Optimistic QTR'!$C5,0,4*(COLUMNS('Optimistic QTR'!$C5:Z5)-1),1,4))</f>
        <v>4.754921083554339</v>
      </c>
      <c r="AA5" s="3">
        <f ca="1">AVERAGE(OFFSET('Optimistic QTR'!$C5,0,4*(COLUMNS('Optimistic QTR'!$C5:AA5)-1),1,4))</f>
        <v>4.6333033419140257</v>
      </c>
      <c r="AB5" s="3">
        <f ca="1">AVERAGE(OFFSET('Optimistic QTR'!$C5,0,4*(COLUMNS('Optimistic QTR'!$C5:AB5)-1),1,4))</f>
        <v>4.0680898768509</v>
      </c>
      <c r="AC5" s="3">
        <f ca="1">AVERAGE(OFFSET('Optimistic QTR'!$C5,0,4*(COLUMNS('Optimistic QTR'!$C5:AC5)-1),1,4))</f>
        <v>4.0202237420290965</v>
      </c>
      <c r="AD5" s="3">
        <f ca="1">AVERAGE(OFFSET('Optimistic QTR'!$C5,0,4*(COLUMNS('Optimistic QTR'!$C5:AD5)-1),1,4))</f>
        <v>3.7763165304678368</v>
      </c>
      <c r="AE5" s="3">
        <f ca="1">AVERAGE(OFFSET('Optimistic QTR'!$C5,0,4*(COLUMNS('Optimistic QTR'!$C5:AE5)-1),1,4))</f>
        <v>3.3771356218984669</v>
      </c>
      <c r="AF5" s="3">
        <f ca="1">AVERAGE(OFFSET('Optimistic QTR'!$C5,0,4*(COLUMNS('Optimistic QTR'!$C5:AF5)-1),1,4))</f>
        <v>2.8643848758572448</v>
      </c>
      <c r="AG5" s="3">
        <f ca="1">AVERAGE(OFFSET('Optimistic QTR'!$C5,0,4*(COLUMNS('Optimistic QTR'!$C5:AG5)-1),1,4))</f>
        <v>8.7245406023140202</v>
      </c>
      <c r="AH5" s="3">
        <f ca="1">AVERAGE(OFFSET('Optimistic QTR'!$C5,0,4*(COLUMNS('Optimistic QTR'!$C5:AH5)-1),1,4))</f>
        <v>4.7645683447678557</v>
      </c>
      <c r="AI5" s="3">
        <f ca="1">AVERAGE(OFFSET('Optimistic QTR'!$C5,0,4*(COLUMNS('Optimistic QTR'!$C5:AI5)-1),1,4))</f>
        <v>3.5913566113472819</v>
      </c>
      <c r="AJ5" s="3">
        <f ca="1">AVERAGE(OFFSET('Optimistic QTR'!$C5,0,4*(COLUMNS('Optimistic QTR'!$C5:AJ5)-1),1,4))</f>
        <v>3.9303256382616638</v>
      </c>
      <c r="AK5" s="3">
        <f ca="1">AVERAGE(OFFSET('Optimistic QTR'!$C5,0,4*(COLUMNS('Optimistic QTR'!$C5:AK5)-1),1,4))</f>
        <v>4.0942044175976484</v>
      </c>
      <c r="AL5" s="8">
        <f ca="1">AVERAGE(OFFSET('Optimistic QTR'!$C5,0,4*(COLUMNS('Optimistic QTR'!$C5:AL5)-1),1,4))</f>
        <v>4.2140143630733196</v>
      </c>
      <c r="AM5" s="8">
        <f ca="1">AVERAGE(OFFSET('Optimistic QTR'!$C5,0,4*(COLUMNS('Optimistic QTR'!$C5:AM5)-1),1,4))</f>
        <v>4.2667729999999997</v>
      </c>
      <c r="AN5" s="8">
        <f ca="1">AVERAGE(OFFSET('Optimistic QTR'!$C5,0,4*(COLUMNS('Optimistic QTR'!$C5:AN5)-1),1,4))</f>
        <v>4.2789175000000004</v>
      </c>
      <c r="AO5" s="8">
        <f ca="1">AVERAGE(OFFSET('Optimistic QTR'!$C5,0,4*(COLUMNS('Optimistic QTR'!$C5:AO5)-1),1,4))</f>
        <v>4.4157395000000008</v>
      </c>
      <c r="AP5" s="8">
        <f ca="1">AVERAGE(OFFSET('Optimistic QTR'!$C5,0,4*(COLUMNS('Optimistic QTR'!$C5:AP5)-1),1,4))</f>
        <v>4.3891175000000002</v>
      </c>
      <c r="AQ5" s="8">
        <f ca="1">AVERAGE(OFFSET('Optimistic QTR'!$C5,0,4*(COLUMNS('Optimistic QTR'!$C5:AQ5)-1),1,4))</f>
        <v>4.5046125000000004</v>
      </c>
      <c r="AR5" s="8">
        <f ca="1">AVERAGE(OFFSET('Optimistic QTR'!$C5,0,4*(COLUMNS('Optimistic QTR'!$C5:AR5)-1),1,4))</f>
        <v>4.5977410000000001</v>
      </c>
    </row>
    <row r="6" spans="1:44"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c r="AR6" s="8"/>
    </row>
    <row r="7" spans="1:44" x14ac:dyDescent="0.2">
      <c r="A7" t="str">
        <f>'Baseline QTR'!A7</f>
        <v>KS_N</v>
      </c>
      <c r="B7" t="str">
        <f>'Baseline QTR'!B7</f>
        <v>Employment (thous.)</v>
      </c>
      <c r="C7" s="47">
        <f ca="1">AVERAGE(OFFSET('Optimistic QTR'!$C7,0,4*(COLUMNS('Optimistic QTR'!$C7:C7)-1),1,4))</f>
        <v>1109.6166666666668</v>
      </c>
      <c r="D7" s="47">
        <f ca="1">AVERAGE(OFFSET('Optimistic QTR'!$C7,0,4*(COLUMNS('Optimistic QTR'!$C7:D7)-1),1,4))</f>
        <v>1114.5</v>
      </c>
      <c r="E7" s="47">
        <f ca="1">AVERAGE(OFFSET('Optimistic QTR'!$C7,0,4*(COLUMNS('Optimistic QTR'!$C7:E7)-1),1,4))</f>
        <v>1128.4666666666665</v>
      </c>
      <c r="F7" s="47">
        <f ca="1">AVERAGE(OFFSET('Optimistic QTR'!$C7,0,4*(COLUMNS('Optimistic QTR'!$C7:F7)-1),1,4))</f>
        <v>1140.3083333333334</v>
      </c>
      <c r="G7" s="47">
        <f ca="1">AVERAGE(OFFSET('Optimistic QTR'!$C7,0,4*(COLUMNS('Optimistic QTR'!$C7:G7)-1),1,4))</f>
        <v>1152.125</v>
      </c>
      <c r="H7" s="47">
        <f ca="1">AVERAGE(OFFSET('Optimistic QTR'!$C7,0,4*(COLUMNS('Optimistic QTR'!$C7:H7)-1),1,4))</f>
        <v>1173.5083333333332</v>
      </c>
      <c r="I7" s="47">
        <f ca="1">AVERAGE(OFFSET('Optimistic QTR'!$C7,0,4*(COLUMNS('Optimistic QTR'!$C7:I7)-1),1,4))</f>
        <v>1217.5916666666667</v>
      </c>
      <c r="J7" s="47">
        <f ca="1">AVERAGE(OFFSET('Optimistic QTR'!$C7,0,4*(COLUMNS('Optimistic QTR'!$C7:J7)-1),1,4))</f>
        <v>1288.0500000000002</v>
      </c>
      <c r="K7" s="47">
        <f ca="1">AVERAGE(OFFSET('Optimistic QTR'!$C7,0,4*(COLUMNS('Optimistic QTR'!$C7:K7)-1),1,4))</f>
        <v>1350.0166666666667</v>
      </c>
      <c r="L7" s="47">
        <f ca="1">AVERAGE(OFFSET('Optimistic QTR'!$C7,0,4*(COLUMNS('Optimistic QTR'!$C7:L7)-1),1,4))</f>
        <v>1385.4583333333335</v>
      </c>
      <c r="M7" s="47">
        <f ca="1">AVERAGE(OFFSET('Optimistic QTR'!$C7,0,4*(COLUMNS('Optimistic QTR'!$C7:M7)-1),1,4))</f>
        <v>1416.8416666666667</v>
      </c>
      <c r="N7" s="47">
        <f ca="1">AVERAGE(OFFSET('Optimistic QTR'!$C7,0,4*(COLUMNS('Optimistic QTR'!$C7:N7)-1),1,4))</f>
        <v>1399.6666666666667</v>
      </c>
      <c r="O7" s="47">
        <f ca="1">AVERAGE(OFFSET('Optimistic QTR'!$C7,0,4*(COLUMNS('Optimistic QTR'!$C7:O7)-1),1,4))</f>
        <v>1351.3583333333331</v>
      </c>
      <c r="P7" s="47">
        <f ca="1">AVERAGE(OFFSET('Optimistic QTR'!$C7,0,4*(COLUMNS('Optimistic QTR'!$C7:P7)-1),1,4))</f>
        <v>1341.1833333333334</v>
      </c>
      <c r="Q7" s="47">
        <f ca="1">AVERAGE(OFFSET('Optimistic QTR'!$C7,0,4*(COLUMNS('Optimistic QTR'!$C7:Q7)-1),1,4))</f>
        <v>1351.0083333333332</v>
      </c>
      <c r="R7" s="47">
        <f ca="1">AVERAGE(OFFSET('Optimistic QTR'!$C7,0,4*(COLUMNS('Optimistic QTR'!$C7:R7)-1),1,4))</f>
        <v>1385.4583333333335</v>
      </c>
      <c r="S7" s="47">
        <f ca="1">AVERAGE(OFFSET('Optimistic QTR'!$C7,0,4*(COLUMNS('Optimistic QTR'!$C7:S7)-1),1,4))</f>
        <v>1430.1583333333333</v>
      </c>
      <c r="T7" s="47">
        <f ca="1">AVERAGE(OFFSET('Optimistic QTR'!$C7,0,4*(COLUMNS('Optimistic QTR'!$C7:T7)-1),1,4))</f>
        <v>1474.6499999999999</v>
      </c>
      <c r="U7" s="47">
        <f ca="1">AVERAGE(OFFSET('Optimistic QTR'!$C7,0,4*(COLUMNS('Optimistic QTR'!$C7:U7)-1),1,4))</f>
        <v>1492.9416666666668</v>
      </c>
      <c r="V7" s="47">
        <f ca="1">AVERAGE(OFFSET('Optimistic QTR'!$C7,0,4*(COLUMNS('Optimistic QTR'!$C7:V7)-1),1,4))</f>
        <v>1417.2083333333333</v>
      </c>
      <c r="W7" s="47">
        <f ca="1">AVERAGE(OFFSET('Optimistic QTR'!$C7,0,4*(COLUMNS('Optimistic QTR'!$C7:W7)-1),1,4))</f>
        <v>1396.3916666666667</v>
      </c>
      <c r="X7" s="47">
        <f ca="1">AVERAGE(OFFSET('Optimistic QTR'!$C7,0,4*(COLUMNS('Optimistic QTR'!$C7:X7)-1),1,4))</f>
        <v>1422.575</v>
      </c>
      <c r="Y7" s="47">
        <f ca="1">AVERAGE(OFFSET('Optimistic QTR'!$C7,0,4*(COLUMNS('Optimistic QTR'!$C7:Y7)-1),1,4))</f>
        <v>1459.9250000000002</v>
      </c>
      <c r="Z7" s="47">
        <f ca="1">AVERAGE(OFFSET('Optimistic QTR'!$C7,0,4*(COLUMNS('Optimistic QTR'!$C7:Z7)-1),1,4))</f>
        <v>1501.7749999999999</v>
      </c>
      <c r="AA7" s="47">
        <f ca="1">AVERAGE(OFFSET('Optimistic QTR'!$C7,0,4*(COLUMNS('Optimistic QTR'!$C7:AA7)-1),1,4))</f>
        <v>1543.2333333333333</v>
      </c>
      <c r="AB7" s="47">
        <f ca="1">AVERAGE(OFFSET('Optimistic QTR'!$C7,0,4*(COLUMNS('Optimistic QTR'!$C7:AB7)-1),1,4))</f>
        <v>1592.2916666666667</v>
      </c>
      <c r="AC7" s="47">
        <f ca="1">AVERAGE(OFFSET('Optimistic QTR'!$C7,0,4*(COLUMNS('Optimistic QTR'!$C7:AC7)-1),1,4))</f>
        <v>1643.9166666666667</v>
      </c>
      <c r="AD7" s="47">
        <f ca="1">AVERAGE(OFFSET('Optimistic QTR'!$C7,0,4*(COLUMNS('Optimistic QTR'!$C7:AD7)-1),1,4))</f>
        <v>1684.9</v>
      </c>
      <c r="AE7" s="47">
        <f ca="1">AVERAGE(OFFSET('Optimistic QTR'!$C7,0,4*(COLUMNS('Optimistic QTR'!$C7:AE7)-1),1,4))</f>
        <v>1722.9749999999999</v>
      </c>
      <c r="AF7" s="47">
        <f ca="1">AVERAGE(OFFSET('Optimistic QTR'!$C7,0,4*(COLUMNS('Optimistic QTR'!$C7:AF7)-1),1,4))</f>
        <v>1763.375</v>
      </c>
      <c r="AG7" s="48">
        <f ca="1">AVERAGE(OFFSET('Optimistic QTR'!$C7,0,4*(COLUMNS('Optimistic QTR'!$C7:AG7)-1),1,4))</f>
        <v>1661.5083333333334</v>
      </c>
      <c r="AH7" s="48">
        <f ca="1">AVERAGE(OFFSET('Optimistic QTR'!$C7,0,4*(COLUMNS('Optimistic QTR'!$C7:AH7)-1),1,4))</f>
        <v>1688.8166666666666</v>
      </c>
      <c r="AI7" s="48">
        <f ca="1">AVERAGE(OFFSET('Optimistic QTR'!$C7,0,4*(COLUMNS('Optimistic QTR'!$C7:AI7)-1),1,4))</f>
        <v>1764.0333333333335</v>
      </c>
      <c r="AJ7" s="48">
        <f ca="1">AVERAGE(OFFSET('Optimistic QTR'!$C7,0,4*(COLUMNS('Optimistic QTR'!$C7:AJ7)-1),1,4))</f>
        <v>1779.1166666666666</v>
      </c>
      <c r="AK7" s="48">
        <f ca="1">AVERAGE(OFFSET('Optimistic QTR'!$C7,0,4*(COLUMNS('Optimistic QTR'!$C7:AK7)-1),1,4))</f>
        <v>1791.25</v>
      </c>
      <c r="AL7" s="49">
        <f ca="1">AVERAGE(OFFSET('Optimistic QTR'!$C7,0,4*(COLUMNS('Optimistic QTR'!$C7:AL7)-1),1,4))</f>
        <v>1776.5983333333334</v>
      </c>
      <c r="AM7" s="49">
        <f ca="1">AVERAGE(OFFSET('Optimistic QTR'!$C7,0,4*(COLUMNS('Optimistic QTR'!$C7:AM7)-1),1,4))</f>
        <v>1775.2067500000001</v>
      </c>
      <c r="AN7" s="49">
        <f ca="1">AVERAGE(OFFSET('Optimistic QTR'!$C7,0,4*(COLUMNS('Optimistic QTR'!$C7:AN7)-1),1,4))</f>
        <v>1792.0405000000001</v>
      </c>
      <c r="AO7" s="49">
        <f ca="1">AVERAGE(OFFSET('Optimistic QTR'!$C7,0,4*(COLUMNS('Optimistic QTR'!$C7:AO7)-1),1,4))</f>
        <v>1812.1424999999999</v>
      </c>
      <c r="AP7" s="49">
        <f ca="1">AVERAGE(OFFSET('Optimistic QTR'!$C7,0,4*(COLUMNS('Optimistic QTR'!$C7:AP7)-1),1,4))</f>
        <v>1826.1320000000001</v>
      </c>
      <c r="AQ7" s="49">
        <f ca="1">AVERAGE(OFFSET('Optimistic QTR'!$C7,0,4*(COLUMNS('Optimistic QTR'!$C7:AQ7)-1),1,4))</f>
        <v>1842.8402500000002</v>
      </c>
      <c r="AR7" s="49">
        <f ca="1">AVERAGE(OFFSET('Optimistic QTR'!$C7,0,4*(COLUMNS('Optimistic QTR'!$C7:AR7)-1),1,4))</f>
        <v>1853.7972500000001</v>
      </c>
    </row>
    <row r="8" spans="1:44" x14ac:dyDescent="0.2">
      <c r="A8" t="str">
        <f>'Baseline QTR'!A8</f>
        <v>KS_NGDS</v>
      </c>
      <c r="B8" t="str">
        <f>'Baseline QTR'!B8</f>
        <v xml:space="preserve"> Goods producing</v>
      </c>
      <c r="C8" s="47">
        <f ca="1">AVERAGE(OFFSET('Optimistic QTR'!$C8,0,4*(COLUMNS('Optimistic QTR'!$C8:C8)-1),1,4))</f>
        <v>277.14999999999998</v>
      </c>
      <c r="D8" s="47">
        <f ca="1">AVERAGE(OFFSET('Optimistic QTR'!$C8,0,4*(COLUMNS('Optimistic QTR'!$C8:D8)-1),1,4))</f>
        <v>270.63333333333333</v>
      </c>
      <c r="E8" s="47">
        <f ca="1">AVERAGE(OFFSET('Optimistic QTR'!$C8,0,4*(COLUMNS('Optimistic QTR'!$C8:E8)-1),1,4))</f>
        <v>268.125</v>
      </c>
      <c r="F8" s="47">
        <f ca="1">AVERAGE(OFFSET('Optimistic QTR'!$C8,0,4*(COLUMNS('Optimistic QTR'!$C8:F8)-1),1,4))</f>
        <v>254.85833333333332</v>
      </c>
      <c r="G8" s="47">
        <f ca="1">AVERAGE(OFFSET('Optimistic QTR'!$C8,0,4*(COLUMNS('Optimistic QTR'!$C8:G8)-1),1,4))</f>
        <v>243.69166666666669</v>
      </c>
      <c r="H8" s="47">
        <f ca="1">AVERAGE(OFFSET('Optimistic QTR'!$C8,0,4*(COLUMNS('Optimistic QTR'!$C8:H8)-1),1,4))</f>
        <v>238.15833333333336</v>
      </c>
      <c r="I8" s="47">
        <f ca="1">AVERAGE(OFFSET('Optimistic QTR'!$C8,0,4*(COLUMNS('Optimistic QTR'!$C8:I8)-1),1,4))</f>
        <v>248.69166666666666</v>
      </c>
      <c r="J8" s="47">
        <f ca="1">AVERAGE(OFFSET('Optimistic QTR'!$C8,0,4*(COLUMNS('Optimistic QTR'!$C8:J8)-1),1,4))</f>
        <v>277.23333333333335</v>
      </c>
      <c r="K8" s="47">
        <f ca="1">AVERAGE(OFFSET('Optimistic QTR'!$C8,0,4*(COLUMNS('Optimistic QTR'!$C8:K8)-1),1,4))</f>
        <v>293.17499999999995</v>
      </c>
      <c r="L8" s="47">
        <f ca="1">AVERAGE(OFFSET('Optimistic QTR'!$C8,0,4*(COLUMNS('Optimistic QTR'!$C8:L8)-1),1,4))</f>
        <v>284.52499999999998</v>
      </c>
      <c r="M8" s="47">
        <f ca="1">AVERAGE(OFFSET('Optimistic QTR'!$C8,0,4*(COLUMNS('Optimistic QTR'!$C8:M8)-1),1,4))</f>
        <v>275.67500000000001</v>
      </c>
      <c r="N8" s="47">
        <f ca="1">AVERAGE(OFFSET('Optimistic QTR'!$C8,0,4*(COLUMNS('Optimistic QTR'!$C8:N8)-1),1,4))</f>
        <v>266.46666666666664</v>
      </c>
      <c r="O8" s="47">
        <f ca="1">AVERAGE(OFFSET('Optimistic QTR'!$C8,0,4*(COLUMNS('Optimistic QTR'!$C8:O8)-1),1,4))</f>
        <v>241.14166666666665</v>
      </c>
      <c r="P8" s="47">
        <f ca="1">AVERAGE(OFFSET('Optimistic QTR'!$C8,0,4*(COLUMNS('Optimistic QTR'!$C8:P8)-1),1,4))</f>
        <v>224.53333333333333</v>
      </c>
      <c r="Q8" s="47">
        <f ca="1">AVERAGE(OFFSET('Optimistic QTR'!$C8,0,4*(COLUMNS('Optimistic QTR'!$C8:Q8)-1),1,4))</f>
        <v>223.2416666666667</v>
      </c>
      <c r="R8" s="47">
        <f ca="1">AVERAGE(OFFSET('Optimistic QTR'!$C8,0,4*(COLUMNS('Optimistic QTR'!$C8:R8)-1),1,4))</f>
        <v>235.08333333333331</v>
      </c>
      <c r="S8" s="47">
        <f ca="1">AVERAGE(OFFSET('Optimistic QTR'!$C8,0,4*(COLUMNS('Optimistic QTR'!$C8:S8)-1),1,4))</f>
        <v>252.73333333333332</v>
      </c>
      <c r="T8" s="47">
        <f ca="1">AVERAGE(OFFSET('Optimistic QTR'!$C8,0,4*(COLUMNS('Optimistic QTR'!$C8:T8)-1),1,4))</f>
        <v>267.20000000000005</v>
      </c>
      <c r="U8" s="47">
        <f ca="1">AVERAGE(OFFSET('Optimistic QTR'!$C8,0,4*(COLUMNS('Optimistic QTR'!$C8:U8)-1),1,4))</f>
        <v>264.64999999999998</v>
      </c>
      <c r="V8" s="47">
        <f ca="1">AVERAGE(OFFSET('Optimistic QTR'!$C8,0,4*(COLUMNS('Optimistic QTR'!$C8:V8)-1),1,4))</f>
        <v>231.29166666666663</v>
      </c>
      <c r="W8" s="47">
        <f ca="1">AVERAGE(OFFSET('Optimistic QTR'!$C8,0,4*(COLUMNS('Optimistic QTR'!$C8:W8)-1),1,4))</f>
        <v>216.74166666666667</v>
      </c>
      <c r="X8" s="47">
        <f ca="1">AVERAGE(OFFSET('Optimistic QTR'!$C8,0,4*(COLUMNS('Optimistic QTR'!$C8:X8)-1),1,4))</f>
        <v>222.22499999999999</v>
      </c>
      <c r="Y8" s="47">
        <f ca="1">AVERAGE(OFFSET('Optimistic QTR'!$C8,0,4*(COLUMNS('Optimistic QTR'!$C8:Y8)-1),1,4))</f>
        <v>233.86666666666667</v>
      </c>
      <c r="Z8" s="47">
        <f ca="1">AVERAGE(OFFSET('Optimistic QTR'!$C8,0,4*(COLUMNS('Optimistic QTR'!$C8:Z8)-1),1,4))</f>
        <v>243.05</v>
      </c>
      <c r="AA8" s="47">
        <f ca="1">AVERAGE(OFFSET('Optimistic QTR'!$C8,0,4*(COLUMNS('Optimistic QTR'!$C8:AA8)-1),1,4))</f>
        <v>248.78333333333333</v>
      </c>
      <c r="AB8" s="47">
        <f ca="1">AVERAGE(OFFSET('Optimistic QTR'!$C8,0,4*(COLUMNS('Optimistic QTR'!$C8:AB8)-1),1,4))</f>
        <v>257.98333333333335</v>
      </c>
      <c r="AC8" s="47">
        <f ca="1">AVERAGE(OFFSET('Optimistic QTR'!$C8,0,4*(COLUMNS('Optimistic QTR'!$C8:AC8)-1),1,4))</f>
        <v>261.68333333333334</v>
      </c>
      <c r="AD8" s="47">
        <f ca="1">AVERAGE(OFFSET('Optimistic QTR'!$C8,0,4*(COLUMNS('Optimistic QTR'!$C8:AD8)-1),1,4))</f>
        <v>259.13333333333333</v>
      </c>
      <c r="AE8" s="47">
        <f ca="1">AVERAGE(OFFSET('Optimistic QTR'!$C8,0,4*(COLUMNS('Optimistic QTR'!$C8:AE8)-1),1,4))</f>
        <v>264.22500000000002</v>
      </c>
      <c r="AF8" s="47">
        <f ca="1">AVERAGE(OFFSET('Optimistic QTR'!$C8,0,4*(COLUMNS('Optimistic QTR'!$C8:AF8)-1),1,4))</f>
        <v>270.98333333333335</v>
      </c>
      <c r="AG8" s="48">
        <f ca="1">AVERAGE(OFFSET('Optimistic QTR'!$C8,0,4*(COLUMNS('Optimistic QTR'!$C8:AG8)-1),1,4))</f>
        <v>252.72499999999999</v>
      </c>
      <c r="AH8" s="48">
        <f ca="1">AVERAGE(OFFSET('Optimistic QTR'!$C8,0,4*(COLUMNS('Optimistic QTR'!$C8:AH8)-1),1,4))</f>
        <v>243.8416666666667</v>
      </c>
      <c r="AI8" s="48">
        <f ca="1">AVERAGE(OFFSET('Optimistic QTR'!$C8,0,4*(COLUMNS('Optimistic QTR'!$C8:AI8)-1),1,4))</f>
        <v>249.47499999999999</v>
      </c>
      <c r="AJ8" s="48">
        <f ca="1">AVERAGE(OFFSET('Optimistic QTR'!$C8,0,4*(COLUMNS('Optimistic QTR'!$C8:AJ8)-1),1,4))</f>
        <v>252.22499999999999</v>
      </c>
      <c r="AK8" s="48">
        <f ca="1">AVERAGE(OFFSET('Optimistic QTR'!$C8,0,4*(COLUMNS('Optimistic QTR'!$C8:AK8)-1),1,4))</f>
        <v>248.68333333333334</v>
      </c>
      <c r="AL8" s="49">
        <f ca="1">AVERAGE(OFFSET('Optimistic QTR'!$C8,0,4*(COLUMNS('Optimistic QTR'!$C8:AL8)-1),1,4))</f>
        <v>244.67571666666669</v>
      </c>
      <c r="AM8" s="49">
        <f ca="1">AVERAGE(OFFSET('Optimistic QTR'!$C8,0,4*(COLUMNS('Optimistic QTR'!$C8:AM8)-1),1,4))</f>
        <v>243.154225</v>
      </c>
      <c r="AN8" s="49">
        <f ca="1">AVERAGE(OFFSET('Optimistic QTR'!$C8,0,4*(COLUMNS('Optimistic QTR'!$C8:AN8)-1),1,4))</f>
        <v>244.16207499999996</v>
      </c>
      <c r="AO8" s="49">
        <f ca="1">AVERAGE(OFFSET('Optimistic QTR'!$C8,0,4*(COLUMNS('Optimistic QTR'!$C8:AO8)-1),1,4))</f>
        <v>246.07425000000001</v>
      </c>
      <c r="AP8" s="49">
        <f ca="1">AVERAGE(OFFSET('Optimistic QTR'!$C8,0,4*(COLUMNS('Optimistic QTR'!$C8:AP8)-1),1,4))</f>
        <v>246.999425</v>
      </c>
      <c r="AQ8" s="49">
        <f ca="1">AVERAGE(OFFSET('Optimistic QTR'!$C8,0,4*(COLUMNS('Optimistic QTR'!$C8:AQ8)-1),1,4))</f>
        <v>247.49989999999997</v>
      </c>
      <c r="AR8" s="49">
        <f ca="1">AVERAGE(OFFSET('Optimistic QTR'!$C8,0,4*(COLUMNS('Optimistic QTR'!$C8:AR8)-1),1,4))</f>
        <v>247.5967</v>
      </c>
    </row>
    <row r="9" spans="1:44" x14ac:dyDescent="0.2">
      <c r="A9" t="str">
        <f>'Baseline QTR'!A9</f>
        <v>KS_NMLC</v>
      </c>
      <c r="B9" t="str">
        <f>'Baseline QTR'!B9</f>
        <v xml:space="preserve">   Mining, Logging and Construction</v>
      </c>
      <c r="C9" s="47">
        <f ca="1">AVERAGE(OFFSET('Optimistic QTR'!$C9,0,4*(COLUMNS('Optimistic QTR'!$C9:C9)-1),1,4))</f>
        <v>64.416666666666657</v>
      </c>
      <c r="D9" s="47">
        <f ca="1">AVERAGE(OFFSET('Optimistic QTR'!$C9,0,4*(COLUMNS('Optimistic QTR'!$C9:D9)-1),1,4))</f>
        <v>61.95</v>
      </c>
      <c r="E9" s="47">
        <f ca="1">AVERAGE(OFFSET('Optimistic QTR'!$C9,0,4*(COLUMNS('Optimistic QTR'!$C9:E9)-1),1,4))</f>
        <v>63.433333333333337</v>
      </c>
      <c r="F9" s="47">
        <f ca="1">AVERAGE(OFFSET('Optimistic QTR'!$C9,0,4*(COLUMNS('Optimistic QTR'!$C9:F9)-1),1,4))</f>
        <v>60.35</v>
      </c>
      <c r="G9" s="47">
        <f ca="1">AVERAGE(OFFSET('Optimistic QTR'!$C9,0,4*(COLUMNS('Optimistic QTR'!$C9:G9)-1),1,4))</f>
        <v>59.433333333333337</v>
      </c>
      <c r="H9" s="47">
        <f ca="1">AVERAGE(OFFSET('Optimistic QTR'!$C9,0,4*(COLUMNS('Optimistic QTR'!$C9:H9)-1),1,4))</f>
        <v>59.94166666666667</v>
      </c>
      <c r="I9" s="47">
        <f ca="1">AVERAGE(OFFSET('Optimistic QTR'!$C9,0,4*(COLUMNS('Optimistic QTR'!$C9:I9)-1),1,4))</f>
        <v>62.116666666666674</v>
      </c>
      <c r="J9" s="47">
        <f ca="1">AVERAGE(OFFSET('Optimistic QTR'!$C9,0,4*(COLUMNS('Optimistic QTR'!$C9:J9)-1),1,4))</f>
        <v>68.3</v>
      </c>
      <c r="K9" s="47">
        <f ca="1">AVERAGE(OFFSET('Optimistic QTR'!$C9,0,4*(COLUMNS('Optimistic QTR'!$C9:K9)-1),1,4))</f>
        <v>73.75</v>
      </c>
      <c r="L9" s="47">
        <f ca="1">AVERAGE(OFFSET('Optimistic QTR'!$C9,0,4*(COLUMNS('Optimistic QTR'!$C9:L9)-1),1,4))</f>
        <v>80.066666666666663</v>
      </c>
      <c r="M9" s="47">
        <f ca="1">AVERAGE(OFFSET('Optimistic QTR'!$C9,0,4*(COLUMNS('Optimistic QTR'!$C9:M9)-1),1,4))</f>
        <v>85.38333333333334</v>
      </c>
      <c r="N9" s="47">
        <f ca="1">AVERAGE(OFFSET('Optimistic QTR'!$C9,0,4*(COLUMNS('Optimistic QTR'!$C9:N9)-1),1,4))</f>
        <v>83.224999999999994</v>
      </c>
      <c r="O9" s="47">
        <f ca="1">AVERAGE(OFFSET('Optimistic QTR'!$C9,0,4*(COLUMNS('Optimistic QTR'!$C9:O9)-1),1,4))</f>
        <v>77.400000000000006</v>
      </c>
      <c r="P9" s="47">
        <f ca="1">AVERAGE(OFFSET('Optimistic QTR'!$C9,0,4*(COLUMNS('Optimistic QTR'!$C9:P9)-1),1,4))</f>
        <v>75.633333333333326</v>
      </c>
      <c r="Q9" s="47">
        <f ca="1">AVERAGE(OFFSET('Optimistic QTR'!$C9,0,4*(COLUMNS('Optimistic QTR'!$C9:Q9)-1),1,4))</f>
        <v>77.900000000000006</v>
      </c>
      <c r="R9" s="47">
        <f ca="1">AVERAGE(OFFSET('Optimistic QTR'!$C9,0,4*(COLUMNS('Optimistic QTR'!$C9:R9)-1),1,4))</f>
        <v>83.558333333333337</v>
      </c>
      <c r="S9" s="47">
        <f ca="1">AVERAGE(OFFSET('Optimistic QTR'!$C9,0,4*(COLUMNS('Optimistic QTR'!$C9:S9)-1),1,4))</f>
        <v>92.016666666666666</v>
      </c>
      <c r="T9" s="47">
        <f ca="1">AVERAGE(OFFSET('Optimistic QTR'!$C9,0,4*(COLUMNS('Optimistic QTR'!$C9:T9)-1),1,4))</f>
        <v>100.26666666666667</v>
      </c>
      <c r="U9" s="47">
        <f ca="1">AVERAGE(OFFSET('Optimistic QTR'!$C9,0,4*(COLUMNS('Optimistic QTR'!$C9:U9)-1),1,4))</f>
        <v>97.174999999999997</v>
      </c>
      <c r="V9" s="47">
        <f ca="1">AVERAGE(OFFSET('Optimistic QTR'!$C9,0,4*(COLUMNS('Optimistic QTR'!$C9:V9)-1),1,4))</f>
        <v>75.591666666666669</v>
      </c>
      <c r="W9" s="47">
        <f ca="1">AVERAGE(OFFSET('Optimistic QTR'!$C9,0,4*(COLUMNS('Optimistic QTR'!$C9:W9)-1),1,4))</f>
        <v>66.05</v>
      </c>
      <c r="X9" s="47">
        <f ca="1">AVERAGE(OFFSET('Optimistic QTR'!$C9,0,4*(COLUMNS('Optimistic QTR'!$C9:X9)-1),1,4))</f>
        <v>63.741666666666667</v>
      </c>
      <c r="Y9" s="47">
        <f ca="1">AVERAGE(OFFSET('Optimistic QTR'!$C9,0,4*(COLUMNS('Optimistic QTR'!$C9:Y9)-1),1,4))</f>
        <v>66.608333333333334</v>
      </c>
      <c r="Z9" s="47">
        <f ca="1">AVERAGE(OFFSET('Optimistic QTR'!$C9,0,4*(COLUMNS('Optimistic QTR'!$C9:Z9)-1),1,4))</f>
        <v>72.558333333333323</v>
      </c>
      <c r="AA9" s="47">
        <f ca="1">AVERAGE(OFFSET('Optimistic QTR'!$C9,0,4*(COLUMNS('Optimistic QTR'!$C9:AA9)-1),1,4))</f>
        <v>78.666666666666671</v>
      </c>
      <c r="AB9" s="47">
        <f ca="1">AVERAGE(OFFSET('Optimistic QTR'!$C9,0,4*(COLUMNS('Optimistic QTR'!$C9:AB9)-1),1,4))</f>
        <v>86.925000000000011</v>
      </c>
      <c r="AC9" s="47">
        <f ca="1">AVERAGE(OFFSET('Optimistic QTR'!$C9,0,4*(COLUMNS('Optimistic QTR'!$C9:AC9)-1),1,4))</f>
        <v>93.174999999999997</v>
      </c>
      <c r="AD9" s="47">
        <f ca="1">AVERAGE(OFFSET('Optimistic QTR'!$C9,0,4*(COLUMNS('Optimistic QTR'!$C9:AD9)-1),1,4))</f>
        <v>97.550000000000011</v>
      </c>
      <c r="AE9" s="47">
        <f ca="1">AVERAGE(OFFSET('Optimistic QTR'!$C9,0,4*(COLUMNS('Optimistic QTR'!$C9:AE9)-1),1,4))</f>
        <v>102.80833333333332</v>
      </c>
      <c r="AF9" s="47">
        <f ca="1">AVERAGE(OFFSET('Optimistic QTR'!$C9,0,4*(COLUMNS('Optimistic QTR'!$C9:AF9)-1),1,4))</f>
        <v>104.4</v>
      </c>
      <c r="AG9" s="48">
        <f ca="1">AVERAGE(OFFSET('Optimistic QTR'!$C9,0,4*(COLUMNS('Optimistic QTR'!$C9:AG9)-1),1,4))</f>
        <v>100.625</v>
      </c>
      <c r="AH9" s="48">
        <f ca="1">AVERAGE(OFFSET('Optimistic QTR'!$C9,0,4*(COLUMNS('Optimistic QTR'!$C9:AH9)-1),1,4))</f>
        <v>104.77499999999999</v>
      </c>
      <c r="AI9" s="48">
        <f ca="1">AVERAGE(OFFSET('Optimistic QTR'!$C9,0,4*(COLUMNS('Optimistic QTR'!$C9:AI9)-1),1,4))</f>
        <v>106.22499999999999</v>
      </c>
      <c r="AJ9" s="48">
        <f ca="1">AVERAGE(OFFSET('Optimistic QTR'!$C9,0,4*(COLUMNS('Optimistic QTR'!$C9:AJ9)-1),1,4))</f>
        <v>104.58333333333334</v>
      </c>
      <c r="AK9" s="48">
        <f ca="1">AVERAGE(OFFSET('Optimistic QTR'!$C9,0,4*(COLUMNS('Optimistic QTR'!$C9:AK9)-1),1,4))</f>
        <v>99.8</v>
      </c>
      <c r="AL9" s="49">
        <f ca="1">AVERAGE(OFFSET('Optimistic QTR'!$C9,0,4*(COLUMNS('Optimistic QTR'!$C9:AL9)-1),1,4))</f>
        <v>96.684525833333325</v>
      </c>
      <c r="AM9" s="49">
        <f ca="1">AVERAGE(OFFSET('Optimistic QTR'!$C9,0,4*(COLUMNS('Optimistic QTR'!$C9:AM9)-1),1,4))</f>
        <v>95.51993250000001</v>
      </c>
      <c r="AN9" s="49">
        <f ca="1">AVERAGE(OFFSET('Optimistic QTR'!$C9,0,4*(COLUMNS('Optimistic QTR'!$C9:AN9)-1),1,4))</f>
        <v>96.559412499999993</v>
      </c>
      <c r="AO9" s="49">
        <f ca="1">AVERAGE(OFFSET('Optimistic QTR'!$C9,0,4*(COLUMNS('Optimistic QTR'!$C9:AO9)-1),1,4))</f>
        <v>98.96584</v>
      </c>
      <c r="AP9" s="49">
        <f ca="1">AVERAGE(OFFSET('Optimistic QTR'!$C9,0,4*(COLUMNS('Optimistic QTR'!$C9:AP9)-1),1,4))</f>
        <v>101.154425</v>
      </c>
      <c r="AQ9" s="49">
        <f ca="1">AVERAGE(OFFSET('Optimistic QTR'!$C9,0,4*(COLUMNS('Optimistic QTR'!$C9:AQ9)-1),1,4))</f>
        <v>102.989</v>
      </c>
      <c r="AR9" s="49">
        <f ca="1">AVERAGE(OFFSET('Optimistic QTR'!$C9,0,4*(COLUMNS('Optimistic QTR'!$C9:AR9)-1),1,4))</f>
        <v>103.84614999999999</v>
      </c>
    </row>
    <row r="10" spans="1:44" x14ac:dyDescent="0.2">
      <c r="A10" t="str">
        <f>'Baseline QTR'!A10</f>
        <v>KS_NMFG</v>
      </c>
      <c r="B10" t="str">
        <f>'Baseline QTR'!B10</f>
        <v xml:space="preserve">   Manufacturing</v>
      </c>
      <c r="C10" s="47">
        <f ca="1">AVERAGE(OFFSET('Optimistic QTR'!$C10,0,4*(COLUMNS('Optimistic QTR'!$C10:C10)-1),1,4))</f>
        <v>212.73333333333332</v>
      </c>
      <c r="D10" s="47">
        <f ca="1">AVERAGE(OFFSET('Optimistic QTR'!$C10,0,4*(COLUMNS('Optimistic QTR'!$C10:D10)-1),1,4))</f>
        <v>208.68333333333331</v>
      </c>
      <c r="E10" s="47">
        <f ca="1">AVERAGE(OFFSET('Optimistic QTR'!$C10,0,4*(COLUMNS('Optimistic QTR'!$C10:E10)-1),1,4))</f>
        <v>204.69166666666666</v>
      </c>
      <c r="F10" s="47">
        <f ca="1">AVERAGE(OFFSET('Optimistic QTR'!$C10,0,4*(COLUMNS('Optimistic QTR'!$C10:F10)-1),1,4))</f>
        <v>194.50833333333333</v>
      </c>
      <c r="G10" s="47">
        <f ca="1">AVERAGE(OFFSET('Optimistic QTR'!$C10,0,4*(COLUMNS('Optimistic QTR'!$C10:G10)-1),1,4))</f>
        <v>184.25833333333335</v>
      </c>
      <c r="H10" s="47">
        <f ca="1">AVERAGE(OFFSET('Optimistic QTR'!$C10,0,4*(COLUMNS('Optimistic QTR'!$C10:H10)-1),1,4))</f>
        <v>178.21666666666664</v>
      </c>
      <c r="I10" s="47">
        <f ca="1">AVERAGE(OFFSET('Optimistic QTR'!$C10,0,4*(COLUMNS('Optimistic QTR'!$C10:I10)-1),1,4))</f>
        <v>186.57499999999999</v>
      </c>
      <c r="J10" s="47">
        <f ca="1">AVERAGE(OFFSET('Optimistic QTR'!$C10,0,4*(COLUMNS('Optimistic QTR'!$C10:J10)-1),1,4))</f>
        <v>208.93333333333334</v>
      </c>
      <c r="K10" s="47">
        <f ca="1">AVERAGE(OFFSET('Optimistic QTR'!$C10,0,4*(COLUMNS('Optimistic QTR'!$C10:K10)-1),1,4))</f>
        <v>219.42500000000001</v>
      </c>
      <c r="L10" s="47">
        <f ca="1">AVERAGE(OFFSET('Optimistic QTR'!$C10,0,4*(COLUMNS('Optimistic QTR'!$C10:L10)-1),1,4))</f>
        <v>204.45833333333334</v>
      </c>
      <c r="M10" s="47">
        <f ca="1">AVERAGE(OFFSET('Optimistic QTR'!$C10,0,4*(COLUMNS('Optimistic QTR'!$C10:M10)-1),1,4))</f>
        <v>190.29166666666669</v>
      </c>
      <c r="N10" s="47">
        <f ca="1">AVERAGE(OFFSET('Optimistic QTR'!$C10,0,4*(COLUMNS('Optimistic QTR'!$C10:N10)-1),1,4))</f>
        <v>183.24166666666667</v>
      </c>
      <c r="O10" s="47">
        <f ca="1">AVERAGE(OFFSET('Optimistic QTR'!$C10,0,4*(COLUMNS('Optimistic QTR'!$C10:O10)-1),1,4))</f>
        <v>163.74166666666667</v>
      </c>
      <c r="P10" s="47">
        <f ca="1">AVERAGE(OFFSET('Optimistic QTR'!$C10,0,4*(COLUMNS('Optimistic QTR'!$C10:P10)-1),1,4))</f>
        <v>148.9</v>
      </c>
      <c r="Q10" s="47">
        <f ca="1">AVERAGE(OFFSET('Optimistic QTR'!$C10,0,4*(COLUMNS('Optimistic QTR'!$C10:Q10)-1),1,4))</f>
        <v>145.34166666666664</v>
      </c>
      <c r="R10" s="47">
        <f ca="1">AVERAGE(OFFSET('Optimistic QTR'!$C10,0,4*(COLUMNS('Optimistic QTR'!$C10:R10)-1),1,4))</f>
        <v>151.52499999999998</v>
      </c>
      <c r="S10" s="47">
        <f ca="1">AVERAGE(OFFSET('Optimistic QTR'!$C10,0,4*(COLUMNS('Optimistic QTR'!$C10:S10)-1),1,4))</f>
        <v>160.71666666666667</v>
      </c>
      <c r="T10" s="47">
        <f ca="1">AVERAGE(OFFSET('Optimistic QTR'!$C10,0,4*(COLUMNS('Optimistic QTR'!$C10:T10)-1),1,4))</f>
        <v>166.93333333333334</v>
      </c>
      <c r="U10" s="47">
        <f ca="1">AVERAGE(OFFSET('Optimistic QTR'!$C10,0,4*(COLUMNS('Optimistic QTR'!$C10:U10)-1),1,4))</f>
        <v>167.47500000000002</v>
      </c>
      <c r="V10" s="47">
        <f ca="1">AVERAGE(OFFSET('Optimistic QTR'!$C10,0,4*(COLUMNS('Optimistic QTR'!$C10:V10)-1),1,4))</f>
        <v>155.69999999999999</v>
      </c>
      <c r="W10" s="47">
        <f ca="1">AVERAGE(OFFSET('Optimistic QTR'!$C10,0,4*(COLUMNS('Optimistic QTR'!$C10:W10)-1),1,4))</f>
        <v>150.69166666666666</v>
      </c>
      <c r="X10" s="47">
        <f ca="1">AVERAGE(OFFSET('Optimistic QTR'!$C10,0,4*(COLUMNS('Optimistic QTR'!$C10:X10)-1),1,4))</f>
        <v>158.48333333333335</v>
      </c>
      <c r="Y10" s="47">
        <f ca="1">AVERAGE(OFFSET('Optimistic QTR'!$C10,0,4*(COLUMNS('Optimistic QTR'!$C10:Y10)-1),1,4))</f>
        <v>167.25833333333333</v>
      </c>
      <c r="Z10" s="47">
        <f ca="1">AVERAGE(OFFSET('Optimistic QTR'!$C10,0,4*(COLUMNS('Optimistic QTR'!$C10:Z10)-1),1,4))</f>
        <v>170.49166666666667</v>
      </c>
      <c r="AA10" s="47">
        <f ca="1">AVERAGE(OFFSET('Optimistic QTR'!$C10,0,4*(COLUMNS('Optimistic QTR'!$C10:AA10)-1),1,4))</f>
        <v>170.11666666666667</v>
      </c>
      <c r="AB10" s="47">
        <f ca="1">AVERAGE(OFFSET('Optimistic QTR'!$C10,0,4*(COLUMNS('Optimistic QTR'!$C10:AB10)-1),1,4))</f>
        <v>171.05833333333334</v>
      </c>
      <c r="AC10" s="47">
        <f ca="1">AVERAGE(OFFSET('Optimistic QTR'!$C10,0,4*(COLUMNS('Optimistic QTR'!$C10:AC10)-1),1,4))</f>
        <v>168.50833333333333</v>
      </c>
      <c r="AD10" s="47">
        <f ca="1">AVERAGE(OFFSET('Optimistic QTR'!$C10,0,4*(COLUMNS('Optimistic QTR'!$C10:AD10)-1),1,4))</f>
        <v>161.58333333333334</v>
      </c>
      <c r="AE10" s="47">
        <f ca="1">AVERAGE(OFFSET('Optimistic QTR'!$C10,0,4*(COLUMNS('Optimistic QTR'!$C10:AE10)-1),1,4))</f>
        <v>161.41666666666666</v>
      </c>
      <c r="AF10" s="47">
        <f ca="1">AVERAGE(OFFSET('Optimistic QTR'!$C10,0,4*(COLUMNS('Optimistic QTR'!$C10:AF10)-1),1,4))</f>
        <v>166.58333333333331</v>
      </c>
      <c r="AG10" s="48">
        <f ca="1">AVERAGE(OFFSET('Optimistic QTR'!$C10,0,4*(COLUMNS('Optimistic QTR'!$C10:AG10)-1),1,4))</f>
        <v>152.1</v>
      </c>
      <c r="AH10" s="48">
        <f ca="1">AVERAGE(OFFSET('Optimistic QTR'!$C10,0,4*(COLUMNS('Optimistic QTR'!$C10:AH10)-1),1,4))</f>
        <v>139.06666666666666</v>
      </c>
      <c r="AI10" s="48">
        <f ca="1">AVERAGE(OFFSET('Optimistic QTR'!$C10,0,4*(COLUMNS('Optimistic QTR'!$C10:AI10)-1),1,4))</f>
        <v>143.25</v>
      </c>
      <c r="AJ10" s="48">
        <f ca="1">AVERAGE(OFFSET('Optimistic QTR'!$C10,0,4*(COLUMNS('Optimistic QTR'!$C10:AJ10)-1),1,4))</f>
        <v>147.64166666666665</v>
      </c>
      <c r="AK10" s="48">
        <f ca="1">AVERAGE(OFFSET('Optimistic QTR'!$C10,0,4*(COLUMNS('Optimistic QTR'!$C10:AK10)-1),1,4))</f>
        <v>148.88333333333333</v>
      </c>
      <c r="AL10" s="49">
        <f ca="1">AVERAGE(OFFSET('Optimistic QTR'!$C10,0,4*(COLUMNS('Optimistic QTR'!$C10:AL10)-1),1,4))</f>
        <v>147.99118333333334</v>
      </c>
      <c r="AM10" s="49">
        <f ca="1">AVERAGE(OFFSET('Optimistic QTR'!$C10,0,4*(COLUMNS('Optimistic QTR'!$C10:AM10)-1),1,4))</f>
        <v>147.6343</v>
      </c>
      <c r="AN10" s="49">
        <f ca="1">AVERAGE(OFFSET('Optimistic QTR'!$C10,0,4*(COLUMNS('Optimistic QTR'!$C10:AN10)-1),1,4))</f>
        <v>147.6027</v>
      </c>
      <c r="AO10" s="49">
        <f ca="1">AVERAGE(OFFSET('Optimistic QTR'!$C10,0,4*(COLUMNS('Optimistic QTR'!$C10:AO10)-1),1,4))</f>
        <v>147.10840000000002</v>
      </c>
      <c r="AP10" s="49">
        <f ca="1">AVERAGE(OFFSET('Optimistic QTR'!$C10,0,4*(COLUMNS('Optimistic QTR'!$C10:AP10)-1),1,4))</f>
        <v>145.845</v>
      </c>
      <c r="AQ10" s="49">
        <f ca="1">AVERAGE(OFFSET('Optimistic QTR'!$C10,0,4*(COLUMNS('Optimistic QTR'!$C10:AQ10)-1),1,4))</f>
        <v>144.510875</v>
      </c>
      <c r="AR10" s="49">
        <f ca="1">AVERAGE(OFFSET('Optimistic QTR'!$C10,0,4*(COLUMNS('Optimistic QTR'!$C10:AR10)-1),1,4))</f>
        <v>143.75055</v>
      </c>
    </row>
    <row r="11" spans="1:44" x14ac:dyDescent="0.2">
      <c r="A11" t="str">
        <f>'Baseline QTR'!A11</f>
        <v>KS_NAER</v>
      </c>
      <c r="B11" t="str">
        <f>'Baseline QTR'!B11</f>
        <v xml:space="preserve">      Aerospace</v>
      </c>
      <c r="C11" s="47">
        <f ca="1">AVERAGE(OFFSET('Optimistic QTR'!$C11,0,4*(COLUMNS('Optimistic QTR'!$C11:C11)-1),1,4))</f>
        <v>112.325</v>
      </c>
      <c r="D11" s="47">
        <f ca="1">AVERAGE(OFFSET('Optimistic QTR'!$C11,0,4*(COLUMNS('Optimistic QTR'!$C11:D11)-1),1,4))</f>
        <v>112.70833333333333</v>
      </c>
      <c r="E11" s="47">
        <f ca="1">AVERAGE(OFFSET('Optimistic QTR'!$C11,0,4*(COLUMNS('Optimistic QTR'!$C11:E11)-1),1,4))</f>
        <v>109.29999999999998</v>
      </c>
      <c r="F11" s="47">
        <f ca="1">AVERAGE(OFFSET('Optimistic QTR'!$C11,0,4*(COLUMNS('Optimistic QTR'!$C11:F11)-1),1,4))</f>
        <v>99.833333333333343</v>
      </c>
      <c r="G11" s="47">
        <f ca="1">AVERAGE(OFFSET('Optimistic QTR'!$C11,0,4*(COLUMNS('Optimistic QTR'!$C11:G11)-1),1,4))</f>
        <v>89.116666666666674</v>
      </c>
      <c r="H11" s="47">
        <f ca="1">AVERAGE(OFFSET('Optimistic QTR'!$C11,0,4*(COLUMNS('Optimistic QTR'!$C11:H11)-1),1,4))</f>
        <v>78.691666666666663</v>
      </c>
      <c r="I11" s="47">
        <f ca="1">AVERAGE(OFFSET('Optimistic QTR'!$C11,0,4*(COLUMNS('Optimistic QTR'!$C11:I11)-1),1,4))</f>
        <v>83.5</v>
      </c>
      <c r="J11" s="47">
        <f ca="1">AVERAGE(OFFSET('Optimistic QTR'!$C11,0,4*(COLUMNS('Optimistic QTR'!$C11:J11)-1),1,4))</f>
        <v>101.41666666666667</v>
      </c>
      <c r="K11" s="47">
        <f ca="1">AVERAGE(OFFSET('Optimistic QTR'!$C11,0,4*(COLUMNS('Optimistic QTR'!$C11:K11)-1),1,4))</f>
        <v>107.84166666666665</v>
      </c>
      <c r="L11" s="47">
        <f ca="1">AVERAGE(OFFSET('Optimistic QTR'!$C11,0,4*(COLUMNS('Optimistic QTR'!$C11:L11)-1),1,4))</f>
        <v>94.50833333333334</v>
      </c>
      <c r="M11" s="47">
        <f ca="1">AVERAGE(OFFSET('Optimistic QTR'!$C11,0,4*(COLUMNS('Optimistic QTR'!$C11:M11)-1),1,4))</f>
        <v>82.483333333333334</v>
      </c>
      <c r="N11" s="47">
        <f ca="1">AVERAGE(OFFSET('Optimistic QTR'!$C11,0,4*(COLUMNS('Optimistic QTR'!$C11:N11)-1),1,4))</f>
        <v>83.5</v>
      </c>
      <c r="O11" s="47">
        <f ca="1">AVERAGE(OFFSET('Optimistic QTR'!$C11,0,4*(COLUMNS('Optimistic QTR'!$C11:O11)-1),1,4))</f>
        <v>72.591666666666669</v>
      </c>
      <c r="P11" s="47">
        <f ca="1">AVERAGE(OFFSET('Optimistic QTR'!$C11,0,4*(COLUMNS('Optimistic QTR'!$C11:P11)-1),1,4))</f>
        <v>62.533333333333331</v>
      </c>
      <c r="Q11" s="47">
        <f ca="1">AVERAGE(OFFSET('Optimistic QTR'!$C11,0,4*(COLUMNS('Optimistic QTR'!$C11:Q11)-1),1,4))</f>
        <v>58.808333333333337</v>
      </c>
      <c r="R11" s="47">
        <f ca="1">AVERAGE(OFFSET('Optimistic QTR'!$C11,0,4*(COLUMNS('Optimistic QTR'!$C11:R11)-1),1,4))</f>
        <v>62.524999999999999</v>
      </c>
      <c r="S11" s="47">
        <f ca="1">AVERAGE(OFFSET('Optimistic QTR'!$C11,0,4*(COLUMNS('Optimistic QTR'!$C11:S11)-1),1,4))</f>
        <v>69.716666666666669</v>
      </c>
      <c r="T11" s="47">
        <f ca="1">AVERAGE(OFFSET('Optimistic QTR'!$C11,0,4*(COLUMNS('Optimistic QTR'!$C11:T11)-1),1,4))</f>
        <v>75.883333333333326</v>
      </c>
      <c r="U11" s="47">
        <f ca="1">AVERAGE(OFFSET('Optimistic QTR'!$C11,0,4*(COLUMNS('Optimistic QTR'!$C11:U11)-1),1,4))</f>
        <v>78.61666666666666</v>
      </c>
      <c r="V11" s="47">
        <f ca="1">AVERAGE(OFFSET('Optimistic QTR'!$C11,0,4*(COLUMNS('Optimistic QTR'!$C11:V11)-1),1,4))</f>
        <v>78.8</v>
      </c>
      <c r="W11" s="47">
        <f ca="1">AVERAGE(OFFSET('Optimistic QTR'!$C11,0,4*(COLUMNS('Optimistic QTR'!$C11:W11)-1),1,4))</f>
        <v>76.75</v>
      </c>
      <c r="X11" s="47">
        <f ca="1">AVERAGE(OFFSET('Optimistic QTR'!$C11,0,4*(COLUMNS('Optimistic QTR'!$C11:X11)-1),1,4))</f>
        <v>82.083333333333329</v>
      </c>
      <c r="Y11" s="47">
        <f ca="1">AVERAGE(OFFSET('Optimistic QTR'!$C11,0,4*(COLUMNS('Optimistic QTR'!$C11:Y11)-1),1,4))</f>
        <v>89.158333333333331</v>
      </c>
      <c r="Z11" s="47">
        <f ca="1">AVERAGE(OFFSET('Optimistic QTR'!$C11,0,4*(COLUMNS('Optimistic QTR'!$C11:Z11)-1),1,4))</f>
        <v>90.833333333333343</v>
      </c>
      <c r="AA11" s="47">
        <f ca="1">AVERAGE(OFFSET('Optimistic QTR'!$C11,0,4*(COLUMNS('Optimistic QTR'!$C11:AA11)-1),1,4))</f>
        <v>88.808333333333337</v>
      </c>
      <c r="AB11" s="47">
        <f ca="1">AVERAGE(OFFSET('Optimistic QTR'!$C11,0,4*(COLUMNS('Optimistic QTR'!$C11:AB11)-1),1,4))</f>
        <v>88.14166666666668</v>
      </c>
      <c r="AC11" s="47">
        <f ca="1">AVERAGE(OFFSET('Optimistic QTR'!$C11,0,4*(COLUMNS('Optimistic QTR'!$C11:AC11)-1),1,4))</f>
        <v>84.966666666666669</v>
      </c>
      <c r="AD11" s="47">
        <f ca="1">AVERAGE(OFFSET('Optimistic QTR'!$C11,0,4*(COLUMNS('Optimistic QTR'!$C11:AD11)-1),1,4))</f>
        <v>78.174999999999997</v>
      </c>
      <c r="AE11" s="47">
        <f ca="1">AVERAGE(OFFSET('Optimistic QTR'!$C11,0,4*(COLUMNS('Optimistic QTR'!$C11:AE11)-1),1,4))</f>
        <v>77.74166666666666</v>
      </c>
      <c r="AF11" s="47">
        <f ca="1">AVERAGE(OFFSET('Optimistic QTR'!$C11,0,4*(COLUMNS('Optimistic QTR'!$C11:AF11)-1),1,4))</f>
        <v>81.924999999999997</v>
      </c>
      <c r="AG11" s="48">
        <f ca="1">AVERAGE(OFFSET('Optimistic QTR'!$C11,0,4*(COLUMNS('Optimistic QTR'!$C11:AG11)-1),1,4))</f>
        <v>74.275000000000006</v>
      </c>
      <c r="AH11" s="48">
        <f ca="1">AVERAGE(OFFSET('Optimistic QTR'!$C11,0,4*(COLUMNS('Optimistic QTR'!$C11:AH11)-1),1,4))</f>
        <v>62.883333333333326</v>
      </c>
      <c r="AI11" s="48">
        <f ca="1">AVERAGE(OFFSET('Optimistic QTR'!$C11,0,4*(COLUMNS('Optimistic QTR'!$C11:AI11)-1),1,4))</f>
        <v>66.75</v>
      </c>
      <c r="AJ11" s="48">
        <f ca="1">AVERAGE(OFFSET('Optimistic QTR'!$C11,0,4*(COLUMNS('Optimistic QTR'!$C11:AJ11)-1),1,4))</f>
        <v>72.966666666666669</v>
      </c>
      <c r="AK11" s="48">
        <f ca="1">AVERAGE(OFFSET('Optimistic QTR'!$C11,0,4*(COLUMNS('Optimistic QTR'!$C11:AK11)-1),1,4))</f>
        <v>75.51666666666668</v>
      </c>
      <c r="AL11" s="49">
        <f ca="1">AVERAGE(OFFSET('Optimistic QTR'!$C11,0,4*(COLUMNS('Optimistic QTR'!$C11:AL11)-1),1,4))</f>
        <v>76.124777500000008</v>
      </c>
      <c r="AM11" s="49">
        <f ca="1">AVERAGE(OFFSET('Optimistic QTR'!$C11,0,4*(COLUMNS('Optimistic QTR'!$C11:AM11)-1),1,4))</f>
        <v>77.626074999999986</v>
      </c>
      <c r="AN11" s="49">
        <f ca="1">AVERAGE(OFFSET('Optimistic QTR'!$C11,0,4*(COLUMNS('Optimistic QTR'!$C11:AN11)-1),1,4))</f>
        <v>79.378192499999997</v>
      </c>
      <c r="AO11" s="49">
        <f ca="1">AVERAGE(OFFSET('Optimistic QTR'!$C11,0,4*(COLUMNS('Optimistic QTR'!$C11:AO11)-1),1,4))</f>
        <v>80.411792500000004</v>
      </c>
      <c r="AP11" s="49">
        <f ca="1">AVERAGE(OFFSET('Optimistic QTR'!$C11,0,4*(COLUMNS('Optimistic QTR'!$C11:AP11)-1),1,4))</f>
        <v>80.982785000000007</v>
      </c>
      <c r="AQ11" s="49">
        <f ca="1">AVERAGE(OFFSET('Optimistic QTR'!$C11,0,4*(COLUMNS('Optimistic QTR'!$C11:AQ11)-1),1,4))</f>
        <v>81.409287500000005</v>
      </c>
      <c r="AR11" s="49">
        <f ca="1">AVERAGE(OFFSET('Optimistic QTR'!$C11,0,4*(COLUMNS('Optimistic QTR'!$C11:AR11)-1),1,4))</f>
        <v>81.573389999999989</v>
      </c>
    </row>
    <row r="12" spans="1:44" x14ac:dyDescent="0.2">
      <c r="A12" t="str">
        <f>'Baseline QTR'!A12</f>
        <v>KS_NSRV</v>
      </c>
      <c r="B12" t="str">
        <f>'Baseline QTR'!B12</f>
        <v xml:space="preserve"> Services providing</v>
      </c>
      <c r="C12" s="47">
        <f ca="1">AVERAGE(OFFSET('Optimistic QTR'!$C12,0,4*(COLUMNS('Optimistic QTR'!$C12:C12)-1),1,4))</f>
        <v>832.46666666666658</v>
      </c>
      <c r="D12" s="47">
        <f ca="1">AVERAGE(OFFSET('Optimistic QTR'!$C12,0,4*(COLUMNS('Optimistic QTR'!$C12:D12)-1),1,4))</f>
        <v>843.86666666666667</v>
      </c>
      <c r="E12" s="47">
        <f ca="1">AVERAGE(OFFSET('Optimistic QTR'!$C12,0,4*(COLUMNS('Optimistic QTR'!$C12:E12)-1),1,4))</f>
        <v>860.3416666666667</v>
      </c>
      <c r="F12" s="47">
        <f ca="1">AVERAGE(OFFSET('Optimistic QTR'!$C12,0,4*(COLUMNS('Optimistic QTR'!$C12:F12)-1),1,4))</f>
        <v>885.44999999999993</v>
      </c>
      <c r="G12" s="47">
        <f ca="1">AVERAGE(OFFSET('Optimistic QTR'!$C12,0,4*(COLUMNS('Optimistic QTR'!$C12:G12)-1),1,4))</f>
        <v>908.43333333333328</v>
      </c>
      <c r="H12" s="47">
        <f ca="1">AVERAGE(OFFSET('Optimistic QTR'!$C12,0,4*(COLUMNS('Optimistic QTR'!$C12:H12)-1),1,4))</f>
        <v>935.34999999999991</v>
      </c>
      <c r="I12" s="47">
        <f ca="1">AVERAGE(OFFSET('Optimistic QTR'!$C12,0,4*(COLUMNS('Optimistic QTR'!$C12:I12)-1),1,4))</f>
        <v>968.9</v>
      </c>
      <c r="J12" s="47">
        <f ca="1">AVERAGE(OFFSET('Optimistic QTR'!$C12,0,4*(COLUMNS('Optimistic QTR'!$C12:J12)-1),1,4))</f>
        <v>1010.8166666666666</v>
      </c>
      <c r="K12" s="47">
        <f ca="1">AVERAGE(OFFSET('Optimistic QTR'!$C12,0,4*(COLUMNS('Optimistic QTR'!$C12:K12)-1),1,4))</f>
        <v>1056.8416666666667</v>
      </c>
      <c r="L12" s="47">
        <f ca="1">AVERAGE(OFFSET('Optimistic QTR'!$C12,0,4*(COLUMNS('Optimistic QTR'!$C12:L12)-1),1,4))</f>
        <v>1100.9333333333334</v>
      </c>
      <c r="M12" s="47">
        <f ca="1">AVERAGE(OFFSET('Optimistic QTR'!$C12,0,4*(COLUMNS('Optimistic QTR'!$C12:M12)-1),1,4))</f>
        <v>1141.1666666666667</v>
      </c>
      <c r="N12" s="47">
        <f ca="1">AVERAGE(OFFSET('Optimistic QTR'!$C12,0,4*(COLUMNS('Optimistic QTR'!$C12:N12)-1),1,4))</f>
        <v>1133.1999999999998</v>
      </c>
      <c r="O12" s="47">
        <f ca="1">AVERAGE(OFFSET('Optimistic QTR'!$C12,0,4*(COLUMNS('Optimistic QTR'!$C12:O12)-1),1,4))</f>
        <v>1110.2166666666667</v>
      </c>
      <c r="P12" s="47">
        <f ca="1">AVERAGE(OFFSET('Optimistic QTR'!$C12,0,4*(COLUMNS('Optimistic QTR'!$C12:P12)-1),1,4))</f>
        <v>1116.6500000000001</v>
      </c>
      <c r="Q12" s="47">
        <f ca="1">AVERAGE(OFFSET('Optimistic QTR'!$C12,0,4*(COLUMNS('Optimistic QTR'!$C12:Q12)-1),1,4))</f>
        <v>1127.7666666666667</v>
      </c>
      <c r="R12" s="47">
        <f ca="1">AVERAGE(OFFSET('Optimistic QTR'!$C12,0,4*(COLUMNS('Optimistic QTR'!$C12:R12)-1),1,4))</f>
        <v>1150.375</v>
      </c>
      <c r="S12" s="47">
        <f ca="1">AVERAGE(OFFSET('Optimistic QTR'!$C12,0,4*(COLUMNS('Optimistic QTR'!$C12:S12)-1),1,4))</f>
        <v>1177.425</v>
      </c>
      <c r="T12" s="47">
        <f ca="1">AVERAGE(OFFSET('Optimistic QTR'!$C12,0,4*(COLUMNS('Optimistic QTR'!$C12:T12)-1),1,4))</f>
        <v>1207.45</v>
      </c>
      <c r="U12" s="47">
        <f ca="1">AVERAGE(OFFSET('Optimistic QTR'!$C12,0,4*(COLUMNS('Optimistic QTR'!$C12:U12)-1),1,4))</f>
        <v>1228.2916666666667</v>
      </c>
      <c r="V12" s="47">
        <f ca="1">AVERAGE(OFFSET('Optimistic QTR'!$C12,0,4*(COLUMNS('Optimistic QTR'!$C12:V12)-1),1,4))</f>
        <v>1185.9166666666667</v>
      </c>
      <c r="W12" s="47">
        <f ca="1">AVERAGE(OFFSET('Optimistic QTR'!$C12,0,4*(COLUMNS('Optimistic QTR'!$C12:W12)-1),1,4))</f>
        <v>1179.6500000000001</v>
      </c>
      <c r="X12" s="47">
        <f ca="1">AVERAGE(OFFSET('Optimistic QTR'!$C12,0,4*(COLUMNS('Optimistic QTR'!$C12:X12)-1),1,4))</f>
        <v>1200.3499999999999</v>
      </c>
      <c r="Y12" s="47">
        <f ca="1">AVERAGE(OFFSET('Optimistic QTR'!$C12,0,4*(COLUMNS('Optimistic QTR'!$C12:Y12)-1),1,4))</f>
        <v>1226.0583333333334</v>
      </c>
      <c r="Z12" s="47">
        <f ca="1">AVERAGE(OFFSET('Optimistic QTR'!$C12,0,4*(COLUMNS('Optimistic QTR'!$C12:Z12)-1),1,4))</f>
        <v>1258.7249999999999</v>
      </c>
      <c r="AA12" s="47">
        <f ca="1">AVERAGE(OFFSET('Optimistic QTR'!$C12,0,4*(COLUMNS('Optimistic QTR'!$C12:AA12)-1),1,4))</f>
        <v>1294.4500000000003</v>
      </c>
      <c r="AB12" s="47">
        <f ca="1">AVERAGE(OFFSET('Optimistic QTR'!$C12,0,4*(COLUMNS('Optimistic QTR'!$C12:AB12)-1),1,4))</f>
        <v>1334.3083333333332</v>
      </c>
      <c r="AC12" s="47">
        <f ca="1">AVERAGE(OFFSET('Optimistic QTR'!$C12,0,4*(COLUMNS('Optimistic QTR'!$C12:AC12)-1),1,4))</f>
        <v>1382.2333333333333</v>
      </c>
      <c r="AD12" s="47">
        <f ca="1">AVERAGE(OFFSET('Optimistic QTR'!$C12,0,4*(COLUMNS('Optimistic QTR'!$C12:AD12)-1),1,4))</f>
        <v>1425.7666666666664</v>
      </c>
      <c r="AE12" s="47">
        <f ca="1">AVERAGE(OFFSET('Optimistic QTR'!$C12,0,4*(COLUMNS('Optimistic QTR'!$C12:AE12)-1),1,4))</f>
        <v>1458.75</v>
      </c>
      <c r="AF12" s="47">
        <f ca="1">AVERAGE(OFFSET('Optimistic QTR'!$C12,0,4*(COLUMNS('Optimistic QTR'!$C12:AF12)-1),1,4))</f>
        <v>1492.3916666666669</v>
      </c>
      <c r="AG12" s="48">
        <f ca="1">AVERAGE(OFFSET('Optimistic QTR'!$C12,0,4*(COLUMNS('Optimistic QTR'!$C12:AG12)-1),1,4))</f>
        <v>1408.7833333333335</v>
      </c>
      <c r="AH12" s="48">
        <f ca="1">AVERAGE(OFFSET('Optimistic QTR'!$C12,0,4*(COLUMNS('Optimistic QTR'!$C12:AH12)-1),1,4))</f>
        <v>1444.9749999999999</v>
      </c>
      <c r="AI12" s="48">
        <f ca="1">AVERAGE(OFFSET('Optimistic QTR'!$C12,0,4*(COLUMNS('Optimistic QTR'!$C12:AI12)-1),1,4))</f>
        <v>1514.5583333333334</v>
      </c>
      <c r="AJ12" s="48">
        <f ca="1">AVERAGE(OFFSET('Optimistic QTR'!$C12,0,4*(COLUMNS('Optimistic QTR'!$C12:AJ12)-1),1,4))</f>
        <v>1526.8916666666667</v>
      </c>
      <c r="AK12" s="48">
        <f ca="1">AVERAGE(OFFSET('Optimistic QTR'!$C12,0,4*(COLUMNS('Optimistic QTR'!$C12:AK12)-1),1,4))</f>
        <v>1542.5666666666666</v>
      </c>
      <c r="AL12" s="49">
        <f ca="1">AVERAGE(OFFSET('Optimistic QTR'!$C12,0,4*(COLUMNS('Optimistic QTR'!$C12:AL12)-1),1,4))</f>
        <v>1531.9226666666668</v>
      </c>
      <c r="AM12" s="49">
        <f ca="1">AVERAGE(OFFSET('Optimistic QTR'!$C12,0,4*(COLUMNS('Optimistic QTR'!$C12:AM12)-1),1,4))</f>
        <v>1532.0527499999998</v>
      </c>
      <c r="AN12" s="49">
        <f ca="1">AVERAGE(OFFSET('Optimistic QTR'!$C12,0,4*(COLUMNS('Optimistic QTR'!$C12:AN12)-1),1,4))</f>
        <v>1547.87825</v>
      </c>
      <c r="AO12" s="49">
        <f ca="1">AVERAGE(OFFSET('Optimistic QTR'!$C12,0,4*(COLUMNS('Optimistic QTR'!$C12:AO12)-1),1,4))</f>
        <v>1566.0682499999998</v>
      </c>
      <c r="AP12" s="49">
        <f ca="1">AVERAGE(OFFSET('Optimistic QTR'!$C12,0,4*(COLUMNS('Optimistic QTR'!$C12:AP12)-1),1,4))</f>
        <v>1579.1322499999999</v>
      </c>
      <c r="AQ12" s="49">
        <f ca="1">AVERAGE(OFFSET('Optimistic QTR'!$C12,0,4*(COLUMNS('Optimistic QTR'!$C12:AQ12)-1),1,4))</f>
        <v>1595.3402500000002</v>
      </c>
      <c r="AR12" s="49">
        <f ca="1">AVERAGE(OFFSET('Optimistic QTR'!$C12,0,4*(COLUMNS('Optimistic QTR'!$C12:AR12)-1),1,4))</f>
        <v>1606.20075</v>
      </c>
    </row>
    <row r="13" spans="1:44" x14ac:dyDescent="0.2">
      <c r="A13" t="str">
        <f>'Baseline QTR'!A13</f>
        <v>KS_NTRD</v>
      </c>
      <c r="B13" t="str">
        <f>'Baseline QTR'!B13</f>
        <v xml:space="preserve">   Wholesale and retail trade</v>
      </c>
      <c r="C13" s="47">
        <f ca="1">AVERAGE(OFFSET('Optimistic QTR'!$C13,0,4*(COLUMNS('Optimistic QTR'!$C13:C13)-1),1,4))</f>
        <v>177.45</v>
      </c>
      <c r="D13" s="47">
        <f ca="1">AVERAGE(OFFSET('Optimistic QTR'!$C13,0,4*(COLUMNS('Optimistic QTR'!$C13:D13)-1),1,4))</f>
        <v>175.22499999999999</v>
      </c>
      <c r="E13" s="47">
        <f ca="1">AVERAGE(OFFSET('Optimistic QTR'!$C13,0,4*(COLUMNS('Optimistic QTR'!$C13:E13)-1),1,4))</f>
        <v>175.94166666666666</v>
      </c>
      <c r="F13" s="47">
        <f ca="1">AVERAGE(OFFSET('Optimistic QTR'!$C13,0,4*(COLUMNS('Optimistic QTR'!$C13:F13)-1),1,4))</f>
        <v>177.85833333333335</v>
      </c>
      <c r="G13" s="47">
        <f ca="1">AVERAGE(OFFSET('Optimistic QTR'!$C13,0,4*(COLUMNS('Optimistic QTR'!$C13:G13)-1),1,4))</f>
        <v>179.8</v>
      </c>
      <c r="H13" s="47">
        <f ca="1">AVERAGE(OFFSET('Optimistic QTR'!$C13,0,4*(COLUMNS('Optimistic QTR'!$C13:H13)-1),1,4))</f>
        <v>184.875</v>
      </c>
      <c r="I13" s="47">
        <f ca="1">AVERAGE(OFFSET('Optimistic QTR'!$C13,0,4*(COLUMNS('Optimistic QTR'!$C13:I13)-1),1,4))</f>
        <v>192.26666666666665</v>
      </c>
      <c r="J13" s="47">
        <f ca="1">AVERAGE(OFFSET('Optimistic QTR'!$C13,0,4*(COLUMNS('Optimistic QTR'!$C13:J13)-1),1,4))</f>
        <v>198.74166666666667</v>
      </c>
      <c r="K13" s="47">
        <f ca="1">AVERAGE(OFFSET('Optimistic QTR'!$C13,0,4*(COLUMNS('Optimistic QTR'!$C13:K13)-1),1,4))</f>
        <v>206.45833333333334</v>
      </c>
      <c r="L13" s="47">
        <f ca="1">AVERAGE(OFFSET('Optimistic QTR'!$C13,0,4*(COLUMNS('Optimistic QTR'!$C13:L13)-1),1,4))</f>
        <v>214.92499999999998</v>
      </c>
      <c r="M13" s="47">
        <f ca="1">AVERAGE(OFFSET('Optimistic QTR'!$C13,0,4*(COLUMNS('Optimistic QTR'!$C13:M13)-1),1,4))</f>
        <v>221.31666666666666</v>
      </c>
      <c r="N13" s="47">
        <f ca="1">AVERAGE(OFFSET('Optimistic QTR'!$C13,0,4*(COLUMNS('Optimistic QTR'!$C13:N13)-1),1,4))</f>
        <v>215.84166666666667</v>
      </c>
      <c r="O13" s="47">
        <f ca="1">AVERAGE(OFFSET('Optimistic QTR'!$C13,0,4*(COLUMNS('Optimistic QTR'!$C13:O13)-1),1,4))</f>
        <v>204.79166666666669</v>
      </c>
      <c r="P13" s="47">
        <f ca="1">AVERAGE(OFFSET('Optimistic QTR'!$C13,0,4*(COLUMNS('Optimistic QTR'!$C13:P13)-1),1,4))</f>
        <v>205.56666666666666</v>
      </c>
      <c r="Q13" s="47">
        <f ca="1">AVERAGE(OFFSET('Optimistic QTR'!$C13,0,4*(COLUMNS('Optimistic QTR'!$C13:Q13)-1),1,4))</f>
        <v>206.13333333333333</v>
      </c>
      <c r="R13" s="47">
        <f ca="1">AVERAGE(OFFSET('Optimistic QTR'!$C13,0,4*(COLUMNS('Optimistic QTR'!$C13:R13)-1),1,4))</f>
        <v>209.45000000000002</v>
      </c>
      <c r="S13" s="47">
        <f ca="1">AVERAGE(OFFSET('Optimistic QTR'!$C13,0,4*(COLUMNS('Optimistic QTR'!$C13:S13)-1),1,4))</f>
        <v>212.15833333333333</v>
      </c>
      <c r="T13" s="47">
        <f ca="1">AVERAGE(OFFSET('Optimistic QTR'!$C13,0,4*(COLUMNS('Optimistic QTR'!$C13:T13)-1),1,4))</f>
        <v>215.96666666666664</v>
      </c>
      <c r="U13" s="47">
        <f ca="1">AVERAGE(OFFSET('Optimistic QTR'!$C13,0,4*(COLUMNS('Optimistic QTR'!$C13:U13)-1),1,4))</f>
        <v>217.33333333333334</v>
      </c>
      <c r="V13" s="47">
        <f ca="1">AVERAGE(OFFSET('Optimistic QTR'!$C13,0,4*(COLUMNS('Optimistic QTR'!$C13:V13)-1),1,4))</f>
        <v>202.90833333333333</v>
      </c>
      <c r="W13" s="47">
        <f ca="1">AVERAGE(OFFSET('Optimistic QTR'!$C13,0,4*(COLUMNS('Optimistic QTR'!$C13:W13)-1),1,4))</f>
        <v>197.20000000000002</v>
      </c>
      <c r="X13" s="47">
        <f ca="1">AVERAGE(OFFSET('Optimistic QTR'!$C13,0,4*(COLUMNS('Optimistic QTR'!$C13:X13)-1),1,4))</f>
        <v>199.55</v>
      </c>
      <c r="Y13" s="47">
        <f ca="1">AVERAGE(OFFSET('Optimistic QTR'!$C13,0,4*(COLUMNS('Optimistic QTR'!$C13:Y13)-1),1,4))</f>
        <v>202.98333333333332</v>
      </c>
      <c r="Z13" s="47">
        <f ca="1">AVERAGE(OFFSET('Optimistic QTR'!$C13,0,4*(COLUMNS('Optimistic QTR'!$C13:Z13)-1),1,4))</f>
        <v>208.68333333333334</v>
      </c>
      <c r="AA13" s="47">
        <f ca="1">AVERAGE(OFFSET('Optimistic QTR'!$C13,0,4*(COLUMNS('Optimistic QTR'!$C13:AA13)-1),1,4))</f>
        <v>212.95833333333331</v>
      </c>
      <c r="AB13" s="47">
        <f ca="1">AVERAGE(OFFSET('Optimistic QTR'!$C13,0,4*(COLUMNS('Optimistic QTR'!$C13:AB13)-1),1,4))</f>
        <v>217.41666666666666</v>
      </c>
      <c r="AC13" s="47">
        <f ca="1">AVERAGE(OFFSET('Optimistic QTR'!$C13,0,4*(COLUMNS('Optimistic QTR'!$C13:AC13)-1),1,4))</f>
        <v>219.64166666666668</v>
      </c>
      <c r="AD13" s="47">
        <f ca="1">AVERAGE(OFFSET('Optimistic QTR'!$C13,0,4*(COLUMNS('Optimistic QTR'!$C13:AD13)-1),1,4))</f>
        <v>221.98333333333332</v>
      </c>
      <c r="AE13" s="47">
        <f ca="1">AVERAGE(OFFSET('Optimistic QTR'!$C13,0,4*(COLUMNS('Optimistic QTR'!$C13:AE13)-1),1,4))</f>
        <v>221.99166666666667</v>
      </c>
      <c r="AF13" s="47">
        <f ca="1">AVERAGE(OFFSET('Optimistic QTR'!$C13,0,4*(COLUMNS('Optimistic QTR'!$C13:AF13)-1),1,4))</f>
        <v>220.24166666666667</v>
      </c>
      <c r="AG13" s="48">
        <f ca="1">AVERAGE(OFFSET('Optimistic QTR'!$C13,0,4*(COLUMNS('Optimistic QTR'!$C13:AG13)-1),1,4))</f>
        <v>206.86666666666667</v>
      </c>
      <c r="AH13" s="48">
        <f ca="1">AVERAGE(OFFSET('Optimistic QTR'!$C13,0,4*(COLUMNS('Optimistic QTR'!$C13:AH13)-1),1,4))</f>
        <v>216.3</v>
      </c>
      <c r="AI13" s="48">
        <f ca="1">AVERAGE(OFFSET('Optimistic QTR'!$C13,0,4*(COLUMNS('Optimistic QTR'!$C13:AI13)-1),1,4))</f>
        <v>211.83333333333331</v>
      </c>
      <c r="AJ13" s="48">
        <f ca="1">AVERAGE(OFFSET('Optimistic QTR'!$C13,0,4*(COLUMNS('Optimistic QTR'!$C13:AJ13)-1),1,4))</f>
        <v>212.44166666666666</v>
      </c>
      <c r="AK13" s="48">
        <f ca="1">AVERAGE(OFFSET('Optimistic QTR'!$C13,0,4*(COLUMNS('Optimistic QTR'!$C13:AK13)-1),1,4))</f>
        <v>210.16666666666666</v>
      </c>
      <c r="AL13" s="49">
        <f ca="1">AVERAGE(OFFSET('Optimistic QTR'!$C13,0,4*(COLUMNS('Optimistic QTR'!$C13:AL13)-1),1,4))</f>
        <v>207.12324166666667</v>
      </c>
      <c r="AM13" s="49">
        <f ca="1">AVERAGE(OFFSET('Optimistic QTR'!$C13,0,4*(COLUMNS('Optimistic QTR'!$C13:AM13)-1),1,4))</f>
        <v>207.30840000000001</v>
      </c>
      <c r="AN13" s="49">
        <f ca="1">AVERAGE(OFFSET('Optimistic QTR'!$C13,0,4*(COLUMNS('Optimistic QTR'!$C13:AN13)-1),1,4))</f>
        <v>207.95162500000001</v>
      </c>
      <c r="AO13" s="49">
        <f ca="1">AVERAGE(OFFSET('Optimistic QTR'!$C13,0,4*(COLUMNS('Optimistic QTR'!$C13:AO13)-1),1,4))</f>
        <v>206.35377499999998</v>
      </c>
      <c r="AP13" s="49">
        <f ca="1">AVERAGE(OFFSET('Optimistic QTR'!$C13,0,4*(COLUMNS('Optimistic QTR'!$C13:AP13)-1),1,4))</f>
        <v>205.49392500000002</v>
      </c>
      <c r="AQ13" s="49">
        <f ca="1">AVERAGE(OFFSET('Optimistic QTR'!$C13,0,4*(COLUMNS('Optimistic QTR'!$C13:AQ13)-1),1,4))</f>
        <v>205.213425</v>
      </c>
      <c r="AR13" s="49">
        <f ca="1">AVERAGE(OFFSET('Optimistic QTR'!$C13,0,4*(COLUMNS('Optimistic QTR'!$C13:AR13)-1),1,4))</f>
        <v>205.3201</v>
      </c>
    </row>
    <row r="14" spans="1:44" x14ac:dyDescent="0.2">
      <c r="A14" t="str">
        <f>'Baseline QTR'!A14</f>
        <v>KS_NTWU</v>
      </c>
      <c r="B14" t="str">
        <f>'Baseline QTR'!B14</f>
        <v xml:space="preserve">   Transportation and public utilities</v>
      </c>
      <c r="C14" s="47">
        <f ca="1">AVERAGE(OFFSET('Optimistic QTR'!$C14,0,4*(COLUMNS('Optimistic QTR'!$C14:C14)-1),1,4))</f>
        <v>46.858333333333334</v>
      </c>
      <c r="D14" s="47">
        <f ca="1">AVERAGE(OFFSET('Optimistic QTR'!$C14,0,4*(COLUMNS('Optimistic QTR'!$C14:D14)-1),1,4))</f>
        <v>48.050000000000004</v>
      </c>
      <c r="E14" s="47">
        <f ca="1">AVERAGE(OFFSET('Optimistic QTR'!$C14,0,4*(COLUMNS('Optimistic QTR'!$C14:E14)-1),1,4))</f>
        <v>47.400000000000006</v>
      </c>
      <c r="F14" s="47">
        <f ca="1">AVERAGE(OFFSET('Optimistic QTR'!$C14,0,4*(COLUMNS('Optimistic QTR'!$C14:F14)-1),1,4))</f>
        <v>46.733333333333334</v>
      </c>
      <c r="G14" s="47">
        <f ca="1">AVERAGE(OFFSET('Optimistic QTR'!$C14,0,4*(COLUMNS('Optimistic QTR'!$C14:G14)-1),1,4))</f>
        <v>47.349999999999994</v>
      </c>
      <c r="H14" s="47">
        <f ca="1">AVERAGE(OFFSET('Optimistic QTR'!$C14,0,4*(COLUMNS('Optimistic QTR'!$C14:H14)-1),1,4))</f>
        <v>47.924999999999997</v>
      </c>
      <c r="I14" s="47">
        <f ca="1">AVERAGE(OFFSET('Optimistic QTR'!$C14,0,4*(COLUMNS('Optimistic QTR'!$C14:I14)-1),1,4))</f>
        <v>49.875</v>
      </c>
      <c r="J14" s="47">
        <f ca="1">AVERAGE(OFFSET('Optimistic QTR'!$C14,0,4*(COLUMNS('Optimistic QTR'!$C14:J14)-1),1,4))</f>
        <v>51.1</v>
      </c>
      <c r="K14" s="47">
        <f ca="1">AVERAGE(OFFSET('Optimistic QTR'!$C14,0,4*(COLUMNS('Optimistic QTR'!$C14:K14)-1),1,4))</f>
        <v>53.95</v>
      </c>
      <c r="L14" s="47">
        <f ca="1">AVERAGE(OFFSET('Optimistic QTR'!$C14,0,4*(COLUMNS('Optimistic QTR'!$C14:L14)-1),1,4))</f>
        <v>54.433333333333337</v>
      </c>
      <c r="M14" s="47">
        <f ca="1">AVERAGE(OFFSET('Optimistic QTR'!$C14,0,4*(COLUMNS('Optimistic QTR'!$C14:M14)-1),1,4))</f>
        <v>54.19166666666667</v>
      </c>
      <c r="N14" s="47">
        <f ca="1">AVERAGE(OFFSET('Optimistic QTR'!$C14,0,4*(COLUMNS('Optimistic QTR'!$C14:N14)-1),1,4))</f>
        <v>51.474999999999994</v>
      </c>
      <c r="O14" s="47">
        <f ca="1">AVERAGE(OFFSET('Optimistic QTR'!$C14,0,4*(COLUMNS('Optimistic QTR'!$C14:O14)-1),1,4))</f>
        <v>49.35</v>
      </c>
      <c r="P14" s="47">
        <f ca="1">AVERAGE(OFFSET('Optimistic QTR'!$C14,0,4*(COLUMNS('Optimistic QTR'!$C14:P14)-1),1,4))</f>
        <v>48.791666666666664</v>
      </c>
      <c r="Q14" s="47">
        <f ca="1">AVERAGE(OFFSET('Optimistic QTR'!$C14,0,4*(COLUMNS('Optimistic QTR'!$C14:Q14)-1),1,4))</f>
        <v>49.2</v>
      </c>
      <c r="R14" s="47">
        <f ca="1">AVERAGE(OFFSET('Optimistic QTR'!$C14,0,4*(COLUMNS('Optimistic QTR'!$C14:R14)-1),1,4))</f>
        <v>49.19166666666667</v>
      </c>
      <c r="S14" s="47">
        <f ca="1">AVERAGE(OFFSET('Optimistic QTR'!$C14,0,4*(COLUMNS('Optimistic QTR'!$C14:S14)-1),1,4))</f>
        <v>50.016666666666666</v>
      </c>
      <c r="T14" s="47">
        <f ca="1">AVERAGE(OFFSET('Optimistic QTR'!$C14,0,4*(COLUMNS('Optimistic QTR'!$C14:T14)-1),1,4))</f>
        <v>51.13333333333334</v>
      </c>
      <c r="U14" s="47">
        <f ca="1">AVERAGE(OFFSET('Optimistic QTR'!$C14,0,4*(COLUMNS('Optimistic QTR'!$C14:U14)-1),1,4))</f>
        <v>50.591666666666669</v>
      </c>
      <c r="V14" s="47">
        <f ca="1">AVERAGE(OFFSET('Optimistic QTR'!$C14,0,4*(COLUMNS('Optimistic QTR'!$C14:V14)-1),1,4))</f>
        <v>46.024999999999999</v>
      </c>
      <c r="W14" s="47">
        <f ca="1">AVERAGE(OFFSET('Optimistic QTR'!$C14,0,4*(COLUMNS('Optimistic QTR'!$C14:W14)-1),1,4))</f>
        <v>45.041666666666671</v>
      </c>
      <c r="X14" s="47">
        <f ca="1">AVERAGE(OFFSET('Optimistic QTR'!$C14,0,4*(COLUMNS('Optimistic QTR'!$C14:X14)-1),1,4))</f>
        <v>47</v>
      </c>
      <c r="Y14" s="47">
        <f ca="1">AVERAGE(OFFSET('Optimistic QTR'!$C14,0,4*(COLUMNS('Optimistic QTR'!$C14:Y14)-1),1,4))</f>
        <v>47.691666666666656</v>
      </c>
      <c r="Z14" s="47">
        <f ca="1">AVERAGE(OFFSET('Optimistic QTR'!$C14,0,4*(COLUMNS('Optimistic QTR'!$C14:Z14)-1),1,4))</f>
        <v>48.55833333333333</v>
      </c>
      <c r="AA14" s="47">
        <f ca="1">AVERAGE(OFFSET('Optimistic QTR'!$C14,0,4*(COLUMNS('Optimistic QTR'!$C14:AA14)-1),1,4))</f>
        <v>52.125</v>
      </c>
      <c r="AB14" s="47">
        <f ca="1">AVERAGE(OFFSET('Optimistic QTR'!$C14,0,4*(COLUMNS('Optimistic QTR'!$C14:AB14)-1),1,4))</f>
        <v>54.991666666666667</v>
      </c>
      <c r="AC14" s="47">
        <f ca="1">AVERAGE(OFFSET('Optimistic QTR'!$C14,0,4*(COLUMNS('Optimistic QTR'!$C14:AC14)-1),1,4))</f>
        <v>57.95</v>
      </c>
      <c r="AD14" s="47">
        <f ca="1">AVERAGE(OFFSET('Optimistic QTR'!$C14,0,4*(COLUMNS('Optimistic QTR'!$C14:AD14)-1),1,4))</f>
        <v>61.241666666666667</v>
      </c>
      <c r="AE14" s="47">
        <f ca="1">AVERAGE(OFFSET('Optimistic QTR'!$C14,0,4*(COLUMNS('Optimistic QTR'!$C14:AE14)-1),1,4))</f>
        <v>63.183333333333337</v>
      </c>
      <c r="AF14" s="47">
        <f ca="1">AVERAGE(OFFSET('Optimistic QTR'!$C14,0,4*(COLUMNS('Optimistic QTR'!$C14:AF14)-1),1,4))</f>
        <v>65.275000000000006</v>
      </c>
      <c r="AG14" s="48">
        <f ca="1">AVERAGE(OFFSET('Optimistic QTR'!$C14,0,4*(COLUMNS('Optimistic QTR'!$C14:AG14)-1),1,4))</f>
        <v>62.925000000000004</v>
      </c>
      <c r="AH14" s="48">
        <f ca="1">AVERAGE(OFFSET('Optimistic QTR'!$C14,0,4*(COLUMNS('Optimistic QTR'!$C14:AH14)-1),1,4))</f>
        <v>63.716666666666661</v>
      </c>
      <c r="AI14" s="48">
        <f ca="1">AVERAGE(OFFSET('Optimistic QTR'!$C14,0,4*(COLUMNS('Optimistic QTR'!$C14:AI14)-1),1,4))</f>
        <v>70.05</v>
      </c>
      <c r="AJ14" s="48">
        <f ca="1">AVERAGE(OFFSET('Optimistic QTR'!$C14,0,4*(COLUMNS('Optimistic QTR'!$C14:AJ14)-1),1,4))</f>
        <v>70.391666666666666</v>
      </c>
      <c r="AK14" s="48">
        <f ca="1">AVERAGE(OFFSET('Optimistic QTR'!$C14,0,4*(COLUMNS('Optimistic QTR'!$C14:AK14)-1),1,4))</f>
        <v>70.791666666666657</v>
      </c>
      <c r="AL14" s="49">
        <f ca="1">AVERAGE(OFFSET('Optimistic QTR'!$C14,0,4*(COLUMNS('Optimistic QTR'!$C14:AL14)-1),1,4))</f>
        <v>70.017584166666666</v>
      </c>
      <c r="AM14" s="49">
        <f ca="1">AVERAGE(OFFSET('Optimistic QTR'!$C14,0,4*(COLUMNS('Optimistic QTR'!$C14:AM14)-1),1,4))</f>
        <v>69.6721675</v>
      </c>
      <c r="AN14" s="49">
        <f ca="1">AVERAGE(OFFSET('Optimistic QTR'!$C14,0,4*(COLUMNS('Optimistic QTR'!$C14:AN14)-1),1,4))</f>
        <v>69.806347500000001</v>
      </c>
      <c r="AO14" s="49">
        <f ca="1">AVERAGE(OFFSET('Optimistic QTR'!$C14,0,4*(COLUMNS('Optimistic QTR'!$C14:AO14)-1),1,4))</f>
        <v>70.111307500000009</v>
      </c>
      <c r="AP14" s="49">
        <f ca="1">AVERAGE(OFFSET('Optimistic QTR'!$C14,0,4*(COLUMNS('Optimistic QTR'!$C14:AP14)-1),1,4))</f>
        <v>69.994290000000007</v>
      </c>
      <c r="AQ14" s="49">
        <f ca="1">AVERAGE(OFFSET('Optimistic QTR'!$C14,0,4*(COLUMNS('Optimistic QTR'!$C14:AQ14)-1),1,4))</f>
        <v>69.932074999999998</v>
      </c>
      <c r="AR14" s="49">
        <f ca="1">AVERAGE(OFFSET('Optimistic QTR'!$C14,0,4*(COLUMNS('Optimistic QTR'!$C14:AR14)-1),1,4))</f>
        <v>69.912967500000008</v>
      </c>
    </row>
    <row r="15" spans="1:44" x14ac:dyDescent="0.2">
      <c r="A15" t="str">
        <f>'Baseline QTR'!A15</f>
        <v>KS_NINF</v>
      </c>
      <c r="B15" t="str">
        <f>'Baseline QTR'!B15</f>
        <v xml:space="preserve">   Information</v>
      </c>
      <c r="C15" s="47">
        <f ca="1">AVERAGE(OFFSET('Optimistic QTR'!$C15,0,4*(COLUMNS('Optimistic QTR'!$C15:C15)-1),1,4))</f>
        <v>31.725000000000001</v>
      </c>
      <c r="D15" s="47">
        <f ca="1">AVERAGE(OFFSET('Optimistic QTR'!$C15,0,4*(COLUMNS('Optimistic QTR'!$C15:D15)-1),1,4))</f>
        <v>33.208333333333329</v>
      </c>
      <c r="E15" s="47">
        <f ca="1">AVERAGE(OFFSET('Optimistic QTR'!$C15,0,4*(COLUMNS('Optimistic QTR'!$C15:E15)-1),1,4))</f>
        <v>35.25</v>
      </c>
      <c r="F15" s="47">
        <f ca="1">AVERAGE(OFFSET('Optimistic QTR'!$C15,0,4*(COLUMNS('Optimistic QTR'!$C15:F15)-1),1,4))</f>
        <v>38.016666666666666</v>
      </c>
      <c r="G15" s="47">
        <f ca="1">AVERAGE(OFFSET('Optimistic QTR'!$C15,0,4*(COLUMNS('Optimistic QTR'!$C15:G15)-1),1,4))</f>
        <v>40.516666666666666</v>
      </c>
      <c r="H15" s="47">
        <f ca="1">AVERAGE(OFFSET('Optimistic QTR'!$C15,0,4*(COLUMNS('Optimistic QTR'!$C15:H15)-1),1,4))</f>
        <v>45.9</v>
      </c>
      <c r="I15" s="47">
        <f ca="1">AVERAGE(OFFSET('Optimistic QTR'!$C15,0,4*(COLUMNS('Optimistic QTR'!$C15:I15)-1),1,4))</f>
        <v>50</v>
      </c>
      <c r="J15" s="47">
        <f ca="1">AVERAGE(OFFSET('Optimistic QTR'!$C15,0,4*(COLUMNS('Optimistic QTR'!$C15:J15)-1),1,4))</f>
        <v>53.65</v>
      </c>
      <c r="K15" s="47">
        <f ca="1">AVERAGE(OFFSET('Optimistic QTR'!$C15,0,4*(COLUMNS('Optimistic QTR'!$C15:K15)-1),1,4))</f>
        <v>57.283333333333331</v>
      </c>
      <c r="L15" s="47">
        <f ca="1">AVERAGE(OFFSET('Optimistic QTR'!$C15,0,4*(COLUMNS('Optimistic QTR'!$C15:L15)-1),1,4))</f>
        <v>64.416666666666671</v>
      </c>
      <c r="M15" s="47">
        <f ca="1">AVERAGE(OFFSET('Optimistic QTR'!$C15,0,4*(COLUMNS('Optimistic QTR'!$C15:M15)-1),1,4))</f>
        <v>75.683333333333337</v>
      </c>
      <c r="N15" s="47">
        <f ca="1">AVERAGE(OFFSET('Optimistic QTR'!$C15,0,4*(COLUMNS('Optimistic QTR'!$C15:N15)-1),1,4))</f>
        <v>76.908333333333331</v>
      </c>
      <c r="O15" s="47">
        <f ca="1">AVERAGE(OFFSET('Optimistic QTR'!$C15,0,4*(COLUMNS('Optimistic QTR'!$C15:O15)-1),1,4))</f>
        <v>72.991666666666674</v>
      </c>
      <c r="P15" s="47">
        <f ca="1">AVERAGE(OFFSET('Optimistic QTR'!$C15,0,4*(COLUMNS('Optimistic QTR'!$C15:P15)-1),1,4))</f>
        <v>71.716666666666669</v>
      </c>
      <c r="Q15" s="47">
        <f ca="1">AVERAGE(OFFSET('Optimistic QTR'!$C15,0,4*(COLUMNS('Optimistic QTR'!$C15:Q15)-1),1,4))</f>
        <v>72.691666666666663</v>
      </c>
      <c r="R15" s="47">
        <f ca="1">AVERAGE(OFFSET('Optimistic QTR'!$C15,0,4*(COLUMNS('Optimistic QTR'!$C15:R15)-1),1,4))</f>
        <v>74.283333333333331</v>
      </c>
      <c r="S15" s="47">
        <f ca="1">AVERAGE(OFFSET('Optimistic QTR'!$C15,0,4*(COLUMNS('Optimistic QTR'!$C15:S15)-1),1,4))</f>
        <v>77.775000000000006</v>
      </c>
      <c r="T15" s="47">
        <f ca="1">AVERAGE(OFFSET('Optimistic QTR'!$C15,0,4*(COLUMNS('Optimistic QTR'!$C15:T15)-1),1,4))</f>
        <v>81.61666666666666</v>
      </c>
      <c r="U15" s="47">
        <f ca="1">AVERAGE(OFFSET('Optimistic QTR'!$C15,0,4*(COLUMNS('Optimistic QTR'!$C15:U15)-1),1,4))</f>
        <v>85.333333333333329</v>
      </c>
      <c r="V15" s="47">
        <f ca="1">AVERAGE(OFFSET('Optimistic QTR'!$C15,0,4*(COLUMNS('Optimistic QTR'!$C15:V15)-1),1,4))</f>
        <v>85.166666666666657</v>
      </c>
      <c r="W15" s="47">
        <f ca="1">AVERAGE(OFFSET('Optimistic QTR'!$C15,0,4*(COLUMNS('Optimistic QTR'!$C15:W15)-1),1,4))</f>
        <v>84.775000000000006</v>
      </c>
      <c r="X15" s="47">
        <f ca="1">AVERAGE(OFFSET('Optimistic QTR'!$C15,0,4*(COLUMNS('Optimistic QTR'!$C15:X15)-1),1,4))</f>
        <v>85.9</v>
      </c>
      <c r="Y15" s="47">
        <f ca="1">AVERAGE(OFFSET('Optimistic QTR'!$C15,0,4*(COLUMNS('Optimistic QTR'!$C15:Y15)-1),1,4))</f>
        <v>86.875</v>
      </c>
      <c r="Z15" s="47">
        <f ca="1">AVERAGE(OFFSET('Optimistic QTR'!$C15,0,4*(COLUMNS('Optimistic QTR'!$C15:Z15)-1),1,4))</f>
        <v>88.13333333333334</v>
      </c>
      <c r="AA15" s="47">
        <f ca="1">AVERAGE(OFFSET('Optimistic QTR'!$C15,0,4*(COLUMNS('Optimistic QTR'!$C15:AA15)-1),1,4))</f>
        <v>91.641666666666652</v>
      </c>
      <c r="AB15" s="47">
        <f ca="1">AVERAGE(OFFSET('Optimistic QTR'!$C15,0,4*(COLUMNS('Optimistic QTR'!$C15:AB15)-1),1,4))</f>
        <v>94.65</v>
      </c>
      <c r="AC15" s="47">
        <f ca="1">AVERAGE(OFFSET('Optimistic QTR'!$C15,0,4*(COLUMNS('Optimistic QTR'!$C15:AC15)-1),1,4))</f>
        <v>102.14166666666667</v>
      </c>
      <c r="AD15" s="47">
        <f ca="1">AVERAGE(OFFSET('Optimistic QTR'!$C15,0,4*(COLUMNS('Optimistic QTR'!$C15:AD15)-1),1,4))</f>
        <v>108.57500000000002</v>
      </c>
      <c r="AE15" s="47">
        <f ca="1">AVERAGE(OFFSET('Optimistic QTR'!$C15,0,4*(COLUMNS('Optimistic QTR'!$C15:AE15)-1),1,4))</f>
        <v>116.25833333333333</v>
      </c>
      <c r="AF15" s="47">
        <f ca="1">AVERAGE(OFFSET('Optimistic QTR'!$C15,0,4*(COLUMNS('Optimistic QTR'!$C15:AF15)-1),1,4))</f>
        <v>126.16666666666666</v>
      </c>
      <c r="AG15" s="48">
        <f ca="1">AVERAGE(OFFSET('Optimistic QTR'!$C15,0,4*(COLUMNS('Optimistic QTR'!$C15:AG15)-1),1,4))</f>
        <v>131.53333333333336</v>
      </c>
      <c r="AH15" s="48">
        <f ca="1">AVERAGE(OFFSET('Optimistic QTR'!$C15,0,4*(COLUMNS('Optimistic QTR'!$C15:AH15)-1),1,4))</f>
        <v>137.51666666666665</v>
      </c>
      <c r="AI15" s="48">
        <f ca="1">AVERAGE(OFFSET('Optimistic QTR'!$C15,0,4*(COLUMNS('Optimistic QTR'!$C15:AI15)-1),1,4))</f>
        <v>144.77500000000001</v>
      </c>
      <c r="AJ15" s="48">
        <f ca="1">AVERAGE(OFFSET('Optimistic QTR'!$C15,0,4*(COLUMNS('Optimistic QTR'!$C15:AJ15)-1),1,4))</f>
        <v>138.625</v>
      </c>
      <c r="AK15" s="48">
        <f ca="1">AVERAGE(OFFSET('Optimistic QTR'!$C15,0,4*(COLUMNS('Optimistic QTR'!$C15:AK15)-1),1,4))</f>
        <v>133.16666666666666</v>
      </c>
      <c r="AL15" s="49">
        <f ca="1">AVERAGE(OFFSET('Optimistic QTR'!$C15,0,4*(COLUMNS('Optimistic QTR'!$C15:AL15)-1),1,4))</f>
        <v>128.22392500000001</v>
      </c>
      <c r="AM15" s="49">
        <f ca="1">AVERAGE(OFFSET('Optimistic QTR'!$C15,0,4*(COLUMNS('Optimistic QTR'!$C15:AM15)-1),1,4))</f>
        <v>126.067275</v>
      </c>
      <c r="AN15" s="49">
        <f ca="1">AVERAGE(OFFSET('Optimistic QTR'!$C15,0,4*(COLUMNS('Optimistic QTR'!$C15:AN15)-1),1,4))</f>
        <v>126.35787500000001</v>
      </c>
      <c r="AO15" s="49">
        <f ca="1">AVERAGE(OFFSET('Optimistic QTR'!$C15,0,4*(COLUMNS('Optimistic QTR'!$C15:AO15)-1),1,4))</f>
        <v>126.643625</v>
      </c>
      <c r="AP15" s="49">
        <f ca="1">AVERAGE(OFFSET('Optimistic QTR'!$C15,0,4*(COLUMNS('Optimistic QTR'!$C15:AP15)-1),1,4))</f>
        <v>127.24825</v>
      </c>
      <c r="AQ15" s="49">
        <f ca="1">AVERAGE(OFFSET('Optimistic QTR'!$C15,0,4*(COLUMNS('Optimistic QTR'!$C15:AQ15)-1),1,4))</f>
        <v>128.81354999999999</v>
      </c>
      <c r="AR15" s="49">
        <f ca="1">AVERAGE(OFFSET('Optimistic QTR'!$C15,0,4*(COLUMNS('Optimistic QTR'!$C15:AR15)-1),1,4))</f>
        <v>129.97329999999999</v>
      </c>
    </row>
    <row r="16" spans="1:44" x14ac:dyDescent="0.2">
      <c r="A16" t="str">
        <f>'Baseline QTR'!A16</f>
        <v>KS_NFIN</v>
      </c>
      <c r="B16" t="str">
        <f>'Baseline QTR'!B16</f>
        <v xml:space="preserve">   Financial activities</v>
      </c>
      <c r="C16" s="47">
        <f ca="1">AVERAGE(OFFSET('Optimistic QTR'!$C16,0,4*(COLUMNS('Optimistic QTR'!$C16:C16)-1),1,4))</f>
        <v>70.75</v>
      </c>
      <c r="D16" s="47">
        <f ca="1">AVERAGE(OFFSET('Optimistic QTR'!$C16,0,4*(COLUMNS('Optimistic QTR'!$C16:D16)-1),1,4))</f>
        <v>70.741666666666674</v>
      </c>
      <c r="E16" s="47">
        <f ca="1">AVERAGE(OFFSET('Optimistic QTR'!$C16,0,4*(COLUMNS('Optimistic QTR'!$C16:E16)-1),1,4))</f>
        <v>72.116666666666674</v>
      </c>
      <c r="F16" s="47">
        <f ca="1">AVERAGE(OFFSET('Optimistic QTR'!$C16,0,4*(COLUMNS('Optimistic QTR'!$C16:F16)-1),1,4))</f>
        <v>74.75</v>
      </c>
      <c r="G16" s="47">
        <f ca="1">AVERAGE(OFFSET('Optimistic QTR'!$C16,0,4*(COLUMNS('Optimistic QTR'!$C16:G16)-1),1,4))</f>
        <v>75.875</v>
      </c>
      <c r="H16" s="47">
        <f ca="1">AVERAGE(OFFSET('Optimistic QTR'!$C16,0,4*(COLUMNS('Optimistic QTR'!$C16:H16)-1),1,4))</f>
        <v>73.891666666666666</v>
      </c>
      <c r="I16" s="47">
        <f ca="1">AVERAGE(OFFSET('Optimistic QTR'!$C16,0,4*(COLUMNS('Optimistic QTR'!$C16:I16)-1),1,4))</f>
        <v>75.925000000000011</v>
      </c>
      <c r="J16" s="47">
        <f ca="1">AVERAGE(OFFSET('Optimistic QTR'!$C16,0,4*(COLUMNS('Optimistic QTR'!$C16:J16)-1),1,4))</f>
        <v>78.099999999999994</v>
      </c>
      <c r="K16" s="47">
        <f ca="1">AVERAGE(OFFSET('Optimistic QTR'!$C16,0,4*(COLUMNS('Optimistic QTR'!$C16:K16)-1),1,4))</f>
        <v>83.724999999999994</v>
      </c>
      <c r="L16" s="47">
        <f ca="1">AVERAGE(OFFSET('Optimistic QTR'!$C16,0,4*(COLUMNS('Optimistic QTR'!$C16:L16)-1),1,4))</f>
        <v>88.524999999999991</v>
      </c>
      <c r="M16" s="47">
        <f ca="1">AVERAGE(OFFSET('Optimistic QTR'!$C16,0,4*(COLUMNS('Optimistic QTR'!$C16:M16)-1),1,4))</f>
        <v>88.550000000000011</v>
      </c>
      <c r="N16" s="47">
        <f ca="1">AVERAGE(OFFSET('Optimistic QTR'!$C16,0,4*(COLUMNS('Optimistic QTR'!$C16:N16)-1),1,4))</f>
        <v>90.608333333333334</v>
      </c>
      <c r="O16" s="47">
        <f ca="1">AVERAGE(OFFSET('Optimistic QTR'!$C16,0,4*(COLUMNS('Optimistic QTR'!$C16:O16)-1),1,4))</f>
        <v>90.033333333333331</v>
      </c>
      <c r="P16" s="47">
        <f ca="1">AVERAGE(OFFSET('Optimistic QTR'!$C16,0,4*(COLUMNS('Optimistic QTR'!$C16:P16)-1),1,4))</f>
        <v>92.558333333333351</v>
      </c>
      <c r="Q16" s="47">
        <f ca="1">AVERAGE(OFFSET('Optimistic QTR'!$C16,0,4*(COLUMNS('Optimistic QTR'!$C16:Q16)-1),1,4))</f>
        <v>91.783333333333331</v>
      </c>
      <c r="R16" s="47">
        <f ca="1">AVERAGE(OFFSET('Optimistic QTR'!$C16,0,4*(COLUMNS('Optimistic QTR'!$C16:R16)-1),1,4))</f>
        <v>92.408333333333331</v>
      </c>
      <c r="S16" s="47">
        <f ca="1">AVERAGE(OFFSET('Optimistic QTR'!$C16,0,4*(COLUMNS('Optimistic QTR'!$C16:S16)-1),1,4))</f>
        <v>93.924999999999997</v>
      </c>
      <c r="T16" s="47">
        <f ca="1">AVERAGE(OFFSET('Optimistic QTR'!$C16,0,4*(COLUMNS('Optimistic QTR'!$C16:T16)-1),1,4))</f>
        <v>93.416666666666657</v>
      </c>
      <c r="U16" s="47">
        <f ca="1">AVERAGE(OFFSET('Optimistic QTR'!$C16,0,4*(COLUMNS('Optimistic QTR'!$C16:U16)-1),1,4))</f>
        <v>91.583333333333329</v>
      </c>
      <c r="V16" s="47">
        <f ca="1">AVERAGE(OFFSET('Optimistic QTR'!$C16,0,4*(COLUMNS('Optimistic QTR'!$C16:V16)-1),1,4))</f>
        <v>84.258333333333326</v>
      </c>
      <c r="W16" s="47">
        <f ca="1">AVERAGE(OFFSET('Optimistic QTR'!$C16,0,4*(COLUMNS('Optimistic QTR'!$C16:W16)-1),1,4))</f>
        <v>80.091666666666669</v>
      </c>
      <c r="X16" s="47">
        <f ca="1">AVERAGE(OFFSET('Optimistic QTR'!$C16,0,4*(COLUMNS('Optimistic QTR'!$C16:X16)-1),1,4))</f>
        <v>78.516666666666666</v>
      </c>
      <c r="Y16" s="47">
        <f ca="1">AVERAGE(OFFSET('Optimistic QTR'!$C16,0,4*(COLUMNS('Optimistic QTR'!$C16:Y16)-1),1,4))</f>
        <v>77.858333333333334</v>
      </c>
      <c r="Z16" s="47">
        <f ca="1">AVERAGE(OFFSET('Optimistic QTR'!$C16,0,4*(COLUMNS('Optimistic QTR'!$C16:Z16)-1),1,4))</f>
        <v>80.258333333333326</v>
      </c>
      <c r="AA16" s="47">
        <f ca="1">AVERAGE(OFFSET('Optimistic QTR'!$C16,0,4*(COLUMNS('Optimistic QTR'!$C16:AA16)-1),1,4))</f>
        <v>80.991666666666674</v>
      </c>
      <c r="AB16" s="47">
        <f ca="1">AVERAGE(OFFSET('Optimistic QTR'!$C16,0,4*(COLUMNS('Optimistic QTR'!$C16:AB16)-1),1,4))</f>
        <v>82.050000000000011</v>
      </c>
      <c r="AC16" s="47">
        <f ca="1">AVERAGE(OFFSET('Optimistic QTR'!$C16,0,4*(COLUMNS('Optimistic QTR'!$C16:AC16)-1),1,4))</f>
        <v>83.233333333333334</v>
      </c>
      <c r="AD16" s="47">
        <f ca="1">AVERAGE(OFFSET('Optimistic QTR'!$C16,0,4*(COLUMNS('Optimistic QTR'!$C16:AD16)-1),1,4))</f>
        <v>84.291666666666657</v>
      </c>
      <c r="AE16" s="47">
        <f ca="1">AVERAGE(OFFSET('Optimistic QTR'!$C16,0,4*(COLUMNS('Optimistic QTR'!$C16:AE16)-1),1,4))</f>
        <v>86.65</v>
      </c>
      <c r="AF16" s="47">
        <f ca="1">AVERAGE(OFFSET('Optimistic QTR'!$C16,0,4*(COLUMNS('Optimistic QTR'!$C16:AF16)-1),1,4))</f>
        <v>88.333333333333343</v>
      </c>
      <c r="AG16" s="48">
        <f ca="1">AVERAGE(OFFSET('Optimistic QTR'!$C16,0,4*(COLUMNS('Optimistic QTR'!$C16:AG16)-1),1,4))</f>
        <v>86.191666666666663</v>
      </c>
      <c r="AH16" s="48">
        <f ca="1">AVERAGE(OFFSET('Optimistic QTR'!$C16,0,4*(COLUMNS('Optimistic QTR'!$C16:AH16)-1),1,4))</f>
        <v>87.199999999999989</v>
      </c>
      <c r="AI16" s="48">
        <f ca="1">AVERAGE(OFFSET('Optimistic QTR'!$C16,0,4*(COLUMNS('Optimistic QTR'!$C16:AI16)-1),1,4))</f>
        <v>89.183333333333337</v>
      </c>
      <c r="AJ16" s="48">
        <f ca="1">AVERAGE(OFFSET('Optimistic QTR'!$C16,0,4*(COLUMNS('Optimistic QTR'!$C16:AJ16)-1),1,4))</f>
        <v>87.558333333333337</v>
      </c>
      <c r="AK16" s="48">
        <f ca="1">AVERAGE(OFFSET('Optimistic QTR'!$C16,0,4*(COLUMNS('Optimistic QTR'!$C16:AK16)-1),1,4))</f>
        <v>86.183333333333337</v>
      </c>
      <c r="AL16" s="49">
        <f ca="1">AVERAGE(OFFSET('Optimistic QTR'!$C16,0,4*(COLUMNS('Optimistic QTR'!$C16:AL16)-1),1,4))</f>
        <v>85.627081666666655</v>
      </c>
      <c r="AM16" s="49">
        <f ca="1">AVERAGE(OFFSET('Optimistic QTR'!$C16,0,4*(COLUMNS('Optimistic QTR'!$C16:AM16)-1),1,4))</f>
        <v>85.653222499999998</v>
      </c>
      <c r="AN16" s="49">
        <f ca="1">AVERAGE(OFFSET('Optimistic QTR'!$C16,0,4*(COLUMNS('Optimistic QTR'!$C16:AN16)-1),1,4))</f>
        <v>86.277542499999996</v>
      </c>
      <c r="AO16" s="49">
        <f ca="1">AVERAGE(OFFSET('Optimistic QTR'!$C16,0,4*(COLUMNS('Optimistic QTR'!$C16:AO16)-1),1,4))</f>
        <v>86.928295000000006</v>
      </c>
      <c r="AP16" s="49">
        <f ca="1">AVERAGE(OFFSET('Optimistic QTR'!$C16,0,4*(COLUMNS('Optimistic QTR'!$C16:AP16)-1),1,4))</f>
        <v>86.902942500000009</v>
      </c>
      <c r="AQ16" s="49">
        <f ca="1">AVERAGE(OFFSET('Optimistic QTR'!$C16,0,4*(COLUMNS('Optimistic QTR'!$C16:AQ16)-1),1,4))</f>
        <v>86.934327499999995</v>
      </c>
      <c r="AR16" s="49">
        <f ca="1">AVERAGE(OFFSET('Optimistic QTR'!$C16,0,4*(COLUMNS('Optimistic QTR'!$C16:AR16)-1),1,4))</f>
        <v>87.118657499999983</v>
      </c>
    </row>
    <row r="17" spans="1:44" x14ac:dyDescent="0.2">
      <c r="A17" t="str">
        <f>'Baseline QTR'!A17</f>
        <v>KS_NPBS</v>
      </c>
      <c r="B17" t="str">
        <f>'Baseline QTR'!B17</f>
        <v xml:space="preserve">   Professional and business services</v>
      </c>
      <c r="C17" s="47">
        <f ca="1">AVERAGE(OFFSET('Optimistic QTR'!$C17,0,4*(COLUMNS('Optimistic QTR'!$C17:C17)-1),1,4))</f>
        <v>124.48333333333332</v>
      </c>
      <c r="D17" s="47">
        <f ca="1">AVERAGE(OFFSET('Optimistic QTR'!$C17,0,4*(COLUMNS('Optimistic QTR'!$C17:D17)-1),1,4))</f>
        <v>124.32499999999999</v>
      </c>
      <c r="E17" s="47">
        <f ca="1">AVERAGE(OFFSET('Optimistic QTR'!$C17,0,4*(COLUMNS('Optimistic QTR'!$C17:E17)-1),1,4))</f>
        <v>125.89166666666665</v>
      </c>
      <c r="F17" s="47">
        <f ca="1">AVERAGE(OFFSET('Optimistic QTR'!$C17,0,4*(COLUMNS('Optimistic QTR'!$C17:F17)-1),1,4))</f>
        <v>131.93333333333334</v>
      </c>
      <c r="G17" s="47">
        <f ca="1">AVERAGE(OFFSET('Optimistic QTR'!$C17,0,4*(COLUMNS('Optimistic QTR'!$C17:G17)-1),1,4))</f>
        <v>140.52500000000001</v>
      </c>
      <c r="H17" s="47">
        <f ca="1">AVERAGE(OFFSET('Optimistic QTR'!$C17,0,4*(COLUMNS('Optimistic QTR'!$C17:H17)-1),1,4))</f>
        <v>145.98333333333332</v>
      </c>
      <c r="I17" s="47">
        <f ca="1">AVERAGE(OFFSET('Optimistic QTR'!$C17,0,4*(COLUMNS('Optimistic QTR'!$C17:I17)-1),1,4))</f>
        <v>155.81666666666666</v>
      </c>
      <c r="J17" s="47">
        <f ca="1">AVERAGE(OFFSET('Optimistic QTR'!$C17,0,4*(COLUMNS('Optimistic QTR'!$C17:J17)-1),1,4))</f>
        <v>169.42499999999998</v>
      </c>
      <c r="K17" s="47">
        <f ca="1">AVERAGE(OFFSET('Optimistic QTR'!$C17,0,4*(COLUMNS('Optimistic QTR'!$C17:K17)-1),1,4))</f>
        <v>179.1</v>
      </c>
      <c r="L17" s="47">
        <f ca="1">AVERAGE(OFFSET('Optimistic QTR'!$C17,0,4*(COLUMNS('Optimistic QTR'!$C17:L17)-1),1,4))</f>
        <v>189.77500000000003</v>
      </c>
      <c r="M17" s="47">
        <f ca="1">AVERAGE(OFFSET('Optimistic QTR'!$C17,0,4*(COLUMNS('Optimistic QTR'!$C17:M17)-1),1,4))</f>
        <v>202.30833333333334</v>
      </c>
      <c r="N17" s="47">
        <f ca="1">AVERAGE(OFFSET('Optimistic QTR'!$C17,0,4*(COLUMNS('Optimistic QTR'!$C17:N17)-1),1,4))</f>
        <v>190.61666666666667</v>
      </c>
      <c r="O17" s="47">
        <f ca="1">AVERAGE(OFFSET('Optimistic QTR'!$C17,0,4*(COLUMNS('Optimistic QTR'!$C17:O17)-1),1,4))</f>
        <v>179.96666666666667</v>
      </c>
      <c r="P17" s="47">
        <f ca="1">AVERAGE(OFFSET('Optimistic QTR'!$C17,0,4*(COLUMNS('Optimistic QTR'!$C17:P17)-1),1,4))</f>
        <v>177.7</v>
      </c>
      <c r="Q17" s="47">
        <f ca="1">AVERAGE(OFFSET('Optimistic QTR'!$C17,0,4*(COLUMNS('Optimistic QTR'!$C17:Q17)-1),1,4))</f>
        <v>183.57499999999999</v>
      </c>
      <c r="R17" s="47">
        <f ca="1">AVERAGE(OFFSET('Optimistic QTR'!$C17,0,4*(COLUMNS('Optimistic QTR'!$C17:R17)-1),1,4))</f>
        <v>193.69166666666669</v>
      </c>
      <c r="S17" s="47">
        <f ca="1">AVERAGE(OFFSET('Optimistic QTR'!$C17,0,4*(COLUMNS('Optimistic QTR'!$C17:S17)-1),1,4))</f>
        <v>205.35833333333332</v>
      </c>
      <c r="T17" s="47">
        <f ca="1">AVERAGE(OFFSET('Optimistic QTR'!$C17,0,4*(COLUMNS('Optimistic QTR'!$C17:T17)-1),1,4))</f>
        <v>215.85000000000002</v>
      </c>
      <c r="U17" s="47">
        <f ca="1">AVERAGE(OFFSET('Optimistic QTR'!$C17,0,4*(COLUMNS('Optimistic QTR'!$C17:U17)-1),1,4))</f>
        <v>220.13333333333335</v>
      </c>
      <c r="V17" s="47">
        <f ca="1">AVERAGE(OFFSET('Optimistic QTR'!$C17,0,4*(COLUMNS('Optimistic QTR'!$C17:V17)-1),1,4))</f>
        <v>201.20833333333334</v>
      </c>
      <c r="W17" s="47">
        <f ca="1">AVERAGE(OFFSET('Optimistic QTR'!$C17,0,4*(COLUMNS('Optimistic QTR'!$C17:W17)-1),1,4))</f>
        <v>201.58333333333331</v>
      </c>
      <c r="X17" s="47">
        <f ca="1">AVERAGE(OFFSET('Optimistic QTR'!$C17,0,4*(COLUMNS('Optimistic QTR'!$C17:X17)-1),1,4))</f>
        <v>211.97499999999999</v>
      </c>
      <c r="Y17" s="47">
        <f ca="1">AVERAGE(OFFSET('Optimistic QTR'!$C17,0,4*(COLUMNS('Optimistic QTR'!$C17:Y17)-1),1,4))</f>
        <v>223.99166666666667</v>
      </c>
      <c r="Z17" s="47">
        <f ca="1">AVERAGE(OFFSET('Optimistic QTR'!$C17,0,4*(COLUMNS('Optimistic QTR'!$C17:Z17)-1),1,4))</f>
        <v>235.59166666666667</v>
      </c>
      <c r="AA17" s="47">
        <f ca="1">AVERAGE(OFFSET('Optimistic QTR'!$C17,0,4*(COLUMNS('Optimistic QTR'!$C17:AA17)-1),1,4))</f>
        <v>246.26666666666668</v>
      </c>
      <c r="AB17" s="47">
        <f ca="1">AVERAGE(OFFSET('Optimistic QTR'!$C17,0,4*(COLUMNS('Optimistic QTR'!$C17:AB17)-1),1,4))</f>
        <v>259.09166666666664</v>
      </c>
      <c r="AC17" s="47">
        <f ca="1">AVERAGE(OFFSET('Optimistic QTR'!$C17,0,4*(COLUMNS('Optimistic QTR'!$C17:AC17)-1),1,4))</f>
        <v>272.41666666666663</v>
      </c>
      <c r="AD17" s="47">
        <f ca="1">AVERAGE(OFFSET('Optimistic QTR'!$C17,0,4*(COLUMNS('Optimistic QTR'!$C17:AD17)-1),1,4))</f>
        <v>287.45000000000005</v>
      </c>
      <c r="AE17" s="47">
        <f ca="1">AVERAGE(OFFSET('Optimistic QTR'!$C17,0,4*(COLUMNS('Optimistic QTR'!$C17:AE17)-1),1,4))</f>
        <v>297.7166666666667</v>
      </c>
      <c r="AF17" s="47">
        <f ca="1">AVERAGE(OFFSET('Optimistic QTR'!$C17,0,4*(COLUMNS('Optimistic QTR'!$C17:AF17)-1),1,4))</f>
        <v>310.66666666666663</v>
      </c>
      <c r="AG17" s="48">
        <f ca="1">AVERAGE(OFFSET('Optimistic QTR'!$C17,0,4*(COLUMNS('Optimistic QTR'!$C17:AG17)-1),1,4))</f>
        <v>314.86666666666667</v>
      </c>
      <c r="AH17" s="48">
        <f ca="1">AVERAGE(OFFSET('Optimistic QTR'!$C17,0,4*(COLUMNS('Optimistic QTR'!$C17:AH17)-1),1,4))</f>
        <v>325.57500000000005</v>
      </c>
      <c r="AI17" s="48">
        <f ca="1">AVERAGE(OFFSET('Optimistic QTR'!$C17,0,4*(COLUMNS('Optimistic QTR'!$C17:AI17)-1),1,4))</f>
        <v>354.52500000000003</v>
      </c>
      <c r="AJ17" s="48">
        <f ca="1">AVERAGE(OFFSET('Optimistic QTR'!$C17,0,4*(COLUMNS('Optimistic QTR'!$C17:AJ17)-1),1,4))</f>
        <v>346.56666666666672</v>
      </c>
      <c r="AK17" s="48">
        <f ca="1">AVERAGE(OFFSET('Optimistic QTR'!$C17,0,4*(COLUMNS('Optimistic QTR'!$C17:AK17)-1),1,4))</f>
        <v>345.57499999999999</v>
      </c>
      <c r="AL17" s="49">
        <f ca="1">AVERAGE(OFFSET('Optimistic QTR'!$C17,0,4*(COLUMNS('Optimistic QTR'!$C17:AL17)-1),1,4))</f>
        <v>337.33865833333334</v>
      </c>
      <c r="AM17" s="49">
        <f ca="1">AVERAGE(OFFSET('Optimistic QTR'!$C17,0,4*(COLUMNS('Optimistic QTR'!$C17:AM17)-1),1,4))</f>
        <v>334.31587500000001</v>
      </c>
      <c r="AN17" s="49">
        <f ca="1">AVERAGE(OFFSET('Optimistic QTR'!$C17,0,4*(COLUMNS('Optimistic QTR'!$C17:AN17)-1),1,4))</f>
        <v>345.98919999999998</v>
      </c>
      <c r="AO17" s="49">
        <f ca="1">AVERAGE(OFFSET('Optimistic QTR'!$C17,0,4*(COLUMNS('Optimistic QTR'!$C17:AO17)-1),1,4))</f>
        <v>360.38470000000001</v>
      </c>
      <c r="AP17" s="49">
        <f ca="1">AVERAGE(OFFSET('Optimistic QTR'!$C17,0,4*(COLUMNS('Optimistic QTR'!$C17:AP17)-1),1,4))</f>
        <v>368.73054999999999</v>
      </c>
      <c r="AQ17" s="49">
        <f ca="1">AVERAGE(OFFSET('Optimistic QTR'!$C17,0,4*(COLUMNS('Optimistic QTR'!$C17:AQ17)-1),1,4))</f>
        <v>376.89182499999998</v>
      </c>
      <c r="AR17" s="49">
        <f ca="1">AVERAGE(OFFSET('Optimistic QTR'!$C17,0,4*(COLUMNS('Optimistic QTR'!$C17:AR17)-1),1,4))</f>
        <v>380.98534999999998</v>
      </c>
    </row>
    <row r="18" spans="1:44" x14ac:dyDescent="0.2">
      <c r="A18" t="str">
        <f>'Baseline QTR'!A18</f>
        <v>KS_NRSV</v>
      </c>
      <c r="B18" t="str">
        <f>'Baseline QTR'!B18</f>
        <v xml:space="preserve">   Other services</v>
      </c>
      <c r="C18" s="47">
        <f ca="1">AVERAGE(OFFSET('Optimistic QTR'!$C18,0,4*(COLUMNS('Optimistic QTR'!$C18:C18)-1),1,4))</f>
        <v>142.88333333333335</v>
      </c>
      <c r="D18" s="47">
        <f ca="1">AVERAGE(OFFSET('Optimistic QTR'!$C18,0,4*(COLUMNS('Optimistic QTR'!$C18:D18)-1),1,4))</f>
        <v>147.48333333333335</v>
      </c>
      <c r="E18" s="47">
        <f ca="1">AVERAGE(OFFSET('Optimistic QTR'!$C18,0,4*(COLUMNS('Optimistic QTR'!$C18:E18)-1),1,4))</f>
        <v>151.5333333333333</v>
      </c>
      <c r="F18" s="47">
        <f ca="1">AVERAGE(OFFSET('Optimistic QTR'!$C18,0,4*(COLUMNS('Optimistic QTR'!$C18:F18)-1),1,4))</f>
        <v>157.65000000000003</v>
      </c>
      <c r="G18" s="47">
        <f ca="1">AVERAGE(OFFSET('Optimistic QTR'!$C18,0,4*(COLUMNS('Optimistic QTR'!$C18:G18)-1),1,4))</f>
        <v>160.89166666666665</v>
      </c>
      <c r="H18" s="47">
        <f ca="1">AVERAGE(OFFSET('Optimistic QTR'!$C18,0,4*(COLUMNS('Optimistic QTR'!$C18:H18)-1),1,4))</f>
        <v>165.89166666666671</v>
      </c>
      <c r="I18" s="47">
        <f ca="1">AVERAGE(OFFSET('Optimistic QTR'!$C18,0,4*(COLUMNS('Optimistic QTR'!$C18:I18)-1),1,4))</f>
        <v>167.99166666666665</v>
      </c>
      <c r="J18" s="47">
        <f ca="1">AVERAGE(OFFSET('Optimistic QTR'!$C18,0,4*(COLUMNS('Optimistic QTR'!$C18:J18)-1),1,4))</f>
        <v>176.23333333333332</v>
      </c>
      <c r="K18" s="47">
        <f ca="1">AVERAGE(OFFSET('Optimistic QTR'!$C18,0,4*(COLUMNS('Optimistic QTR'!$C18:K18)-1),1,4))</f>
        <v>184.23333333333329</v>
      </c>
      <c r="L18" s="47">
        <f ca="1">AVERAGE(OFFSET('Optimistic QTR'!$C18,0,4*(COLUMNS('Optimistic QTR'!$C18:L18)-1),1,4))</f>
        <v>186.95000000000005</v>
      </c>
      <c r="M18" s="47">
        <f ca="1">AVERAGE(OFFSET('Optimistic QTR'!$C18,0,4*(COLUMNS('Optimistic QTR'!$C18:M18)-1),1,4))</f>
        <v>192.67500000000001</v>
      </c>
      <c r="N18" s="47">
        <f ca="1">AVERAGE(OFFSET('Optimistic QTR'!$C18,0,4*(COLUMNS('Optimistic QTR'!$C18:N18)-1),1,4))</f>
        <v>196.05833333333334</v>
      </c>
      <c r="O18" s="47">
        <f ca="1">AVERAGE(OFFSET('Optimistic QTR'!$C18,0,4*(COLUMNS('Optimistic QTR'!$C18:O18)-1),1,4))</f>
        <v>199.76666666666665</v>
      </c>
      <c r="P18" s="47">
        <f ca="1">AVERAGE(OFFSET('Optimistic QTR'!$C18,0,4*(COLUMNS('Optimistic QTR'!$C18:P18)-1),1,4))</f>
        <v>202.72499999999997</v>
      </c>
      <c r="Q18" s="47">
        <f ca="1">AVERAGE(OFFSET('Optimistic QTR'!$C18,0,4*(COLUMNS('Optimistic QTR'!$C18:Q18)-1),1,4))</f>
        <v>203.46666666666673</v>
      </c>
      <c r="R18" s="47">
        <f ca="1">AVERAGE(OFFSET('Optimistic QTR'!$C18,0,4*(COLUMNS('Optimistic QTR'!$C18:R18)-1),1,4))</f>
        <v>206.96666666666667</v>
      </c>
      <c r="S18" s="47">
        <f ca="1">AVERAGE(OFFSET('Optimistic QTR'!$C18,0,4*(COLUMNS('Optimistic QTR'!$C18:S18)-1),1,4))</f>
        <v>209.00000000000006</v>
      </c>
      <c r="T18" s="47">
        <f ca="1">AVERAGE(OFFSET('Optimistic QTR'!$C18,0,4*(COLUMNS('Optimistic QTR'!$C18:T18)-1),1,4))</f>
        <v>214.00833333333327</v>
      </c>
      <c r="U18" s="47">
        <f ca="1">AVERAGE(OFFSET('Optimistic QTR'!$C18,0,4*(COLUMNS('Optimistic QTR'!$C18:U18)-1),1,4))</f>
        <v>221.76666666666668</v>
      </c>
      <c r="V18" s="47">
        <f ca="1">AVERAGE(OFFSET('Optimistic QTR'!$C18,0,4*(COLUMNS('Optimistic QTR'!$C18:V18)-1),1,4))</f>
        <v>229.63333333333333</v>
      </c>
      <c r="W18" s="47">
        <f ca="1">AVERAGE(OFFSET('Optimistic QTR'!$C18,0,4*(COLUMNS('Optimistic QTR'!$C18:W18)-1),1,4))</f>
        <v>234.7</v>
      </c>
      <c r="X18" s="47">
        <f ca="1">AVERAGE(OFFSET('Optimistic QTR'!$C18,0,4*(COLUMNS('Optimistic QTR'!$C18:X18)-1),1,4))</f>
        <v>241.74999999999994</v>
      </c>
      <c r="Y18" s="47">
        <f ca="1">AVERAGE(OFFSET('Optimistic QTR'!$C18,0,4*(COLUMNS('Optimistic QTR'!$C18:Y18)-1),1,4))</f>
        <v>245.90833333333327</v>
      </c>
      <c r="Z18" s="47">
        <f ca="1">AVERAGE(OFFSET('Optimistic QTR'!$C18,0,4*(COLUMNS('Optimistic QTR'!$C18:Z18)-1),1,4))</f>
        <v>248.79166666666663</v>
      </c>
      <c r="AA18" s="47">
        <f ca="1">AVERAGE(OFFSET('Optimistic QTR'!$C18,0,4*(COLUMNS('Optimistic QTR'!$C18:AA18)-1),1,4))</f>
        <v>254.03333333333339</v>
      </c>
      <c r="AB18" s="47">
        <f ca="1">AVERAGE(OFFSET('Optimistic QTR'!$C18,0,4*(COLUMNS('Optimistic QTR'!$C18:AB18)-1),1,4))</f>
        <v>258.20833333333348</v>
      </c>
      <c r="AC18" s="47">
        <f ca="1">AVERAGE(OFFSET('Optimistic QTR'!$C18,0,4*(COLUMNS('Optimistic QTR'!$C18:AC18)-1),1,4))</f>
        <v>267.40833333333336</v>
      </c>
      <c r="AD18" s="47">
        <f ca="1">AVERAGE(OFFSET('Optimistic QTR'!$C18,0,4*(COLUMNS('Optimistic QTR'!$C18:AD18)-1),1,4))</f>
        <v>274.10000000000002</v>
      </c>
      <c r="AE18" s="47">
        <f ca="1">AVERAGE(OFFSET('Optimistic QTR'!$C18,0,4*(COLUMNS('Optimistic QTR'!$C18:AE18)-1),1,4))</f>
        <v>282.86666666666667</v>
      </c>
      <c r="AF18" s="47">
        <f ca="1">AVERAGE(OFFSET('Optimistic QTR'!$C18,0,4*(COLUMNS('Optimistic QTR'!$C18:AF18)-1),1,4))</f>
        <v>291.875</v>
      </c>
      <c r="AG18" s="48">
        <f ca="1">AVERAGE(OFFSET('Optimistic QTR'!$C18,0,4*(COLUMNS('Optimistic QTR'!$C18:AG18)-1),1,4))</f>
        <v>274.06666666666666</v>
      </c>
      <c r="AH18" s="48">
        <f ca="1">AVERAGE(OFFSET('Optimistic QTR'!$C18,0,4*(COLUMNS('Optimistic QTR'!$C18:AH18)-1),1,4))</f>
        <v>278.39166666666677</v>
      </c>
      <c r="AI18" s="48">
        <f ca="1">AVERAGE(OFFSET('Optimistic QTR'!$C18,0,4*(COLUMNS('Optimistic QTR'!$C18:AI18)-1),1,4))</f>
        <v>286.90833333333336</v>
      </c>
      <c r="AJ18" s="48">
        <f ca="1">AVERAGE(OFFSET('Optimistic QTR'!$C18,0,4*(COLUMNS('Optimistic QTR'!$C18:AJ18)-1),1,4))</f>
        <v>294.70833333333337</v>
      </c>
      <c r="AK18" s="48">
        <f ca="1">AVERAGE(OFFSET('Optimistic QTR'!$C18,0,4*(COLUMNS('Optimistic QTR'!$C18:AK18)-1),1,4))</f>
        <v>301.23333333333335</v>
      </c>
      <c r="AL18" s="49">
        <f ca="1">AVERAGE(OFFSET('Optimistic QTR'!$C18,0,4*(COLUMNS('Optimistic QTR'!$C18:AL18)-1),1,4))</f>
        <v>304.98871666666662</v>
      </c>
      <c r="AM18" s="49">
        <f ca="1">AVERAGE(OFFSET('Optimistic QTR'!$C18,0,4*(COLUMNS('Optimistic QTR'!$C18:AM18)-1),1,4))</f>
        <v>308.54632499999997</v>
      </c>
      <c r="AN18" s="49">
        <f ca="1">AVERAGE(OFFSET('Optimistic QTR'!$C18,0,4*(COLUMNS('Optimistic QTR'!$C18:AN18)-1),1,4))</f>
        <v>308.6508</v>
      </c>
      <c r="AO18" s="49">
        <f ca="1">AVERAGE(OFFSET('Optimistic QTR'!$C18,0,4*(COLUMNS('Optimistic QTR'!$C18:AO18)-1),1,4))</f>
        <v>311.420075</v>
      </c>
      <c r="AP18" s="49">
        <f ca="1">AVERAGE(OFFSET('Optimistic QTR'!$C18,0,4*(COLUMNS('Optimistic QTR'!$C18:AP18)-1),1,4))</f>
        <v>312.8528</v>
      </c>
      <c r="AQ18" s="49">
        <f ca="1">AVERAGE(OFFSET('Optimistic QTR'!$C18,0,4*(COLUMNS('Optimistic QTR'!$C18:AQ18)-1),1,4))</f>
        <v>316.03537500000004</v>
      </c>
      <c r="AR18" s="49">
        <f ca="1">AVERAGE(OFFSET('Optimistic QTR'!$C18,0,4*(COLUMNS('Optimistic QTR'!$C18:AR18)-1),1,4))</f>
        <v>318.70944999999995</v>
      </c>
    </row>
    <row r="19" spans="1:44" x14ac:dyDescent="0.2">
      <c r="A19" t="str">
        <f>'Baseline QTR'!A19</f>
        <v>KS_NLHS</v>
      </c>
      <c r="B19" t="str">
        <f>'Baseline QTR'!B19</f>
        <v xml:space="preserve">      Leisure and Hospitality</v>
      </c>
      <c r="C19" s="47">
        <f ca="1">AVERAGE(OFFSET('Optimistic QTR'!$C19,0,4*(COLUMNS('Optimistic QTR'!$C19:C19)-1),1,4))</f>
        <v>90.841666666666669</v>
      </c>
      <c r="D19" s="47">
        <f ca="1">AVERAGE(OFFSET('Optimistic QTR'!$C19,0,4*(COLUMNS('Optimistic QTR'!$C19:D19)-1),1,4))</f>
        <v>91.825000000000003</v>
      </c>
      <c r="E19" s="47">
        <f ca="1">AVERAGE(OFFSET('Optimistic QTR'!$C19,0,4*(COLUMNS('Optimistic QTR'!$C19:E19)-1),1,4))</f>
        <v>93.475000000000009</v>
      </c>
      <c r="F19" s="47">
        <f ca="1">AVERAGE(OFFSET('Optimistic QTR'!$C19,0,4*(COLUMNS('Optimistic QTR'!$C19:F19)-1),1,4))</f>
        <v>96.591666666666669</v>
      </c>
      <c r="G19" s="47">
        <f ca="1">AVERAGE(OFFSET('Optimistic QTR'!$C19,0,4*(COLUMNS('Optimistic QTR'!$C19:G19)-1),1,4))</f>
        <v>98.966666666666654</v>
      </c>
      <c r="H19" s="47">
        <f ca="1">AVERAGE(OFFSET('Optimistic QTR'!$C19,0,4*(COLUMNS('Optimistic QTR'!$C19:H19)-1),1,4))</f>
        <v>103.01666666666665</v>
      </c>
      <c r="I19" s="47">
        <f ca="1">AVERAGE(OFFSET('Optimistic QTR'!$C19,0,4*(COLUMNS('Optimistic QTR'!$C19:I19)-1),1,4))</f>
        <v>106.35</v>
      </c>
      <c r="J19" s="47">
        <f ca="1">AVERAGE(OFFSET('Optimistic QTR'!$C19,0,4*(COLUMNS('Optimistic QTR'!$C19:J19)-1),1,4))</f>
        <v>109.75</v>
      </c>
      <c r="K19" s="47">
        <f ca="1">AVERAGE(OFFSET('Optimistic QTR'!$C19,0,4*(COLUMNS('Optimistic QTR'!$C19:K19)-1),1,4))</f>
        <v>113.58333333333334</v>
      </c>
      <c r="L19" s="47">
        <f ca="1">AVERAGE(OFFSET('Optimistic QTR'!$C19,0,4*(COLUMNS('Optimistic QTR'!$C19:L19)-1),1,4))</f>
        <v>119.2</v>
      </c>
      <c r="M19" s="47">
        <f ca="1">AVERAGE(OFFSET('Optimistic QTR'!$C19,0,4*(COLUMNS('Optimistic QTR'!$C19:M19)-1),1,4))</f>
        <v>120.60000000000001</v>
      </c>
      <c r="N19" s="47">
        <f ca="1">AVERAGE(OFFSET('Optimistic QTR'!$C19,0,4*(COLUMNS('Optimistic QTR'!$C19:N19)-1),1,4))</f>
        <v>119.81666666666668</v>
      </c>
      <c r="O19" s="47">
        <f ca="1">AVERAGE(OFFSET('Optimistic QTR'!$C19,0,4*(COLUMNS('Optimistic QTR'!$C19:O19)-1),1,4))</f>
        <v>117.47499999999999</v>
      </c>
      <c r="P19" s="47">
        <f ca="1">AVERAGE(OFFSET('Optimistic QTR'!$C19,0,4*(COLUMNS('Optimistic QTR'!$C19:P19)-1),1,4))</f>
        <v>119.60833333333333</v>
      </c>
      <c r="Q19" s="47">
        <f ca="1">AVERAGE(OFFSET('Optimistic QTR'!$C19,0,4*(COLUMNS('Optimistic QTR'!$C19:Q19)-1),1,4))</f>
        <v>122.94999999999999</v>
      </c>
      <c r="R19" s="47">
        <f ca="1">AVERAGE(OFFSET('Optimistic QTR'!$C19,0,4*(COLUMNS('Optimistic QTR'!$C19:R19)-1),1,4))</f>
        <v>126.575</v>
      </c>
      <c r="S19" s="47">
        <f ca="1">AVERAGE(OFFSET('Optimistic QTR'!$C19,0,4*(COLUMNS('Optimistic QTR'!$C19:S19)-1),1,4))</f>
        <v>130.72499999999999</v>
      </c>
      <c r="T19" s="47">
        <f ca="1">AVERAGE(OFFSET('Optimistic QTR'!$C19,0,4*(COLUMNS('Optimistic QTR'!$C19:T19)-1),1,4))</f>
        <v>135.28333333333333</v>
      </c>
      <c r="U19" s="47">
        <f ca="1">AVERAGE(OFFSET('Optimistic QTR'!$C19,0,4*(COLUMNS('Optimistic QTR'!$C19:U19)-1),1,4))</f>
        <v>137.04166666666669</v>
      </c>
      <c r="V19" s="47">
        <f ca="1">AVERAGE(OFFSET('Optimistic QTR'!$C19,0,4*(COLUMNS('Optimistic QTR'!$C19:V19)-1),1,4))</f>
        <v>130.58333333333334</v>
      </c>
      <c r="W19" s="47">
        <f ca="1">AVERAGE(OFFSET('Optimistic QTR'!$C19,0,4*(COLUMNS('Optimistic QTR'!$C19:W19)-1),1,4))</f>
        <v>130.46666666666664</v>
      </c>
      <c r="X19" s="47">
        <f ca="1">AVERAGE(OFFSET('Optimistic QTR'!$C19,0,4*(COLUMNS('Optimistic QTR'!$C19:X19)-1),1,4))</f>
        <v>133.48333333333335</v>
      </c>
      <c r="Y19" s="47">
        <f ca="1">AVERAGE(OFFSET('Optimistic QTR'!$C19,0,4*(COLUMNS('Optimistic QTR'!$C19:Y19)-1),1,4))</f>
        <v>138.06666666666666</v>
      </c>
      <c r="Z19" s="47">
        <f ca="1">AVERAGE(OFFSET('Optimistic QTR'!$C19,0,4*(COLUMNS('Optimistic QTR'!$C19:Z19)-1),1,4))</f>
        <v>143.91666666666666</v>
      </c>
      <c r="AA19" s="47">
        <f ca="1">AVERAGE(OFFSET('Optimistic QTR'!$C19,0,4*(COLUMNS('Optimistic QTR'!$C19:AA19)-1),1,4))</f>
        <v>148.69999999999999</v>
      </c>
      <c r="AB19" s="47">
        <f ca="1">AVERAGE(OFFSET('Optimistic QTR'!$C19,0,4*(COLUMNS('Optimistic QTR'!$C19:AB19)-1),1,4))</f>
        <v>155</v>
      </c>
      <c r="AC19" s="47">
        <f ca="1">AVERAGE(OFFSET('Optimistic QTR'!$C19,0,4*(COLUMNS('Optimistic QTR'!$C19:AC19)-1),1,4))</f>
        <v>161.65833333333333</v>
      </c>
      <c r="AD19" s="47">
        <f ca="1">AVERAGE(OFFSET('Optimistic QTR'!$C19,0,4*(COLUMNS('Optimistic QTR'!$C19:AD19)-1),1,4))</f>
        <v>166.84166666666667</v>
      </c>
      <c r="AE19" s="47">
        <f ca="1">AVERAGE(OFFSET('Optimistic QTR'!$C19,0,4*(COLUMNS('Optimistic QTR'!$C19:AE19)-1),1,4))</f>
        <v>171.55</v>
      </c>
      <c r="AF19" s="47">
        <f ca="1">AVERAGE(OFFSET('Optimistic QTR'!$C19,0,4*(COLUMNS('Optimistic QTR'!$C19:AF19)-1),1,4))</f>
        <v>173.80833333333334</v>
      </c>
      <c r="AG19" s="48">
        <f ca="1">AVERAGE(OFFSET('Optimistic QTR'!$C19,0,4*(COLUMNS('Optimistic QTR'!$C19:AG19)-1),1,4))</f>
        <v>122.63333333333333</v>
      </c>
      <c r="AH19" s="48">
        <f ca="1">AVERAGE(OFFSET('Optimistic QTR'!$C19,0,4*(COLUMNS('Optimistic QTR'!$C19:AH19)-1),1,4))</f>
        <v>128.77500000000001</v>
      </c>
      <c r="AI19" s="48">
        <f ca="1">AVERAGE(OFFSET('Optimistic QTR'!$C19,0,4*(COLUMNS('Optimistic QTR'!$C19:AI19)-1),1,4))</f>
        <v>152.20833333333331</v>
      </c>
      <c r="AJ19" s="48">
        <f ca="1">AVERAGE(OFFSET('Optimistic QTR'!$C19,0,4*(COLUMNS('Optimistic QTR'!$C19:AJ19)-1),1,4))</f>
        <v>163.56666666666666</v>
      </c>
      <c r="AK19" s="48">
        <f ca="1">AVERAGE(OFFSET('Optimistic QTR'!$C19,0,4*(COLUMNS('Optimistic QTR'!$C19:AK19)-1),1,4))</f>
        <v>167.07499999999999</v>
      </c>
      <c r="AL19" s="49">
        <f ca="1">AVERAGE(OFFSET('Optimistic QTR'!$C19,0,4*(COLUMNS('Optimistic QTR'!$C19:AL19)-1),1,4))</f>
        <v>167.71149166666666</v>
      </c>
      <c r="AM19" s="49">
        <f ca="1">AVERAGE(OFFSET('Optimistic QTR'!$C19,0,4*(COLUMNS('Optimistic QTR'!$C19:AM19)-1),1,4))</f>
        <v>173.02052500000002</v>
      </c>
      <c r="AN19" s="49">
        <f ca="1">AVERAGE(OFFSET('Optimistic QTR'!$C19,0,4*(COLUMNS('Optimistic QTR'!$C19:AN19)-1),1,4))</f>
        <v>175.16209999999998</v>
      </c>
      <c r="AO19" s="49">
        <f ca="1">AVERAGE(OFFSET('Optimistic QTR'!$C19,0,4*(COLUMNS('Optimistic QTR'!$C19:AO19)-1),1,4))</f>
        <v>175.28662500000002</v>
      </c>
      <c r="AP19" s="49">
        <f ca="1">AVERAGE(OFFSET('Optimistic QTR'!$C19,0,4*(COLUMNS('Optimistic QTR'!$C19:AP19)-1),1,4))</f>
        <v>178.0128</v>
      </c>
      <c r="AQ19" s="49">
        <f ca="1">AVERAGE(OFFSET('Optimistic QTR'!$C19,0,4*(COLUMNS('Optimistic QTR'!$C19:AQ19)-1),1,4))</f>
        <v>180.19200000000001</v>
      </c>
      <c r="AR19" s="49">
        <f ca="1">AVERAGE(OFFSET('Optimistic QTR'!$C19,0,4*(COLUMNS('Optimistic QTR'!$C19:AR19)-1),1,4))</f>
        <v>182.076075</v>
      </c>
    </row>
    <row r="20" spans="1:44" x14ac:dyDescent="0.2">
      <c r="A20" t="str">
        <f>'Baseline QTR'!A20</f>
        <v>KS_NGOV</v>
      </c>
      <c r="B20" t="str">
        <f>'Baseline QTR'!B20</f>
        <v xml:space="preserve">   Government</v>
      </c>
      <c r="C20" s="47">
        <f ca="1">AVERAGE(OFFSET('Optimistic QTR'!$C20,0,4*(COLUMNS('Optimistic QTR'!$C20:C20)-1),1,4))</f>
        <v>147.47499999999999</v>
      </c>
      <c r="D20" s="47">
        <f ca="1">AVERAGE(OFFSET('Optimistic QTR'!$C20,0,4*(COLUMNS('Optimistic QTR'!$C20:D20)-1),1,4))</f>
        <v>153.00833333333333</v>
      </c>
      <c r="E20" s="47">
        <f ca="1">AVERAGE(OFFSET('Optimistic QTR'!$C20,0,4*(COLUMNS('Optimistic QTR'!$C20:E20)-1),1,4))</f>
        <v>158.73333333333332</v>
      </c>
      <c r="F20" s="47">
        <f ca="1">AVERAGE(OFFSET('Optimistic QTR'!$C20,0,4*(COLUMNS('Optimistic QTR'!$C20:F20)-1),1,4))</f>
        <v>161.91666666666666</v>
      </c>
      <c r="G20" s="47">
        <f ca="1">AVERAGE(OFFSET('Optimistic QTR'!$C20,0,4*(COLUMNS('Optimistic QTR'!$C20:G20)-1),1,4))</f>
        <v>164.50833333333333</v>
      </c>
      <c r="H20" s="47">
        <f ca="1">AVERAGE(OFFSET('Optimistic QTR'!$C20,0,4*(COLUMNS('Optimistic QTR'!$C20:H20)-1),1,4))</f>
        <v>167.86666666666667</v>
      </c>
      <c r="I20" s="47">
        <f ca="1">AVERAGE(OFFSET('Optimistic QTR'!$C20,0,4*(COLUMNS('Optimistic QTR'!$C20:I20)-1),1,4))</f>
        <v>170.67499999999998</v>
      </c>
      <c r="J20" s="47">
        <f ca="1">AVERAGE(OFFSET('Optimistic QTR'!$C20,0,4*(COLUMNS('Optimistic QTR'!$C20:J20)-1),1,4))</f>
        <v>173.81666666666666</v>
      </c>
      <c r="K20" s="47">
        <f ca="1">AVERAGE(OFFSET('Optimistic QTR'!$C20,0,4*(COLUMNS('Optimistic QTR'!$C20:K20)-1),1,4))</f>
        <v>178.50833333333333</v>
      </c>
      <c r="L20" s="47">
        <f ca="1">AVERAGE(OFFSET('Optimistic QTR'!$C20,0,4*(COLUMNS('Optimistic QTR'!$C20:L20)-1),1,4))</f>
        <v>182.70833333333334</v>
      </c>
      <c r="M20" s="47">
        <f ca="1">AVERAGE(OFFSET('Optimistic QTR'!$C20,0,4*(COLUMNS('Optimistic QTR'!$C20:M20)-1),1,4))</f>
        <v>185.84166666666667</v>
      </c>
      <c r="N20" s="47">
        <f ca="1">AVERAGE(OFFSET('Optimistic QTR'!$C20,0,4*(COLUMNS('Optimistic QTR'!$C20:N20)-1),1,4))</f>
        <v>191.875</v>
      </c>
      <c r="O20" s="47">
        <f ca="1">AVERAGE(OFFSET('Optimistic QTR'!$C20,0,4*(COLUMNS('Optimistic QTR'!$C20:O20)-1),1,4))</f>
        <v>195.84166666666667</v>
      </c>
      <c r="P20" s="47">
        <f ca="1">AVERAGE(OFFSET('Optimistic QTR'!$C20,0,4*(COLUMNS('Optimistic QTR'!$C20:P20)-1),1,4))</f>
        <v>197.98333333333332</v>
      </c>
      <c r="Q20" s="47">
        <f ca="1">AVERAGE(OFFSET('Optimistic QTR'!$C20,0,4*(COLUMNS('Optimistic QTR'!$C20:Q20)-1),1,4))</f>
        <v>197.96666666666664</v>
      </c>
      <c r="R20" s="47">
        <f ca="1">AVERAGE(OFFSET('Optimistic QTR'!$C20,0,4*(COLUMNS('Optimistic QTR'!$C20:R20)-1),1,4))</f>
        <v>197.80833333333334</v>
      </c>
      <c r="S20" s="47">
        <f ca="1">AVERAGE(OFFSET('Optimistic QTR'!$C20,0,4*(COLUMNS('Optimistic QTR'!$C20:S20)-1),1,4))</f>
        <v>198.46666666666664</v>
      </c>
      <c r="T20" s="47">
        <f ca="1">AVERAGE(OFFSET('Optimistic QTR'!$C20,0,4*(COLUMNS('Optimistic QTR'!$C20:T20)-1),1,4))</f>
        <v>200.17500000000001</v>
      </c>
      <c r="U20" s="47">
        <f ca="1">AVERAGE(OFFSET('Optimistic QTR'!$C20,0,4*(COLUMNS('Optimistic QTR'!$C20:U20)-1),1,4))</f>
        <v>204.50833333333333</v>
      </c>
      <c r="V20" s="47">
        <f ca="1">AVERAGE(OFFSET('Optimistic QTR'!$C20,0,4*(COLUMNS('Optimistic QTR'!$C20:V20)-1),1,4))</f>
        <v>206.13333333333333</v>
      </c>
      <c r="W20" s="47">
        <f ca="1">AVERAGE(OFFSET('Optimistic QTR'!$C20,0,4*(COLUMNS('Optimistic QTR'!$C20:W20)-1),1,4))</f>
        <v>205.79166666666669</v>
      </c>
      <c r="X20" s="47">
        <f ca="1">AVERAGE(OFFSET('Optimistic QTR'!$C20,0,4*(COLUMNS('Optimistic QTR'!$C20:X20)-1),1,4))</f>
        <v>202.17499999999998</v>
      </c>
      <c r="Y20" s="47">
        <f ca="1">AVERAGE(OFFSET('Optimistic QTR'!$C20,0,4*(COLUMNS('Optimistic QTR'!$C20:Y20)-1),1,4))</f>
        <v>202.68333333333334</v>
      </c>
      <c r="Z20" s="47">
        <f ca="1">AVERAGE(OFFSET('Optimistic QTR'!$C20,0,4*(COLUMNS('Optimistic QTR'!$C20:Z20)-1),1,4))</f>
        <v>204.79166666666669</v>
      </c>
      <c r="AA20" s="47">
        <f ca="1">AVERAGE(OFFSET('Optimistic QTR'!$C20,0,4*(COLUMNS('Optimistic QTR'!$C20:AA20)-1),1,4))</f>
        <v>207.73333333333335</v>
      </c>
      <c r="AB20" s="47">
        <f ca="1">AVERAGE(OFFSET('Optimistic QTR'!$C20,0,4*(COLUMNS('Optimistic QTR'!$C20:AB20)-1),1,4))</f>
        <v>212.9</v>
      </c>
      <c r="AC20" s="47">
        <f ca="1">AVERAGE(OFFSET('Optimistic QTR'!$C20,0,4*(COLUMNS('Optimistic QTR'!$C20:AC20)-1),1,4))</f>
        <v>217.78333333333333</v>
      </c>
      <c r="AD20" s="47">
        <f ca="1">AVERAGE(OFFSET('Optimistic QTR'!$C20,0,4*(COLUMNS('Optimistic QTR'!$C20:AD20)-1),1,4))</f>
        <v>221.2833333333333</v>
      </c>
      <c r="AE20" s="47">
        <f ca="1">AVERAGE(OFFSET('Optimistic QTR'!$C20,0,4*(COLUMNS('Optimistic QTR'!$C20:AE20)-1),1,4))</f>
        <v>218.53333333333336</v>
      </c>
      <c r="AF20" s="47">
        <f ca="1">AVERAGE(OFFSET('Optimistic QTR'!$C20,0,4*(COLUMNS('Optimistic QTR'!$C20:AF20)-1),1,4))</f>
        <v>216.02500000000003</v>
      </c>
      <c r="AG20" s="48">
        <f ca="1">AVERAGE(OFFSET('Optimistic QTR'!$C20,0,4*(COLUMNS('Optimistic QTR'!$C20:AG20)-1),1,4))</f>
        <v>209.7</v>
      </c>
      <c r="AH20" s="48">
        <f ca="1">AVERAGE(OFFSET('Optimistic QTR'!$C20,0,4*(COLUMNS('Optimistic QTR'!$C20:AH20)-1),1,4))</f>
        <v>207.5</v>
      </c>
      <c r="AI20" s="48">
        <f ca="1">AVERAGE(OFFSET('Optimistic QTR'!$C20,0,4*(COLUMNS('Optimistic QTR'!$C20:AI20)-1),1,4))</f>
        <v>205.07499999999999</v>
      </c>
      <c r="AJ20" s="48">
        <f ca="1">AVERAGE(OFFSET('Optimistic QTR'!$C20,0,4*(COLUMNS('Optimistic QTR'!$C20:AJ20)-1),1,4))</f>
        <v>213.03333333333333</v>
      </c>
      <c r="AK20" s="48">
        <f ca="1">AVERAGE(OFFSET('Optimistic QTR'!$C20,0,4*(COLUMNS('Optimistic QTR'!$C20:AK20)-1),1,4))</f>
        <v>228.375</v>
      </c>
      <c r="AL20" s="49">
        <f ca="1">AVERAGE(OFFSET('Optimistic QTR'!$C20,0,4*(COLUMNS('Optimistic QTR'!$C20:AL20)-1),1,4))</f>
        <v>230.89189999999999</v>
      </c>
      <c r="AM20" s="49">
        <f ca="1">AVERAGE(OFFSET('Optimistic QTR'!$C20,0,4*(COLUMNS('Optimistic QTR'!$C20:AM20)-1),1,4))</f>
        <v>227.46892499999998</v>
      </c>
      <c r="AN20" s="49">
        <f ca="1">AVERAGE(OFFSET('Optimistic QTR'!$C20,0,4*(COLUMNS('Optimistic QTR'!$C20:AN20)-1),1,4))</f>
        <v>227.68270000000001</v>
      </c>
      <c r="AO20" s="49">
        <f ca="1">AVERAGE(OFFSET('Optimistic QTR'!$C20,0,4*(COLUMNS('Optimistic QTR'!$C20:AO20)-1),1,4))</f>
        <v>228.93992499999999</v>
      </c>
      <c r="AP20" s="49">
        <f ca="1">AVERAGE(OFFSET('Optimistic QTR'!$C20,0,4*(COLUMNS('Optimistic QTR'!$C20:AP20)-1),1,4))</f>
        <v>229.89679999999998</v>
      </c>
      <c r="AQ20" s="49">
        <f ca="1">AVERAGE(OFFSET('Optimistic QTR'!$C20,0,4*(COLUMNS('Optimistic QTR'!$C20:AQ20)-1),1,4))</f>
        <v>231.32759999999999</v>
      </c>
      <c r="AR20" s="49">
        <f ca="1">AVERAGE(OFFSET('Optimistic QTR'!$C20,0,4*(COLUMNS('Optimistic QTR'!$C20:AR20)-1),1,4))</f>
        <v>232.10470000000001</v>
      </c>
    </row>
    <row r="21" spans="1:44" x14ac:dyDescent="0.2">
      <c r="A21" t="str">
        <f>'Baseline QTR'!A21</f>
        <v>KS_NGOVSL</v>
      </c>
      <c r="B21" t="str">
        <f>'Baseline QTR'!B21</f>
        <v xml:space="preserve">      State and local</v>
      </c>
      <c r="C21" s="47">
        <f ca="1">AVERAGE(OFFSET('Optimistic QTR'!$C21,0,4*(COLUMNS('Optimistic QTR'!$C21:C21)-1),1,4))</f>
        <v>125.71666666666667</v>
      </c>
      <c r="D21" s="47">
        <f ca="1">AVERAGE(OFFSET('Optimistic QTR'!$C21,0,4*(COLUMNS('Optimistic QTR'!$C21:D21)-1),1,4))</f>
        <v>131.57499999999999</v>
      </c>
      <c r="E21" s="47">
        <f ca="1">AVERAGE(OFFSET('Optimistic QTR'!$C21,0,4*(COLUMNS('Optimistic QTR'!$C21:E21)-1),1,4))</f>
        <v>136.98333333333335</v>
      </c>
      <c r="F21" s="47">
        <f ca="1">AVERAGE(OFFSET('Optimistic QTR'!$C21,0,4*(COLUMNS('Optimistic QTR'!$C21:F21)-1),1,4))</f>
        <v>139.59166666666667</v>
      </c>
      <c r="G21" s="47">
        <f ca="1">AVERAGE(OFFSET('Optimistic QTR'!$C21,0,4*(COLUMNS('Optimistic QTR'!$C21:G21)-1),1,4))</f>
        <v>142.25</v>
      </c>
      <c r="H21" s="47">
        <f ca="1">AVERAGE(OFFSET('Optimistic QTR'!$C21,0,4*(COLUMNS('Optimistic QTR'!$C21:H21)-1),1,4))</f>
        <v>145.99166666666667</v>
      </c>
      <c r="I21" s="47">
        <f ca="1">AVERAGE(OFFSET('Optimistic QTR'!$C21,0,4*(COLUMNS('Optimistic QTR'!$C21:I21)-1),1,4))</f>
        <v>149.15</v>
      </c>
      <c r="J21" s="47">
        <f ca="1">AVERAGE(OFFSET('Optimistic QTR'!$C21,0,4*(COLUMNS('Optimistic QTR'!$C21:J21)-1),1,4))</f>
        <v>152.04166666666666</v>
      </c>
      <c r="K21" s="47">
        <f ca="1">AVERAGE(OFFSET('Optimistic QTR'!$C21,0,4*(COLUMNS('Optimistic QTR'!$C21:K21)-1),1,4))</f>
        <v>155.99166666666667</v>
      </c>
      <c r="L21" s="47">
        <f ca="1">AVERAGE(OFFSET('Optimistic QTR'!$C21,0,4*(COLUMNS('Optimistic QTR'!$C21:L21)-1),1,4))</f>
        <v>159.60833333333332</v>
      </c>
      <c r="M21" s="47">
        <f ca="1">AVERAGE(OFFSET('Optimistic QTR'!$C21,0,4*(COLUMNS('Optimistic QTR'!$C21:M21)-1),1,4))</f>
        <v>161.95000000000002</v>
      </c>
      <c r="N21" s="47">
        <f ca="1">AVERAGE(OFFSET('Optimistic QTR'!$C21,0,4*(COLUMNS('Optimistic QTR'!$C21:N21)-1),1,4))</f>
        <v>168.18333333333334</v>
      </c>
      <c r="O21" s="47">
        <f ca="1">AVERAGE(OFFSET('Optimistic QTR'!$C21,0,4*(COLUMNS('Optimistic QTR'!$C21:O21)-1),1,4))</f>
        <v>171.75</v>
      </c>
      <c r="P21" s="47">
        <f ca="1">AVERAGE(OFFSET('Optimistic QTR'!$C21,0,4*(COLUMNS('Optimistic QTR'!$C21:P21)-1),1,4))</f>
        <v>173.1</v>
      </c>
      <c r="Q21" s="47">
        <f ca="1">AVERAGE(OFFSET('Optimistic QTR'!$C21,0,4*(COLUMNS('Optimistic QTR'!$C21:Q21)-1),1,4))</f>
        <v>173.30833333333334</v>
      </c>
      <c r="R21" s="47">
        <f ca="1">AVERAGE(OFFSET('Optimistic QTR'!$C21,0,4*(COLUMNS('Optimistic QTR'!$C21:R21)-1),1,4))</f>
        <v>173.58333333333331</v>
      </c>
      <c r="S21" s="47">
        <f ca="1">AVERAGE(OFFSET('Optimistic QTR'!$C21,0,4*(COLUMNS('Optimistic QTR'!$C21:S21)-1),1,4))</f>
        <v>174.76666666666665</v>
      </c>
      <c r="T21" s="47">
        <f ca="1">AVERAGE(OFFSET('Optimistic QTR'!$C21,0,4*(COLUMNS('Optimistic QTR'!$C21:T21)-1),1,4))</f>
        <v>176.50833333333335</v>
      </c>
      <c r="U21" s="47">
        <f ca="1">AVERAGE(OFFSET('Optimistic QTR'!$C21,0,4*(COLUMNS('Optimistic QTR'!$C21:U21)-1),1,4))</f>
        <v>180.58333333333331</v>
      </c>
      <c r="V21" s="47">
        <f ca="1">AVERAGE(OFFSET('Optimistic QTR'!$C21,0,4*(COLUMNS('Optimistic QTR'!$C21:V21)-1),1,4))</f>
        <v>181.73333333333332</v>
      </c>
      <c r="W21" s="47">
        <f ca="1">AVERAGE(OFFSET('Optimistic QTR'!$C21,0,4*(COLUMNS('Optimistic QTR'!$C21:W21)-1),1,4))</f>
        <v>181.39166666666668</v>
      </c>
      <c r="X21" s="47">
        <f ca="1">AVERAGE(OFFSET('Optimistic QTR'!$C21,0,4*(COLUMNS('Optimistic QTR'!$C21:X21)-1),1,4))</f>
        <v>178.73333333333335</v>
      </c>
      <c r="Y21" s="47">
        <f ca="1">AVERAGE(OFFSET('Optimistic QTR'!$C21,0,4*(COLUMNS('Optimistic QTR'!$C21:Y21)-1),1,4))</f>
        <v>179.64166666666668</v>
      </c>
      <c r="Z21" s="47">
        <f ca="1">AVERAGE(OFFSET('Optimistic QTR'!$C21,0,4*(COLUMNS('Optimistic QTR'!$C21:Z21)-1),1,4))</f>
        <v>182.29166666666669</v>
      </c>
      <c r="AA21" s="47">
        <f ca="1">AVERAGE(OFFSET('Optimistic QTR'!$C21,0,4*(COLUMNS('Optimistic QTR'!$C21:AA21)-1),1,4))</f>
        <v>185.63333333333335</v>
      </c>
      <c r="AB21" s="47">
        <f ca="1">AVERAGE(OFFSET('Optimistic QTR'!$C21,0,4*(COLUMNS('Optimistic QTR'!$C21:AB21)-1),1,4))</f>
        <v>190.89166666666665</v>
      </c>
      <c r="AC21" s="47">
        <f ca="1">AVERAGE(OFFSET('Optimistic QTR'!$C21,0,4*(COLUMNS('Optimistic QTR'!$C21:AC21)-1),1,4))</f>
        <v>195.65833333333336</v>
      </c>
      <c r="AD21" s="47">
        <f ca="1">AVERAGE(OFFSET('Optimistic QTR'!$C21,0,4*(COLUMNS('Optimistic QTR'!$C21:AD21)-1),1,4))</f>
        <v>199.1</v>
      </c>
      <c r="AE21" s="47">
        <f ca="1">AVERAGE(OFFSET('Optimistic QTR'!$C21,0,4*(COLUMNS('Optimistic QTR'!$C21:AE21)-1),1,4))</f>
        <v>196.87500000000003</v>
      </c>
      <c r="AF21" s="47">
        <f ca="1">AVERAGE(OFFSET('Optimistic QTR'!$C21,0,4*(COLUMNS('Optimistic QTR'!$C21:AF21)-1),1,4))</f>
        <v>194.72500000000002</v>
      </c>
      <c r="AG21" s="48">
        <f ca="1">AVERAGE(OFFSET('Optimistic QTR'!$C21,0,4*(COLUMNS('Optimistic QTR'!$C21:AG21)-1),1,4))</f>
        <v>187.74166666666665</v>
      </c>
      <c r="AH21" s="48">
        <f ca="1">AVERAGE(OFFSET('Optimistic QTR'!$C21,0,4*(COLUMNS('Optimistic QTR'!$C21:AH21)-1),1,4))</f>
        <v>186.06666666666666</v>
      </c>
      <c r="AI21" s="48">
        <f ca="1">AVERAGE(OFFSET('Optimistic QTR'!$C21,0,4*(COLUMNS('Optimistic QTR'!$C21:AI21)-1),1,4))</f>
        <v>184.36666666666667</v>
      </c>
      <c r="AJ21" s="48">
        <f ca="1">AVERAGE(OFFSET('Optimistic QTR'!$C21,0,4*(COLUMNS('Optimistic QTR'!$C21:AJ21)-1),1,4))</f>
        <v>192.04166666666669</v>
      </c>
      <c r="AK21" s="48">
        <f ca="1">AVERAGE(OFFSET('Optimistic QTR'!$C21,0,4*(COLUMNS('Optimistic QTR'!$C21:AK21)-1),1,4))</f>
        <v>206.86666666666667</v>
      </c>
      <c r="AL21" s="49">
        <f ca="1">AVERAGE(OFFSET('Optimistic QTR'!$C21,0,4*(COLUMNS('Optimistic QTR'!$C21:AL21)-1),1,4))</f>
        <v>210.03969166666664</v>
      </c>
      <c r="AM21" s="49">
        <f ca="1">AVERAGE(OFFSET('Optimistic QTR'!$C21,0,4*(COLUMNS('Optimistic QTR'!$C21:AM21)-1),1,4))</f>
        <v>208.38052499999998</v>
      </c>
      <c r="AN21" s="49">
        <f ca="1">AVERAGE(OFFSET('Optimistic QTR'!$C21,0,4*(COLUMNS('Optimistic QTR'!$C21:AN21)-1),1,4))</f>
        <v>208.71997500000001</v>
      </c>
      <c r="AO21" s="49">
        <f ca="1">AVERAGE(OFFSET('Optimistic QTR'!$C21,0,4*(COLUMNS('Optimistic QTR'!$C21:AO21)-1),1,4))</f>
        <v>209.97740000000002</v>
      </c>
      <c r="AP21" s="49">
        <f ca="1">AVERAGE(OFFSET('Optimistic QTR'!$C21,0,4*(COLUMNS('Optimistic QTR'!$C21:AP21)-1),1,4))</f>
        <v>210.9093</v>
      </c>
      <c r="AQ21" s="49">
        <f ca="1">AVERAGE(OFFSET('Optimistic QTR'!$C21,0,4*(COLUMNS('Optimistic QTR'!$C21:AQ21)-1),1,4))</f>
        <v>212.02949999999998</v>
      </c>
      <c r="AR21" s="49">
        <f ca="1">AVERAGE(OFFSET('Optimistic QTR'!$C21,0,4*(COLUMNS('Optimistic QTR'!$C21:AR21)-1),1,4))</f>
        <v>213.0078</v>
      </c>
    </row>
    <row r="22" spans="1:44" x14ac:dyDescent="0.2">
      <c r="A22" t="str">
        <f>'Baseline QTR'!A22</f>
        <v>KS_NGOVFED</v>
      </c>
      <c r="B22" t="str">
        <f>'Baseline QTR'!B22</f>
        <v xml:space="preserve">      Federal</v>
      </c>
      <c r="C22" s="47">
        <f ca="1">AVERAGE(OFFSET('Optimistic QTR'!$C22,0,4*(COLUMNS('Optimistic QTR'!$C22:C22)-1),1,4))</f>
        <v>21.758333333333333</v>
      </c>
      <c r="D22" s="47">
        <f ca="1">AVERAGE(OFFSET('Optimistic QTR'!$C22,0,4*(COLUMNS('Optimistic QTR'!$C22:D22)-1),1,4))</f>
        <v>21.43333333333333</v>
      </c>
      <c r="E22" s="47">
        <f ca="1">AVERAGE(OFFSET('Optimistic QTR'!$C22,0,4*(COLUMNS('Optimistic QTR'!$C22:E22)-1),1,4))</f>
        <v>21.75</v>
      </c>
      <c r="F22" s="47">
        <f ca="1">AVERAGE(OFFSET('Optimistic QTR'!$C22,0,4*(COLUMNS('Optimistic QTR'!$C22:F22)-1),1,4))</f>
        <v>22.325000000000003</v>
      </c>
      <c r="G22" s="47">
        <f ca="1">AVERAGE(OFFSET('Optimistic QTR'!$C22,0,4*(COLUMNS('Optimistic QTR'!$C22:G22)-1),1,4))</f>
        <v>22.258333333333336</v>
      </c>
      <c r="H22" s="47">
        <f ca="1">AVERAGE(OFFSET('Optimistic QTR'!$C22,0,4*(COLUMNS('Optimistic QTR'!$C22:H22)-1),1,4))</f>
        <v>21.875000000000004</v>
      </c>
      <c r="I22" s="47">
        <f ca="1">AVERAGE(OFFSET('Optimistic QTR'!$C22,0,4*(COLUMNS('Optimistic QTR'!$C22:I22)-1),1,4))</f>
        <v>21.524999999999999</v>
      </c>
      <c r="J22" s="47">
        <f ca="1">AVERAGE(OFFSET('Optimistic QTR'!$C22,0,4*(COLUMNS('Optimistic QTR'!$C22:J22)-1),1,4))</f>
        <v>21.774999999999999</v>
      </c>
      <c r="K22" s="47">
        <f ca="1">AVERAGE(OFFSET('Optimistic QTR'!$C22,0,4*(COLUMNS('Optimistic QTR'!$C22:K22)-1),1,4))</f>
        <v>22.516666666666666</v>
      </c>
      <c r="L22" s="47">
        <f ca="1">AVERAGE(OFFSET('Optimistic QTR'!$C22,0,4*(COLUMNS('Optimistic QTR'!$C22:L22)-1),1,4))</f>
        <v>23.099999999999998</v>
      </c>
      <c r="M22" s="47">
        <f ca="1">AVERAGE(OFFSET('Optimistic QTR'!$C22,0,4*(COLUMNS('Optimistic QTR'!$C22:M22)-1),1,4))</f>
        <v>23.891666666666669</v>
      </c>
      <c r="N22" s="47">
        <f ca="1">AVERAGE(OFFSET('Optimistic QTR'!$C22,0,4*(COLUMNS('Optimistic QTR'!$C22:N22)-1),1,4))</f>
        <v>23.691666666666666</v>
      </c>
      <c r="O22" s="47">
        <f ca="1">AVERAGE(OFFSET('Optimistic QTR'!$C22,0,4*(COLUMNS('Optimistic QTR'!$C22:O22)-1),1,4))</f>
        <v>24.091666666666665</v>
      </c>
      <c r="P22" s="47">
        <f ca="1">AVERAGE(OFFSET('Optimistic QTR'!$C22,0,4*(COLUMNS('Optimistic QTR'!$C22:P22)-1),1,4))</f>
        <v>24.883333333333333</v>
      </c>
      <c r="Q22" s="47">
        <f ca="1">AVERAGE(OFFSET('Optimistic QTR'!$C22,0,4*(COLUMNS('Optimistic QTR'!$C22:Q22)-1),1,4))</f>
        <v>24.658333333333335</v>
      </c>
      <c r="R22" s="47">
        <f ca="1">AVERAGE(OFFSET('Optimistic QTR'!$C22,0,4*(COLUMNS('Optimistic QTR'!$C22:R22)-1),1,4))</f>
        <v>24.224999999999998</v>
      </c>
      <c r="S22" s="47">
        <f ca="1">AVERAGE(OFFSET('Optimistic QTR'!$C22,0,4*(COLUMNS('Optimistic QTR'!$C22:S22)-1),1,4))</f>
        <v>23.7</v>
      </c>
      <c r="T22" s="47">
        <f ca="1">AVERAGE(OFFSET('Optimistic QTR'!$C22,0,4*(COLUMNS('Optimistic QTR'!$C22:T22)-1),1,4))</f>
        <v>23.666666666666668</v>
      </c>
      <c r="U22" s="47">
        <f ca="1">AVERAGE(OFFSET('Optimistic QTR'!$C22,0,4*(COLUMNS('Optimistic QTR'!$C22:U22)-1),1,4))</f>
        <v>23.924999999999997</v>
      </c>
      <c r="V22" s="47">
        <f ca="1">AVERAGE(OFFSET('Optimistic QTR'!$C22,0,4*(COLUMNS('Optimistic QTR'!$C22:V22)-1),1,4))</f>
        <v>24.400000000000002</v>
      </c>
      <c r="W22" s="47">
        <f ca="1">AVERAGE(OFFSET('Optimistic QTR'!$C22,0,4*(COLUMNS('Optimistic QTR'!$C22:W22)-1),1,4))</f>
        <v>24.4</v>
      </c>
      <c r="X22" s="47">
        <f ca="1">AVERAGE(OFFSET('Optimistic QTR'!$C22,0,4*(COLUMNS('Optimistic QTR'!$C22:X22)-1),1,4))</f>
        <v>23.441666666666666</v>
      </c>
      <c r="Y22" s="47">
        <f ca="1">AVERAGE(OFFSET('Optimistic QTR'!$C22,0,4*(COLUMNS('Optimistic QTR'!$C22:Y22)-1),1,4))</f>
        <v>23.041666666666664</v>
      </c>
      <c r="Z22" s="47">
        <f ca="1">AVERAGE(OFFSET('Optimistic QTR'!$C22,0,4*(COLUMNS('Optimistic QTR'!$C22:Z22)-1),1,4))</f>
        <v>22.5</v>
      </c>
      <c r="AA22" s="47">
        <f ca="1">AVERAGE(OFFSET('Optimistic QTR'!$C22,0,4*(COLUMNS('Optimistic QTR'!$C22:AA22)-1),1,4))</f>
        <v>22.1</v>
      </c>
      <c r="AB22" s="47">
        <f ca="1">AVERAGE(OFFSET('Optimistic QTR'!$C22,0,4*(COLUMNS('Optimistic QTR'!$C22:AB22)-1),1,4))</f>
        <v>22.008333333333333</v>
      </c>
      <c r="AC22" s="47">
        <f ca="1">AVERAGE(OFFSET('Optimistic QTR'!$C22,0,4*(COLUMNS('Optimistic QTR'!$C22:AC22)-1),1,4))</f>
        <v>22.125000000000004</v>
      </c>
      <c r="AD22" s="47">
        <f ca="1">AVERAGE(OFFSET('Optimistic QTR'!$C22,0,4*(COLUMNS('Optimistic QTR'!$C22:AD22)-1),1,4))</f>
        <v>22.183333333333334</v>
      </c>
      <c r="AE22" s="47">
        <f ca="1">AVERAGE(OFFSET('Optimistic QTR'!$C22,0,4*(COLUMNS('Optimistic QTR'!$C22:AE22)-1),1,4))</f>
        <v>21.658333333333335</v>
      </c>
      <c r="AF22" s="47">
        <f ca="1">AVERAGE(OFFSET('Optimistic QTR'!$C22,0,4*(COLUMNS('Optimistic QTR'!$C22:AF22)-1),1,4))</f>
        <v>21.3</v>
      </c>
      <c r="AG22" s="48">
        <f ca="1">AVERAGE(OFFSET('Optimistic QTR'!$C22,0,4*(COLUMNS('Optimistic QTR'!$C22:AG22)-1),1,4))</f>
        <v>21.958333333333332</v>
      </c>
      <c r="AH22" s="48">
        <f ca="1">AVERAGE(OFFSET('Optimistic QTR'!$C22,0,4*(COLUMNS('Optimistic QTR'!$C22:AH22)-1),1,4))</f>
        <v>21.433333333333334</v>
      </c>
      <c r="AI22" s="48">
        <f ca="1">AVERAGE(OFFSET('Optimistic QTR'!$C22,0,4*(COLUMNS('Optimistic QTR'!$C22:AI22)-1),1,4))</f>
        <v>20.708333333333332</v>
      </c>
      <c r="AJ22" s="48">
        <f ca="1">AVERAGE(OFFSET('Optimistic QTR'!$C22,0,4*(COLUMNS('Optimistic QTR'!$C22:AJ22)-1),1,4))</f>
        <v>20.991666666666667</v>
      </c>
      <c r="AK22" s="48">
        <f ca="1">AVERAGE(OFFSET('Optimistic QTR'!$C22,0,4*(COLUMNS('Optimistic QTR'!$C22:AK22)-1),1,4))</f>
        <v>21.508333333333333</v>
      </c>
      <c r="AL22" s="49">
        <f ca="1">AVERAGE(OFFSET('Optimistic QTR'!$C22,0,4*(COLUMNS('Optimistic QTR'!$C22:AL22)-1),1,4))</f>
        <v>20.852208333333333</v>
      </c>
      <c r="AM22" s="49">
        <f ca="1">AVERAGE(OFFSET('Optimistic QTR'!$C22,0,4*(COLUMNS('Optimistic QTR'!$C22:AM22)-1),1,4))</f>
        <v>19.088432500000003</v>
      </c>
      <c r="AN22" s="49">
        <f ca="1">AVERAGE(OFFSET('Optimistic QTR'!$C22,0,4*(COLUMNS('Optimistic QTR'!$C22:AN22)-1),1,4))</f>
        <v>18.962754999999998</v>
      </c>
      <c r="AO22" s="49">
        <f ca="1">AVERAGE(OFFSET('Optimistic QTR'!$C22,0,4*(COLUMNS('Optimistic QTR'!$C22:AO22)-1),1,4))</f>
        <v>18.962524999999999</v>
      </c>
      <c r="AP22" s="49">
        <f ca="1">AVERAGE(OFFSET('Optimistic QTR'!$C22,0,4*(COLUMNS('Optimistic QTR'!$C22:AP22)-1),1,4))</f>
        <v>18.987482500000002</v>
      </c>
      <c r="AQ22" s="49">
        <f ca="1">AVERAGE(OFFSET('Optimistic QTR'!$C22,0,4*(COLUMNS('Optimistic QTR'!$C22:AQ22)-1),1,4))</f>
        <v>19.298105</v>
      </c>
      <c r="AR22" s="49">
        <f ca="1">AVERAGE(OFFSET('Optimistic QTR'!$C22,0,4*(COLUMNS('Optimistic QTR'!$C22:AR22)-1),1,4))</f>
        <v>19.096910000000001</v>
      </c>
    </row>
    <row r="23" spans="1:44"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c r="AR23" s="8"/>
    </row>
    <row r="24" spans="1:44" x14ac:dyDescent="0.2">
      <c r="A24" t="str">
        <f>'Baseline QTR'!A24</f>
        <v>KS_PIR</v>
      </c>
      <c r="B24" t="str">
        <f>'Baseline QTR'!B24</f>
        <v>Personal income (mil. $2012)</v>
      </c>
      <c r="C24" s="5">
        <f ca="1">AVERAGE(OFFSET('Optimistic QTR'!$C24,0,4*(COLUMNS('Optimistic QTR'!$C24:C24)-1),1,4))</f>
        <v>80414.50411361306</v>
      </c>
      <c r="D24" s="5">
        <f ca="1">AVERAGE(OFFSET('Optimistic QTR'!$C24,0,4*(COLUMNS('Optimistic QTR'!$C24:D24)-1),1,4))</f>
        <v>82756.648447510481</v>
      </c>
      <c r="E24" s="5">
        <f ca="1">AVERAGE(OFFSET('Optimistic QTR'!$C24,0,4*(COLUMNS('Optimistic QTR'!$C24:E24)-1),1,4))</f>
        <v>86666.909902565458</v>
      </c>
      <c r="F24" s="5">
        <f ca="1">AVERAGE(OFFSET('Optimistic QTR'!$C24,0,4*(COLUMNS('Optimistic QTR'!$C24:F24)-1),1,4))</f>
        <v>87592.693590669442</v>
      </c>
      <c r="G24" s="5">
        <f ca="1">AVERAGE(OFFSET('Optimistic QTR'!$C24,0,4*(COLUMNS('Optimistic QTR'!$C24:G24)-1),1,4))</f>
        <v>90180.794334852399</v>
      </c>
      <c r="H24" s="5">
        <f ca="1">AVERAGE(OFFSET('Optimistic QTR'!$C24,0,4*(COLUMNS('Optimistic QTR'!$C24:H24)-1),1,4))</f>
        <v>93706.606459936767</v>
      </c>
      <c r="I24" s="5">
        <f ca="1">AVERAGE(OFFSET('Optimistic QTR'!$C24,0,4*(COLUMNS('Optimistic QTR'!$C24:I24)-1),1,4))</f>
        <v>99370.01018414073</v>
      </c>
      <c r="J24" s="5">
        <f ca="1">AVERAGE(OFFSET('Optimistic QTR'!$C24,0,4*(COLUMNS('Optimistic QTR'!$C24:J24)-1),1,4))</f>
        <v>106103.33291907358</v>
      </c>
      <c r="K24" s="5">
        <f ca="1">AVERAGE(OFFSET('Optimistic QTR'!$C24,0,4*(COLUMNS('Optimistic QTR'!$C24:K24)-1),1,4))</f>
        <v>118770.67893151411</v>
      </c>
      <c r="L24" s="5">
        <f ca="1">AVERAGE(OFFSET('Optimistic QTR'!$C24,0,4*(COLUMNS('Optimistic QTR'!$C24:L24)-1),1,4))</f>
        <v>127667.67254685113</v>
      </c>
      <c r="M24" s="5">
        <f ca="1">AVERAGE(OFFSET('Optimistic QTR'!$C24,0,4*(COLUMNS('Optimistic QTR'!$C24:M24)-1),1,4))</f>
        <v>132537.12025427111</v>
      </c>
      <c r="N24" s="5">
        <f ca="1">AVERAGE(OFFSET('Optimistic QTR'!$C24,0,4*(COLUMNS('Optimistic QTR'!$C24:N24)-1),1,4))</f>
        <v>132198.74338387174</v>
      </c>
      <c r="O24" s="5">
        <f ca="1">AVERAGE(OFFSET('Optimistic QTR'!$C24,0,4*(COLUMNS('Optimistic QTR'!$C24:O24)-1),1,4))</f>
        <v>131541.06443461543</v>
      </c>
      <c r="P24" s="5">
        <f ca="1">AVERAGE(OFFSET('Optimistic QTR'!$C24,0,4*(COLUMNS('Optimistic QTR'!$C24:P24)-1),1,4))</f>
        <v>132273.51470455911</v>
      </c>
      <c r="Q24" s="5">
        <f ca="1">AVERAGE(OFFSET('Optimistic QTR'!$C24,0,4*(COLUMNS('Optimistic QTR'!$C24:Q24)-1),1,4))</f>
        <v>140432.82717408697</v>
      </c>
      <c r="R24" s="5">
        <f ca="1">AVERAGE(OFFSET('Optimistic QTR'!$C24,0,4*(COLUMNS('Optimistic QTR'!$C24:R24)-1),1,4))</f>
        <v>139916.20623368415</v>
      </c>
      <c r="S24" s="5">
        <f ca="1">AVERAGE(OFFSET('Optimistic QTR'!$C24,0,4*(COLUMNS('Optimistic QTR'!$C24:S24)-1),1,4))</f>
        <v>150381.85297963134</v>
      </c>
      <c r="T24" s="5">
        <f ca="1">AVERAGE(OFFSET('Optimistic QTR'!$C24,0,4*(COLUMNS('Optimistic QTR'!$C24:T24)-1),1,4))</f>
        <v>159495.41310543916</v>
      </c>
      <c r="U24" s="5">
        <f ca="1">AVERAGE(OFFSET('Optimistic QTR'!$C24,0,4*(COLUMNS('Optimistic QTR'!$C24:U24)-1),1,4))</f>
        <v>160590.91515161609</v>
      </c>
      <c r="V24" s="5">
        <f ca="1">AVERAGE(OFFSET('Optimistic QTR'!$C24,0,4*(COLUMNS('Optimistic QTR'!$C24:V24)-1),1,4))</f>
        <v>150287.19300238366</v>
      </c>
      <c r="W24" s="5">
        <f ca="1">AVERAGE(OFFSET('Optimistic QTR'!$C24,0,4*(COLUMNS('Optimistic QTR'!$C24:W24)-1),1,4))</f>
        <v>151029.63974833756</v>
      </c>
      <c r="X24" s="5">
        <f ca="1">AVERAGE(OFFSET('Optimistic QTR'!$C24,0,4*(COLUMNS('Optimistic QTR'!$C24:X24)-1),1,4))</f>
        <v>158137.80127864351</v>
      </c>
      <c r="Y24" s="5">
        <f ca="1">AVERAGE(OFFSET('Optimistic QTR'!$C24,0,4*(COLUMNS('Optimistic QTR'!$C24:Y24)-1),1,4))</f>
        <v>172129.21545684911</v>
      </c>
      <c r="Z24" s="5">
        <f ca="1">AVERAGE(OFFSET('Optimistic QTR'!$C24,0,4*(COLUMNS('Optimistic QTR'!$C24:Z24)-1),1,4))</f>
        <v>174515.69194291416</v>
      </c>
      <c r="AA24" s="5">
        <f ca="1">AVERAGE(OFFSET('Optimistic QTR'!$C24,0,4*(COLUMNS('Optimistic QTR'!$C24:AA24)-1),1,4))</f>
        <v>188146.03428591785</v>
      </c>
      <c r="AB24" s="5">
        <f ca="1">AVERAGE(OFFSET('Optimistic QTR'!$C24,0,4*(COLUMNS('Optimistic QTR'!$C24:AB24)-1),1,4))</f>
        <v>200130.68169783012</v>
      </c>
      <c r="AC24" s="5">
        <f ca="1">AVERAGE(OFFSET('Optimistic QTR'!$C24,0,4*(COLUMNS('Optimistic QTR'!$C24:AC24)-1),1,4))</f>
        <v>211076.56672330084</v>
      </c>
      <c r="AD24" s="5">
        <f ca="1">AVERAGE(OFFSET('Optimistic QTR'!$C24,0,4*(COLUMNS('Optimistic QTR'!$C24:AD24)-1),1,4))</f>
        <v>223138.17551345803</v>
      </c>
      <c r="AE24" s="5">
        <f ca="1">AVERAGE(OFFSET('Optimistic QTR'!$C24,0,4*(COLUMNS('Optimistic QTR'!$C24:AE24)-1),1,4))</f>
        <v>235399.3747331682</v>
      </c>
      <c r="AF24" s="5">
        <f ca="1">AVERAGE(OFFSET('Optimistic QTR'!$C24,0,4*(COLUMNS('Optimistic QTR'!$C24:AF24)-1),1,4))</f>
        <v>249730.55454731037</v>
      </c>
      <c r="AG24" s="45">
        <f ca="1">AVERAGE(OFFSET('Optimistic QTR'!$C24,0,4*(COLUMNS('Optimistic QTR'!$C24:AG24)-1),1,4))</f>
        <v>264743.6668033817</v>
      </c>
      <c r="AH24" s="45">
        <f ca="1">AVERAGE(OFFSET('Optimistic QTR'!$C24,0,4*(COLUMNS('Optimistic QTR'!$C24:AH24)-1),1,4))</f>
        <v>280536.07980186434</v>
      </c>
      <c r="AI24" s="45">
        <f ca="1">AVERAGE(OFFSET('Optimistic QTR'!$C24,0,4*(COLUMNS('Optimistic QTR'!$C24:AI24)-1),1,4))</f>
        <v>274392.69705262291</v>
      </c>
      <c r="AJ24" s="45">
        <f ca="1">AVERAGE(OFFSET('Optimistic QTR'!$C24,0,4*(COLUMNS('Optimistic QTR'!$C24:AJ24)-1),1,4))</f>
        <v>286449.17912277067</v>
      </c>
      <c r="AK24" s="9">
        <f ca="1">AVERAGE(OFFSET('Optimistic QTR'!$C24,0,4*(COLUMNS('Optimistic QTR'!$C24:AK24)-1),1,4))</f>
        <v>298313.14492171071</v>
      </c>
      <c r="AL24" s="9">
        <f ca="1">AVERAGE(OFFSET('Optimistic QTR'!$C24,0,4*(COLUMNS('Optimistic QTR'!$C24:AL24)-1),1,4))</f>
        <v>303956.7748898546</v>
      </c>
      <c r="AM24" s="9">
        <f ca="1">AVERAGE(OFFSET('Optimistic QTR'!$C24,0,4*(COLUMNS('Optimistic QTR'!$C24:AM24)-1),1,4))</f>
        <v>311002.17499999999</v>
      </c>
      <c r="AN24" s="9">
        <f ca="1">AVERAGE(OFFSET('Optimistic QTR'!$C24,0,4*(COLUMNS('Optimistic QTR'!$C24:AN24)-1),1,4))</f>
        <v>324183.60000000003</v>
      </c>
      <c r="AO24" s="9">
        <f ca="1">AVERAGE(OFFSET('Optimistic QTR'!$C24,0,4*(COLUMNS('Optimistic QTR'!$C24:AO24)-1),1,4))</f>
        <v>338179.125</v>
      </c>
      <c r="AP24" s="9">
        <f ca="1">AVERAGE(OFFSET('Optimistic QTR'!$C24,0,4*(COLUMNS('Optimistic QTR'!$C24:AP24)-1),1,4))</f>
        <v>351594.125</v>
      </c>
      <c r="AQ24" s="9">
        <f ca="1">AVERAGE(OFFSET('Optimistic QTR'!$C24,0,4*(COLUMNS('Optimistic QTR'!$C24:AQ24)-1),1,4))</f>
        <v>367868.5</v>
      </c>
      <c r="AR24" s="9">
        <f ca="1">AVERAGE(OFFSET('Optimistic QTR'!$C24,0,4*(COLUMNS('Optimistic QTR'!$C24:AR24)-1),1,4))</f>
        <v>377575.17500000005</v>
      </c>
    </row>
    <row r="25" spans="1:44" x14ac:dyDescent="0.2">
      <c r="A25" t="str">
        <f>'Baseline QTR'!A25</f>
        <v>KS_PI</v>
      </c>
      <c r="B25" t="str">
        <f>'Baseline QTR'!B25</f>
        <v>Personal income (mil. $)</v>
      </c>
      <c r="C25" s="5">
        <f ca="1">AVERAGE(OFFSET('Optimistic QTR'!$C25,0,4*(COLUMNS('Optimistic QTR'!$C25:C25)-1),1,4))</f>
        <v>48072.905999999988</v>
      </c>
      <c r="D25" s="5">
        <f ca="1">AVERAGE(OFFSET('Optimistic QTR'!$C25,0,4*(COLUMNS('Optimistic QTR'!$C25:D25)-1),1,4))</f>
        <v>51126.396999999997</v>
      </c>
      <c r="E25" s="5">
        <f ca="1">AVERAGE(OFFSET('Optimistic QTR'!$C25,0,4*(COLUMNS('Optimistic QTR'!$C25:E25)-1),1,4))</f>
        <v>54969.033000000003</v>
      </c>
      <c r="F25" s="5">
        <f ca="1">AVERAGE(OFFSET('Optimistic QTR'!$C25,0,4*(COLUMNS('Optimistic QTR'!$C25:F25)-1),1,4))</f>
        <v>56937.406000000003</v>
      </c>
      <c r="G25" s="5">
        <f ca="1">AVERAGE(OFFSET('Optimistic QTR'!$C25,0,4*(COLUMNS('Optimistic QTR'!$C25:G25)-1),1,4))</f>
        <v>59843.566999999995</v>
      </c>
      <c r="H25" s="5">
        <f ca="1">AVERAGE(OFFSET('Optimistic QTR'!$C25,0,4*(COLUMNS('Optimistic QTR'!$C25:H25)-1),1,4))</f>
        <v>63492.434999999998</v>
      </c>
      <c r="I25" s="5">
        <f ca="1">AVERAGE(OFFSET('Optimistic QTR'!$C25,0,4*(COLUMNS('Optimistic QTR'!$C25:I25)-1),1,4))</f>
        <v>68770.936000000002</v>
      </c>
      <c r="J25" s="5">
        <f ca="1">AVERAGE(OFFSET('Optimistic QTR'!$C25,0,4*(COLUMNS('Optimistic QTR'!$C25:J25)-1),1,4))</f>
        <v>74707.33600000001</v>
      </c>
      <c r="K25" s="5">
        <f ca="1">AVERAGE(OFFSET('Optimistic QTR'!$C25,0,4*(COLUMNS('Optimistic QTR'!$C25:K25)-1),1,4))</f>
        <v>84291.477999999988</v>
      </c>
      <c r="L25" s="5">
        <f ca="1">AVERAGE(OFFSET('Optimistic QTR'!$C25,0,4*(COLUMNS('Optimistic QTR'!$C25:L25)-1),1,4))</f>
        <v>91931.72100000002</v>
      </c>
      <c r="M25" s="5">
        <f ca="1">AVERAGE(OFFSET('Optimistic QTR'!$C25,0,4*(COLUMNS('Optimistic QTR'!$C25:M25)-1),1,4))</f>
        <v>97840.914000000004</v>
      </c>
      <c r="N25" s="5">
        <f ca="1">AVERAGE(OFFSET('Optimistic QTR'!$C25,0,4*(COLUMNS('Optimistic QTR'!$C25:N25)-1),1,4))</f>
        <v>99547.904999999999</v>
      </c>
      <c r="O25" s="5">
        <f ca="1">AVERAGE(OFFSET('Optimistic QTR'!$C25,0,4*(COLUMNS('Optimistic QTR'!$C25:O25)-1),1,4))</f>
        <v>100355.25999999997</v>
      </c>
      <c r="P25" s="5">
        <f ca="1">AVERAGE(OFFSET('Optimistic QTR'!$C25,0,4*(COLUMNS('Optimistic QTR'!$C25:P25)-1),1,4))</f>
        <v>103036.88099999999</v>
      </c>
      <c r="Q25" s="5">
        <f ca="1">AVERAGE(OFFSET('Optimistic QTR'!$C25,0,4*(COLUMNS('Optimistic QTR'!$C25:Q25)-1),1,4))</f>
        <v>112139.18399999998</v>
      </c>
      <c r="R25" s="5">
        <f ca="1">AVERAGE(OFFSET('Optimistic QTR'!$C25,0,4*(COLUMNS('Optimistic QTR'!$C25:R25)-1),1,4))</f>
        <v>114920.37900000002</v>
      </c>
      <c r="S25" s="5">
        <f ca="1">AVERAGE(OFFSET('Optimistic QTR'!$C25,0,4*(COLUMNS('Optimistic QTR'!$C25:S25)-1),1,4))</f>
        <v>126988.77099999998</v>
      </c>
      <c r="T25" s="5">
        <f ca="1">AVERAGE(OFFSET('Optimistic QTR'!$C25,0,4*(COLUMNS('Optimistic QTR'!$C25:T25)-1),1,4))</f>
        <v>138148.022</v>
      </c>
      <c r="U25" s="5">
        <f ca="1">AVERAGE(OFFSET('Optimistic QTR'!$C25,0,4*(COLUMNS('Optimistic QTR'!$C25:U25)-1),1,4))</f>
        <v>143200.45699999999</v>
      </c>
      <c r="V25" s="5">
        <f ca="1">AVERAGE(OFFSET('Optimistic QTR'!$C25,0,4*(COLUMNS('Optimistic QTR'!$C25:V25)-1),1,4))</f>
        <v>133630.788</v>
      </c>
      <c r="W25" s="5">
        <f ca="1">AVERAGE(OFFSET('Optimistic QTR'!$C25,0,4*(COLUMNS('Optimistic QTR'!$C25:W25)-1),1,4))</f>
        <v>136706.21599999999</v>
      </c>
      <c r="X25" s="5">
        <f ca="1">AVERAGE(OFFSET('Optimistic QTR'!$C25,0,4*(COLUMNS('Optimistic QTR'!$C25:X25)-1),1,4))</f>
        <v>146761.57</v>
      </c>
      <c r="Y25" s="5">
        <f ca="1">AVERAGE(OFFSET('Optimistic QTR'!$C25,0,4*(COLUMNS('Optimistic QTR'!$C25:Y25)-1),1,4))</f>
        <v>162730.88199999998</v>
      </c>
      <c r="Z25" s="5">
        <f ca="1">AVERAGE(OFFSET('Optimistic QTR'!$C25,0,4*(COLUMNS('Optimistic QTR'!$C25:Z25)-1),1,4))</f>
        <v>167156.41399999999</v>
      </c>
      <c r="AA25" s="5">
        <f ca="1">AVERAGE(OFFSET('Optimistic QTR'!$C25,0,4*(COLUMNS('Optimistic QTR'!$C25:AA25)-1),1,4))</f>
        <v>182737.81500000003</v>
      </c>
      <c r="AB25" s="5">
        <f ca="1">AVERAGE(OFFSET('Optimistic QTR'!$C25,0,4*(COLUMNS('Optimistic QTR'!$C25:AB25)-1),1,4))</f>
        <v>194730.4</v>
      </c>
      <c r="AC25" s="5">
        <f ca="1">AVERAGE(OFFSET('Optimistic QTR'!$C25,0,4*(COLUMNS('Optimistic QTR'!$C25:AC25)-1),1,4))</f>
        <v>207467.35699999999</v>
      </c>
      <c r="AD25" s="5">
        <f ca="1">AVERAGE(OFFSET('Optimistic QTR'!$C25,0,4*(COLUMNS('Optimistic QTR'!$C25:AD25)-1),1,4))</f>
        <v>223150.70799999998</v>
      </c>
      <c r="AE25" s="5">
        <f ca="1">AVERAGE(OFFSET('Optimistic QTR'!$C25,0,4*(COLUMNS('Optimistic QTR'!$C25:AE25)-1),1,4))</f>
        <v>240231.95999999996</v>
      </c>
      <c r="AF25" s="5">
        <f ca="1">AVERAGE(OFFSET('Optimistic QTR'!$C25,0,4*(COLUMNS('Optimistic QTR'!$C25:AF25)-1),1,4))</f>
        <v>258501.22399999996</v>
      </c>
      <c r="AG25" s="45">
        <f ca="1">AVERAGE(OFFSET('Optimistic QTR'!$C25,0,4*(COLUMNS('Optimistic QTR'!$C25:AG25)-1),1,4))</f>
        <v>277087.91899999999</v>
      </c>
      <c r="AH25" s="45">
        <f ca="1">AVERAGE(OFFSET('Optimistic QTR'!$C25,0,4*(COLUMNS('Optimistic QTR'!$C25:AH25)-1),1,4))</f>
        <v>305583.24200000003</v>
      </c>
      <c r="AI25" s="45">
        <f ca="1">AVERAGE(OFFSET('Optimistic QTR'!$C25,0,4*(COLUMNS('Optimistic QTR'!$C25:AI25)-1),1,4))</f>
        <v>318584.17200000002</v>
      </c>
      <c r="AJ25" s="45">
        <f ca="1">AVERAGE(OFFSET('Optimistic QTR'!$C25,0,4*(COLUMNS('Optimistic QTR'!$C25:AJ25)-1),1,4))</f>
        <v>345225.76100000006</v>
      </c>
      <c r="AK25" s="9">
        <f ca="1">AVERAGE(OFFSET('Optimistic QTR'!$C25,0,4*(COLUMNS('Optimistic QTR'!$C25:AK25)-1),1,4))</f>
        <v>368935.12500000006</v>
      </c>
      <c r="AL25" s="9">
        <f ca="1">AVERAGE(OFFSET('Optimistic QTR'!$C25,0,4*(COLUMNS('Optimistic QTR'!$C25:AL25)-1),1,4))</f>
        <v>385788.73191182525</v>
      </c>
      <c r="AM25" s="9">
        <f ca="1">AVERAGE(OFFSET('Optimistic QTR'!$C25,0,4*(COLUMNS('Optimistic QTR'!$C25:AM25)-1),1,4))</f>
        <v>405949.57500000001</v>
      </c>
      <c r="AN25" s="9">
        <f ca="1">AVERAGE(OFFSET('Optimistic QTR'!$C25,0,4*(COLUMNS('Optimistic QTR'!$C25:AN25)-1),1,4))</f>
        <v>434542.47499999998</v>
      </c>
      <c r="AO25" s="9">
        <f ca="1">AVERAGE(OFFSET('Optimistic QTR'!$C25,0,4*(COLUMNS('Optimistic QTR'!$C25:AO25)-1),1,4))</f>
        <v>463624.80000000005</v>
      </c>
      <c r="AP25" s="9">
        <f ca="1">AVERAGE(OFFSET('Optimistic QTR'!$C25,0,4*(COLUMNS('Optimistic QTR'!$C25:AP25)-1),1,4))</f>
        <v>491678.07499999995</v>
      </c>
      <c r="AQ25" s="9">
        <f ca="1">AVERAGE(OFFSET('Optimistic QTR'!$C25,0,4*(COLUMNS('Optimistic QTR'!$C25:AQ25)-1),1,4))</f>
        <v>526865.82499999995</v>
      </c>
      <c r="AR25" s="9">
        <f ca="1">AVERAGE(OFFSET('Optimistic QTR'!$C25,0,4*(COLUMNS('Optimistic QTR'!$C25:AR25)-1),1,4))</f>
        <v>548285.57500000007</v>
      </c>
    </row>
    <row r="26" spans="1:44" x14ac:dyDescent="0.2">
      <c r="A26" t="str">
        <f>'Baseline QTR'!A26</f>
        <v>KS_PIWS</v>
      </c>
      <c r="B26" t="str">
        <f>'Baseline QTR'!B26</f>
        <v xml:space="preserve">  Wage and salary disbursements (mil. $)</v>
      </c>
      <c r="C26" s="5">
        <f ca="1">AVERAGE(OFFSET('Optimistic QTR'!$C26,0,4*(COLUMNS('Optimistic QTR'!$C26:C26)-1),1,4))</f>
        <v>30108.644</v>
      </c>
      <c r="D26" s="5">
        <f ca="1">AVERAGE(OFFSET('Optimistic QTR'!$C26,0,4*(COLUMNS('Optimistic QTR'!$C26:D26)-1),1,4))</f>
        <v>31973.365000000002</v>
      </c>
      <c r="E26" s="5">
        <f ca="1">AVERAGE(OFFSET('Optimistic QTR'!$C26,0,4*(COLUMNS('Optimistic QTR'!$C26:E26)-1),1,4))</f>
        <v>34891.163</v>
      </c>
      <c r="F26" s="5">
        <f ca="1">AVERAGE(OFFSET('Optimistic QTR'!$C26,0,4*(COLUMNS('Optimistic QTR'!$C26:F26)-1),1,4))</f>
        <v>35259.692999999999</v>
      </c>
      <c r="G26" s="5">
        <f ca="1">AVERAGE(OFFSET('Optimistic QTR'!$C26,0,4*(COLUMNS('Optimistic QTR'!$C26:G26)-1),1,4))</f>
        <v>36538.616999999998</v>
      </c>
      <c r="H26" s="5">
        <f ca="1">AVERAGE(OFFSET('Optimistic QTR'!$C26,0,4*(COLUMNS('Optimistic QTR'!$C26:H26)-1),1,4))</f>
        <v>38810.773000000001</v>
      </c>
      <c r="I26" s="5">
        <f ca="1">AVERAGE(OFFSET('Optimistic QTR'!$C26,0,4*(COLUMNS('Optimistic QTR'!$C26:I26)-1),1,4))</f>
        <v>42815.45</v>
      </c>
      <c r="J26" s="5">
        <f ca="1">AVERAGE(OFFSET('Optimistic QTR'!$C26,0,4*(COLUMNS('Optimistic QTR'!$C26:J26)-1),1,4))</f>
        <v>48886.18499999999</v>
      </c>
      <c r="K26" s="5">
        <f ca="1">AVERAGE(OFFSET('Optimistic QTR'!$C26,0,4*(COLUMNS('Optimistic QTR'!$C26:K26)-1),1,4))</f>
        <v>56051.766999999993</v>
      </c>
      <c r="L26" s="5">
        <f ca="1">AVERAGE(OFFSET('Optimistic QTR'!$C26,0,4*(COLUMNS('Optimistic QTR'!$C26:L26)-1),1,4))</f>
        <v>63308.568999999996</v>
      </c>
      <c r="M26" s="5">
        <f ca="1">AVERAGE(OFFSET('Optimistic QTR'!$C26,0,4*(COLUMNS('Optimistic QTR'!$C26:M26)-1),1,4))</f>
        <v>66699.558000000005</v>
      </c>
      <c r="N26" s="5">
        <f ca="1">AVERAGE(OFFSET('Optimistic QTR'!$C26,0,4*(COLUMNS('Optimistic QTR'!$C26:N26)-1),1,4))</f>
        <v>65736.616999999998</v>
      </c>
      <c r="O26" s="5">
        <f ca="1">AVERAGE(OFFSET('Optimistic QTR'!$C26,0,4*(COLUMNS('Optimistic QTR'!$C26:O26)-1),1,4))</f>
        <v>64619.398000000001</v>
      </c>
      <c r="P26" s="5">
        <f ca="1">AVERAGE(OFFSET('Optimistic QTR'!$C26,0,4*(COLUMNS('Optimistic QTR'!$C26:P26)-1),1,4))</f>
        <v>65153.797999999995</v>
      </c>
      <c r="Q26" s="5">
        <f ca="1">AVERAGE(OFFSET('Optimistic QTR'!$C26,0,4*(COLUMNS('Optimistic QTR'!$C26:Q26)-1),1,4))</f>
        <v>67066.380999999994</v>
      </c>
      <c r="R26" s="5">
        <f ca="1">AVERAGE(OFFSET('Optimistic QTR'!$C26,0,4*(COLUMNS('Optimistic QTR'!$C26:R26)-1),1,4))</f>
        <v>70544.673999999985</v>
      </c>
      <c r="S26" s="5">
        <f ca="1">AVERAGE(OFFSET('Optimistic QTR'!$C26,0,4*(COLUMNS('Optimistic QTR'!$C26:S26)-1),1,4))</f>
        <v>77356.472999999984</v>
      </c>
      <c r="T26" s="5">
        <f ca="1">AVERAGE(OFFSET('Optimistic QTR'!$C26,0,4*(COLUMNS('Optimistic QTR'!$C26:T26)-1),1,4))</f>
        <v>84043.415000000008</v>
      </c>
      <c r="U26" s="5">
        <f ca="1">AVERAGE(OFFSET('Optimistic QTR'!$C26,0,4*(COLUMNS('Optimistic QTR'!$C26:U26)-1),1,4))</f>
        <v>86345.05</v>
      </c>
      <c r="V26" s="5">
        <f ca="1">AVERAGE(OFFSET('Optimistic QTR'!$C26,0,4*(COLUMNS('Optimistic QTR'!$C26:V26)-1),1,4))</f>
        <v>83137.407999999981</v>
      </c>
      <c r="W26" s="5">
        <f ca="1">AVERAGE(OFFSET('Optimistic QTR'!$C26,0,4*(COLUMNS('Optimistic QTR'!$C26:W26)-1),1,4))</f>
        <v>84234.735000000015</v>
      </c>
      <c r="X26" s="5">
        <f ca="1">AVERAGE(OFFSET('Optimistic QTR'!$C26,0,4*(COLUMNS('Optimistic QTR'!$C26:X26)-1),1,4))</f>
        <v>89705.891999999993</v>
      </c>
      <c r="Y26" s="5">
        <f ca="1">AVERAGE(OFFSET('Optimistic QTR'!$C26,0,4*(COLUMNS('Optimistic QTR'!$C26:Y26)-1),1,4))</f>
        <v>96505.671000000002</v>
      </c>
      <c r="Z26" s="5">
        <f ca="1">AVERAGE(OFFSET('Optimistic QTR'!$C26,0,4*(COLUMNS('Optimistic QTR'!$C26:Z26)-1),1,4))</f>
        <v>101050.00599999999</v>
      </c>
      <c r="AA26" s="5">
        <f ca="1">AVERAGE(OFFSET('Optimistic QTR'!$C26,0,4*(COLUMNS('Optimistic QTR'!$C26:AA26)-1),1,4))</f>
        <v>109129.18900000001</v>
      </c>
      <c r="AB26" s="5">
        <f ca="1">AVERAGE(OFFSET('Optimistic QTR'!$C26,0,4*(COLUMNS('Optimistic QTR'!$C26:AB26)-1),1,4))</f>
        <v>115530.932</v>
      </c>
      <c r="AC26" s="5">
        <f ca="1">AVERAGE(OFFSET('Optimistic QTR'!$C26,0,4*(COLUMNS('Optimistic QTR'!$C26:AC26)-1),1,4))</f>
        <v>123819.621</v>
      </c>
      <c r="AD26" s="5">
        <f ca="1">AVERAGE(OFFSET('Optimistic QTR'!$C26,0,4*(COLUMNS('Optimistic QTR'!$C26:AD26)-1),1,4))</f>
        <v>134017.67599999998</v>
      </c>
      <c r="AE26" s="5">
        <f ca="1">AVERAGE(OFFSET('Optimistic QTR'!$C26,0,4*(COLUMNS('Optimistic QTR'!$C26:AE26)-1),1,4))</f>
        <v>147745.36099999998</v>
      </c>
      <c r="AF26" s="5">
        <f ca="1">AVERAGE(OFFSET('Optimistic QTR'!$C26,0,4*(COLUMNS('Optimistic QTR'!$C26:AF26)-1),1,4))</f>
        <v>159329.663</v>
      </c>
      <c r="AG26" s="45">
        <f ca="1">AVERAGE(OFFSET('Optimistic QTR'!$C26,0,4*(COLUMNS('Optimistic QTR'!$C26:AG26)-1),1,4))</f>
        <v>167780.45099999997</v>
      </c>
      <c r="AH26" s="45">
        <f ca="1">AVERAGE(OFFSET('Optimistic QTR'!$C26,0,4*(COLUMNS('Optimistic QTR'!$C26:AH26)-1),1,4))</f>
        <v>186185.06099999999</v>
      </c>
      <c r="AI26" s="45">
        <f ca="1">AVERAGE(OFFSET('Optimistic QTR'!$C26,0,4*(COLUMNS('Optimistic QTR'!$C26:AI26)-1),1,4))</f>
        <v>196223.49900000001</v>
      </c>
      <c r="AJ26" s="45">
        <f ca="1">AVERAGE(OFFSET('Optimistic QTR'!$C26,0,4*(COLUMNS('Optimistic QTR'!$C26:AJ26)-1),1,4))</f>
        <v>212373.84500000003</v>
      </c>
      <c r="AK26" s="9">
        <f ca="1">AVERAGE(OFFSET('Optimistic QTR'!$C26,0,4*(COLUMNS('Optimistic QTR'!$C26:AK26)-1),1,4))</f>
        <v>229324.17499999999</v>
      </c>
      <c r="AL26" s="9">
        <f ca="1">AVERAGE(OFFSET('Optimistic QTR'!$C26,0,4*(COLUMNS('Optimistic QTR'!$C26:AL26)-1),1,4))</f>
        <v>238084.44150080602</v>
      </c>
      <c r="AM26" s="9">
        <f ca="1">AVERAGE(OFFSET('Optimistic QTR'!$C26,0,4*(COLUMNS('Optimistic QTR'!$C26:AM26)-1),1,4))</f>
        <v>248241.3</v>
      </c>
      <c r="AN26" s="9">
        <f ca="1">AVERAGE(OFFSET('Optimistic QTR'!$C26,0,4*(COLUMNS('Optimistic QTR'!$C26:AN26)-1),1,4))</f>
        <v>263713.40000000002</v>
      </c>
      <c r="AO26" s="9">
        <f ca="1">AVERAGE(OFFSET('Optimistic QTR'!$C26,0,4*(COLUMNS('Optimistic QTR'!$C26:AO26)-1),1,4))</f>
        <v>278461.92499999999</v>
      </c>
      <c r="AP26" s="9">
        <f ca="1">AVERAGE(OFFSET('Optimistic QTR'!$C26,0,4*(COLUMNS('Optimistic QTR'!$C26:AP26)-1),1,4))</f>
        <v>292749.10000000003</v>
      </c>
      <c r="AQ26" s="9">
        <f ca="1">AVERAGE(OFFSET('Optimistic QTR'!$C26,0,4*(COLUMNS('Optimistic QTR'!$C26:AQ26)-1),1,4))</f>
        <v>311661.05000000005</v>
      </c>
      <c r="AR26" s="9">
        <f ca="1">AVERAGE(OFFSET('Optimistic QTR'!$C26,0,4*(COLUMNS('Optimistic QTR'!$C26:AR26)-1),1,4))</f>
        <v>323371.07499999995</v>
      </c>
    </row>
    <row r="27" spans="1:44" x14ac:dyDescent="0.2">
      <c r="A27" t="str">
        <f>'Baseline QTR'!A27</f>
        <v>KS_PIPC</v>
      </c>
      <c r="B27" t="str">
        <f>'Baseline QTR'!B27</f>
        <v>Per capita personal income ($)</v>
      </c>
      <c r="C27" s="5">
        <f ca="1">AVERAGE(OFFSET('Optimistic QTR'!$C27,0,4*(COLUMNS('Optimistic QTR'!$C27:C27)-1),1,4))</f>
        <v>24043.259080563519</v>
      </c>
      <c r="D27" s="5">
        <f ca="1">AVERAGE(OFFSET('Optimistic QTR'!$C27,0,4*(COLUMNS('Optimistic QTR'!$C27:D27)-1),1,4))</f>
        <v>24928.319655368341</v>
      </c>
      <c r="E27" s="5">
        <f ca="1">AVERAGE(OFFSET('Optimistic QTR'!$C27,0,4*(COLUMNS('Optimistic QTR'!$C27:E27)-1),1,4))</f>
        <v>26447.908090894482</v>
      </c>
      <c r="F27" s="5">
        <f ca="1">AVERAGE(OFFSET('Optimistic QTR'!$C27,0,4*(COLUMNS('Optimistic QTR'!$C27:F27)-1),1,4))</f>
        <v>26983.256648818846</v>
      </c>
      <c r="G27" s="5">
        <f ca="1">AVERAGE(OFFSET('Optimistic QTR'!$C27,0,4*(COLUMNS('Optimistic QTR'!$C27:G27)-1),1,4))</f>
        <v>27962.579457648619</v>
      </c>
      <c r="H27" s="5">
        <f ca="1">AVERAGE(OFFSET('Optimistic QTR'!$C27,0,4*(COLUMNS('Optimistic QTR'!$C27:H27)-1),1,4))</f>
        <v>29303.18411181157</v>
      </c>
      <c r="I27" s="5">
        <f ca="1">AVERAGE(OFFSET('Optimistic QTR'!$C27,0,4*(COLUMNS('Optimistic QTR'!$C27:I27)-1),1,4))</f>
        <v>31348.697468211954</v>
      </c>
      <c r="J27" s="5">
        <f ca="1">AVERAGE(OFFSET('Optimistic QTR'!$C27,0,4*(COLUMNS('Optimistic QTR'!$C27:J27)-1),1,4))</f>
        <v>33508.020086785138</v>
      </c>
      <c r="K27" s="5">
        <f ca="1">AVERAGE(OFFSET('Optimistic QTR'!$C27,0,4*(COLUMNS('Optimistic QTR'!$C27:K27)-1),1,4))</f>
        <v>37068.366674153403</v>
      </c>
      <c r="L27" s="5">
        <f ca="1">AVERAGE(OFFSET('Optimistic QTR'!$C27,0,4*(COLUMNS('Optimistic QTR'!$C27:L27)-1),1,4))</f>
        <v>39660.572661979422</v>
      </c>
      <c r="M27" s="5">
        <f ca="1">AVERAGE(OFFSET('Optimistic QTR'!$C27,0,4*(COLUMNS('Optimistic QTR'!$C27:M27)-1),1,4))</f>
        <v>41552.169141757753</v>
      </c>
      <c r="N27" s="5">
        <f ca="1">AVERAGE(OFFSET('Optimistic QTR'!$C27,0,4*(COLUMNS('Optimistic QTR'!$C27:N27)-1),1,4))</f>
        <v>41719.317059880363</v>
      </c>
      <c r="O27" s="5">
        <f ca="1">AVERAGE(OFFSET('Optimistic QTR'!$C27,0,4*(COLUMNS('Optimistic QTR'!$C27:O27)-1),1,4))</f>
        <v>41546.927615453875</v>
      </c>
      <c r="P27" s="5">
        <f ca="1">AVERAGE(OFFSET('Optimistic QTR'!$C27,0,4*(COLUMNS('Optimistic QTR'!$C27:P27)-1),1,4))</f>
        <v>42298.258700603248</v>
      </c>
      <c r="Q27" s="5">
        <f ca="1">AVERAGE(OFFSET('Optimistic QTR'!$C27,0,4*(COLUMNS('Optimistic QTR'!$C27:Q27)-1),1,4))</f>
        <v>45608.021434282549</v>
      </c>
      <c r="R27" s="5">
        <f ca="1">AVERAGE(OFFSET('Optimistic QTR'!$C27,0,4*(COLUMNS('Optimistic QTR'!$C27:R27)-1),1,4))</f>
        <v>46101.786851233875</v>
      </c>
      <c r="S27" s="5">
        <f ca="1">AVERAGE(OFFSET('Optimistic QTR'!$C27,0,4*(COLUMNS('Optimistic QTR'!$C27:S27)-1),1,4))</f>
        <v>50054.837729887113</v>
      </c>
      <c r="T27" s="5">
        <f ca="1">AVERAGE(OFFSET('Optimistic QTR'!$C27,0,4*(COLUMNS('Optimistic QTR'!$C27:T27)-1),1,4))</f>
        <v>53701.934432616072</v>
      </c>
      <c r="U27" s="5">
        <f ca="1">AVERAGE(OFFSET('Optimistic QTR'!$C27,0,4*(COLUMNS('Optimistic QTR'!$C27:U27)-1),1,4))</f>
        <v>55087.089502538554</v>
      </c>
      <c r="V27" s="5">
        <f ca="1">AVERAGE(OFFSET('Optimistic QTR'!$C27,0,4*(COLUMNS('Optimistic QTR'!$C27:V27)-1),1,4))</f>
        <v>50883.202220640262</v>
      </c>
      <c r="W27" s="5">
        <f ca="1">AVERAGE(OFFSET('Optimistic QTR'!$C27,0,4*(COLUMNS('Optimistic QTR'!$C27:W27)-1),1,4))</f>
        <v>51528.817618890716</v>
      </c>
      <c r="X27" s="5">
        <f ca="1">AVERAGE(OFFSET('Optimistic QTR'!$C27,0,4*(COLUMNS('Optimistic QTR'!$C27:X27)-1),1,4))</f>
        <v>54957.738174045007</v>
      </c>
      <c r="Y27" s="5">
        <f ca="1">AVERAGE(OFFSET('Optimistic QTR'!$C27,0,4*(COLUMNS('Optimistic QTR'!$C27:Y27)-1),1,4))</f>
        <v>60390.352691376902</v>
      </c>
      <c r="Z27" s="5">
        <f ca="1">AVERAGE(OFFSET('Optimistic QTR'!$C27,0,4*(COLUMNS('Optimistic QTR'!$C27:Z27)-1),1,4))</f>
        <v>61079.66331651697</v>
      </c>
      <c r="AA27" s="5">
        <f ca="1">AVERAGE(OFFSET('Optimistic QTR'!$C27,0,4*(COLUMNS('Optimistic QTR'!$C27:AA27)-1),1,4))</f>
        <v>65572.73752616212</v>
      </c>
      <c r="AB27" s="5">
        <f ca="1">AVERAGE(OFFSET('Optimistic QTR'!$C27,0,4*(COLUMNS('Optimistic QTR'!$C27:AB27)-1),1,4))</f>
        <v>68334.496581994987</v>
      </c>
      <c r="AC27" s="5">
        <f ca="1">AVERAGE(OFFSET('Optimistic QTR'!$C27,0,4*(COLUMNS('Optimistic QTR'!$C27:AC27)-1),1,4))</f>
        <v>71278.368672501281</v>
      </c>
      <c r="AD27" s="5">
        <f ca="1">AVERAGE(OFFSET('Optimistic QTR'!$C27,0,4*(COLUMNS('Optimistic QTR'!$C27:AD27)-1),1,4))</f>
        <v>75494.807171690511</v>
      </c>
      <c r="AE27" s="5">
        <f ca="1">AVERAGE(OFFSET('Optimistic QTR'!$C27,0,4*(COLUMNS('Optimistic QTR'!$C27:AE27)-1),1,4))</f>
        <v>79850.244700998635</v>
      </c>
      <c r="AF27" s="5">
        <f ca="1">AVERAGE(OFFSET('Optimistic QTR'!$C27,0,4*(COLUMNS('Optimistic QTR'!$C27:AF27)-1),1,4))</f>
        <v>84353.342713115737</v>
      </c>
      <c r="AG27" s="45">
        <f ca="1">AVERAGE(OFFSET('Optimistic QTR'!$C27,0,4*(COLUMNS('Optimistic QTR'!$C27:AG27)-1),1,4))</f>
        <v>89130.917055237544</v>
      </c>
      <c r="AH27" s="45">
        <f ca="1">AVERAGE(OFFSET('Optimistic QTR'!$C27,0,4*(COLUMNS('Optimistic QTR'!$C27:AH27)-1),1,4))</f>
        <v>97363.815557499125</v>
      </c>
      <c r="AI27" s="45">
        <f ca="1">AVERAGE(OFFSET('Optimistic QTR'!$C27,0,4*(COLUMNS('Optimistic QTR'!$C27:AI27)-1),1,4))</f>
        <v>100133.95906356958</v>
      </c>
      <c r="AJ27" s="45">
        <f ca="1">AVERAGE(OFFSET('Optimistic QTR'!$C27,0,4*(COLUMNS('Optimistic QTR'!$C27:AJ27)-1),1,4))</f>
        <v>107148.7516382552</v>
      </c>
      <c r="AK27" s="9">
        <f ca="1">AVERAGE(OFFSET('Optimistic QTR'!$C27,0,4*(COLUMNS('Optimistic QTR'!$C27:AK27)-1),1,4))</f>
        <v>113162.81694696976</v>
      </c>
      <c r="AL27" s="9">
        <f ca="1">AVERAGE(OFFSET('Optimistic QTR'!$C27,0,4*(COLUMNS('Optimistic QTR'!$C27:AL27)-1),1,4))</f>
        <v>116875.4651324822</v>
      </c>
      <c r="AM27" s="9">
        <f ca="1">AVERAGE(OFFSET('Optimistic QTR'!$C27,0,4*(COLUMNS('Optimistic QTR'!$C27:AM27)-1),1,4))</f>
        <v>121668.55000000002</v>
      </c>
      <c r="AN27" s="9">
        <f ca="1">AVERAGE(OFFSET('Optimistic QTR'!$C27,0,4*(COLUMNS('Optimistic QTR'!$C27:AN27)-1),1,4))</f>
        <v>129154.7</v>
      </c>
      <c r="AO27" s="9">
        <f ca="1">AVERAGE(OFFSET('Optimistic QTR'!$C27,0,4*(COLUMNS('Optimistic QTR'!$C27:AO27)-1),1,4))</f>
        <v>136552.22500000001</v>
      </c>
      <c r="AP27" s="9">
        <f ca="1">AVERAGE(OFFSET('Optimistic QTR'!$C27,0,4*(COLUMNS('Optimistic QTR'!$C27:AP27)-1),1,4))</f>
        <v>143468.27499999999</v>
      </c>
      <c r="AQ27" s="9">
        <f ca="1">AVERAGE(OFFSET('Optimistic QTR'!$C27,0,4*(COLUMNS('Optimistic QTR'!$C27:AQ27)-1),1,4))</f>
        <v>152024.29999999999</v>
      </c>
      <c r="AR27" s="9">
        <f ca="1">AVERAGE(OFFSET('Optimistic QTR'!$C27,0,4*(COLUMNS('Optimistic QTR'!$C27:AR27)-1),1,4))</f>
        <v>157170.42500000002</v>
      </c>
    </row>
    <row r="28" spans="1:44"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c r="AR28" s="8"/>
    </row>
    <row r="29" spans="1:44"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v>
      </c>
      <c r="AC29" s="3">
        <v>254.886</v>
      </c>
      <c r="AD29" s="3">
        <v>262.66800000000001</v>
      </c>
      <c r="AE29" s="3">
        <v>271.089</v>
      </c>
      <c r="AF29" s="3">
        <v>277.98399999999998</v>
      </c>
      <c r="AG29" s="3">
        <v>282.69299999999998</v>
      </c>
      <c r="AH29" s="3">
        <v>295.56</v>
      </c>
      <c r="AI29" s="3">
        <v>322.16699999999997</v>
      </c>
      <c r="AJ29" s="3">
        <v>340.84500000000003</v>
      </c>
      <c r="AK29" s="3">
        <v>353.488</v>
      </c>
      <c r="AL29" s="8">
        <f>(0.227279754217645*'Optimistic QTR'!EM29+0.358148636276811*'Optimistic QTR'!EN29+0.159174869010229*'Optimistic QTR'!EO29+0.255396740495315*'Optimistic QTR'!EP29)</f>
        <v>362.49650169567417</v>
      </c>
      <c r="AM29" s="8">
        <f>(0.227279754217645*'Optimistic QTR'!EQ29+0.358148636276811*'Optimistic QTR'!ER29+0.159174869010229*'Optimistic QTR'!ES29+0.255396740495315*'Optimistic QTR'!ET29)</f>
        <v>376.00493218955143</v>
      </c>
      <c r="AN29" s="8">
        <f>(0.227279754217645*'Optimistic QTR'!EU29+0.358148636276811*'Optimistic QTR'!EV29+0.159174869010229*'Optimistic QTR'!EW29+0.255396740495315*'Optimistic QTR'!EX29)</f>
        <v>388.34427478620688</v>
      </c>
      <c r="AO29" s="8">
        <f>(0.227279754217645*'Optimistic QTR'!EY29+0.358148636276811*'Optimistic QTR'!EZ29+0.159174869010229*'Optimistic QTR'!FA29+0.255396740495315*'Optimistic QTR'!FB29)</f>
        <v>398.70882263588044</v>
      </c>
      <c r="AP29" s="8">
        <f>(0.227279754217645*'Optimistic QTR'!FC29+0.358148636276811*'Optimistic QTR'!FD29+0.159174869010229*'Optimistic QTR'!FE29+0.255396740495315*'Optimistic QTR'!FF29)</f>
        <v>408.02080814694807</v>
      </c>
      <c r="AQ29" s="8">
        <f>(0.227279754217645*'Optimistic QTR'!FG29+0.358148636276811*'Optimistic QTR'!FH29+0.159174869010229*'Optimistic QTR'!FI29+0.255396740495315*'Optimistic QTR'!FJ29)</f>
        <v>419.78502366729356</v>
      </c>
      <c r="AR29" s="8">
        <f>(0.227279754217645*'Optimistic QTR'!FK29+0.358148636276811*'Optimistic QTR'!FL29+0.159174869010229*'Optimistic QTR'!FM29+0.255396740495315*'Optimistic QTR'!FN29)</f>
        <v>426.96276577632085</v>
      </c>
    </row>
    <row r="30" spans="1:44" x14ac:dyDescent="0.2">
      <c r="A30" t="str">
        <f>'Baseline QTR'!A30</f>
        <v>KSP_CPIW</v>
      </c>
      <c r="B30" t="str">
        <f>'Baseline QTR'!B30</f>
        <v>Seattle MSA CPI-W (1982-1984=100)</v>
      </c>
      <c r="C30" s="3">
        <v>124.45</v>
      </c>
      <c r="D30" s="3">
        <v>131.30000000000001</v>
      </c>
      <c r="E30" s="3">
        <v>136</v>
      </c>
      <c r="F30" s="3">
        <v>140</v>
      </c>
      <c r="G30" s="3">
        <v>145.1</v>
      </c>
      <c r="H30" s="3">
        <v>149.35</v>
      </c>
      <c r="I30" s="3">
        <v>154.25</v>
      </c>
      <c r="J30" s="3">
        <v>159.05000000000001</v>
      </c>
      <c r="K30" s="3">
        <v>163.25</v>
      </c>
      <c r="L30" s="3">
        <v>168.25</v>
      </c>
      <c r="M30" s="3">
        <v>174.6</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244.93299999999999</v>
      </c>
      <c r="AC30" s="3">
        <v>250.523</v>
      </c>
      <c r="AD30" s="3">
        <v>258.84699999999998</v>
      </c>
      <c r="AE30" s="3">
        <v>267.55</v>
      </c>
      <c r="AF30" s="3">
        <v>273.27199999999999</v>
      </c>
      <c r="AG30" s="3">
        <v>278.476</v>
      </c>
      <c r="AH30" s="3">
        <v>291.70400000000001</v>
      </c>
      <c r="AI30" s="3">
        <v>317.40300000000002</v>
      </c>
      <c r="AJ30" s="3">
        <v>334.911</v>
      </c>
      <c r="AK30" s="3">
        <v>347.01799999999997</v>
      </c>
      <c r="AL30" s="8">
        <f>(0.226145723750713*'Optimistic QTR'!EM30+0.358025636331123*'Optimistic QTR'!EN30+0.156841164563658*'Optimistic QTR'!EO30+0.258987475354506*'Optimistic QTR'!EP30)</f>
        <v>356.24352567847592</v>
      </c>
      <c r="AM30" s="8">
        <f>(0.226145723750713*'Optimistic QTR'!EQ30+0.358025636331123*'Optimistic QTR'!ER30+0.156841164563658*'Optimistic QTR'!ES30+0.258987475354506*'Optimistic QTR'!ET30)</f>
        <v>369.56827061763755</v>
      </c>
      <c r="AN30" s="8">
        <f>(0.226145723750713*'Optimistic QTR'!EU30+0.358025636331123*'Optimistic QTR'!EV30+0.156841164563658*'Optimistic QTR'!EW30+0.258987475354506*'Optimistic QTR'!EX30)</f>
        <v>381.72838164211828</v>
      </c>
      <c r="AO30" s="8">
        <f>(0.226145723750713*'Optimistic QTR'!EY30+0.358025636331123*'Optimistic QTR'!EZ30+0.156841164563658*'Optimistic QTR'!FA30+0.258987475354506*'Optimistic QTR'!FB30)</f>
        <v>391.94068482058969</v>
      </c>
      <c r="AP30" s="8">
        <f>(0.226145723750713*'Optimistic QTR'!FC30+0.358025636331123*'Optimistic QTR'!FD30+0.156841164563658*'Optimistic QTR'!FE30+0.258987475354506*'Optimistic QTR'!FF30)</f>
        <v>400.95596296716565</v>
      </c>
      <c r="AQ30" s="8">
        <f>(0.226145723750713*'Optimistic QTR'!FG30+0.358025636331123*'Optimistic QTR'!FH30+0.156841164563658*'Optimistic QTR'!FI30+0.258987475354506*'Optimistic QTR'!FJ30)</f>
        <v>412.39116930780403</v>
      </c>
      <c r="AR30" s="8">
        <f>(0.226145723750713*'Optimistic QTR'!FK30+0.358025636331123*'Optimistic QTR'!FL30+0.156841164563658*'Optimistic QTR'!FM30+0.258987475354506*'Optimistic QTR'!FN30)</f>
        <v>419.31704735136088</v>
      </c>
    </row>
    <row r="31" spans="1:44" x14ac:dyDescent="0.2">
      <c r="A31" t="str">
        <f>'Baseline QTR'!A31</f>
        <v>KSP_PHCL</v>
      </c>
      <c r="B31" t="str">
        <f>'Baseline QTR'!B31</f>
        <v>Seattle MSA S&amp;P CoreLogic Case-Shilller Home Price Index</v>
      </c>
      <c r="C31" s="3">
        <f ca="1">AVERAGE(OFFSET('Optimistic QTR'!$C31,0,4*(COLUMNS('Optimistic QTR'!$C31:C31)-1),1,4))</f>
        <v>65.511397543997504</v>
      </c>
      <c r="D31" s="3">
        <f ca="1">AVERAGE(OFFSET('Optimistic QTR'!$C31,0,4*(COLUMNS('Optimistic QTR'!$C31:D31)-1),1,4))</f>
        <v>65.974564618195501</v>
      </c>
      <c r="E31" s="3">
        <f ca="1">AVERAGE(OFFSET('Optimistic QTR'!$C31,0,4*(COLUMNS('Optimistic QTR'!$C31:E31)-1),1,4))</f>
        <v>67.139369051636749</v>
      </c>
      <c r="F31" s="3">
        <f ca="1">AVERAGE(OFFSET('Optimistic QTR'!$C31,0,4*(COLUMNS('Optimistic QTR'!$C31:F31)-1),1,4))</f>
        <v>68.530382777058662</v>
      </c>
      <c r="G31" s="3">
        <f ca="1">AVERAGE(OFFSET('Optimistic QTR'!$C31,0,4*(COLUMNS('Optimistic QTR'!$C31:G31)-1),1,4))</f>
        <v>71.232200216684248</v>
      </c>
      <c r="H31" s="3">
        <f ca="1">AVERAGE(OFFSET('Optimistic QTR'!$C31,0,4*(COLUMNS('Optimistic QTR'!$C31:H31)-1),1,4))</f>
        <v>72.245546334666926</v>
      </c>
      <c r="I31" s="3">
        <f ca="1">AVERAGE(OFFSET('Optimistic QTR'!$C31,0,4*(COLUMNS('Optimistic QTR'!$C31:I31)-1),1,4))</f>
        <v>74.108392708438998</v>
      </c>
      <c r="J31" s="3">
        <f>('Optimistic QTR'!AE31+2*'Optimistic QTR'!AF31+'Optimistic QTR'!AG31+2*'Optimistic QTR'!AH31)/6</f>
        <v>80.109419210344115</v>
      </c>
      <c r="K31" s="3">
        <f ca="1">AVERAGE(OFFSET('Optimistic QTR'!$C31,0,4*(COLUMNS('Optimistic QTR'!$C31:K31)-1),1,4))</f>
        <v>88.658224146609427</v>
      </c>
      <c r="L31" s="3">
        <f ca="1">AVERAGE(OFFSET('Optimistic QTR'!$C31,0,4*(COLUMNS('Optimistic QTR'!$C31:L31)-1),1,4))</f>
        <v>96.529889576222416</v>
      </c>
      <c r="M31" s="3">
        <f ca="1">AVERAGE(OFFSET('Optimistic QTR'!$C31,0,4*(COLUMNS('Optimistic QTR'!$C31:M31)-1),1,4))</f>
        <v>104.42489300119716</v>
      </c>
      <c r="N31" s="3">
        <f ca="1">AVERAGE(OFFSET('Optimistic QTR'!$C31,0,4*(COLUMNS('Optimistic QTR'!$C31:N31)-1),1,4))</f>
        <v>109.94090560639442</v>
      </c>
      <c r="O31" s="3">
        <f ca="1">AVERAGE(OFFSET('Optimistic QTR'!$C31,0,4*(COLUMNS('Optimistic QTR'!$C31:O31)-1),1,4))</f>
        <v>114.43409114905315</v>
      </c>
      <c r="P31" s="3">
        <f ca="1">AVERAGE(OFFSET('Optimistic QTR'!$C31,0,4*(COLUMNS('Optimistic QTR'!$C31:P31)-1),1,4))</f>
        <v>120.2423330299995</v>
      </c>
      <c r="Q31" s="3">
        <f ca="1">AVERAGE(OFFSET('Optimistic QTR'!$C31,0,4*(COLUMNS('Optimistic QTR'!$C31:Q31)-1),1,4))</f>
        <v>131.70929587313634</v>
      </c>
      <c r="R31" s="3">
        <f ca="1">AVERAGE(OFFSET('Optimistic QTR'!$C31,0,4*(COLUMNS('Optimistic QTR'!$C31:R31)-1),1,4))</f>
        <v>152.41068494622584</v>
      </c>
      <c r="S31" s="3">
        <f ca="1">AVERAGE(OFFSET('Optimistic QTR'!$C31,0,4*(COLUMNS('Optimistic QTR'!$C31:S31)-1),1,4))</f>
        <v>176.86062258958708</v>
      </c>
      <c r="T31" s="3">
        <f ca="1">AVERAGE(OFFSET('Optimistic QTR'!$C31,0,4*(COLUMNS('Optimistic QTR'!$C31:T31)-1),1,4))</f>
        <v>188.65030179595442</v>
      </c>
      <c r="U31" s="3">
        <f ca="1">AVERAGE(OFFSET('Optimistic QTR'!$C31,0,4*(COLUMNS('Optimistic QTR'!$C31:U31)-1),1,4))</f>
        <v>174.810589554655</v>
      </c>
      <c r="V31" s="3">
        <f ca="1">AVERAGE(OFFSET('Optimistic QTR'!$C31,0,4*(COLUMNS('Optimistic QTR'!$C31:V31)-1),1,4))</f>
        <v>149.74468414048869</v>
      </c>
      <c r="W31" s="3">
        <f ca="1">AVERAGE(OFFSET('Optimistic QTR'!$C31,0,4*(COLUMNS('Optimistic QTR'!$C31:W31)-1),1,4))</f>
        <v>144.40623512961741</v>
      </c>
      <c r="X31" s="3">
        <f ca="1">AVERAGE(OFFSET('Optimistic QTR'!$C31,0,4*(COLUMNS('Optimistic QTR'!$C31:X31)-1),1,4))</f>
        <v>134.91256481493616</v>
      </c>
      <c r="Y31" s="3">
        <f ca="1">AVERAGE(OFFSET('Optimistic QTR'!$C31,0,4*(COLUMNS('Optimistic QTR'!$C31:Y31)-1),1,4))</f>
        <v>137.7697385961695</v>
      </c>
      <c r="Z31" s="3">
        <f ca="1">AVERAGE(OFFSET('Optimistic QTR'!$C31,0,4*(COLUMNS('Optimistic QTR'!$C31:Z31)-1),1,4))</f>
        <v>153.96213392516634</v>
      </c>
      <c r="AA31" s="3">
        <f ca="1">AVERAGE(OFFSET('Optimistic QTR'!$C31,0,4*(COLUMNS('Optimistic QTR'!$C31:AA31)-1),1,4))</f>
        <v>167.12445282394859</v>
      </c>
      <c r="AB31" s="3">
        <f ca="1">AVERAGE(OFFSET('Optimistic QTR'!$C31,0,4*(COLUMNS('Optimistic QTR'!$C31:AB31)-1),1,4))</f>
        <v>180.33878605971725</v>
      </c>
      <c r="AC31" s="3">
        <f ca="1">AVERAGE(OFFSET('Optimistic QTR'!$C31,0,4*(COLUMNS('Optimistic QTR'!$C31:AC31)-1),1,4))</f>
        <v>199.81400126976342</v>
      </c>
      <c r="AD31" s="3">
        <f ca="1">AVERAGE(OFFSET('Optimistic QTR'!$C31,0,4*(COLUMNS('Optimistic QTR'!$C31:AD31)-1),1,4))</f>
        <v>225.30536926242783</v>
      </c>
      <c r="AE31" s="3">
        <f ca="1">AVERAGE(OFFSET('Optimistic QTR'!$C31,0,4*(COLUMNS('Optimistic QTR'!$C31:AE31)-1),1,4))</f>
        <v>248.74420134331501</v>
      </c>
      <c r="AF31" s="3">
        <f ca="1">AVERAGE(OFFSET('Optimistic QTR'!$C31,0,4*(COLUMNS('Optimistic QTR'!$C31:AF31)-1),1,4))</f>
        <v>252.36416407021977</v>
      </c>
      <c r="AG31" s="3">
        <f ca="1">AVERAGE(OFFSET('Optimistic QTR'!$C31,0,4*(COLUMNS('Optimistic QTR'!$C31:AG31)-1),1,4))</f>
        <v>274.13887071923023</v>
      </c>
      <c r="AH31" s="3">
        <f ca="1">AVERAGE(OFFSET('Optimistic QTR'!$C31,0,4*(COLUMNS('Optimistic QTR'!$C31:AH31)-1),1,4))</f>
        <v>333.90683930534988</v>
      </c>
      <c r="AI31" s="3">
        <f ca="1">AVERAGE(OFFSET('Optimistic QTR'!$C31,0,4*(COLUMNS('Optimistic QTR'!$C31:AI31)-1),1,4))</f>
        <v>382.58619162187495</v>
      </c>
      <c r="AJ31" s="3">
        <f ca="1">AVERAGE(OFFSET('Optimistic QTR'!$C31,0,4*(COLUMNS('Optimistic QTR'!$C31:AJ31)-1),1,4))</f>
        <v>365.4747248500625</v>
      </c>
      <c r="AK31" s="3">
        <f ca="1">AVERAGE(OFFSET('Optimistic QTR'!$C31,0,4*(COLUMNS('Optimistic QTR'!$C31:AK31)-1),1,4))</f>
        <v>387.64623788100926</v>
      </c>
      <c r="AL31" s="8">
        <f ca="1">AVERAGE(OFFSET('Optimistic QTR'!$C31,0,4*(COLUMNS('Optimistic QTR'!$C31:AL31)-1),1,4))</f>
        <v>393.43576490054534</v>
      </c>
      <c r="AM31" s="8">
        <f ca="1">AVERAGE(OFFSET('Optimistic QTR'!$C31,0,4*(COLUMNS('Optimistic QTR'!$C31:AM31)-1),1,4))</f>
        <v>401.84817499999997</v>
      </c>
      <c r="AN31" s="8">
        <f ca="1">AVERAGE(OFFSET('Optimistic QTR'!$C31,0,4*(COLUMNS('Optimistic QTR'!$C31:AN31)-1),1,4))</f>
        <v>423.11995000000002</v>
      </c>
      <c r="AO31" s="8">
        <f ca="1">AVERAGE(OFFSET('Optimistic QTR'!$C31,0,4*(COLUMNS('Optimistic QTR'!$C31:AO31)-1),1,4))</f>
        <v>441.24552499999999</v>
      </c>
      <c r="AP31" s="8">
        <f ca="1">AVERAGE(OFFSET('Optimistic QTR'!$C31,0,4*(COLUMNS('Optimistic QTR'!$C31:AP31)-1),1,4))</f>
        <v>460.52119999999996</v>
      </c>
      <c r="AQ31" s="8">
        <f ca="1">AVERAGE(OFFSET('Optimistic QTR'!$C31,0,4*(COLUMNS('Optimistic QTR'!$C31:AQ31)-1),1,4))</f>
        <v>484.91337499999997</v>
      </c>
      <c r="AR31" s="8">
        <f ca="1">AVERAGE(OFFSET('Optimistic QTR'!$C31,0,4*(COLUMNS('Optimistic QTR'!$C31:AR31)-1),1,4))</f>
        <v>500.13490000000002</v>
      </c>
    </row>
    <row r="32" spans="1:44" x14ac:dyDescent="0.2">
      <c r="A32" t="str">
        <f>'Baseline QTR'!A32</f>
        <v>KS_BP</v>
      </c>
      <c r="B32" t="str">
        <f>'Baseline QTR'!B32</f>
        <v>Housing permits (thous.)</v>
      </c>
      <c r="C32" s="3">
        <f ca="1">AVERAGE(OFFSET('Optimistic QTR'!$C32,0,4*(COLUMNS('Optimistic QTR'!$C32:C32)-1),1,4))</f>
        <v>23186.00048828125</v>
      </c>
      <c r="D32" s="3">
        <f ca="1">AVERAGE(OFFSET('Optimistic QTR'!$C32,0,4*(COLUMNS('Optimistic QTR'!$C32:D32)-1),1,4))</f>
        <v>10395</v>
      </c>
      <c r="E32" s="3">
        <f ca="1">AVERAGE(OFFSET('Optimistic QTR'!$C32,0,4*(COLUMNS('Optimistic QTR'!$C32:E32)-1),1,4))</f>
        <v>13371.998291015625</v>
      </c>
      <c r="F32" s="3">
        <f ca="1">AVERAGE(OFFSET('Optimistic QTR'!$C32,0,4*(COLUMNS('Optimistic QTR'!$C32:F32)-1),1,4))</f>
        <v>13166</v>
      </c>
      <c r="G32" s="3">
        <f ca="1">AVERAGE(OFFSET('Optimistic QTR'!$C32,0,4*(COLUMNS('Optimistic QTR'!$C32:G32)-1),1,4))</f>
        <v>14959</v>
      </c>
      <c r="H32" s="3">
        <f ca="1">AVERAGE(OFFSET('Optimistic QTR'!$C32,0,4*(COLUMNS('Optimistic QTR'!$C32:H32)-1),1,4))</f>
        <v>13964</v>
      </c>
      <c r="I32" s="3">
        <f ca="1">AVERAGE(OFFSET('Optimistic QTR'!$C32,0,4*(COLUMNS('Optimistic QTR'!$C32:I32)-1),1,4))</f>
        <v>16031</v>
      </c>
      <c r="J32" s="3">
        <f ca="1">AVERAGE(OFFSET('Optimistic QTR'!$C32,0,4*(COLUMNS('Optimistic QTR'!$C32:J32)-1),1,4))</f>
        <v>17877</v>
      </c>
      <c r="K32" s="3">
        <f ca="1">AVERAGE(OFFSET('Optimistic QTR'!$C32,0,4*(COLUMNS('Optimistic QTR'!$C32:K32)-1),1,4))</f>
        <v>21045</v>
      </c>
      <c r="L32" s="3">
        <f ca="1">AVERAGE(OFFSET('Optimistic QTR'!$C32,0,4*(COLUMNS('Optimistic QTR'!$C32:L32)-1),1,4))</f>
        <v>19646</v>
      </c>
      <c r="M32" s="3">
        <f ca="1">AVERAGE(OFFSET('Optimistic QTR'!$C32,0,4*(COLUMNS('Optimistic QTR'!$C32:M32)-1),1,4))</f>
        <v>18721</v>
      </c>
      <c r="N32" s="3">
        <f ca="1">AVERAGE(OFFSET('Optimistic QTR'!$C32,0,4*(COLUMNS('Optimistic QTR'!$C32:N32)-1),1,4))</f>
        <v>15548</v>
      </c>
      <c r="O32" s="3">
        <f ca="1">AVERAGE(OFFSET('Optimistic QTR'!$C32,0,4*(COLUMNS('Optimistic QTR'!$C32:O32)-1),1,4))</f>
        <v>14818</v>
      </c>
      <c r="P32" s="3">
        <f ca="1">AVERAGE(OFFSET('Optimistic QTR'!$C32,0,4*(COLUMNS('Optimistic QTR'!$C32:P32)-1),1,4))</f>
        <v>15596</v>
      </c>
      <c r="Q32" s="3">
        <f ca="1">AVERAGE(OFFSET('Optimistic QTR'!$C32,0,4*(COLUMNS('Optimistic QTR'!$C32:Q32)-1),1,4))</f>
        <v>17564</v>
      </c>
      <c r="R32" s="3">
        <f ca="1">AVERAGE(OFFSET('Optimistic QTR'!$C32,0,4*(COLUMNS('Optimistic QTR'!$C32:R32)-1),1,4))</f>
        <v>18779</v>
      </c>
      <c r="S32" s="3">
        <f ca="1">AVERAGE(OFFSET('Optimistic QTR'!$C32,0,4*(COLUMNS('Optimistic QTR'!$C32:S32)-1),1,4))</f>
        <v>19705</v>
      </c>
      <c r="T32" s="3">
        <f ca="1">AVERAGE(OFFSET('Optimistic QTR'!$C32,0,4*(COLUMNS('Optimistic QTR'!$C32:T32)-1),1,4))</f>
        <v>21137</v>
      </c>
      <c r="U32" s="3">
        <f ca="1">AVERAGE(OFFSET('Optimistic QTR'!$C32,0,4*(COLUMNS('Optimistic QTR'!$C32:U32)-1),1,4))</f>
        <v>12817</v>
      </c>
      <c r="V32" s="3">
        <f ca="1">AVERAGE(OFFSET('Optimistic QTR'!$C32,0,4*(COLUMNS('Optimistic QTR'!$C32:V32)-1),1,4))</f>
        <v>5382</v>
      </c>
      <c r="W32" s="3">
        <f ca="1">AVERAGE(OFFSET('Optimistic QTR'!$C32,0,4*(COLUMNS('Optimistic QTR'!$C32:W32)-1),1,4))</f>
        <v>8016</v>
      </c>
      <c r="X32" s="3">
        <f ca="1">AVERAGE(OFFSET('Optimistic QTR'!$C32,0,4*(COLUMNS('Optimistic QTR'!$C32:X32)-1),1,4))</f>
        <v>8694</v>
      </c>
      <c r="Y32" s="3">
        <f ca="1">AVERAGE(OFFSET('Optimistic QTR'!$C32,0,4*(COLUMNS('Optimistic QTR'!$C32:Y32)-1),1,4))</f>
        <v>14451</v>
      </c>
      <c r="Z32" s="3">
        <f ca="1">AVERAGE(OFFSET('Optimistic QTR'!$C32,0,4*(COLUMNS('Optimistic QTR'!$C32:Z32)-1),1,4))</f>
        <v>15450</v>
      </c>
      <c r="AA32" s="3">
        <f ca="1">AVERAGE(OFFSET('Optimistic QTR'!$C32,0,4*(COLUMNS('Optimistic QTR'!$C32:AA32)-1),1,4))</f>
        <v>17832</v>
      </c>
      <c r="AB32" s="3">
        <f ca="1">AVERAGE(OFFSET('Optimistic QTR'!$C32,0,4*(COLUMNS('Optimistic QTR'!$C32:AB32)-1),1,4))</f>
        <v>22128</v>
      </c>
      <c r="AC32" s="3">
        <f ca="1">AVERAGE(OFFSET('Optimistic QTR'!$C32,0,4*(COLUMNS('Optimistic QTR'!$C32:AC32)-1),1,4))</f>
        <v>21396</v>
      </c>
      <c r="AD32" s="3">
        <f ca="1">AVERAGE(OFFSET('Optimistic QTR'!$C32,0,4*(COLUMNS('Optimistic QTR'!$C32:AD32)-1),1,4))</f>
        <v>21774</v>
      </c>
      <c r="AE32" s="3">
        <f ca="1">AVERAGE(OFFSET('Optimistic QTR'!$C32,0,4*(COLUMNS('Optimistic QTR'!$C32:AE32)-1),1,4))</f>
        <v>19186</v>
      </c>
      <c r="AF32" s="3">
        <f ca="1">AVERAGE(OFFSET('Optimistic QTR'!$C32,0,4*(COLUMNS('Optimistic QTR'!$C32:AF32)-1),1,4))</f>
        <v>22482</v>
      </c>
      <c r="AG32" s="3">
        <f ca="1">AVERAGE(OFFSET('Optimistic QTR'!$C32,0,4*(COLUMNS('Optimistic QTR'!$C32:AG32)-1),1,4))</f>
        <v>18913</v>
      </c>
      <c r="AH32" s="3">
        <f ca="1">AVERAGE(OFFSET('Optimistic QTR'!$C32,0,4*(COLUMNS('Optimistic QTR'!$C32:AH32)-1),1,4))</f>
        <v>24130</v>
      </c>
      <c r="AI32" s="3">
        <f ca="1">AVERAGE(OFFSET('Optimistic QTR'!$C32,0,4*(COLUMNS('Optimistic QTR'!$C32:AI32)-1),1,4))</f>
        <v>21160</v>
      </c>
      <c r="AJ32" s="3">
        <f ca="1">AVERAGE(OFFSET('Optimistic QTR'!$C32,0,4*(COLUMNS('Optimistic QTR'!$C32:AJ32)-1),1,4))</f>
        <v>14481</v>
      </c>
      <c r="AK32" s="3">
        <f ca="1">AVERAGE(OFFSET('Optimistic QTR'!$C32,0,4*(COLUMNS('Optimistic QTR'!$C32:AK32)-1),1,4))</f>
        <v>14474</v>
      </c>
      <c r="AL32" s="8">
        <f ca="1">AVERAGE(OFFSET('Optimistic QTR'!$C32,0,4*(COLUMNS('Optimistic QTR'!$C32:AL32)-1),1,4))</f>
        <v>11728.352500000001</v>
      </c>
      <c r="AM32" s="8">
        <f ca="1">AVERAGE(OFFSET('Optimistic QTR'!$C32,0,4*(COLUMNS('Optimistic QTR'!$C32:AM32)-1),1,4))</f>
        <v>13404.002500000001</v>
      </c>
      <c r="AN32" s="8">
        <f ca="1">AVERAGE(OFFSET('Optimistic QTR'!$C32,0,4*(COLUMNS('Optimistic QTR'!$C32:AN32)-1),1,4))</f>
        <v>15285.922500000001</v>
      </c>
      <c r="AO32" s="8">
        <f ca="1">AVERAGE(OFFSET('Optimistic QTR'!$C32,0,4*(COLUMNS('Optimistic QTR'!$C32:AO32)-1),1,4))</f>
        <v>16394.215</v>
      </c>
      <c r="AP32" s="8">
        <f ca="1">AVERAGE(OFFSET('Optimistic QTR'!$C32,0,4*(COLUMNS('Optimistic QTR'!$C32:AP32)-1),1,4))</f>
        <v>16929.195</v>
      </c>
      <c r="AQ32" s="8">
        <f ca="1">AVERAGE(OFFSET('Optimistic QTR'!$C32,0,4*(COLUMNS('Optimistic QTR'!$C32:AQ32)-1),1,4))</f>
        <v>16819.467499999999</v>
      </c>
      <c r="AR32" s="8">
        <f ca="1">AVERAGE(OFFSET('Optimistic QTR'!$C32,0,4*(COLUMNS('Optimistic QTR'!$C32:AR32)-1),1,4))</f>
        <v>16775.560000000001</v>
      </c>
    </row>
    <row r="33" spans="1:44" x14ac:dyDescent="0.2">
      <c r="A33" t="str">
        <f>'Baseline QTR'!A33</f>
        <v>KS_POP</v>
      </c>
      <c r="B33" t="str">
        <f>'Baseline QTR'!B33</f>
        <v>Population (thous.)</v>
      </c>
      <c r="C33" s="47">
        <f ca="1">AVERAGE(OFFSET('Optimistic QTR'!$C33,0,4*(COLUMNS('Optimistic QTR'!$C33:C33)-1),1,4))</f>
        <v>1999.2114712037874</v>
      </c>
      <c r="D33" s="47">
        <f ca="1">AVERAGE(OFFSET('Optimistic QTR'!$C33,0,4*(COLUMNS('Optimistic QTR'!$C33:D33)-1),1,4))</f>
        <v>2050.810950062104</v>
      </c>
      <c r="E33" s="47">
        <f ca="1">AVERAGE(OFFSET('Optimistic QTR'!$C33,0,4*(COLUMNS('Optimistic QTR'!$C33:E33)-1),1,4))</f>
        <v>2078.2645410477953</v>
      </c>
      <c r="F33" s="47">
        <f ca="1">AVERAGE(OFFSET('Optimistic QTR'!$C33,0,4*(COLUMNS('Optimistic QTR'!$C33:F33)-1),1,4))</f>
        <v>2110.0368544967146</v>
      </c>
      <c r="G33" s="47">
        <f ca="1">AVERAGE(OFFSET('Optimistic QTR'!$C33,0,4*(COLUMNS('Optimistic QTR'!$C33:G33)-1),1,4))</f>
        <v>2140.0514003403464</v>
      </c>
      <c r="H33" s="47">
        <f ca="1">AVERAGE(OFFSET('Optimistic QTR'!$C33,0,4*(COLUMNS('Optimistic QTR'!$C33:H33)-1),1,4))</f>
        <v>2166.6694816418994</v>
      </c>
      <c r="I33" s="47">
        <f ca="1">AVERAGE(OFFSET('Optimistic QTR'!$C33,0,4*(COLUMNS('Optimistic QTR'!$C33:I33)-1),1,4))</f>
        <v>2193.6384230920557</v>
      </c>
      <c r="J33" s="47">
        <f ca="1">AVERAGE(OFFSET('Optimistic QTR'!$C33,0,4*(COLUMNS('Optimistic QTR'!$C33:J33)-1),1,4))</f>
        <v>2229.3992791148762</v>
      </c>
      <c r="K33" s="47">
        <f ca="1">AVERAGE(OFFSET('Optimistic QTR'!$C33,0,4*(COLUMNS('Optimistic QTR'!$C33:K33)-1),1,4))</f>
        <v>2273.8134916984372</v>
      </c>
      <c r="L33" s="47">
        <f ca="1">AVERAGE(OFFSET('Optimistic QTR'!$C33,0,4*(COLUMNS('Optimistic QTR'!$C33:L33)-1),1,4))</f>
        <v>2317.7644259663739</v>
      </c>
      <c r="M33" s="47">
        <f ca="1">AVERAGE(OFFSET('Optimistic QTR'!$C33,0,4*(COLUMNS('Optimistic QTR'!$C33:M33)-1),1,4))</f>
        <v>2354.6442888110678</v>
      </c>
      <c r="N33" s="47">
        <f ca="1">AVERAGE(OFFSET('Optimistic QTR'!$C33,0,4*(COLUMNS('Optimistic QTR'!$C33:N33)-1),1,4))</f>
        <v>2386.2027937893554</v>
      </c>
      <c r="O33" s="47">
        <f ca="1">AVERAGE(OFFSET('Optimistic QTR'!$C33,0,4*(COLUMNS('Optimistic QTR'!$C33:O33)-1),1,4))</f>
        <v>2415.4315047815103</v>
      </c>
      <c r="P33" s="47">
        <f ca="1">AVERAGE(OFFSET('Optimistic QTR'!$C33,0,4*(COLUMNS('Optimistic QTR'!$C33:P33)-1),1,4))</f>
        <v>2435.8969214596027</v>
      </c>
      <c r="Q33" s="47">
        <f ca="1">AVERAGE(OFFSET('Optimistic QTR'!$C33,0,4*(COLUMNS('Optimistic QTR'!$C33:Q33)-1),1,4))</f>
        <v>2458.4435750050779</v>
      </c>
      <c r="R33" s="47">
        <f ca="1">AVERAGE(OFFSET('Optimistic QTR'!$C33,0,4*(COLUMNS('Optimistic QTR'!$C33:R33)-1),1,4))</f>
        <v>2492.5686066450844</v>
      </c>
      <c r="S33" s="47">
        <f ca="1">AVERAGE(OFFSET('Optimistic QTR'!$C33,0,4*(COLUMNS('Optimistic QTR'!$C33:S33)-1),1,4))</f>
        <v>2536.8597015395853</v>
      </c>
      <c r="T33" s="47">
        <f ca="1">AVERAGE(OFFSET('Optimistic QTR'!$C33,0,4*(COLUMNS('Optimistic QTR'!$C33:T33)-1),1,4))</f>
        <v>2572.3456653215744</v>
      </c>
      <c r="U33" s="47">
        <f ca="1">AVERAGE(OFFSET('Optimistic QTR'!$C33,0,4*(COLUMNS('Optimistic QTR'!$C33:U33)-1),1,4))</f>
        <v>2599.5382465491157</v>
      </c>
      <c r="V33" s="47">
        <f ca="1">AVERAGE(OFFSET('Optimistic QTR'!$C33,0,4*(COLUMNS('Optimistic QTR'!$C33:V33)-1),1,4))</f>
        <v>2626.2521297319618</v>
      </c>
      <c r="W33" s="47">
        <f ca="1">AVERAGE(OFFSET('Optimistic QTR'!$C33,0,4*(COLUMNS('Optimistic QTR'!$C33:W33)-1),1,4))</f>
        <v>2652.9422970230376</v>
      </c>
      <c r="X33" s="47">
        <f ca="1">AVERAGE(OFFSET('Optimistic QTR'!$C33,0,4*(COLUMNS('Optimistic QTR'!$C33:X33)-1),1,4))</f>
        <v>2670.3997915508889</v>
      </c>
      <c r="Y33" s="47">
        <f ca="1">AVERAGE(OFFSET('Optimistic QTR'!$C33,0,4*(COLUMNS('Optimistic QTR'!$C33:Y33)-1),1,4))</f>
        <v>2694.5035680234068</v>
      </c>
      <c r="Z33" s="47">
        <f ca="1">AVERAGE(OFFSET('Optimistic QTR'!$C33,0,4*(COLUMNS('Optimistic QTR'!$C33:Z33)-1),1,4))</f>
        <v>2736.6037019804835</v>
      </c>
      <c r="AA33" s="47">
        <f ca="1">AVERAGE(OFFSET('Optimistic QTR'!$C33,0,4*(COLUMNS('Optimistic QTR'!$C33:AA33)-1),1,4))</f>
        <v>2786.5319678046599</v>
      </c>
      <c r="AB33" s="47">
        <f ca="1">AVERAGE(OFFSET('Optimistic QTR'!$C33,0,4*(COLUMNS('Optimistic QTR'!$C33:AB33)-1),1,4))</f>
        <v>2849.5451924258778</v>
      </c>
      <c r="AC33" s="47">
        <f ca="1">AVERAGE(OFFSET('Optimistic QTR'!$C33,0,4*(COLUMNS('Optimistic QTR'!$C33:AC33)-1),1,4))</f>
        <v>2910.5142156168304</v>
      </c>
      <c r="AD33" s="47">
        <f ca="1">AVERAGE(OFFSET('Optimistic QTR'!$C33,0,4*(COLUMNS('Optimistic QTR'!$C33:AD33)-1),1,4))</f>
        <v>2955.6615544818014</v>
      </c>
      <c r="AE33" s="47">
        <f ca="1">AVERAGE(OFFSET('Optimistic QTR'!$C33,0,4*(COLUMNS('Optimistic QTR'!$C33:AE33)-1),1,4))</f>
        <v>3008.3445352059639</v>
      </c>
      <c r="AF33" s="47">
        <f ca="1">AVERAGE(OFFSET('Optimistic QTR'!$C33,0,4*(COLUMNS('Optimistic QTR'!$C33:AF33)-1),1,4))</f>
        <v>3064.3982578193431</v>
      </c>
      <c r="AG33" s="48">
        <f ca="1">AVERAGE(OFFSET('Optimistic QTR'!$C33,0,4*(COLUMNS('Optimistic QTR'!$C33:AG33)-1),1,4))</f>
        <v>3108.6840428916648</v>
      </c>
      <c r="AH33" s="48">
        <f ca="1">AVERAGE(OFFSET('Optimistic QTR'!$C33,0,4*(COLUMNS('Optimistic QTR'!$C33:AH33)-1),1,4))</f>
        <v>3138.6853831139983</v>
      </c>
      <c r="AI33" s="48">
        <f ca="1">AVERAGE(OFFSET('Optimistic QTR'!$C33,0,4*(COLUMNS('Optimistic QTR'!$C33:AI33)-1),1,4))</f>
        <v>3181.4080184023419</v>
      </c>
      <c r="AJ33" s="48">
        <f ca="1">AVERAGE(OFFSET('Optimistic QTR'!$C33,0,4*(COLUMNS('Optimistic QTR'!$C33:AJ33)-1),1,4))</f>
        <v>3221.786449526634</v>
      </c>
      <c r="AK33" s="48">
        <f ca="1">AVERAGE(OFFSET('Optimistic QTR'!$C33,0,4*(COLUMNS('Optimistic QTR'!$C33:AK33)-1),1,4))</f>
        <v>3260.0727459911222</v>
      </c>
      <c r="AL33" s="49">
        <f ca="1">AVERAGE(OFFSET('Optimistic QTR'!$C33,0,4*(COLUMNS('Optimistic QTR'!$C33:AL33)-1),1,4))</f>
        <v>3300.8040998694655</v>
      </c>
      <c r="AM33" s="49">
        <f ca="1">AVERAGE(OFFSET('Optimistic QTR'!$C33,0,4*(COLUMNS('Optimistic QTR'!$C33:AM33)-1),1,4))</f>
        <v>3336.3847720334261</v>
      </c>
      <c r="AN33" s="49">
        <f ca="1">AVERAGE(OFFSET('Optimistic QTR'!$C33,0,4*(COLUMNS('Optimistic QTR'!$C33:AN33)-1),1,4))</f>
        <v>3364.38564484479</v>
      </c>
      <c r="AO33" s="49">
        <f ca="1">AVERAGE(OFFSET('Optimistic QTR'!$C33,0,4*(COLUMNS('Optimistic QTR'!$C33:AO33)-1),1,4))</f>
        <v>3395.0867605986073</v>
      </c>
      <c r="AP33" s="49">
        <f ca="1">AVERAGE(OFFSET('Optimistic QTR'!$C33,0,4*(COLUMNS('Optimistic QTR'!$C33:AP33)-1),1,4))</f>
        <v>3426.9736889593746</v>
      </c>
      <c r="AQ33" s="49">
        <f ca="1">AVERAGE(OFFSET('Optimistic QTR'!$C33,0,4*(COLUMNS('Optimistic QTR'!$C33:AQ33)-1),1,4))</f>
        <v>3465.0303485520026</v>
      </c>
      <c r="AR33" s="49">
        <f ca="1">AVERAGE(OFFSET('Optimistic QTR'!$C33,0,4*(COLUMNS('Optimistic QTR'!$C33:AR33)-1),1,4))</f>
        <v>3488.3700429458695</v>
      </c>
    </row>
    <row r="34" spans="1:44" s="23" customFormat="1" x14ac:dyDescent="0.2">
      <c r="A34"/>
    </row>
    <row r="35" spans="1:44"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row>
    <row r="36" spans="1:44"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row>
    <row r="37" spans="1:44" x14ac:dyDescent="0.2">
      <c r="C37" s="20">
        <f t="shared" ref="C37:AQ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c r="AR37" s="20">
        <f t="shared" ref="AR37" si="1">AR4</f>
        <v>2031</v>
      </c>
    </row>
    <row r="38" spans="1:44" x14ac:dyDescent="0.2">
      <c r="B38" t="str">
        <f t="shared" ref="B38:B53" si="2">B7</f>
        <v>Employment (thous.)</v>
      </c>
      <c r="C38" s="19"/>
      <c r="D38" s="19">
        <f t="shared" ref="D38:AR38" ca="1" si="3">100*(D7/C7-1)</f>
        <v>0.44009192363727578</v>
      </c>
      <c r="E38" s="19">
        <f t="shared" ca="1" si="3"/>
        <v>1.2531778076865452</v>
      </c>
      <c r="F38" s="19">
        <f t="shared" ca="1" si="3"/>
        <v>1.0493590122290009</v>
      </c>
      <c r="G38" s="19">
        <f t="shared" ca="1" si="3"/>
        <v>1.0362694300518172</v>
      </c>
      <c r="H38" s="19">
        <f t="shared" ca="1" si="3"/>
        <v>1.855990741745317</v>
      </c>
      <c r="I38" s="19">
        <f t="shared" ca="1" si="3"/>
        <v>3.7565419930266186</v>
      </c>
      <c r="J38" s="19">
        <f t="shared" ca="1" si="3"/>
        <v>5.7866964157387235</v>
      </c>
      <c r="K38" s="19">
        <f t="shared" ca="1" si="3"/>
        <v>4.810889846408628</v>
      </c>
      <c r="L38" s="19">
        <f t="shared" ca="1" si="3"/>
        <v>2.6252762311576472</v>
      </c>
      <c r="M38" s="19">
        <f t="shared" ca="1" si="3"/>
        <v>2.2651950317283509</v>
      </c>
      <c r="N38" s="19">
        <f t="shared" ca="1" si="3"/>
        <v>-1.2122031984284298</v>
      </c>
      <c r="O38" s="19">
        <f t="shared" ca="1" si="3"/>
        <v>-3.451417004048607</v>
      </c>
      <c r="P38" s="19">
        <f t="shared" ca="1" si="3"/>
        <v>-0.75294610977840737</v>
      </c>
      <c r="Q38" s="19">
        <f t="shared" ca="1" si="3"/>
        <v>0.73256204098368638</v>
      </c>
      <c r="R38" s="19">
        <f t="shared" ca="1" si="3"/>
        <v>2.5499472616132612</v>
      </c>
      <c r="S38" s="19">
        <f t="shared" ca="1" si="3"/>
        <v>3.2263691317554244</v>
      </c>
      <c r="T38" s="19">
        <f t="shared" ca="1" si="3"/>
        <v>3.1109609075918199</v>
      </c>
      <c r="U38" s="19">
        <f t="shared" ca="1" si="3"/>
        <v>1.2404073282926031</v>
      </c>
      <c r="V38" s="19">
        <f t="shared" ca="1" si="3"/>
        <v>-5.0727590383638717</v>
      </c>
      <c r="W38" s="19">
        <f t="shared" ca="1" si="3"/>
        <v>-1.4688501455325853</v>
      </c>
      <c r="X38" s="19">
        <f t="shared" ca="1" si="3"/>
        <v>1.8750708671755323</v>
      </c>
      <c r="Y38" s="19">
        <f t="shared" ca="1" si="3"/>
        <v>2.6255206228142702</v>
      </c>
      <c r="Z38" s="19">
        <f t="shared" ca="1" si="3"/>
        <v>2.8665856122745748</v>
      </c>
      <c r="AA38" s="19">
        <f t="shared" ca="1" si="3"/>
        <v>2.7606221526748964</v>
      </c>
      <c r="AB38" s="19">
        <f t="shared" ca="1" si="3"/>
        <v>3.1789316802384615</v>
      </c>
      <c r="AC38" s="19">
        <f t="shared" ca="1" si="3"/>
        <v>3.2421823891142232</v>
      </c>
      <c r="AD38" s="19">
        <f t="shared" ca="1" si="3"/>
        <v>2.4930298575556398</v>
      </c>
      <c r="AE38" s="19">
        <f t="shared" ca="1" si="3"/>
        <v>2.25977802836963</v>
      </c>
      <c r="AF38" s="19">
        <f t="shared" ca="1" si="3"/>
        <v>2.344781555158959</v>
      </c>
      <c r="AG38" s="19">
        <f t="shared" ca="1" si="3"/>
        <v>-5.7768011152855454</v>
      </c>
      <c r="AH38" s="19">
        <f t="shared" ca="1" si="3"/>
        <v>1.6435869014600035</v>
      </c>
      <c r="AI38" s="19">
        <f t="shared" ca="1" si="3"/>
        <v>4.4538088799850106</v>
      </c>
      <c r="AJ38" s="19">
        <f t="shared" ca="1" si="3"/>
        <v>0.85504809055003683</v>
      </c>
      <c r="AK38" s="19">
        <f t="shared" ca="1" si="3"/>
        <v>0.68198637900831471</v>
      </c>
      <c r="AL38" s="18">
        <f t="shared" ca="1" si="3"/>
        <v>-0.81795766457315455</v>
      </c>
      <c r="AM38" s="18">
        <f t="shared" ca="1" si="3"/>
        <v>-7.8328528583182511E-2</v>
      </c>
      <c r="AN38" s="18">
        <f t="shared" ca="1" si="3"/>
        <v>0.94826982828901674</v>
      </c>
      <c r="AO38" s="18">
        <f t="shared" ca="1" si="3"/>
        <v>1.1217380410766253</v>
      </c>
      <c r="AP38" s="18">
        <f t="shared" ca="1" si="3"/>
        <v>0.77198675049010568</v>
      </c>
      <c r="AQ38" s="18">
        <f t="shared" ca="1" si="3"/>
        <v>0.91495302639679199</v>
      </c>
      <c r="AR38" s="18">
        <f t="shared" ca="1" si="3"/>
        <v>0.59457134171017056</v>
      </c>
    </row>
    <row r="39" spans="1:44" x14ac:dyDescent="0.2">
      <c r="B39" t="str">
        <f t="shared" si="2"/>
        <v xml:space="preserve"> Goods producing</v>
      </c>
      <c r="C39" s="19"/>
      <c r="D39" s="19">
        <f t="shared" ref="D39:AR39" ca="1" si="4">100*(D8/C8-1)</f>
        <v>-2.3513139695712226</v>
      </c>
      <c r="E39" s="19">
        <f t="shared" ca="1" si="4"/>
        <v>-0.92683828057642526</v>
      </c>
      <c r="F39" s="19">
        <f t="shared" ca="1" si="4"/>
        <v>-4.9479409479409542</v>
      </c>
      <c r="G39" s="19">
        <f t="shared" ca="1" si="4"/>
        <v>-4.3815191446228141</v>
      </c>
      <c r="H39" s="19">
        <f t="shared" ca="1" si="4"/>
        <v>-2.2706288684471443</v>
      </c>
      <c r="I39" s="19">
        <f t="shared" ca="1" si="4"/>
        <v>4.4228279505930779</v>
      </c>
      <c r="J39" s="19">
        <f t="shared" ca="1" si="4"/>
        <v>11.476728210970766</v>
      </c>
      <c r="K39" s="19">
        <f t="shared" ca="1" si="4"/>
        <v>5.7502705302392432</v>
      </c>
      <c r="L39" s="19">
        <f t="shared" ca="1" si="4"/>
        <v>-2.9504562121599687</v>
      </c>
      <c r="M39" s="19">
        <f t="shared" ca="1" si="4"/>
        <v>-3.1104472366224267</v>
      </c>
      <c r="N39" s="19">
        <f t="shared" ca="1" si="4"/>
        <v>-3.3402859647531979</v>
      </c>
      <c r="O39" s="19">
        <f t="shared" ca="1" si="4"/>
        <v>-9.5040030022516824</v>
      </c>
      <c r="P39" s="19">
        <f t="shared" ca="1" si="4"/>
        <v>-6.887376023775782</v>
      </c>
      <c r="Q39" s="19">
        <f t="shared" ca="1" si="4"/>
        <v>-0.57526722090259774</v>
      </c>
      <c r="R39" s="19">
        <f t="shared" ca="1" si="4"/>
        <v>5.3044159916383338</v>
      </c>
      <c r="S39" s="19">
        <f t="shared" ca="1" si="4"/>
        <v>7.5079758950726827</v>
      </c>
      <c r="T39" s="19">
        <f t="shared" ca="1" si="4"/>
        <v>5.7240833553152459</v>
      </c>
      <c r="U39" s="19">
        <f t="shared" ca="1" si="4"/>
        <v>-0.9543413173652926</v>
      </c>
      <c r="V39" s="19">
        <f t="shared" ca="1" si="4"/>
        <v>-12.604698028843131</v>
      </c>
      <c r="W39" s="19">
        <f t="shared" ca="1" si="4"/>
        <v>-6.2907584219059398</v>
      </c>
      <c r="X39" s="19">
        <f t="shared" ca="1" si="4"/>
        <v>2.5298934984044008</v>
      </c>
      <c r="Y39" s="19">
        <f t="shared" ca="1" si="4"/>
        <v>5.2386845164435591</v>
      </c>
      <c r="Z39" s="19">
        <f t="shared" ca="1" si="4"/>
        <v>3.9267388825541705</v>
      </c>
      <c r="AA39" s="19">
        <f t="shared" ca="1" si="4"/>
        <v>2.3589110608242425</v>
      </c>
      <c r="AB39" s="19">
        <f t="shared" ca="1" si="4"/>
        <v>3.6979969183358996</v>
      </c>
      <c r="AC39" s="19">
        <f t="shared" ca="1" si="4"/>
        <v>1.4342011757865425</v>
      </c>
      <c r="AD39" s="19">
        <f t="shared" ca="1" si="4"/>
        <v>-0.97446022546334721</v>
      </c>
      <c r="AE39" s="19">
        <f t="shared" ca="1" si="4"/>
        <v>1.9648829431438308</v>
      </c>
      <c r="AF39" s="19">
        <f t="shared" ca="1" si="4"/>
        <v>2.5577948087173175</v>
      </c>
      <c r="AG39" s="19">
        <f t="shared" ca="1" si="4"/>
        <v>-6.7378067531828627</v>
      </c>
      <c r="AH39" s="19">
        <f t="shared" ca="1" si="4"/>
        <v>-3.5150196194809746</v>
      </c>
      <c r="AI39" s="19">
        <f t="shared" ca="1" si="4"/>
        <v>2.3102423020402441</v>
      </c>
      <c r="AJ39" s="19">
        <f t="shared" ca="1" si="4"/>
        <v>1.1023148612085309</v>
      </c>
      <c r="AK39" s="19">
        <f t="shared" ca="1" si="4"/>
        <v>-1.4041695576039848</v>
      </c>
      <c r="AL39" s="18">
        <f t="shared" ca="1" si="4"/>
        <v>-1.6115340794852773</v>
      </c>
      <c r="AM39" s="18">
        <f t="shared" ca="1" si="4"/>
        <v>-0.62184007771375338</v>
      </c>
      <c r="AN39" s="18">
        <f t="shared" ca="1" si="4"/>
        <v>0.41449002171356497</v>
      </c>
      <c r="AO39" s="18">
        <f t="shared" ca="1" si="4"/>
        <v>0.78315807235831425</v>
      </c>
      <c r="AP39" s="18">
        <f t="shared" ca="1" si="4"/>
        <v>0.3759739184412858</v>
      </c>
      <c r="AQ39" s="18">
        <f t="shared" ca="1" si="4"/>
        <v>0.20262192918059085</v>
      </c>
      <c r="AR39" s="18">
        <f t="shared" ca="1" si="4"/>
        <v>3.911112691359353E-2</v>
      </c>
    </row>
    <row r="40" spans="1:44" x14ac:dyDescent="0.2">
      <c r="B40" t="str">
        <f t="shared" si="2"/>
        <v xml:space="preserve">   Mining, Logging and Construction</v>
      </c>
      <c r="C40" s="19"/>
      <c r="D40" s="19">
        <f t="shared" ref="D40:AR40" ca="1" si="5">100*(D9/C9-1)</f>
        <v>-3.8292367399741067</v>
      </c>
      <c r="E40" s="19">
        <f t="shared" ca="1" si="5"/>
        <v>2.3944040893193463</v>
      </c>
      <c r="F40" s="19">
        <f t="shared" ca="1" si="5"/>
        <v>-4.8607461902259619</v>
      </c>
      <c r="G40" s="19">
        <f t="shared" ca="1" si="5"/>
        <v>-1.5189174261253768</v>
      </c>
      <c r="H40" s="19">
        <f t="shared" ca="1" si="5"/>
        <v>0.85530005608525084</v>
      </c>
      <c r="I40" s="19">
        <f t="shared" ca="1" si="5"/>
        <v>3.6285277352982037</v>
      </c>
      <c r="J40" s="19">
        <f t="shared" ca="1" si="5"/>
        <v>9.9543869063589909</v>
      </c>
      <c r="K40" s="19">
        <f t="shared" ca="1" si="5"/>
        <v>7.9795021961932777</v>
      </c>
      <c r="L40" s="19">
        <f t="shared" ca="1" si="5"/>
        <v>8.5649717514124202</v>
      </c>
      <c r="M40" s="19">
        <f t="shared" ca="1" si="5"/>
        <v>6.6402997502081673</v>
      </c>
      <c r="N40" s="19">
        <f t="shared" ca="1" si="5"/>
        <v>-2.5278157329689743</v>
      </c>
      <c r="O40" s="19">
        <f t="shared" ca="1" si="5"/>
        <v>-6.9990988284770017</v>
      </c>
      <c r="P40" s="19">
        <f t="shared" ca="1" si="5"/>
        <v>-2.2825150732127653</v>
      </c>
      <c r="Q40" s="19">
        <f t="shared" ca="1" si="5"/>
        <v>2.9969149405024487</v>
      </c>
      <c r="R40" s="19">
        <f t="shared" ca="1" si="5"/>
        <v>7.2635857937526804</v>
      </c>
      <c r="S40" s="19">
        <f t="shared" ca="1" si="5"/>
        <v>10.122668794255496</v>
      </c>
      <c r="T40" s="19">
        <f t="shared" ca="1" si="5"/>
        <v>8.96576707118275</v>
      </c>
      <c r="U40" s="19">
        <f t="shared" ca="1" si="5"/>
        <v>-3.0834441489361764</v>
      </c>
      <c r="V40" s="19">
        <f t="shared" ca="1" si="5"/>
        <v>-22.210788097075717</v>
      </c>
      <c r="W40" s="19">
        <f t="shared" ca="1" si="5"/>
        <v>-12.622643589460925</v>
      </c>
      <c r="X40" s="19">
        <f t="shared" ca="1" si="5"/>
        <v>-3.4948271511481166</v>
      </c>
      <c r="Y40" s="19">
        <f t="shared" ca="1" si="5"/>
        <v>4.4973199110994955</v>
      </c>
      <c r="Z40" s="19">
        <f t="shared" ca="1" si="5"/>
        <v>8.932816214187401</v>
      </c>
      <c r="AA40" s="19">
        <f t="shared" ca="1" si="5"/>
        <v>8.4185138394395445</v>
      </c>
      <c r="AB40" s="19">
        <f t="shared" ca="1" si="5"/>
        <v>10.497881355932215</v>
      </c>
      <c r="AC40" s="19">
        <f t="shared" ca="1" si="5"/>
        <v>7.1901064135748927</v>
      </c>
      <c r="AD40" s="19">
        <f t="shared" ca="1" si="5"/>
        <v>4.695465521867459</v>
      </c>
      <c r="AE40" s="19">
        <f t="shared" ca="1" si="5"/>
        <v>5.3903980864513645</v>
      </c>
      <c r="AF40" s="19">
        <f t="shared" ca="1" si="5"/>
        <v>1.5481883764286497</v>
      </c>
      <c r="AG40" s="19">
        <f t="shared" ca="1" si="5"/>
        <v>-3.615900383141768</v>
      </c>
      <c r="AH40" s="19">
        <f t="shared" ca="1" si="5"/>
        <v>4.1242236024844559</v>
      </c>
      <c r="AI40" s="19">
        <f t="shared" ca="1" si="5"/>
        <v>1.3839179193509965</v>
      </c>
      <c r="AJ40" s="19">
        <f t="shared" ca="1" si="5"/>
        <v>-1.5454616772573759</v>
      </c>
      <c r="AK40" s="19">
        <f t="shared" ca="1" si="5"/>
        <v>-4.5737051792828831</v>
      </c>
      <c r="AL40" s="18">
        <f t="shared" ca="1" si="5"/>
        <v>-3.1217176018704107</v>
      </c>
      <c r="AM40" s="18">
        <f t="shared" ca="1" si="5"/>
        <v>-1.2045291873705399</v>
      </c>
      <c r="AN40" s="18">
        <f t="shared" ca="1" si="5"/>
        <v>1.0882335998300574</v>
      </c>
      <c r="AO40" s="18">
        <f t="shared" ca="1" si="5"/>
        <v>2.4921728888936734</v>
      </c>
      <c r="AP40" s="18">
        <f t="shared" ca="1" si="5"/>
        <v>2.2114549828506469</v>
      </c>
      <c r="AQ40" s="18">
        <f t="shared" ca="1" si="5"/>
        <v>1.8136379105511136</v>
      </c>
      <c r="AR40" s="18">
        <f t="shared" ca="1" si="5"/>
        <v>0.83227334958100307</v>
      </c>
    </row>
    <row r="41" spans="1:44" x14ac:dyDescent="0.2">
      <c r="B41" t="str">
        <f t="shared" si="2"/>
        <v xml:space="preserve">   Manufacturing</v>
      </c>
      <c r="C41" s="19"/>
      <c r="D41" s="19">
        <f t="shared" ref="D41:AR41" ca="1" si="6">100*(D10/C10-1)</f>
        <v>-1.9037919147602667</v>
      </c>
      <c r="E41" s="19">
        <f t="shared" ca="1" si="6"/>
        <v>-1.912786518648657</v>
      </c>
      <c r="F41" s="19">
        <f t="shared" ca="1" si="6"/>
        <v>-4.9749623417335016</v>
      </c>
      <c r="G41" s="19">
        <f t="shared" ca="1" si="6"/>
        <v>-5.2696970995244286</v>
      </c>
      <c r="H41" s="19">
        <f t="shared" ca="1" si="6"/>
        <v>-3.2789109493012836</v>
      </c>
      <c r="I41" s="19">
        <f t="shared" ca="1" si="6"/>
        <v>4.689984101748812</v>
      </c>
      <c r="J41" s="19">
        <f t="shared" ca="1" si="6"/>
        <v>11.983563357005679</v>
      </c>
      <c r="K41" s="19">
        <f t="shared" ca="1" si="6"/>
        <v>5.0215379706445518</v>
      </c>
      <c r="L41" s="19">
        <f t="shared" ca="1" si="6"/>
        <v>-6.8208575443393755</v>
      </c>
      <c r="M41" s="19">
        <f t="shared" ca="1" si="6"/>
        <v>-6.92887711432647</v>
      </c>
      <c r="N41" s="19">
        <f t="shared" ca="1" si="6"/>
        <v>-3.7048390628421357</v>
      </c>
      <c r="O41" s="19">
        <f t="shared" ca="1" si="6"/>
        <v>-10.641684478602942</v>
      </c>
      <c r="P41" s="19">
        <f t="shared" ca="1" si="6"/>
        <v>-9.0640745076085327</v>
      </c>
      <c r="Q41" s="19">
        <f t="shared" ca="1" si="6"/>
        <v>-2.3897470338034688</v>
      </c>
      <c r="R41" s="19">
        <f t="shared" ca="1" si="6"/>
        <v>4.2543432142652327</v>
      </c>
      <c r="S41" s="19">
        <f t="shared" ca="1" si="6"/>
        <v>6.0661057031293097</v>
      </c>
      <c r="T41" s="19">
        <f t="shared" ca="1" si="6"/>
        <v>3.8680908430986261</v>
      </c>
      <c r="U41" s="19">
        <f t="shared" ca="1" si="6"/>
        <v>0.3244808306709368</v>
      </c>
      <c r="V41" s="19">
        <f t="shared" ca="1" si="6"/>
        <v>-7.0309001343484283</v>
      </c>
      <c r="W41" s="19">
        <f t="shared" ca="1" si="6"/>
        <v>-3.2166559623207025</v>
      </c>
      <c r="X41" s="19">
        <f t="shared" ca="1" si="6"/>
        <v>5.1706022230824766</v>
      </c>
      <c r="Y41" s="19">
        <f t="shared" ca="1" si="6"/>
        <v>5.5368598170154382</v>
      </c>
      <c r="Z41" s="19">
        <f t="shared" ca="1" si="6"/>
        <v>1.9331373623636239</v>
      </c>
      <c r="AA41" s="19">
        <f t="shared" ca="1" si="6"/>
        <v>-0.21995209932059723</v>
      </c>
      <c r="AB41" s="19">
        <f t="shared" ca="1" si="6"/>
        <v>0.55354168707748563</v>
      </c>
      <c r="AC41" s="19">
        <f t="shared" ca="1" si="6"/>
        <v>-1.4907195401179019</v>
      </c>
      <c r="AD41" s="19">
        <f t="shared" ca="1" si="6"/>
        <v>-4.1095890410958846</v>
      </c>
      <c r="AE41" s="19">
        <f t="shared" ca="1" si="6"/>
        <v>-0.10314595152141059</v>
      </c>
      <c r="AF41" s="19">
        <f t="shared" ca="1" si="6"/>
        <v>3.2008260196179528</v>
      </c>
      <c r="AG41" s="19">
        <f t="shared" ca="1" si="6"/>
        <v>-8.6943471735867917</v>
      </c>
      <c r="AH41" s="19">
        <f t="shared" ca="1" si="6"/>
        <v>-8.5689239535393433</v>
      </c>
      <c r="AI41" s="19">
        <f t="shared" ca="1" si="6"/>
        <v>3.0081495685522652</v>
      </c>
      <c r="AJ41" s="19">
        <f t="shared" ca="1" si="6"/>
        <v>3.065735892961019</v>
      </c>
      <c r="AK41" s="19">
        <f t="shared" ca="1" si="6"/>
        <v>0.84100016932890931</v>
      </c>
      <c r="AL41" s="18">
        <f t="shared" ca="1" si="6"/>
        <v>-0.59922758311876656</v>
      </c>
      <c r="AM41" s="18">
        <f t="shared" ca="1" si="6"/>
        <v>-0.24115175329701977</v>
      </c>
      <c r="AN41" s="18">
        <f t="shared" ca="1" si="6"/>
        <v>-2.1404240071576375E-2</v>
      </c>
      <c r="AO41" s="18">
        <f t="shared" ca="1" si="6"/>
        <v>-0.33488547296219862</v>
      </c>
      <c r="AP41" s="18">
        <f t="shared" ca="1" si="6"/>
        <v>-0.85882247376765086</v>
      </c>
      <c r="AQ41" s="18">
        <f t="shared" ca="1" si="6"/>
        <v>-0.91475539099729053</v>
      </c>
      <c r="AR41" s="18">
        <f t="shared" ca="1" si="6"/>
        <v>-0.52613687378199048</v>
      </c>
    </row>
    <row r="42" spans="1:44" x14ac:dyDescent="0.2">
      <c r="B42" t="str">
        <f t="shared" si="2"/>
        <v xml:space="preserve">      Aerospace</v>
      </c>
      <c r="C42" s="19"/>
      <c r="D42" s="19">
        <f t="shared" ref="D42:AR42" ca="1" si="7">100*(D11/C11-1)</f>
        <v>0.34127160768602227</v>
      </c>
      <c r="E42" s="19">
        <f t="shared" ca="1" si="7"/>
        <v>-3.0240295748613755</v>
      </c>
      <c r="F42" s="19">
        <f t="shared" ca="1" si="7"/>
        <v>-8.6611771881671018</v>
      </c>
      <c r="G42" s="19">
        <f t="shared" ca="1" si="7"/>
        <v>-10.734557595993321</v>
      </c>
      <c r="H42" s="19">
        <f t="shared" ca="1" si="7"/>
        <v>-11.698148494482897</v>
      </c>
      <c r="I42" s="19">
        <f t="shared" ca="1" si="7"/>
        <v>6.1103462882558635</v>
      </c>
      <c r="J42" s="19">
        <f t="shared" ca="1" si="7"/>
        <v>21.457085828343313</v>
      </c>
      <c r="K42" s="19">
        <f t="shared" ca="1" si="7"/>
        <v>6.3352506162694944</v>
      </c>
      <c r="L42" s="19">
        <f t="shared" ca="1" si="7"/>
        <v>-12.36380496097672</v>
      </c>
      <c r="M42" s="19">
        <f t="shared" ca="1" si="7"/>
        <v>-12.723745701437272</v>
      </c>
      <c r="N42" s="19">
        <f t="shared" ca="1" si="7"/>
        <v>1.2325722368155212</v>
      </c>
      <c r="O42" s="19">
        <f t="shared" ca="1" si="7"/>
        <v>-13.063872255489017</v>
      </c>
      <c r="P42" s="19">
        <f t="shared" ca="1" si="7"/>
        <v>-13.856044082194929</v>
      </c>
      <c r="Q42" s="19">
        <f t="shared" ca="1" si="7"/>
        <v>-5.9568230277185386</v>
      </c>
      <c r="R42" s="19">
        <f t="shared" ca="1" si="7"/>
        <v>6.3199659912143824</v>
      </c>
      <c r="S42" s="19">
        <f t="shared" ca="1" si="7"/>
        <v>11.502065840330534</v>
      </c>
      <c r="T42" s="19">
        <f t="shared" ca="1" si="7"/>
        <v>8.8453263208223554</v>
      </c>
      <c r="U42" s="19">
        <f t="shared" ca="1" si="7"/>
        <v>3.602020645728099</v>
      </c>
      <c r="V42" s="19">
        <f t="shared" ca="1" si="7"/>
        <v>0.23319906720373762</v>
      </c>
      <c r="W42" s="19">
        <f t="shared" ca="1" si="7"/>
        <v>-2.601522842639592</v>
      </c>
      <c r="X42" s="19">
        <f t="shared" ca="1" si="7"/>
        <v>6.9489685124864309</v>
      </c>
      <c r="Y42" s="19">
        <f t="shared" ca="1" si="7"/>
        <v>8.6192893401015205</v>
      </c>
      <c r="Z42" s="19">
        <f t="shared" ca="1" si="7"/>
        <v>1.8786802504907163</v>
      </c>
      <c r="AA42" s="19">
        <f t="shared" ca="1" si="7"/>
        <v>-2.2293577981651436</v>
      </c>
      <c r="AB42" s="19">
        <f t="shared" ca="1" si="7"/>
        <v>-0.75068030402550834</v>
      </c>
      <c r="AC42" s="19">
        <f t="shared" ca="1" si="7"/>
        <v>-3.6021556206864092</v>
      </c>
      <c r="AD42" s="19">
        <f t="shared" ca="1" si="7"/>
        <v>-7.9933307179286039</v>
      </c>
      <c r="AE42" s="19">
        <f t="shared" ca="1" si="7"/>
        <v>-0.55431190704615663</v>
      </c>
      <c r="AF42" s="19">
        <f t="shared" ca="1" si="7"/>
        <v>5.3810697823989839</v>
      </c>
      <c r="AG42" s="19">
        <f t="shared" ca="1" si="7"/>
        <v>-9.337808971620376</v>
      </c>
      <c r="AH42" s="19">
        <f t="shared" ca="1" si="7"/>
        <v>-15.337147986087752</v>
      </c>
      <c r="AI42" s="19">
        <f t="shared" ca="1" si="7"/>
        <v>6.1489530877286036</v>
      </c>
      <c r="AJ42" s="19">
        <f t="shared" ca="1" si="7"/>
        <v>9.3133583021223423</v>
      </c>
      <c r="AK42" s="19">
        <f t="shared" ca="1" si="7"/>
        <v>3.4947464595705968</v>
      </c>
      <c r="AL42" s="18">
        <f t="shared" ca="1" si="7"/>
        <v>0.80526704921650705</v>
      </c>
      <c r="AM42" s="18">
        <f t="shared" ca="1" si="7"/>
        <v>1.9721535475095253</v>
      </c>
      <c r="AN42" s="18">
        <f t="shared" ca="1" si="7"/>
        <v>2.2571249415869854</v>
      </c>
      <c r="AO42" s="18">
        <f t="shared" ca="1" si="7"/>
        <v>1.3021208564304443</v>
      </c>
      <c r="AP42" s="18">
        <f t="shared" ca="1" si="7"/>
        <v>0.71008552632376709</v>
      </c>
      <c r="AQ42" s="18">
        <f t="shared" ca="1" si="7"/>
        <v>0.52665822742450352</v>
      </c>
      <c r="AR42" s="18">
        <f t="shared" ca="1" si="7"/>
        <v>0.20157712349464507</v>
      </c>
    </row>
    <row r="43" spans="1:44" x14ac:dyDescent="0.2">
      <c r="B43" t="str">
        <f t="shared" si="2"/>
        <v xml:space="preserve"> Services providing</v>
      </c>
      <c r="C43" s="19"/>
      <c r="D43" s="19">
        <f t="shared" ref="D43:AR43" ca="1" si="8">100*(D12/C12-1)</f>
        <v>1.3694242011692337</v>
      </c>
      <c r="E43" s="19">
        <f t="shared" ca="1" si="8"/>
        <v>1.9523226418075579</v>
      </c>
      <c r="F43" s="19">
        <f t="shared" ca="1" si="8"/>
        <v>2.9184141959105236</v>
      </c>
      <c r="G43" s="19">
        <f t="shared" ca="1" si="8"/>
        <v>2.5956669866546322</v>
      </c>
      <c r="H43" s="19">
        <f t="shared" ca="1" si="8"/>
        <v>2.9629765530400309</v>
      </c>
      <c r="I43" s="19">
        <f t="shared" ca="1" si="8"/>
        <v>3.5868926070454998</v>
      </c>
      <c r="J43" s="19">
        <f t="shared" ca="1" si="8"/>
        <v>4.3262118553686335</v>
      </c>
      <c r="K43" s="19">
        <f t="shared" ca="1" si="8"/>
        <v>4.5532490230671741</v>
      </c>
      <c r="L43" s="19">
        <f t="shared" ca="1" si="8"/>
        <v>4.1720219837408701</v>
      </c>
      <c r="M43" s="19">
        <f t="shared" ca="1" si="8"/>
        <v>3.6544749909168006</v>
      </c>
      <c r="N43" s="19">
        <f t="shared" ca="1" si="8"/>
        <v>-0.698115963195578</v>
      </c>
      <c r="O43" s="19">
        <f t="shared" ca="1" si="8"/>
        <v>-2.0281797858571426</v>
      </c>
      <c r="P43" s="19">
        <f t="shared" ca="1" si="8"/>
        <v>0.57946647050877154</v>
      </c>
      <c r="Q43" s="19">
        <f t="shared" ca="1" si="8"/>
        <v>0.99553724682457378</v>
      </c>
      <c r="R43" s="19">
        <f t="shared" ca="1" si="8"/>
        <v>2.0046995536901813</v>
      </c>
      <c r="S43" s="19">
        <f t="shared" ca="1" si="8"/>
        <v>2.3514071498424327</v>
      </c>
      <c r="T43" s="19">
        <f t="shared" ca="1" si="8"/>
        <v>2.5500562668535176</v>
      </c>
      <c r="U43" s="19">
        <f t="shared" ca="1" si="8"/>
        <v>1.7260894170911145</v>
      </c>
      <c r="V43" s="19">
        <f t="shared" ca="1" si="8"/>
        <v>-3.4499134977441615</v>
      </c>
      <c r="W43" s="19">
        <f t="shared" ca="1" si="8"/>
        <v>-0.52842386339680969</v>
      </c>
      <c r="X43" s="19">
        <f t="shared" ca="1" si="8"/>
        <v>1.7547577671342962</v>
      </c>
      <c r="Y43" s="19">
        <f t="shared" ca="1" si="8"/>
        <v>2.1417364379833881</v>
      </c>
      <c r="Z43" s="19">
        <f t="shared" ca="1" si="8"/>
        <v>2.6643648004784914</v>
      </c>
      <c r="AA43" s="19">
        <f t="shared" ca="1" si="8"/>
        <v>2.8381894377247141</v>
      </c>
      <c r="AB43" s="19">
        <f t="shared" ca="1" si="8"/>
        <v>3.0791713340285742</v>
      </c>
      <c r="AC43" s="19">
        <f t="shared" ca="1" si="8"/>
        <v>3.59174853388462</v>
      </c>
      <c r="AD43" s="19">
        <f t="shared" ca="1" si="8"/>
        <v>3.1494923674246778</v>
      </c>
      <c r="AE43" s="19">
        <f t="shared" ca="1" si="8"/>
        <v>2.3133752600940083</v>
      </c>
      <c r="AF43" s="19">
        <f t="shared" ca="1" si="8"/>
        <v>2.3061982290774274</v>
      </c>
      <c r="AG43" s="19">
        <f t="shared" ca="1" si="8"/>
        <v>-5.6023050249320194</v>
      </c>
      <c r="AH43" s="19">
        <f t="shared" ca="1" si="8"/>
        <v>2.5690016207838617</v>
      </c>
      <c r="AI43" s="19">
        <f t="shared" ca="1" si="8"/>
        <v>4.8155389078242461</v>
      </c>
      <c r="AJ43" s="19">
        <f t="shared" ca="1" si="8"/>
        <v>0.81431880581246396</v>
      </c>
      <c r="AK43" s="19">
        <f t="shared" ca="1" si="8"/>
        <v>1.026595425346688</v>
      </c>
      <c r="AL43" s="18">
        <f t="shared" ca="1" si="8"/>
        <v>-0.69001879983575654</v>
      </c>
      <c r="AM43" s="18">
        <f t="shared" ca="1" si="8"/>
        <v>8.4915078393699162E-3</v>
      </c>
      <c r="AN43" s="18">
        <f t="shared" ca="1" si="8"/>
        <v>1.0329605165357414</v>
      </c>
      <c r="AO43" s="18">
        <f t="shared" ca="1" si="8"/>
        <v>1.1751570254314059</v>
      </c>
      <c r="AP43" s="18">
        <f t="shared" ca="1" si="8"/>
        <v>0.83419097475476711</v>
      </c>
      <c r="AQ43" s="18">
        <f t="shared" ca="1" si="8"/>
        <v>1.0263864853624627</v>
      </c>
      <c r="AR43" s="18">
        <f t="shared" ca="1" si="8"/>
        <v>0.68076386839734937</v>
      </c>
    </row>
    <row r="44" spans="1:44" x14ac:dyDescent="0.2">
      <c r="B44" t="str">
        <f t="shared" si="2"/>
        <v xml:space="preserve">   Wholesale and retail trade</v>
      </c>
      <c r="C44" s="19"/>
      <c r="D44" s="19">
        <f t="shared" ref="D44:AR44" ca="1" si="9">100*(D13/C13-1)</f>
        <v>-1.2538743307973998</v>
      </c>
      <c r="E44" s="19">
        <f t="shared" ca="1" si="9"/>
        <v>0.40899795501021519</v>
      </c>
      <c r="F44" s="19">
        <f t="shared" ca="1" si="9"/>
        <v>1.089376213707216</v>
      </c>
      <c r="G44" s="19">
        <f t="shared" ca="1" si="9"/>
        <v>1.0916928266879067</v>
      </c>
      <c r="H44" s="19">
        <f t="shared" ca="1" si="9"/>
        <v>2.8225806451612767</v>
      </c>
      <c r="I44" s="19">
        <f t="shared" ca="1" si="9"/>
        <v>3.998196979941393</v>
      </c>
      <c r="J44" s="19">
        <f t="shared" ca="1" si="9"/>
        <v>3.3677184466019527</v>
      </c>
      <c r="K44" s="19">
        <f t="shared" ca="1" si="9"/>
        <v>3.882762379974003</v>
      </c>
      <c r="L44" s="19">
        <f t="shared" ca="1" si="9"/>
        <v>4.1009081735620345</v>
      </c>
      <c r="M44" s="19">
        <f t="shared" ca="1" si="9"/>
        <v>2.9739056259935781</v>
      </c>
      <c r="N44" s="19">
        <f t="shared" ca="1" si="9"/>
        <v>-2.4738308607575865</v>
      </c>
      <c r="O44" s="19">
        <f t="shared" ca="1" si="9"/>
        <v>-5.1194934558511207</v>
      </c>
      <c r="P44" s="19">
        <f t="shared" ca="1" si="9"/>
        <v>0.37843336724312504</v>
      </c>
      <c r="Q44" s="19">
        <f t="shared" ca="1" si="9"/>
        <v>0.27566077509324494</v>
      </c>
      <c r="R44" s="19">
        <f t="shared" ca="1" si="9"/>
        <v>1.6089909443725903</v>
      </c>
      <c r="S44" s="19">
        <f t="shared" ca="1" si="9"/>
        <v>1.2930691493594271</v>
      </c>
      <c r="T44" s="19">
        <f t="shared" ca="1" si="9"/>
        <v>1.7950430103303328</v>
      </c>
      <c r="U44" s="19">
        <f t="shared" ca="1" si="9"/>
        <v>0.63281370581882435</v>
      </c>
      <c r="V44" s="19">
        <f t="shared" ca="1" si="9"/>
        <v>-6.6372699386503147</v>
      </c>
      <c r="W44" s="19">
        <f t="shared" ca="1" si="9"/>
        <v>-2.8132572179555559</v>
      </c>
      <c r="X44" s="19">
        <f t="shared" ca="1" si="9"/>
        <v>1.1916835699797179</v>
      </c>
      <c r="Y44" s="19">
        <f t="shared" ca="1" si="9"/>
        <v>1.7205378768896606</v>
      </c>
      <c r="Z44" s="19">
        <f t="shared" ca="1" si="9"/>
        <v>2.808112324492984</v>
      </c>
      <c r="AA44" s="19">
        <f t="shared" ca="1" si="9"/>
        <v>2.0485584218512765</v>
      </c>
      <c r="AB44" s="19">
        <f t="shared" ca="1" si="9"/>
        <v>2.0935237722559341</v>
      </c>
      <c r="AC44" s="19">
        <f t="shared" ca="1" si="9"/>
        <v>1.0233806055960137</v>
      </c>
      <c r="AD44" s="19">
        <f t="shared" ca="1" si="9"/>
        <v>1.0661304397313609</v>
      </c>
      <c r="AE44" s="19">
        <f t="shared" ca="1" si="9"/>
        <v>3.7540355882770271E-3</v>
      </c>
      <c r="AF44" s="19">
        <f t="shared" ca="1" si="9"/>
        <v>-0.78831787980029322</v>
      </c>
      <c r="AG44" s="19">
        <f t="shared" ca="1" si="9"/>
        <v>-6.0728744939271273</v>
      </c>
      <c r="AH44" s="19">
        <f t="shared" ca="1" si="9"/>
        <v>4.5601031260070979</v>
      </c>
      <c r="AI44" s="19">
        <f t="shared" ca="1" si="9"/>
        <v>-2.0650331329943095</v>
      </c>
      <c r="AJ44" s="19">
        <f t="shared" ca="1" si="9"/>
        <v>0.28717545239969056</v>
      </c>
      <c r="AK44" s="19">
        <f t="shared" ca="1" si="9"/>
        <v>-1.0708822029576792</v>
      </c>
      <c r="AL44" s="18">
        <f t="shared" ca="1" si="9"/>
        <v>-1.4481007137192581</v>
      </c>
      <c r="AM44" s="18">
        <f t="shared" ca="1" si="9"/>
        <v>8.9395246928059002E-2</v>
      </c>
      <c r="AN44" s="18">
        <f t="shared" ca="1" si="9"/>
        <v>0.31027445101114992</v>
      </c>
      <c r="AO44" s="18">
        <f t="shared" ca="1" si="9"/>
        <v>-0.76837581817407186</v>
      </c>
      <c r="AP44" s="18">
        <f t="shared" ca="1" si="9"/>
        <v>-0.41668731284415506</v>
      </c>
      <c r="AQ44" s="18">
        <f t="shared" ca="1" si="9"/>
        <v>-0.1365003855953506</v>
      </c>
      <c r="AR44" s="18">
        <f t="shared" ca="1" si="9"/>
        <v>5.1982466546718342E-2</v>
      </c>
    </row>
    <row r="45" spans="1:44" x14ac:dyDescent="0.2">
      <c r="B45" t="str">
        <f t="shared" si="2"/>
        <v xml:space="preserve">   Transportation and public utilities</v>
      </c>
      <c r="C45" s="19"/>
      <c r="D45" s="19">
        <f t="shared" ref="D45:AR45" ca="1" si="10">100*(D14/C14-1)</f>
        <v>2.5431264449582214</v>
      </c>
      <c r="E45" s="19">
        <f t="shared" ca="1" si="10"/>
        <v>-1.3527575442247586</v>
      </c>
      <c r="F45" s="19">
        <f t="shared" ca="1" si="10"/>
        <v>-1.4064697609001531</v>
      </c>
      <c r="G45" s="19">
        <f t="shared" ca="1" si="10"/>
        <v>1.3195435092724583</v>
      </c>
      <c r="H45" s="19">
        <f t="shared" ca="1" si="10"/>
        <v>1.2143611404435095</v>
      </c>
      <c r="I45" s="19">
        <f t="shared" ca="1" si="10"/>
        <v>4.0688575899843649</v>
      </c>
      <c r="J45" s="19">
        <f t="shared" ca="1" si="10"/>
        <v>2.4561403508772006</v>
      </c>
      <c r="K45" s="19">
        <f t="shared" ca="1" si="10"/>
        <v>5.5772994129158482</v>
      </c>
      <c r="L45" s="19">
        <f t="shared" ca="1" si="10"/>
        <v>0.89589125733704478</v>
      </c>
      <c r="M45" s="19">
        <f t="shared" ca="1" si="10"/>
        <v>-0.44396815676668311</v>
      </c>
      <c r="N45" s="19">
        <f t="shared" ca="1" si="10"/>
        <v>-5.0130708903583177</v>
      </c>
      <c r="O45" s="19">
        <f t="shared" ca="1" si="10"/>
        <v>-4.1282175813501576</v>
      </c>
      <c r="P45" s="19">
        <f t="shared" ca="1" si="10"/>
        <v>-1.1313745356298588</v>
      </c>
      <c r="Q45" s="19">
        <f t="shared" ca="1" si="10"/>
        <v>0.83689154568746815</v>
      </c>
      <c r="R45" s="19">
        <f t="shared" ca="1" si="10"/>
        <v>-1.6937669376693165E-2</v>
      </c>
      <c r="S45" s="19">
        <f t="shared" ca="1" si="10"/>
        <v>1.67711333220395</v>
      </c>
      <c r="T45" s="19">
        <f t="shared" ca="1" si="10"/>
        <v>2.232589136954366</v>
      </c>
      <c r="U45" s="19">
        <f t="shared" ca="1" si="10"/>
        <v>-1.0593220338983134</v>
      </c>
      <c r="V45" s="19">
        <f t="shared" ca="1" si="10"/>
        <v>-9.0265195190248786</v>
      </c>
      <c r="W45" s="19">
        <f t="shared" ca="1" si="10"/>
        <v>-2.1365200072424262</v>
      </c>
      <c r="X45" s="19">
        <f t="shared" ca="1" si="10"/>
        <v>4.3478260869565188</v>
      </c>
      <c r="Y45" s="19">
        <f t="shared" ca="1" si="10"/>
        <v>1.4716312056737291</v>
      </c>
      <c r="Z45" s="19">
        <f t="shared" ca="1" si="10"/>
        <v>1.8172287261925657</v>
      </c>
      <c r="AA45" s="19">
        <f t="shared" ca="1" si="10"/>
        <v>7.345117556203884</v>
      </c>
      <c r="AB45" s="19">
        <f t="shared" ca="1" si="10"/>
        <v>5.4996003197442134</v>
      </c>
      <c r="AC45" s="19">
        <f t="shared" ca="1" si="10"/>
        <v>5.3796029701469905</v>
      </c>
      <c r="AD45" s="19">
        <f t="shared" ca="1" si="10"/>
        <v>5.6801840667241921</v>
      </c>
      <c r="AE45" s="19">
        <f t="shared" ca="1" si="10"/>
        <v>3.1704993876717991</v>
      </c>
      <c r="AF45" s="19">
        <f t="shared" ca="1" si="10"/>
        <v>3.3104721709311447</v>
      </c>
      <c r="AG45" s="19">
        <f t="shared" ca="1" si="10"/>
        <v>-3.6001531980084267</v>
      </c>
      <c r="AH45" s="19">
        <f t="shared" ca="1" si="10"/>
        <v>1.2581115084094652</v>
      </c>
      <c r="AI45" s="19">
        <f t="shared" ca="1" si="10"/>
        <v>9.9398378236986709</v>
      </c>
      <c r="AJ45" s="19">
        <f t="shared" ca="1" si="10"/>
        <v>0.48774684748988939</v>
      </c>
      <c r="AK45" s="19">
        <f t="shared" ca="1" si="10"/>
        <v>0.56824908251449369</v>
      </c>
      <c r="AL45" s="18">
        <f t="shared" ca="1" si="10"/>
        <v>-1.0934655679811556</v>
      </c>
      <c r="AM45" s="18">
        <f t="shared" ca="1" si="10"/>
        <v>-0.49332845566972816</v>
      </c>
      <c r="AN45" s="18">
        <f t="shared" ca="1" si="10"/>
        <v>0.19258766422043383</v>
      </c>
      <c r="AO45" s="18">
        <f t="shared" ca="1" si="10"/>
        <v>0.43686571625882742</v>
      </c>
      <c r="AP45" s="18">
        <f t="shared" ca="1" si="10"/>
        <v>-0.16690246434215572</v>
      </c>
      <c r="AQ45" s="18">
        <f t="shared" ca="1" si="10"/>
        <v>-8.8885821972062296E-2</v>
      </c>
      <c r="AR45" s="18">
        <f t="shared" ca="1" si="10"/>
        <v>-2.732294158294124E-2</v>
      </c>
    </row>
    <row r="46" spans="1:44" x14ac:dyDescent="0.2">
      <c r="B46" t="str">
        <f t="shared" si="2"/>
        <v xml:space="preserve">   Information</v>
      </c>
      <c r="C46" s="19"/>
      <c r="D46" s="19">
        <f t="shared" ref="D46:AR46" ca="1" si="11">100*(D15/C15-1)</f>
        <v>4.6755975833989716</v>
      </c>
      <c r="E46" s="19">
        <f t="shared" ca="1" si="11"/>
        <v>6.1480552070263705</v>
      </c>
      <c r="F46" s="19">
        <f t="shared" ca="1" si="11"/>
        <v>7.8486997635933697</v>
      </c>
      <c r="G46" s="19">
        <f t="shared" ca="1" si="11"/>
        <v>6.5760631302060446</v>
      </c>
      <c r="H46" s="19">
        <f t="shared" ca="1" si="11"/>
        <v>13.286713286713292</v>
      </c>
      <c r="I46" s="19">
        <f t="shared" ca="1" si="11"/>
        <v>8.9324618736383421</v>
      </c>
      <c r="J46" s="19">
        <f t="shared" ca="1" si="11"/>
        <v>7.2999999999999954</v>
      </c>
      <c r="K46" s="19">
        <f t="shared" ca="1" si="11"/>
        <v>6.7722895309102249</v>
      </c>
      <c r="L46" s="19">
        <f t="shared" ca="1" si="11"/>
        <v>12.452720395693939</v>
      </c>
      <c r="M46" s="19">
        <f t="shared" ca="1" si="11"/>
        <v>17.490297542043987</v>
      </c>
      <c r="N46" s="19">
        <f t="shared" ca="1" si="11"/>
        <v>1.618586214490203</v>
      </c>
      <c r="O46" s="19">
        <f t="shared" ca="1" si="11"/>
        <v>-5.0926427565283205</v>
      </c>
      <c r="P46" s="19">
        <f t="shared" ca="1" si="11"/>
        <v>-1.7467747459755767</v>
      </c>
      <c r="Q46" s="19">
        <f t="shared" ca="1" si="11"/>
        <v>1.3595166163141936</v>
      </c>
      <c r="R46" s="19">
        <f t="shared" ca="1" si="11"/>
        <v>2.1896136650235043</v>
      </c>
      <c r="S46" s="19">
        <f t="shared" ca="1" si="11"/>
        <v>4.7004711689477396</v>
      </c>
      <c r="T46" s="19">
        <f t="shared" ca="1" si="11"/>
        <v>4.9394621236472647</v>
      </c>
      <c r="U46" s="19">
        <f t="shared" ca="1" si="11"/>
        <v>4.5538084541556056</v>
      </c>
      <c r="V46" s="19">
        <f t="shared" ca="1" si="11"/>
        <v>-0.1953125000000111</v>
      </c>
      <c r="W46" s="19">
        <f t="shared" ca="1" si="11"/>
        <v>-0.45988258317023467</v>
      </c>
      <c r="X46" s="19">
        <f t="shared" ca="1" si="11"/>
        <v>1.327042170451187</v>
      </c>
      <c r="Y46" s="19">
        <f t="shared" ca="1" si="11"/>
        <v>1.1350407450523736</v>
      </c>
      <c r="Z46" s="19">
        <f t="shared" ca="1" si="11"/>
        <v>1.4484412470024077</v>
      </c>
      <c r="AA46" s="19">
        <f t="shared" ca="1" si="11"/>
        <v>3.9807110438728976</v>
      </c>
      <c r="AB46" s="19">
        <f t="shared" ca="1" si="11"/>
        <v>3.2827134673092839</v>
      </c>
      <c r="AC46" s="19">
        <f t="shared" ca="1" si="11"/>
        <v>7.9151259024476062</v>
      </c>
      <c r="AD46" s="19">
        <f t="shared" ca="1" si="11"/>
        <v>6.2984417067798226</v>
      </c>
      <c r="AE46" s="19">
        <f t="shared" ca="1" si="11"/>
        <v>7.0765216056489111</v>
      </c>
      <c r="AF46" s="19">
        <f t="shared" ca="1" si="11"/>
        <v>8.522686545767332</v>
      </c>
      <c r="AG46" s="19">
        <f t="shared" ca="1" si="11"/>
        <v>4.2536327608983182</v>
      </c>
      <c r="AH46" s="19">
        <f t="shared" ca="1" si="11"/>
        <v>4.5489102889001209</v>
      </c>
      <c r="AI46" s="19">
        <f t="shared" ca="1" si="11"/>
        <v>5.2781481032602162</v>
      </c>
      <c r="AJ46" s="19">
        <f t="shared" ca="1" si="11"/>
        <v>-4.2479709894664204</v>
      </c>
      <c r="AK46" s="19">
        <f t="shared" ca="1" si="11"/>
        <v>-3.9374812143071924</v>
      </c>
      <c r="AL46" s="18">
        <f t="shared" ca="1" si="11"/>
        <v>-3.7116958698372837</v>
      </c>
      <c r="AM46" s="18">
        <f t="shared" ca="1" si="11"/>
        <v>-1.6819404023079243</v>
      </c>
      <c r="AN46" s="18">
        <f t="shared" ca="1" si="11"/>
        <v>0.23051184377549383</v>
      </c>
      <c r="AO46" s="18">
        <f t="shared" ca="1" si="11"/>
        <v>0.2261434042001742</v>
      </c>
      <c r="AP46" s="18">
        <f t="shared" ca="1" si="11"/>
        <v>0.47742237321459768</v>
      </c>
      <c r="AQ46" s="18">
        <f t="shared" ca="1" si="11"/>
        <v>1.2301151489313211</v>
      </c>
      <c r="AR46" s="18">
        <f t="shared" ca="1" si="11"/>
        <v>0.90033230199773051</v>
      </c>
    </row>
    <row r="47" spans="1:44" x14ac:dyDescent="0.2">
      <c r="B47" t="str">
        <f t="shared" si="2"/>
        <v xml:space="preserve">   Financial activities</v>
      </c>
      <c r="C47" s="19"/>
      <c r="D47" s="19">
        <f t="shared" ref="D47:AR47" ca="1" si="12">100*(D16/C16-1)</f>
        <v>-1.1778563015296672E-2</v>
      </c>
      <c r="E47" s="19">
        <f t="shared" ca="1" si="12"/>
        <v>1.9436918364942768</v>
      </c>
      <c r="F47" s="19">
        <f t="shared" ca="1" si="12"/>
        <v>3.6514906401663882</v>
      </c>
      <c r="G47" s="19">
        <f t="shared" ca="1" si="12"/>
        <v>1.5050167224080369</v>
      </c>
      <c r="H47" s="19">
        <f t="shared" ca="1" si="12"/>
        <v>-2.6139483800109886</v>
      </c>
      <c r="I47" s="19">
        <f t="shared" ca="1" si="12"/>
        <v>2.7517762490132158</v>
      </c>
      <c r="J47" s="19">
        <f t="shared" ca="1" si="12"/>
        <v>2.8646690813302289</v>
      </c>
      <c r="K47" s="19">
        <f t="shared" ca="1" si="12"/>
        <v>7.2023047375159965</v>
      </c>
      <c r="L47" s="19">
        <f t="shared" ca="1" si="12"/>
        <v>5.7330546431770602</v>
      </c>
      <c r="M47" s="19">
        <f t="shared" ca="1" si="12"/>
        <v>2.8240609997198796E-2</v>
      </c>
      <c r="N47" s="19">
        <f t="shared" ca="1" si="12"/>
        <v>2.3244871070957851</v>
      </c>
      <c r="O47" s="19">
        <f t="shared" ca="1" si="12"/>
        <v>-0.63459946656856392</v>
      </c>
      <c r="P47" s="19">
        <f t="shared" ca="1" si="12"/>
        <v>2.8045168456127589</v>
      </c>
      <c r="Q47" s="19">
        <f t="shared" ca="1" si="12"/>
        <v>-0.8373098046277283</v>
      </c>
      <c r="R47" s="19">
        <f t="shared" ca="1" si="12"/>
        <v>0.68095151625204853</v>
      </c>
      <c r="S47" s="19">
        <f t="shared" ca="1" si="12"/>
        <v>1.6412661195779554</v>
      </c>
      <c r="T47" s="19">
        <f t="shared" ca="1" si="12"/>
        <v>-0.54121195989709214</v>
      </c>
      <c r="U47" s="19">
        <f t="shared" ca="1" si="12"/>
        <v>-1.9625334522747506</v>
      </c>
      <c r="V47" s="19">
        <f t="shared" ca="1" si="12"/>
        <v>-7.9981801637852623</v>
      </c>
      <c r="W47" s="19">
        <f t="shared" ca="1" si="12"/>
        <v>-4.945109286915228</v>
      </c>
      <c r="X47" s="19">
        <f t="shared" ca="1" si="12"/>
        <v>-1.9664967225054619</v>
      </c>
      <c r="Y47" s="19">
        <f t="shared" ca="1" si="12"/>
        <v>-0.83846317130120696</v>
      </c>
      <c r="Z47" s="19">
        <f t="shared" ca="1" si="12"/>
        <v>3.0825216739805095</v>
      </c>
      <c r="AA47" s="19">
        <f t="shared" ca="1" si="12"/>
        <v>0.91371612501300881</v>
      </c>
      <c r="AB47" s="19">
        <f t="shared" ca="1" si="12"/>
        <v>1.3067187982302775</v>
      </c>
      <c r="AC47" s="19">
        <f t="shared" ca="1" si="12"/>
        <v>1.4422100345317768</v>
      </c>
      <c r="AD47" s="19">
        <f t="shared" ca="1" si="12"/>
        <v>1.2715258309971889</v>
      </c>
      <c r="AE47" s="19">
        <f t="shared" ca="1" si="12"/>
        <v>2.7978250123579018</v>
      </c>
      <c r="AF47" s="19">
        <f t="shared" ca="1" si="12"/>
        <v>1.9426812848624797</v>
      </c>
      <c r="AG47" s="19">
        <f t="shared" ca="1" si="12"/>
        <v>-2.424528301886808</v>
      </c>
      <c r="AH47" s="19">
        <f t="shared" ca="1" si="12"/>
        <v>1.1698733442908171</v>
      </c>
      <c r="AI47" s="19">
        <f t="shared" ca="1" si="12"/>
        <v>2.2744648318042904</v>
      </c>
      <c r="AJ47" s="19">
        <f t="shared" ca="1" si="12"/>
        <v>-1.822089329097365</v>
      </c>
      <c r="AK47" s="19">
        <f t="shared" ca="1" si="12"/>
        <v>-1.5703816503283563</v>
      </c>
      <c r="AL47" s="18">
        <f t="shared" ca="1" si="12"/>
        <v>-0.64542835041579982</v>
      </c>
      <c r="AM47" s="18">
        <f t="shared" ca="1" si="12"/>
        <v>3.0528698192822112E-2</v>
      </c>
      <c r="AN47" s="18">
        <f t="shared" ca="1" si="12"/>
        <v>0.72889259945823071</v>
      </c>
      <c r="AO47" s="18">
        <f t="shared" ca="1" si="12"/>
        <v>0.75425479347654978</v>
      </c>
      <c r="AP47" s="18">
        <f t="shared" ca="1" si="12"/>
        <v>-2.9164842126483403E-2</v>
      </c>
      <c r="AQ47" s="18">
        <f t="shared" ca="1" si="12"/>
        <v>3.6115002665160212E-2</v>
      </c>
      <c r="AR47" s="18">
        <f t="shared" ca="1" si="12"/>
        <v>0.2120336181354654</v>
      </c>
    </row>
    <row r="48" spans="1:44" x14ac:dyDescent="0.2">
      <c r="B48" t="str">
        <f t="shared" si="2"/>
        <v xml:space="preserve">   Professional and business services</v>
      </c>
      <c r="C48" s="19"/>
      <c r="D48" s="19">
        <f t="shared" ref="D48:AR48" ca="1" si="13">100*(D17/C17-1)</f>
        <v>-0.1271923952336329</v>
      </c>
      <c r="E48" s="19">
        <f t="shared" ca="1" si="13"/>
        <v>1.260138078959705</v>
      </c>
      <c r="F48" s="19">
        <f t="shared" ca="1" si="13"/>
        <v>4.7990997550804382</v>
      </c>
      <c r="G48" s="19">
        <f t="shared" ca="1" si="13"/>
        <v>6.5121273370389199</v>
      </c>
      <c r="H48" s="19">
        <f t="shared" ca="1" si="13"/>
        <v>3.8842436102709987</v>
      </c>
      <c r="I48" s="19">
        <f t="shared" ca="1" si="13"/>
        <v>6.7359287589907613</v>
      </c>
      <c r="J48" s="19">
        <f t="shared" ca="1" si="13"/>
        <v>8.7335543908439348</v>
      </c>
      <c r="K48" s="19">
        <f t="shared" ca="1" si="13"/>
        <v>5.7104913678619029</v>
      </c>
      <c r="L48" s="19">
        <f t="shared" ca="1" si="13"/>
        <v>5.9603573422669198</v>
      </c>
      <c r="M48" s="19">
        <f t="shared" ca="1" si="13"/>
        <v>6.6043121240064728</v>
      </c>
      <c r="N48" s="19">
        <f t="shared" ca="1" si="13"/>
        <v>-5.7791325122543924</v>
      </c>
      <c r="O48" s="19">
        <f t="shared" ca="1" si="13"/>
        <v>-5.5871294919996544</v>
      </c>
      <c r="P48" s="19">
        <f t="shared" ca="1" si="13"/>
        <v>-1.2594924986108591</v>
      </c>
      <c r="Q48" s="19">
        <f t="shared" ca="1" si="13"/>
        <v>3.3061339335959561</v>
      </c>
      <c r="R48" s="19">
        <f t="shared" ca="1" si="13"/>
        <v>5.5109174270280281</v>
      </c>
      <c r="S48" s="19">
        <f t="shared" ca="1" si="13"/>
        <v>6.0233188486856104</v>
      </c>
      <c r="T48" s="19">
        <f t="shared" ca="1" si="13"/>
        <v>5.1089558901108001</v>
      </c>
      <c r="U48" s="19">
        <f t="shared" ca="1" si="13"/>
        <v>1.984402748822478</v>
      </c>
      <c r="V48" s="19">
        <f t="shared" ca="1" si="13"/>
        <v>-8.5970623864324747</v>
      </c>
      <c r="W48" s="19">
        <f t="shared" ca="1" si="13"/>
        <v>0.18637399047420899</v>
      </c>
      <c r="X48" s="19">
        <f t="shared" ca="1" si="13"/>
        <v>5.1550227366680579</v>
      </c>
      <c r="Y48" s="19">
        <f t="shared" ca="1" si="13"/>
        <v>5.6689074969532571</v>
      </c>
      <c r="Z48" s="19">
        <f t="shared" ca="1" si="13"/>
        <v>5.1787640909259913</v>
      </c>
      <c r="AA48" s="19">
        <f t="shared" ca="1" si="13"/>
        <v>4.5311449895652833</v>
      </c>
      <c r="AB48" s="19">
        <f t="shared" ca="1" si="13"/>
        <v>5.2077693557119442</v>
      </c>
      <c r="AC48" s="19">
        <f t="shared" ca="1" si="13"/>
        <v>5.1429674182239093</v>
      </c>
      <c r="AD48" s="19">
        <f t="shared" ca="1" si="13"/>
        <v>5.5185071887427606</v>
      </c>
      <c r="AE48" s="19">
        <f t="shared" ca="1" si="13"/>
        <v>3.5716356467791366</v>
      </c>
      <c r="AF48" s="19">
        <f t="shared" ca="1" si="13"/>
        <v>4.3497732743659867</v>
      </c>
      <c r="AG48" s="19">
        <f t="shared" ca="1" si="13"/>
        <v>1.3519313304721114</v>
      </c>
      <c r="AH48" s="19">
        <f t="shared" ca="1" si="13"/>
        <v>3.4009104382807687</v>
      </c>
      <c r="AI48" s="19">
        <f t="shared" ca="1" si="13"/>
        <v>8.89196037779314</v>
      </c>
      <c r="AJ48" s="19">
        <f t="shared" ca="1" si="13"/>
        <v>-2.2447876266365685</v>
      </c>
      <c r="AK48" s="19">
        <f t="shared" ca="1" si="13"/>
        <v>-0.28614023275946865</v>
      </c>
      <c r="AL48" s="18">
        <f t="shared" ca="1" si="13"/>
        <v>-2.3833731220911925</v>
      </c>
      <c r="AM48" s="18">
        <f t="shared" ca="1" si="13"/>
        <v>-0.8960678708653802</v>
      </c>
      <c r="AN48" s="18">
        <f t="shared" ca="1" si="13"/>
        <v>3.4917052622762679</v>
      </c>
      <c r="AO48" s="18">
        <f t="shared" ca="1" si="13"/>
        <v>4.160679003853307</v>
      </c>
      <c r="AP48" s="18">
        <f t="shared" ca="1" si="13"/>
        <v>2.3158169589330369</v>
      </c>
      <c r="AQ48" s="18">
        <f t="shared" ca="1" si="13"/>
        <v>2.2133438631542601</v>
      </c>
      <c r="AR48" s="18">
        <f t="shared" ca="1" si="13"/>
        <v>1.0861272992588766</v>
      </c>
    </row>
    <row r="49" spans="2:44" x14ac:dyDescent="0.2">
      <c r="B49" t="str">
        <f t="shared" si="2"/>
        <v xml:space="preserve">   Other services</v>
      </c>
      <c r="C49" s="19"/>
      <c r="D49" s="19">
        <f t="shared" ref="D49:AR49" ca="1" si="14">100*(D18/C18-1)</f>
        <v>3.2194097748746042</v>
      </c>
      <c r="E49" s="19">
        <f t="shared" ca="1" si="14"/>
        <v>2.7460730025991253</v>
      </c>
      <c r="F49" s="19">
        <f t="shared" ca="1" si="14"/>
        <v>4.0365156181258577</v>
      </c>
      <c r="G49" s="19">
        <f t="shared" ca="1" si="14"/>
        <v>2.0562427317897924</v>
      </c>
      <c r="H49" s="19">
        <f t="shared" ca="1" si="14"/>
        <v>3.1076811519138436</v>
      </c>
      <c r="I49" s="19">
        <f t="shared" ca="1" si="14"/>
        <v>1.2658863716280333</v>
      </c>
      <c r="J49" s="19">
        <f t="shared" ca="1" si="14"/>
        <v>4.9059973212957075</v>
      </c>
      <c r="K49" s="19">
        <f t="shared" ca="1" si="14"/>
        <v>4.5394363533194371</v>
      </c>
      <c r="L49" s="19">
        <f t="shared" ca="1" si="14"/>
        <v>1.4745793377963112</v>
      </c>
      <c r="M49" s="19">
        <f t="shared" ca="1" si="14"/>
        <v>3.0623161273067412</v>
      </c>
      <c r="N49" s="19">
        <f t="shared" ca="1" si="14"/>
        <v>1.7559794126551509</v>
      </c>
      <c r="O49" s="19">
        <f t="shared" ca="1" si="14"/>
        <v>1.8914438729969785</v>
      </c>
      <c r="P49" s="19">
        <f t="shared" ca="1" si="14"/>
        <v>1.480894376772901</v>
      </c>
      <c r="Q49" s="19">
        <f t="shared" ca="1" si="14"/>
        <v>0.36584864553792507</v>
      </c>
      <c r="R49" s="19">
        <f t="shared" ca="1" si="14"/>
        <v>1.7201834862385024</v>
      </c>
      <c r="S49" s="19">
        <f t="shared" ca="1" si="14"/>
        <v>0.98244483813820782</v>
      </c>
      <c r="T49" s="19">
        <f t="shared" ca="1" si="14"/>
        <v>2.3963317384369409</v>
      </c>
      <c r="U49" s="19">
        <f t="shared" ca="1" si="14"/>
        <v>3.6252482379969919</v>
      </c>
      <c r="V49" s="19">
        <f t="shared" ca="1" si="14"/>
        <v>3.5472719074101766</v>
      </c>
      <c r="W49" s="19">
        <f t="shared" ca="1" si="14"/>
        <v>2.2064160255479637</v>
      </c>
      <c r="X49" s="19">
        <f t="shared" ca="1" si="14"/>
        <v>3.0038346825734807</v>
      </c>
      <c r="Y49" s="19">
        <f t="shared" ca="1" si="14"/>
        <v>1.7200965184419159</v>
      </c>
      <c r="Z49" s="19">
        <f t="shared" ca="1" si="14"/>
        <v>1.1725236368565595</v>
      </c>
      <c r="AA49" s="19">
        <f t="shared" ca="1" si="14"/>
        <v>2.1068497739072489</v>
      </c>
      <c r="AB49" s="19">
        <f t="shared" ca="1" si="14"/>
        <v>1.6434851069413892</v>
      </c>
      <c r="AC49" s="19">
        <f t="shared" ca="1" si="14"/>
        <v>3.5630143617879195</v>
      </c>
      <c r="AD49" s="19">
        <f t="shared" ca="1" si="14"/>
        <v>2.5024151578422416</v>
      </c>
      <c r="AE49" s="19">
        <f t="shared" ca="1" si="14"/>
        <v>3.1983461023957105</v>
      </c>
      <c r="AF49" s="19">
        <f t="shared" ca="1" si="14"/>
        <v>3.1846570822531284</v>
      </c>
      <c r="AG49" s="19">
        <f t="shared" ca="1" si="14"/>
        <v>-6.1013561741613103</v>
      </c>
      <c r="AH49" s="19">
        <f t="shared" ca="1" si="14"/>
        <v>1.5780831914376403</v>
      </c>
      <c r="AI49" s="19">
        <f t="shared" ca="1" si="14"/>
        <v>3.0592390816295723</v>
      </c>
      <c r="AJ49" s="19">
        <f t="shared" ca="1" si="14"/>
        <v>2.718638357198877</v>
      </c>
      <c r="AK49" s="19">
        <f t="shared" ca="1" si="14"/>
        <v>2.2140534426692948</v>
      </c>
      <c r="AL49" s="18">
        <f t="shared" ca="1" si="14"/>
        <v>1.2466692486444497</v>
      </c>
      <c r="AM49" s="18">
        <f t="shared" ca="1" si="14"/>
        <v>1.1664721148427315</v>
      </c>
      <c r="AN49" s="18">
        <f t="shared" ca="1" si="14"/>
        <v>3.3860393573004188E-2</v>
      </c>
      <c r="AO49" s="18">
        <f t="shared" ca="1" si="14"/>
        <v>0.89721944670158038</v>
      </c>
      <c r="AP49" s="18">
        <f t="shared" ca="1" si="14"/>
        <v>0.46006186338500843</v>
      </c>
      <c r="AQ49" s="18">
        <f t="shared" ca="1" si="14"/>
        <v>1.017275536610196</v>
      </c>
      <c r="AR49" s="18">
        <f t="shared" ca="1" si="14"/>
        <v>0.84613154460948525</v>
      </c>
    </row>
    <row r="50" spans="2:44" x14ac:dyDescent="0.2">
      <c r="B50" t="str">
        <f t="shared" si="2"/>
        <v xml:space="preserve">      Leisure and Hospitality</v>
      </c>
      <c r="C50" s="19"/>
      <c r="D50" s="19">
        <f t="shared" ref="D50:AR50" ca="1" si="15">100*(D19/C19-1)</f>
        <v>1.0824694982111804</v>
      </c>
      <c r="E50" s="19">
        <f t="shared" ca="1" si="15"/>
        <v>1.7968962700789515</v>
      </c>
      <c r="F50" s="19">
        <f t="shared" ca="1" si="15"/>
        <v>3.3342248373005257</v>
      </c>
      <c r="G50" s="19">
        <f t="shared" ca="1" si="15"/>
        <v>2.4588042446725744</v>
      </c>
      <c r="H50" s="19">
        <f t="shared" ca="1" si="15"/>
        <v>4.0922869653081895</v>
      </c>
      <c r="I50" s="19">
        <f t="shared" ca="1" si="15"/>
        <v>3.2357223750202335</v>
      </c>
      <c r="J50" s="19">
        <f t="shared" ca="1" si="15"/>
        <v>3.1969910672308366</v>
      </c>
      <c r="K50" s="19">
        <f t="shared" ca="1" si="15"/>
        <v>3.4927866362946203</v>
      </c>
      <c r="L50" s="19">
        <f t="shared" ca="1" si="15"/>
        <v>4.9449743213499486</v>
      </c>
      <c r="M50" s="19">
        <f t="shared" ca="1" si="15"/>
        <v>1.1744966442952975</v>
      </c>
      <c r="N50" s="19">
        <f t="shared" ca="1" si="15"/>
        <v>-0.64953012714206171</v>
      </c>
      <c r="O50" s="19">
        <f t="shared" ca="1" si="15"/>
        <v>-1.9543747391848831</v>
      </c>
      <c r="P50" s="19">
        <f t="shared" ca="1" si="15"/>
        <v>1.8159892175640291</v>
      </c>
      <c r="Q50" s="19">
        <f t="shared" ca="1" si="15"/>
        <v>2.793841008848319</v>
      </c>
      <c r="R50" s="19">
        <f t="shared" ca="1" si="15"/>
        <v>2.9483529890199422</v>
      </c>
      <c r="S50" s="19">
        <f t="shared" ca="1" si="15"/>
        <v>3.2786885245901676</v>
      </c>
      <c r="T50" s="19">
        <f t="shared" ca="1" si="15"/>
        <v>3.4869637279275834</v>
      </c>
      <c r="U50" s="19">
        <f t="shared" ca="1" si="15"/>
        <v>1.2997412837255196</v>
      </c>
      <c r="V50" s="19">
        <f t="shared" ca="1" si="15"/>
        <v>-4.7126786257221109</v>
      </c>
      <c r="W50" s="19">
        <f t="shared" ca="1" si="15"/>
        <v>-8.9342693044058841E-2</v>
      </c>
      <c r="X50" s="19">
        <f t="shared" ca="1" si="15"/>
        <v>2.3122125702606411</v>
      </c>
      <c r="Y50" s="19">
        <f t="shared" ca="1" si="15"/>
        <v>3.4336371581970226</v>
      </c>
      <c r="Z50" s="19">
        <f t="shared" ca="1" si="15"/>
        <v>4.2370835345243885</v>
      </c>
      <c r="AA50" s="19">
        <f t="shared" ca="1" si="15"/>
        <v>3.3236826867400149</v>
      </c>
      <c r="AB50" s="19">
        <f t="shared" ca="1" si="15"/>
        <v>4.2367182246133339</v>
      </c>
      <c r="AC50" s="19">
        <f t="shared" ca="1" si="15"/>
        <v>4.2956989247311839</v>
      </c>
      <c r="AD50" s="19">
        <f t="shared" ca="1" si="15"/>
        <v>3.2063508428269438</v>
      </c>
      <c r="AE50" s="19">
        <f t="shared" ca="1" si="15"/>
        <v>2.8220368612956515</v>
      </c>
      <c r="AF50" s="19">
        <f t="shared" ca="1" si="15"/>
        <v>1.3164286408238635</v>
      </c>
      <c r="AG50" s="19">
        <f t="shared" ca="1" si="15"/>
        <v>-29.443352351728446</v>
      </c>
      <c r="AH50" s="19">
        <f t="shared" ca="1" si="15"/>
        <v>5.0081543897798397</v>
      </c>
      <c r="AI50" s="19">
        <f t="shared" ca="1" si="15"/>
        <v>18.197113829029931</v>
      </c>
      <c r="AJ50" s="19">
        <f t="shared" ca="1" si="15"/>
        <v>7.4623597043526058</v>
      </c>
      <c r="AK50" s="19">
        <f t="shared" ca="1" si="15"/>
        <v>2.1448950478907713</v>
      </c>
      <c r="AL50" s="18">
        <f t="shared" ca="1" si="15"/>
        <v>0.38096164397227739</v>
      </c>
      <c r="AM50" s="18">
        <f t="shared" ca="1" si="15"/>
        <v>3.1655751675533805</v>
      </c>
      <c r="AN50" s="18">
        <f t="shared" ca="1" si="15"/>
        <v>1.2377577746917279</v>
      </c>
      <c r="AO50" s="18">
        <f t="shared" ca="1" si="15"/>
        <v>7.1091292008973461E-2</v>
      </c>
      <c r="AP50" s="18">
        <f t="shared" ca="1" si="15"/>
        <v>1.5552669805810826</v>
      </c>
      <c r="AQ50" s="18">
        <f t="shared" ca="1" si="15"/>
        <v>1.2241816318826482</v>
      </c>
      <c r="AR50" s="18">
        <f t="shared" ca="1" si="15"/>
        <v>1.0455930340969699</v>
      </c>
    </row>
    <row r="51" spans="2:44" x14ac:dyDescent="0.2">
      <c r="B51" t="str">
        <f t="shared" si="2"/>
        <v xml:space="preserve">   Government</v>
      </c>
      <c r="C51" s="19"/>
      <c r="D51" s="19">
        <f t="shared" ref="D51:AR51" ca="1" si="16">100*(D20/C20-1)</f>
        <v>3.752048369780181</v>
      </c>
      <c r="E51" s="19">
        <f t="shared" ca="1" si="16"/>
        <v>3.741626273078813</v>
      </c>
      <c r="F51" s="19">
        <f t="shared" ca="1" si="16"/>
        <v>2.0054598908021859</v>
      </c>
      <c r="G51" s="19">
        <f t="shared" ca="1" si="16"/>
        <v>1.6006176016469364</v>
      </c>
      <c r="H51" s="19">
        <f t="shared" ca="1" si="16"/>
        <v>2.0414366040220955</v>
      </c>
      <c r="I51" s="19">
        <f t="shared" ca="1" si="16"/>
        <v>1.6729547259729749</v>
      </c>
      <c r="J51" s="19">
        <f t="shared" ca="1" si="16"/>
        <v>1.8407304330843255</v>
      </c>
      <c r="K51" s="19">
        <f t="shared" ca="1" si="16"/>
        <v>2.6992041422955193</v>
      </c>
      <c r="L51" s="19">
        <f t="shared" ca="1" si="16"/>
        <v>2.352831333737937</v>
      </c>
      <c r="M51" s="19">
        <f t="shared" ca="1" si="16"/>
        <v>1.7149372862029555</v>
      </c>
      <c r="N51" s="19">
        <f t="shared" ca="1" si="16"/>
        <v>3.2464911887359227</v>
      </c>
      <c r="O51" s="19">
        <f t="shared" ca="1" si="16"/>
        <v>2.0673181324647238</v>
      </c>
      <c r="P51" s="19">
        <f t="shared" ca="1" si="16"/>
        <v>1.0935704863622719</v>
      </c>
      <c r="Q51" s="19">
        <f t="shared" ca="1" si="16"/>
        <v>-8.4182170216440255E-3</v>
      </c>
      <c r="R51" s="19">
        <f t="shared" ca="1" si="16"/>
        <v>-7.9979794578199925E-2</v>
      </c>
      <c r="S51" s="19">
        <f t="shared" ca="1" si="16"/>
        <v>0.33281375068456853</v>
      </c>
      <c r="T51" s="19">
        <f t="shared" ca="1" si="16"/>
        <v>0.86076587168291141</v>
      </c>
      <c r="U51" s="19">
        <f t="shared" ca="1" si="16"/>
        <v>2.1647724907372545</v>
      </c>
      <c r="V51" s="19">
        <f t="shared" ca="1" si="16"/>
        <v>0.79458864756938308</v>
      </c>
      <c r="W51" s="19">
        <f t="shared" ca="1" si="16"/>
        <v>-0.16575032341524798</v>
      </c>
      <c r="X51" s="19">
        <f t="shared" ca="1" si="16"/>
        <v>-1.7574407774853418</v>
      </c>
      <c r="Y51" s="19">
        <f t="shared" ca="1" si="16"/>
        <v>0.25143233996951508</v>
      </c>
      <c r="Z51" s="19">
        <f t="shared" ca="1" si="16"/>
        <v>1.0402105090042024</v>
      </c>
      <c r="AA51" s="19">
        <f t="shared" ca="1" si="16"/>
        <v>1.436419125127153</v>
      </c>
      <c r="AB51" s="19">
        <f t="shared" ca="1" si="16"/>
        <v>2.4871630295250302</v>
      </c>
      <c r="AC51" s="19">
        <f t="shared" ca="1" si="16"/>
        <v>2.2937216220447754</v>
      </c>
      <c r="AD51" s="19">
        <f t="shared" ca="1" si="16"/>
        <v>1.6071018596464315</v>
      </c>
      <c r="AE51" s="19">
        <f t="shared" ca="1" si="16"/>
        <v>-1.2427506213752881</v>
      </c>
      <c r="AF51" s="19">
        <f t="shared" ca="1" si="16"/>
        <v>-1.1478035387431307</v>
      </c>
      <c r="AG51" s="19">
        <f t="shared" ca="1" si="16"/>
        <v>-2.9279018632103027</v>
      </c>
      <c r="AH51" s="19">
        <f t="shared" ca="1" si="16"/>
        <v>-1.0491177873152013</v>
      </c>
      <c r="AI51" s="19">
        <f t="shared" ca="1" si="16"/>
        <v>-1.1686746987951913</v>
      </c>
      <c r="AJ51" s="19">
        <f t="shared" ca="1" si="16"/>
        <v>3.8806940550205171</v>
      </c>
      <c r="AK51" s="19">
        <f t="shared" ca="1" si="16"/>
        <v>7.2015334063526781</v>
      </c>
      <c r="AL51" s="18">
        <f t="shared" ca="1" si="16"/>
        <v>1.1020908593322387</v>
      </c>
      <c r="AM51" s="18">
        <f t="shared" ca="1" si="16"/>
        <v>-1.4825011184887882</v>
      </c>
      <c r="AN51" s="18">
        <f t="shared" ca="1" si="16"/>
        <v>9.3979869997640186E-2</v>
      </c>
      <c r="AO51" s="18">
        <f t="shared" ca="1" si="16"/>
        <v>0.55218292825935933</v>
      </c>
      <c r="AP51" s="18">
        <f t="shared" ca="1" si="16"/>
        <v>0.41795899077017307</v>
      </c>
      <c r="AQ51" s="18">
        <f t="shared" ca="1" si="16"/>
        <v>0.62236620953401989</v>
      </c>
      <c r="AR51" s="18">
        <f t="shared" ca="1" si="16"/>
        <v>0.33593051585716349</v>
      </c>
    </row>
    <row r="52" spans="2:44" x14ac:dyDescent="0.2">
      <c r="B52" t="str">
        <f t="shared" si="2"/>
        <v xml:space="preserve">      State and local</v>
      </c>
      <c r="C52" s="19"/>
      <c r="D52" s="19">
        <f t="shared" ref="D52:AR52" ca="1" si="17">100*(D21/C21-1)</f>
        <v>4.6599496221662262</v>
      </c>
      <c r="E52" s="19">
        <f t="shared" ca="1" si="17"/>
        <v>4.1104566470327564</v>
      </c>
      <c r="F52" s="19">
        <f t="shared" ca="1" si="17"/>
        <v>1.9041245893660852</v>
      </c>
      <c r="G52" s="19">
        <f t="shared" ca="1" si="17"/>
        <v>1.9043639185720274</v>
      </c>
      <c r="H52" s="19">
        <f t="shared" ca="1" si="17"/>
        <v>2.6303456356180588</v>
      </c>
      <c r="I52" s="19">
        <f t="shared" ca="1" si="17"/>
        <v>2.1633654888977727</v>
      </c>
      <c r="J52" s="19">
        <f t="shared" ca="1" si="17"/>
        <v>1.9387641077215134</v>
      </c>
      <c r="K52" s="19">
        <f t="shared" ca="1" si="17"/>
        <v>2.59797204713621</v>
      </c>
      <c r="L52" s="19">
        <f t="shared" ca="1" si="17"/>
        <v>2.3184999198675005</v>
      </c>
      <c r="M52" s="19">
        <f t="shared" ca="1" si="17"/>
        <v>1.4671330862006116</v>
      </c>
      <c r="N52" s="19">
        <f t="shared" ca="1" si="17"/>
        <v>3.848924565195011</v>
      </c>
      <c r="O52" s="19">
        <f t="shared" ca="1" si="17"/>
        <v>2.1207016153007574</v>
      </c>
      <c r="P52" s="19">
        <f t="shared" ca="1" si="17"/>
        <v>0.78602620087335762</v>
      </c>
      <c r="Q52" s="19">
        <f t="shared" ca="1" si="17"/>
        <v>0.12035432312729188</v>
      </c>
      <c r="R52" s="19">
        <f t="shared" ca="1" si="17"/>
        <v>0.15867673222098588</v>
      </c>
      <c r="S52" s="19">
        <f t="shared" ca="1" si="17"/>
        <v>0.6817090734517528</v>
      </c>
      <c r="T52" s="19">
        <f t="shared" ca="1" si="17"/>
        <v>0.99656685103950426</v>
      </c>
      <c r="U52" s="19">
        <f t="shared" ca="1" si="17"/>
        <v>2.308672867192274</v>
      </c>
      <c r="V52" s="19">
        <f t="shared" ca="1" si="17"/>
        <v>0.63682510383018531</v>
      </c>
      <c r="W52" s="19">
        <f t="shared" ca="1" si="17"/>
        <v>-0.18800440205427593</v>
      </c>
      <c r="X52" s="19">
        <f t="shared" ca="1" si="17"/>
        <v>-1.4655212018192643</v>
      </c>
      <c r="Y52" s="19">
        <f t="shared" ca="1" si="17"/>
        <v>0.50820589332338795</v>
      </c>
      <c r="Z52" s="19">
        <f t="shared" ca="1" si="17"/>
        <v>1.475158881105898</v>
      </c>
      <c r="AA52" s="19">
        <f t="shared" ca="1" si="17"/>
        <v>1.8331428571428665</v>
      </c>
      <c r="AB52" s="19">
        <f t="shared" ca="1" si="17"/>
        <v>2.8326449991021629</v>
      </c>
      <c r="AC52" s="19">
        <f t="shared" ca="1" si="17"/>
        <v>2.4970533024839758</v>
      </c>
      <c r="AD52" s="19">
        <f t="shared" ca="1" si="17"/>
        <v>1.7590186975595001</v>
      </c>
      <c r="AE52" s="19">
        <f t="shared" ca="1" si="17"/>
        <v>-1.117528879959806</v>
      </c>
      <c r="AF52" s="19">
        <f t="shared" ca="1" si="17"/>
        <v>-1.0920634920634997</v>
      </c>
      <c r="AG52" s="19">
        <f t="shared" ca="1" si="17"/>
        <v>-3.5862541190568087</v>
      </c>
      <c r="AH52" s="19">
        <f t="shared" ca="1" si="17"/>
        <v>-0.89218340805183871</v>
      </c>
      <c r="AI52" s="19">
        <f t="shared" ca="1" si="17"/>
        <v>-0.91365102113937224</v>
      </c>
      <c r="AJ52" s="19">
        <f t="shared" ca="1" si="17"/>
        <v>4.1629000180799292</v>
      </c>
      <c r="AK52" s="19">
        <f t="shared" ca="1" si="17"/>
        <v>7.7196788891299661</v>
      </c>
      <c r="AL52" s="18">
        <f t="shared" ca="1" si="17"/>
        <v>1.5338503061553155</v>
      </c>
      <c r="AM52" s="18">
        <f t="shared" ca="1" si="17"/>
        <v>-0.78993006202835447</v>
      </c>
      <c r="AN52" s="18">
        <f t="shared" ca="1" si="17"/>
        <v>0.16289910009585906</v>
      </c>
      <c r="AO52" s="18">
        <f t="shared" ca="1" si="17"/>
        <v>0.60244593264253687</v>
      </c>
      <c r="AP52" s="18">
        <f t="shared" ca="1" si="17"/>
        <v>0.44380966713559733</v>
      </c>
      <c r="AQ52" s="18">
        <f t="shared" ca="1" si="17"/>
        <v>0.53112878379473205</v>
      </c>
      <c r="AR52" s="18">
        <f t="shared" ca="1" si="17"/>
        <v>0.46139806017559959</v>
      </c>
    </row>
    <row r="53" spans="2:44" x14ac:dyDescent="0.2">
      <c r="B53" t="str">
        <f t="shared" si="2"/>
        <v xml:space="preserve">      Federal</v>
      </c>
      <c r="C53" s="19"/>
      <c r="D53" s="19">
        <f t="shared" ref="D53:AR53" ca="1" si="18">100*(D22/C22-1)</f>
        <v>-1.4936805821524457</v>
      </c>
      <c r="E53" s="19">
        <f t="shared" ca="1" si="18"/>
        <v>1.4774494556765383</v>
      </c>
      <c r="F53" s="19">
        <f t="shared" ca="1" si="18"/>
        <v>2.6436781609195492</v>
      </c>
      <c r="G53" s="19">
        <f t="shared" ca="1" si="18"/>
        <v>-0.29861888764464162</v>
      </c>
      <c r="H53" s="19">
        <f t="shared" ca="1" si="18"/>
        <v>-1.7222014226881299</v>
      </c>
      <c r="I53" s="19">
        <f t="shared" ca="1" si="18"/>
        <v>-1.6000000000000236</v>
      </c>
      <c r="J53" s="19">
        <f t="shared" ca="1" si="18"/>
        <v>1.1614401858304202</v>
      </c>
      <c r="K53" s="19">
        <f t="shared" ca="1" si="18"/>
        <v>3.4060466896287833</v>
      </c>
      <c r="L53" s="19">
        <f t="shared" ca="1" si="18"/>
        <v>2.5906735751295207</v>
      </c>
      <c r="M53" s="19">
        <f t="shared" ca="1" si="18"/>
        <v>3.4271284271284452</v>
      </c>
      <c r="N53" s="19">
        <f t="shared" ca="1" si="18"/>
        <v>-0.83711196372515673</v>
      </c>
      <c r="O53" s="19">
        <f t="shared" ca="1" si="18"/>
        <v>1.6883573689764342</v>
      </c>
      <c r="P53" s="19">
        <f t="shared" ca="1" si="18"/>
        <v>3.286060186786588</v>
      </c>
      <c r="Q53" s="19">
        <f t="shared" ca="1" si="18"/>
        <v>-0.90421969189550255</v>
      </c>
      <c r="R53" s="19">
        <f t="shared" ca="1" si="18"/>
        <v>-1.7573504562352293</v>
      </c>
      <c r="S53" s="19">
        <f t="shared" ca="1" si="18"/>
        <v>-2.1671826625386914</v>
      </c>
      <c r="T53" s="19">
        <f t="shared" ca="1" si="18"/>
        <v>-0.14064697609000865</v>
      </c>
      <c r="U53" s="19">
        <f t="shared" ca="1" si="18"/>
        <v>1.0915492957746409</v>
      </c>
      <c r="V53" s="19">
        <f t="shared" ca="1" si="18"/>
        <v>1.9853709508882211</v>
      </c>
      <c r="W53" s="19">
        <f t="shared" ca="1" si="18"/>
        <v>-1.1102230246251565E-14</v>
      </c>
      <c r="X53" s="19">
        <f t="shared" ca="1" si="18"/>
        <v>-3.9275956284152924</v>
      </c>
      <c r="Y53" s="19">
        <f t="shared" ca="1" si="18"/>
        <v>-1.7063633131887745</v>
      </c>
      <c r="Z53" s="19">
        <f t="shared" ca="1" si="18"/>
        <v>-2.3508137432187937</v>
      </c>
      <c r="AA53" s="19">
        <f t="shared" ca="1" si="18"/>
        <v>-1.777777777777767</v>
      </c>
      <c r="AB53" s="19">
        <f t="shared" ca="1" si="18"/>
        <v>-0.41478129713424794</v>
      </c>
      <c r="AC53" s="19">
        <f t="shared" ca="1" si="18"/>
        <v>0.53010223400229428</v>
      </c>
      <c r="AD53" s="19">
        <f t="shared" ca="1" si="18"/>
        <v>0.26365348399244315</v>
      </c>
      <c r="AE53" s="19">
        <f t="shared" ca="1" si="18"/>
        <v>-2.36664162283996</v>
      </c>
      <c r="AF53" s="19">
        <f t="shared" ca="1" si="18"/>
        <v>-1.6544824932666402</v>
      </c>
      <c r="AG53" s="19">
        <f t="shared" ca="1" si="18"/>
        <v>3.090766823161184</v>
      </c>
      <c r="AH53" s="19">
        <f t="shared" ca="1" si="18"/>
        <v>-2.3908918406072011</v>
      </c>
      <c r="AI53" s="19">
        <f t="shared" ca="1" si="18"/>
        <v>-3.3825816485225535</v>
      </c>
      <c r="AJ53" s="19">
        <f t="shared" ca="1" si="18"/>
        <v>1.3682092555332037</v>
      </c>
      <c r="AK53" s="19">
        <f t="shared" ca="1" si="18"/>
        <v>2.4612941643509245</v>
      </c>
      <c r="AL53" s="18">
        <f t="shared" ca="1" si="18"/>
        <v>-3.0505617977528043</v>
      </c>
      <c r="AM53" s="18">
        <f t="shared" ca="1" si="18"/>
        <v>-8.4584606346649771</v>
      </c>
      <c r="AN53" s="18">
        <f t="shared" ca="1" si="18"/>
        <v>-0.65839612550693261</v>
      </c>
      <c r="AO53" s="18">
        <f t="shared" ca="1" si="18"/>
        <v>-1.2129039266617347E-3</v>
      </c>
      <c r="AP53" s="18">
        <f t="shared" ca="1" si="18"/>
        <v>0.13161485614390234</v>
      </c>
      <c r="AQ53" s="18">
        <f t="shared" ca="1" si="18"/>
        <v>1.635933041676263</v>
      </c>
      <c r="AR53" s="18">
        <f t="shared" ca="1" si="18"/>
        <v>-1.0425635055877125</v>
      </c>
    </row>
    <row r="54" spans="2:44"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c r="AR54" s="18"/>
    </row>
    <row r="55" spans="2:44" x14ac:dyDescent="0.2">
      <c r="B55" t="str">
        <f>B24</f>
        <v>Personal income (mil. $2012)</v>
      </c>
      <c r="C55" s="19"/>
      <c r="D55" s="19">
        <f t="shared" ref="D55:AR55" ca="1" si="19">100*(D24/C24-1)</f>
        <v>2.9125894137061792</v>
      </c>
      <c r="E55" s="19">
        <f t="shared" ca="1" si="19"/>
        <v>4.7250118611740444</v>
      </c>
      <c r="F55" s="19">
        <f t="shared" ca="1" si="19"/>
        <v>1.0682089498111669</v>
      </c>
      <c r="G55" s="19">
        <f t="shared" ca="1" si="19"/>
        <v>2.9546993454470538</v>
      </c>
      <c r="H55" s="19">
        <f t="shared" ca="1" si="19"/>
        <v>3.9097150907682066</v>
      </c>
      <c r="I55" s="19">
        <f t="shared" ca="1" si="19"/>
        <v>6.0437614146504171</v>
      </c>
      <c r="J55" s="19">
        <f t="shared" ca="1" si="19"/>
        <v>6.7760109136101088</v>
      </c>
      <c r="K55" s="19">
        <f t="shared" ca="1" si="19"/>
        <v>11.938688129714148</v>
      </c>
      <c r="L55" s="19">
        <f t="shared" ca="1" si="19"/>
        <v>7.4909006965155456</v>
      </c>
      <c r="M55" s="19">
        <f t="shared" ca="1" si="19"/>
        <v>3.8141587531745902</v>
      </c>
      <c r="N55" s="19">
        <f t="shared" ca="1" si="19"/>
        <v>-0.25530724505723468</v>
      </c>
      <c r="O55" s="19">
        <f t="shared" ca="1" si="19"/>
        <v>-0.49749258761604409</v>
      </c>
      <c r="P55" s="19">
        <f t="shared" ca="1" si="19"/>
        <v>0.55682252009430222</v>
      </c>
      <c r="Q55" s="19">
        <f t="shared" ca="1" si="19"/>
        <v>6.1685156607142133</v>
      </c>
      <c r="R55" s="19">
        <f t="shared" ca="1" si="19"/>
        <v>-0.36787761864424118</v>
      </c>
      <c r="S55" s="19">
        <f t="shared" ca="1" si="19"/>
        <v>7.4799389060533628</v>
      </c>
      <c r="T55" s="19">
        <f t="shared" ca="1" si="19"/>
        <v>6.0602791794580613</v>
      </c>
      <c r="U55" s="19">
        <f t="shared" ca="1" si="19"/>
        <v>0.68685489121416143</v>
      </c>
      <c r="V55" s="19">
        <f t="shared" ca="1" si="19"/>
        <v>-6.416130164962663</v>
      </c>
      <c r="W55" s="19">
        <f t="shared" ca="1" si="19"/>
        <v>0.49401863932752033</v>
      </c>
      <c r="X55" s="19">
        <f t="shared" ca="1" si="19"/>
        <v>4.7064679106368468</v>
      </c>
      <c r="Y55" s="19">
        <f t="shared" ca="1" si="19"/>
        <v>8.8476088987428767</v>
      </c>
      <c r="Z55" s="19">
        <f t="shared" ca="1" si="19"/>
        <v>1.3864447588000095</v>
      </c>
      <c r="AA55" s="19">
        <f t="shared" ca="1" si="19"/>
        <v>7.8103820872809093</v>
      </c>
      <c r="AB55" s="19">
        <f t="shared" ca="1" si="19"/>
        <v>6.3698644818097394</v>
      </c>
      <c r="AC55" s="19">
        <f t="shared" ca="1" si="19"/>
        <v>5.469368780743733</v>
      </c>
      <c r="AD55" s="19">
        <f t="shared" ca="1" si="19"/>
        <v>5.7143286805345417</v>
      </c>
      <c r="AE55" s="19">
        <f t="shared" ca="1" si="19"/>
        <v>5.4948908636974325</v>
      </c>
      <c r="AF55" s="19">
        <f t="shared" ca="1" si="19"/>
        <v>6.0880279866448062</v>
      </c>
      <c r="AG55" s="19">
        <f t="shared" ca="1" si="19"/>
        <v>6.0117242294543294</v>
      </c>
      <c r="AH55" s="19">
        <f t="shared" ca="1" si="19"/>
        <v>5.9651712122772871</v>
      </c>
      <c r="AI55" s="19">
        <f t="shared" ca="1" si="19"/>
        <v>-2.1898726016205683</v>
      </c>
      <c r="AJ55" s="19">
        <f t="shared" ca="1" si="19"/>
        <v>4.3938786271106922</v>
      </c>
      <c r="AK55" s="18">
        <f t="shared" ca="1" si="19"/>
        <v>4.1417349615986199</v>
      </c>
      <c r="AL55" s="18">
        <f t="shared" ca="1" si="19"/>
        <v>1.8918475649556177</v>
      </c>
      <c r="AM55" s="18">
        <f t="shared" ca="1" si="19"/>
        <v>2.3178954022980536</v>
      </c>
      <c r="AN55" s="18">
        <f t="shared" ca="1" si="19"/>
        <v>4.2383706802050725</v>
      </c>
      <c r="AO55" s="18">
        <f t="shared" ca="1" si="19"/>
        <v>4.3171600907633723</v>
      </c>
      <c r="AP55" s="18">
        <f t="shared" ca="1" si="19"/>
        <v>3.9668326659725084</v>
      </c>
      <c r="AQ55" s="18">
        <f t="shared" ca="1" si="19"/>
        <v>4.6287391747515727</v>
      </c>
      <c r="AR55" s="18">
        <f t="shared" ca="1" si="19"/>
        <v>2.6386263026054291</v>
      </c>
    </row>
    <row r="56" spans="2:44" x14ac:dyDescent="0.2">
      <c r="B56" t="str">
        <f>B25</f>
        <v>Personal income (mil. $)</v>
      </c>
      <c r="C56" s="19"/>
      <c r="D56" s="19">
        <f t="shared" ref="D56:AR56" ca="1" si="20">100*(D25/C25-1)</f>
        <v>6.3517920052513777</v>
      </c>
      <c r="E56" s="19">
        <f t="shared" ca="1" si="20"/>
        <v>7.5159530604122393</v>
      </c>
      <c r="F56" s="19">
        <f t="shared" ca="1" si="20"/>
        <v>3.5808761634937181</v>
      </c>
      <c r="G56" s="19">
        <f t="shared" ca="1" si="20"/>
        <v>5.104133124715915</v>
      </c>
      <c r="H56" s="19">
        <f t="shared" ca="1" si="20"/>
        <v>6.0973437629478155</v>
      </c>
      <c r="I56" s="19">
        <f t="shared" ca="1" si="20"/>
        <v>8.313590430104</v>
      </c>
      <c r="J56" s="19">
        <f t="shared" ca="1" si="20"/>
        <v>8.6321349472399334</v>
      </c>
      <c r="K56" s="19">
        <f t="shared" ca="1" si="20"/>
        <v>12.828916828194735</v>
      </c>
      <c r="L56" s="19">
        <f t="shared" ca="1" si="20"/>
        <v>9.0640752556267135</v>
      </c>
      <c r="M56" s="19">
        <f t="shared" ca="1" si="20"/>
        <v>6.4278063498887317</v>
      </c>
      <c r="N56" s="19">
        <f t="shared" ca="1" si="20"/>
        <v>1.744659703403828</v>
      </c>
      <c r="O56" s="19">
        <f t="shared" ca="1" si="20"/>
        <v>0.81102158804844393</v>
      </c>
      <c r="P56" s="19">
        <f t="shared" ca="1" si="20"/>
        <v>2.6721279980740809</v>
      </c>
      <c r="Q56" s="19">
        <f t="shared" ca="1" si="20"/>
        <v>8.8340241976074374</v>
      </c>
      <c r="R56" s="19">
        <f t="shared" ca="1" si="20"/>
        <v>2.4801277312665571</v>
      </c>
      <c r="S56" s="19">
        <f t="shared" ca="1" si="20"/>
        <v>10.501524712166121</v>
      </c>
      <c r="T56" s="19">
        <f t="shared" ca="1" si="20"/>
        <v>8.7875887860982651</v>
      </c>
      <c r="U56" s="19">
        <f t="shared" ca="1" si="20"/>
        <v>3.6572619186686639</v>
      </c>
      <c r="V56" s="19">
        <f t="shared" ca="1" si="20"/>
        <v>-6.6827084218034294</v>
      </c>
      <c r="W56" s="19">
        <f t="shared" ca="1" si="20"/>
        <v>2.3014367018474813</v>
      </c>
      <c r="X56" s="19">
        <f t="shared" ca="1" si="20"/>
        <v>7.3554475386840013</v>
      </c>
      <c r="Y56" s="19">
        <f t="shared" ca="1" si="20"/>
        <v>10.88112644202428</v>
      </c>
      <c r="Z56" s="19">
        <f t="shared" ca="1" si="20"/>
        <v>2.7195403512899397</v>
      </c>
      <c r="AA56" s="19">
        <f t="shared" ca="1" si="20"/>
        <v>9.3214496692900042</v>
      </c>
      <c r="AB56" s="19">
        <f t="shared" ca="1" si="20"/>
        <v>6.5627275887040426</v>
      </c>
      <c r="AC56" s="19">
        <f t="shared" ca="1" si="20"/>
        <v>6.5408159178022451</v>
      </c>
      <c r="AD56" s="19">
        <f t="shared" ca="1" si="20"/>
        <v>7.5594306626270757</v>
      </c>
      <c r="AE56" s="19">
        <f t="shared" ca="1" si="20"/>
        <v>7.6545811362606075</v>
      </c>
      <c r="AF56" s="19">
        <f t="shared" ca="1" si="20"/>
        <v>7.6048432523299514</v>
      </c>
      <c r="AG56" s="19">
        <f t="shared" ca="1" si="20"/>
        <v>7.1901767861648702</v>
      </c>
      <c r="AH56" s="19">
        <f t="shared" ca="1" si="20"/>
        <v>10.283856150365045</v>
      </c>
      <c r="AI56" s="19">
        <f t="shared" ca="1" si="20"/>
        <v>4.2544643203962007</v>
      </c>
      <c r="AJ56" s="19">
        <f t="shared" ca="1" si="20"/>
        <v>8.3624961129581834</v>
      </c>
      <c r="AK56" s="18">
        <f t="shared" ca="1" si="20"/>
        <v>6.8677852809483797</v>
      </c>
      <c r="AL56" s="18">
        <f t="shared" ca="1" si="20"/>
        <v>4.5681762916516044</v>
      </c>
      <c r="AM56" s="18">
        <f t="shared" ca="1" si="20"/>
        <v>5.2258766056398676</v>
      </c>
      <c r="AN56" s="18">
        <f t="shared" ca="1" si="20"/>
        <v>7.0434610012832133</v>
      </c>
      <c r="AO56" s="18">
        <f t="shared" ca="1" si="20"/>
        <v>6.6926311403735728</v>
      </c>
      <c r="AP56" s="18">
        <f t="shared" ca="1" si="20"/>
        <v>6.0508572880484168</v>
      </c>
      <c r="AQ56" s="18">
        <f t="shared" ca="1" si="20"/>
        <v>7.1566644495994591</v>
      </c>
      <c r="AR56" s="18">
        <f t="shared" ca="1" si="20"/>
        <v>4.065503774134549</v>
      </c>
    </row>
    <row r="57" spans="2:44" x14ac:dyDescent="0.2">
      <c r="B57" t="str">
        <f>B26</f>
        <v xml:space="preserve">  Wage and salary disbursements (mil. $)</v>
      </c>
      <c r="C57" s="19"/>
      <c r="D57" s="19">
        <f t="shared" ref="D57:AR57" ca="1" si="21">100*(D26/C26-1)</f>
        <v>6.1933078088804105</v>
      </c>
      <c r="E57" s="19">
        <f t="shared" ca="1" si="21"/>
        <v>9.1257144814128832</v>
      </c>
      <c r="F57" s="19">
        <f t="shared" ca="1" si="21"/>
        <v>1.0562273318318383</v>
      </c>
      <c r="G57" s="19">
        <f t="shared" ca="1" si="21"/>
        <v>3.6271558008176719</v>
      </c>
      <c r="H57" s="19">
        <f t="shared" ca="1" si="21"/>
        <v>6.2185057524207998</v>
      </c>
      <c r="I57" s="19">
        <f t="shared" ca="1" si="21"/>
        <v>10.318467503855167</v>
      </c>
      <c r="J57" s="19">
        <f t="shared" ca="1" si="21"/>
        <v>14.178841983442879</v>
      </c>
      <c r="K57" s="19">
        <f t="shared" ca="1" si="21"/>
        <v>14.657682942532757</v>
      </c>
      <c r="L57" s="19">
        <f t="shared" ca="1" si="21"/>
        <v>12.946607017759138</v>
      </c>
      <c r="M57" s="19">
        <f t="shared" ca="1" si="21"/>
        <v>5.3562875509001184</v>
      </c>
      <c r="N57" s="19">
        <f t="shared" ca="1" si="21"/>
        <v>-1.4436992221147915</v>
      </c>
      <c r="O57" s="19">
        <f t="shared" ca="1" si="21"/>
        <v>-1.6995383258009755</v>
      </c>
      <c r="P57" s="19">
        <f t="shared" ca="1" si="21"/>
        <v>0.82699625273512378</v>
      </c>
      <c r="Q57" s="19">
        <f t="shared" ca="1" si="21"/>
        <v>2.9354896548010823</v>
      </c>
      <c r="R57" s="19">
        <f t="shared" ca="1" si="21"/>
        <v>5.1863436615134928</v>
      </c>
      <c r="S57" s="19">
        <f t="shared" ca="1" si="21"/>
        <v>9.6560074825776443</v>
      </c>
      <c r="T57" s="19">
        <f t="shared" ca="1" si="21"/>
        <v>8.6443212063197716</v>
      </c>
      <c r="U57" s="19">
        <f t="shared" ca="1" si="21"/>
        <v>2.7386262207455436</v>
      </c>
      <c r="V57" s="19">
        <f t="shared" ca="1" si="21"/>
        <v>-3.7149112774849558</v>
      </c>
      <c r="W57" s="19">
        <f t="shared" ca="1" si="21"/>
        <v>1.3198956118526395</v>
      </c>
      <c r="X57" s="19">
        <f t="shared" ca="1" si="21"/>
        <v>6.4951317292088362</v>
      </c>
      <c r="Y57" s="19">
        <f t="shared" ca="1" si="21"/>
        <v>7.5800806930274023</v>
      </c>
      <c r="Z57" s="19">
        <f t="shared" ca="1" si="21"/>
        <v>4.7088787144954347</v>
      </c>
      <c r="AA57" s="19">
        <f t="shared" ca="1" si="21"/>
        <v>7.995232578214817</v>
      </c>
      <c r="AB57" s="19">
        <f t="shared" ca="1" si="21"/>
        <v>5.8662059698803226</v>
      </c>
      <c r="AC57" s="19">
        <f t="shared" ca="1" si="21"/>
        <v>7.1744327311407785</v>
      </c>
      <c r="AD57" s="19">
        <f t="shared" ca="1" si="21"/>
        <v>8.2362188784279802</v>
      </c>
      <c r="AE57" s="19">
        <f t="shared" ca="1" si="21"/>
        <v>10.243189861015045</v>
      </c>
      <c r="AF57" s="19">
        <f t="shared" ca="1" si="21"/>
        <v>7.8407213069789927</v>
      </c>
      <c r="AG57" s="19">
        <f t="shared" ca="1" si="21"/>
        <v>5.303964020811347</v>
      </c>
      <c r="AH57" s="19">
        <f t="shared" ca="1" si="21"/>
        <v>10.969460321691482</v>
      </c>
      <c r="AI57" s="19">
        <f t="shared" ca="1" si="21"/>
        <v>5.391645251280397</v>
      </c>
      <c r="AJ57" s="19">
        <f t="shared" ca="1" si="21"/>
        <v>8.2305871021085117</v>
      </c>
      <c r="AK57" s="18">
        <f t="shared" ca="1" si="21"/>
        <v>7.9813641835226656</v>
      </c>
      <c r="AL57" s="18">
        <f t="shared" ca="1" si="21"/>
        <v>3.8200362001982624</v>
      </c>
      <c r="AM57" s="18">
        <f t="shared" ca="1" si="21"/>
        <v>4.2660740177596024</v>
      </c>
      <c r="AN57" s="18">
        <f t="shared" ca="1" si="21"/>
        <v>6.2326856973436984</v>
      </c>
      <c r="AO57" s="18">
        <f t="shared" ca="1" si="21"/>
        <v>5.5926338972535961</v>
      </c>
      <c r="AP57" s="18">
        <f t="shared" ca="1" si="21"/>
        <v>5.130746330939151</v>
      </c>
      <c r="AQ57" s="18">
        <f t="shared" ca="1" si="21"/>
        <v>6.4601223368406568</v>
      </c>
      <c r="AR57" s="18">
        <f t="shared" ca="1" si="21"/>
        <v>3.7572949844069115</v>
      </c>
    </row>
    <row r="58" spans="2:44" x14ac:dyDescent="0.2">
      <c r="B58" t="str">
        <f>B27</f>
        <v>Per capita personal income ($)</v>
      </c>
      <c r="C58" s="19"/>
      <c r="D58" s="19">
        <f t="shared" ref="D58:AR58" ca="1" si="22">100*(D27/C27-1)</f>
        <v>3.6811173220701265</v>
      </c>
      <c r="E58" s="19">
        <f t="shared" ca="1" si="22"/>
        <v>6.0958317950600138</v>
      </c>
      <c r="F58" s="19">
        <f t="shared" ca="1" si="22"/>
        <v>2.0241621987058922</v>
      </c>
      <c r="G58" s="19">
        <f t="shared" ca="1" si="22"/>
        <v>3.6293721754028674</v>
      </c>
      <c r="H58" s="19">
        <f t="shared" ca="1" si="22"/>
        <v>4.7942810719354245</v>
      </c>
      <c r="I58" s="19">
        <f t="shared" ca="1" si="22"/>
        <v>6.9805156620364572</v>
      </c>
      <c r="J58" s="19">
        <f t="shared" ca="1" si="22"/>
        <v>6.8880776330907167</v>
      </c>
      <c r="K58" s="19">
        <f t="shared" ca="1" si="22"/>
        <v>10.625356491213257</v>
      </c>
      <c r="L58" s="19">
        <f t="shared" ca="1" si="22"/>
        <v>6.9930407525440774</v>
      </c>
      <c r="M58" s="19">
        <f t="shared" ca="1" si="22"/>
        <v>4.7694633557112232</v>
      </c>
      <c r="N58" s="19">
        <f t="shared" ca="1" si="22"/>
        <v>0.40226039115400791</v>
      </c>
      <c r="O58" s="19">
        <f t="shared" ca="1" si="22"/>
        <v>-0.41321252737444025</v>
      </c>
      <c r="P58" s="19">
        <f t="shared" ca="1" si="22"/>
        <v>1.8083914461821893</v>
      </c>
      <c r="Q58" s="19">
        <f t="shared" ca="1" si="22"/>
        <v>7.8248203007754036</v>
      </c>
      <c r="R58" s="19">
        <f t="shared" ca="1" si="22"/>
        <v>1.0826284531171737</v>
      </c>
      <c r="S58" s="19">
        <f t="shared" ca="1" si="22"/>
        <v>8.574615321114031</v>
      </c>
      <c r="T58" s="19">
        <f t="shared" ca="1" si="22"/>
        <v>7.2862022296624529</v>
      </c>
      <c r="U58" s="19">
        <f t="shared" ca="1" si="22"/>
        <v>2.5793392445863317</v>
      </c>
      <c r="V58" s="19">
        <f t="shared" ca="1" si="22"/>
        <v>-7.6313475986139467</v>
      </c>
      <c r="W58" s="19">
        <f t="shared" ca="1" si="22"/>
        <v>1.2688183331130087</v>
      </c>
      <c r="X58" s="19">
        <f t="shared" ca="1" si="22"/>
        <v>6.6543746074569921</v>
      </c>
      <c r="Y58" s="19">
        <f t="shared" ca="1" si="22"/>
        <v>9.8850766021836947</v>
      </c>
      <c r="Z58" s="19">
        <f t="shared" ca="1" si="22"/>
        <v>1.1414250694357975</v>
      </c>
      <c r="AA58" s="19">
        <f t="shared" ca="1" si="22"/>
        <v>7.3560886974145312</v>
      </c>
      <c r="AB58" s="19">
        <f t="shared" ca="1" si="22"/>
        <v>4.2117489066717528</v>
      </c>
      <c r="AC58" s="19">
        <f t="shared" ca="1" si="22"/>
        <v>4.3080321620192485</v>
      </c>
      <c r="AD58" s="19">
        <f t="shared" ca="1" si="22"/>
        <v>5.9154531419795209</v>
      </c>
      <c r="AE58" s="19">
        <f t="shared" ca="1" si="22"/>
        <v>5.7691882295996644</v>
      </c>
      <c r="AF58" s="19">
        <f t="shared" ca="1" si="22"/>
        <v>5.6394291952129638</v>
      </c>
      <c r="AG58" s="19">
        <f t="shared" ca="1" si="22"/>
        <v>5.6637641004580574</v>
      </c>
      <c r="AH58" s="19">
        <f t="shared" ca="1" si="22"/>
        <v>9.2368605353396749</v>
      </c>
      <c r="AI58" s="19">
        <f t="shared" ca="1" si="22"/>
        <v>2.8451468240113575</v>
      </c>
      <c r="AJ58" s="19">
        <f t="shared" ca="1" si="22"/>
        <v>7.005408195467755</v>
      </c>
      <c r="AK58" s="18">
        <f t="shared" ca="1" si="22"/>
        <v>5.6128188306090898</v>
      </c>
      <c r="AL58" s="18">
        <f t="shared" ca="1" si="22"/>
        <v>3.2808021978210977</v>
      </c>
      <c r="AM58" s="18">
        <f t="shared" ca="1" si="22"/>
        <v>4.1010188597621289</v>
      </c>
      <c r="AN58" s="18">
        <f t="shared" ca="1" si="22"/>
        <v>6.152904756405797</v>
      </c>
      <c r="AO58" s="18">
        <f t="shared" ca="1" si="22"/>
        <v>5.7276467677908727</v>
      </c>
      <c r="AP58" s="18">
        <f t="shared" ca="1" si="22"/>
        <v>5.0647655137072922</v>
      </c>
      <c r="AQ58" s="18">
        <f t="shared" ca="1" si="22"/>
        <v>5.9637052163622917</v>
      </c>
      <c r="AR58" s="18">
        <f t="shared" ca="1" si="22"/>
        <v>3.3850673872532377</v>
      </c>
    </row>
    <row r="59" spans="2:44"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c r="AR59" s="18"/>
    </row>
    <row r="60" spans="2:44" x14ac:dyDescent="0.2">
      <c r="B60" t="str">
        <f>B29</f>
        <v>Seattle MSA CPI-U (1982-1984=100)</v>
      </c>
      <c r="C60" s="19"/>
      <c r="D60" s="19">
        <f t="shared" ref="D60:AR60" si="23">100*(D29/C29-1)</f>
        <v>5.7570977917981159</v>
      </c>
      <c r="E60" s="19">
        <f t="shared" si="23"/>
        <v>3.6539895600298244</v>
      </c>
      <c r="F60" s="19">
        <f t="shared" si="23"/>
        <v>2.8057553956834624</v>
      </c>
      <c r="G60" s="19">
        <f t="shared" si="23"/>
        <v>3.4289713086074203</v>
      </c>
      <c r="H60" s="19">
        <f t="shared" si="23"/>
        <v>3.0108254397834822</v>
      </c>
      <c r="I60" s="19">
        <f t="shared" si="23"/>
        <v>3.4482758620689724</v>
      </c>
      <c r="J60" s="19">
        <f t="shared" si="23"/>
        <v>3.4920634920635019</v>
      </c>
      <c r="K60" s="19">
        <f t="shared" si="23"/>
        <v>2.914110429447847</v>
      </c>
      <c r="L60" s="19">
        <f t="shared" si="23"/>
        <v>3.0104321907600706</v>
      </c>
      <c r="M60" s="19">
        <f t="shared" si="23"/>
        <v>3.7037037037036979</v>
      </c>
      <c r="N60" s="19">
        <f t="shared" si="23"/>
        <v>3.5993303571428603</v>
      </c>
      <c r="O60" s="19">
        <f t="shared" si="23"/>
        <v>1.9660651764072279</v>
      </c>
      <c r="P60" s="19">
        <f t="shared" si="23"/>
        <v>1.6111991547807625</v>
      </c>
      <c r="Q60" s="19">
        <f t="shared" si="23"/>
        <v>1.2217312191317831</v>
      </c>
      <c r="R60" s="19">
        <f t="shared" si="23"/>
        <v>2.8505392912172578</v>
      </c>
      <c r="S60" s="19">
        <f t="shared" si="23"/>
        <v>3.695380774032464</v>
      </c>
      <c r="T60" s="19">
        <f t="shared" si="23"/>
        <v>3.8555261256922657</v>
      </c>
      <c r="U60" s="19">
        <f t="shared" si="23"/>
        <v>4.2025262455020806</v>
      </c>
      <c r="V60" s="19">
        <f t="shared" si="23"/>
        <v>0.58228276202725304</v>
      </c>
      <c r="W60" s="19">
        <f t="shared" si="23"/>
        <v>0.29421198747938693</v>
      </c>
      <c r="X60" s="19">
        <f t="shared" si="23"/>
        <v>2.6787388202079931</v>
      </c>
      <c r="Y60" s="19">
        <f t="shared" si="23"/>
        <v>2.5336712993792032</v>
      </c>
      <c r="Z60" s="19">
        <f t="shared" si="23"/>
        <v>1.2155240140365731</v>
      </c>
      <c r="AA60" s="19">
        <f t="shared" si="23"/>
        <v>1.8442355736690397</v>
      </c>
      <c r="AB60" s="19">
        <f t="shared" si="23"/>
        <v>1.3598570839185031</v>
      </c>
      <c r="AC60" s="19">
        <f t="shared" si="23"/>
        <v>2.2144335188720055</v>
      </c>
      <c r="AD60" s="19">
        <f t="shared" si="23"/>
        <v>3.0531296344248116</v>
      </c>
      <c r="AE60" s="19">
        <f t="shared" si="23"/>
        <v>3.2059481931563827</v>
      </c>
      <c r="AF60" s="19">
        <f t="shared" si="23"/>
        <v>2.5434451416324499</v>
      </c>
      <c r="AG60" s="19">
        <f t="shared" si="23"/>
        <v>1.6939823874755344</v>
      </c>
      <c r="AH60" s="19">
        <f t="shared" si="23"/>
        <v>4.5515806900064737</v>
      </c>
      <c r="AI60" s="19">
        <f t="shared" si="23"/>
        <v>9.0022330491270619</v>
      </c>
      <c r="AJ60" s="19">
        <f t="shared" si="23"/>
        <v>5.7976142807922848</v>
      </c>
      <c r="AK60" s="19">
        <f t="shared" si="23"/>
        <v>3.7093106837418732</v>
      </c>
      <c r="AL60" s="18">
        <f t="shared" si="23"/>
        <v>2.5484603991293042</v>
      </c>
      <c r="AM60" s="18">
        <f t="shared" si="23"/>
        <v>3.7264995470819517</v>
      </c>
      <c r="AN60" s="18">
        <f t="shared" si="23"/>
        <v>3.2816970045581595</v>
      </c>
      <c r="AO60" s="18">
        <f t="shared" si="23"/>
        <v>2.6689070813209481</v>
      </c>
      <c r="AP60" s="18">
        <f t="shared" si="23"/>
        <v>2.3355353537214629</v>
      </c>
      <c r="AQ60" s="18">
        <f t="shared" si="23"/>
        <v>2.8832391107143307</v>
      </c>
      <c r="AR60" s="18">
        <f t="shared" si="23"/>
        <v>1.709861406279245</v>
      </c>
    </row>
    <row r="61" spans="2:44" x14ac:dyDescent="0.2">
      <c r="B61" t="str">
        <f>B30</f>
        <v>Seattle MSA CPI-W (1982-1984=100)</v>
      </c>
      <c r="C61" s="19"/>
      <c r="D61" s="19"/>
      <c r="E61" s="19"/>
      <c r="F61" s="19"/>
      <c r="G61" s="19"/>
      <c r="H61" s="19"/>
      <c r="I61" s="19"/>
      <c r="J61" s="19"/>
      <c r="K61" s="19"/>
      <c r="L61" s="19">
        <f t="shared" ref="L61:AR61" si="24">100*(L30/K30-1)</f>
        <v>3.0627871362940207</v>
      </c>
      <c r="M61" s="19">
        <f t="shared" si="24"/>
        <v>3.7741456166418885</v>
      </c>
      <c r="N61" s="19">
        <f t="shared" si="24"/>
        <v>3.5223367697594599</v>
      </c>
      <c r="O61" s="19">
        <f t="shared" si="24"/>
        <v>1.7980636237897585</v>
      </c>
      <c r="P61" s="19">
        <f t="shared" si="24"/>
        <v>1.4402173913043548</v>
      </c>
      <c r="Q61" s="19">
        <f t="shared" si="24"/>
        <v>1.5804982587730887</v>
      </c>
      <c r="R61" s="19">
        <f t="shared" si="24"/>
        <v>3.0063291139240667</v>
      </c>
      <c r="S61" s="19">
        <f t="shared" si="24"/>
        <v>3.7378392217101819</v>
      </c>
      <c r="T61" s="19">
        <f t="shared" si="24"/>
        <v>3.7840572556762098</v>
      </c>
      <c r="U61" s="19">
        <f t="shared" si="24"/>
        <v>4.4828824372879161</v>
      </c>
      <c r="V61" s="19">
        <f t="shared" si="24"/>
        <v>0.43947790661946762</v>
      </c>
      <c r="W61" s="19">
        <f t="shared" si="24"/>
        <v>0.7819793526633978</v>
      </c>
      <c r="X61" s="19">
        <f t="shared" si="24"/>
        <v>3.170873738384361</v>
      </c>
      <c r="Y61" s="19">
        <f t="shared" si="24"/>
        <v>2.5394992045677522</v>
      </c>
      <c r="Z61" s="19">
        <f t="shared" si="24"/>
        <v>1.2188564639773025</v>
      </c>
      <c r="AA61" s="19">
        <f t="shared" si="24"/>
        <v>1.9329859025990048</v>
      </c>
      <c r="AB61" s="19">
        <f t="shared" si="24"/>
        <v>0.9067613664452967</v>
      </c>
      <c r="AC61" s="19">
        <f t="shared" si="24"/>
        <v>2.2822567804256622</v>
      </c>
      <c r="AD61" s="19">
        <f t="shared" si="24"/>
        <v>3.3226490182538093</v>
      </c>
      <c r="AE61" s="19">
        <f t="shared" si="24"/>
        <v>3.3622178352463061</v>
      </c>
      <c r="AF61" s="19">
        <f t="shared" si="24"/>
        <v>2.1386656699682316</v>
      </c>
      <c r="AG61" s="19">
        <f t="shared" si="24"/>
        <v>1.9043297520419333</v>
      </c>
      <c r="AH61" s="19">
        <f t="shared" si="24"/>
        <v>4.7501400479754041</v>
      </c>
      <c r="AI61" s="19">
        <f t="shared" si="24"/>
        <v>8.8099580396566513</v>
      </c>
      <c r="AJ61" s="19">
        <f t="shared" si="24"/>
        <v>5.5160159166737444</v>
      </c>
      <c r="AK61" s="19">
        <f t="shared" si="24"/>
        <v>3.6149902511413368</v>
      </c>
      <c r="AL61" s="18">
        <f t="shared" si="24"/>
        <v>2.658515027599706</v>
      </c>
      <c r="AM61" s="18">
        <f t="shared" si="24"/>
        <v>3.7403472564965901</v>
      </c>
      <c r="AN61" s="18">
        <f t="shared" si="24"/>
        <v>3.2903557992568722</v>
      </c>
      <c r="AO61" s="18">
        <f t="shared" si="24"/>
        <v>2.6752800340755778</v>
      </c>
      <c r="AP61" s="18">
        <f t="shared" si="24"/>
        <v>2.3001639012552921</v>
      </c>
      <c r="AQ61" s="18">
        <f t="shared" si="24"/>
        <v>2.8519856036097524</v>
      </c>
      <c r="AR61" s="18">
        <f t="shared" si="24"/>
        <v>1.679443828824434</v>
      </c>
    </row>
    <row r="62" spans="2:44" x14ac:dyDescent="0.2">
      <c r="B62" t="str">
        <f>B31</f>
        <v>Seattle MSA S&amp;P CoreLogic Case-Shilller Home Price Index</v>
      </c>
      <c r="C62" s="19"/>
      <c r="D62" s="19">
        <f t="shared" ref="D62:K64" ca="1" si="25">100*(D31/C31-1)</f>
        <v>0.70700227985052155</v>
      </c>
      <c r="E62" s="19">
        <f t="shared" ca="1" si="25"/>
        <v>1.7655356123714272</v>
      </c>
      <c r="F62" s="19">
        <f t="shared" ca="1" si="25"/>
        <v>2.0718302019670176</v>
      </c>
      <c r="G62" s="19">
        <f t="shared" ca="1" si="25"/>
        <v>3.9425103583837773</v>
      </c>
      <c r="H62" s="19">
        <f t="shared" ca="1" si="25"/>
        <v>1.4225955605753349</v>
      </c>
      <c r="I62" s="19">
        <f t="shared" ca="1" si="25"/>
        <v>2.5784930259129091</v>
      </c>
      <c r="J62" s="19">
        <f t="shared" ca="1" si="25"/>
        <v>8.097634131014896</v>
      </c>
      <c r="K62" s="19">
        <f t="shared" ca="1" si="25"/>
        <v>10.671410454017426</v>
      </c>
      <c r="L62" s="19">
        <f t="shared" ref="L62:AR62" ca="1" si="26">100*(L31/K31-1)</f>
        <v>8.8786635480043294</v>
      </c>
      <c r="M62" s="19">
        <f t="shared" ca="1" si="26"/>
        <v>8.178817420836948</v>
      </c>
      <c r="N62" s="19">
        <f t="shared" ca="1" si="26"/>
        <v>5.2822774787368187</v>
      </c>
      <c r="O62" s="19">
        <f t="shared" ca="1" si="26"/>
        <v>4.0869097065154403</v>
      </c>
      <c r="P62" s="19">
        <f t="shared" ca="1" si="26"/>
        <v>5.075621978227618</v>
      </c>
      <c r="Q62" s="19">
        <f t="shared" ca="1" si="26"/>
        <v>9.5365438728437937</v>
      </c>
      <c r="R62" s="19">
        <f t="shared" ca="1" si="26"/>
        <v>15.717485190285485</v>
      </c>
      <c r="S62" s="19">
        <f t="shared" ca="1" si="26"/>
        <v>16.042141436466718</v>
      </c>
      <c r="T62" s="19">
        <f t="shared" ca="1" si="26"/>
        <v>6.6660848716595389</v>
      </c>
      <c r="U62" s="19">
        <f t="shared" ca="1" si="26"/>
        <v>-7.3361728603374088</v>
      </c>
      <c r="V62" s="19">
        <f t="shared" ca="1" si="26"/>
        <v>-14.338894158542603</v>
      </c>
      <c r="W62" s="19">
        <f t="shared" ca="1" si="26"/>
        <v>-3.5650340721696705</v>
      </c>
      <c r="X62" s="19">
        <f t="shared" ca="1" si="26"/>
        <v>-6.5742800552620491</v>
      </c>
      <c r="Y62" s="19">
        <f t="shared" ca="1" si="26"/>
        <v>2.1177966523374669</v>
      </c>
      <c r="Z62" s="19">
        <f t="shared" ca="1" si="26"/>
        <v>11.753230784925828</v>
      </c>
      <c r="AA62" s="19">
        <f t="shared" ca="1" si="26"/>
        <v>8.5490623981477221</v>
      </c>
      <c r="AB62" s="19">
        <f t="shared" ca="1" si="26"/>
        <v>7.9068819747693198</v>
      </c>
      <c r="AC62" s="19">
        <f t="shared" ca="1" si="26"/>
        <v>10.799238275673639</v>
      </c>
      <c r="AD62" s="19">
        <f t="shared" ca="1" si="26"/>
        <v>12.757548435381771</v>
      </c>
      <c r="AE62" s="19">
        <f t="shared" ca="1" si="26"/>
        <v>10.403139595659816</v>
      </c>
      <c r="AF62" s="19">
        <f t="shared" ca="1" si="26"/>
        <v>1.4552953224057363</v>
      </c>
      <c r="AG62" s="19">
        <f t="shared" ca="1" si="26"/>
        <v>8.6282879065791906</v>
      </c>
      <c r="AH62" s="19">
        <f t="shared" ca="1" si="26"/>
        <v>21.802077330118319</v>
      </c>
      <c r="AI62" s="19">
        <f t="shared" ca="1" si="26"/>
        <v>14.578722741288018</v>
      </c>
      <c r="AJ62" s="19">
        <f t="shared" ca="1" si="26"/>
        <v>-4.472578244205005</v>
      </c>
      <c r="AK62" s="19">
        <f t="shared" ca="1" si="26"/>
        <v>6.0664969486036835</v>
      </c>
      <c r="AL62" s="18">
        <f t="shared" ca="1" si="26"/>
        <v>1.4935078568499405</v>
      </c>
      <c r="AM62" s="18">
        <f t="shared" ca="1" si="26"/>
        <v>2.1381915041661648</v>
      </c>
      <c r="AN62" s="18">
        <f t="shared" ca="1" si="26"/>
        <v>5.2934855309471063</v>
      </c>
      <c r="AO62" s="18">
        <f t="shared" ca="1" si="26"/>
        <v>4.2837911566211861</v>
      </c>
      <c r="AP62" s="18">
        <f t="shared" ca="1" si="26"/>
        <v>4.3684692326341423</v>
      </c>
      <c r="AQ62" s="18">
        <f t="shared" ca="1" si="26"/>
        <v>5.2966454095924487</v>
      </c>
      <c r="AR62" s="18">
        <f t="shared" ca="1" si="26"/>
        <v>3.1390194176434072</v>
      </c>
    </row>
    <row r="63" spans="2:44" x14ac:dyDescent="0.2">
      <c r="B63" t="str">
        <f>B32</f>
        <v>Housing permits (thous.)</v>
      </c>
      <c r="C63" s="19"/>
      <c r="D63" s="19">
        <f t="shared" ca="1" si="25"/>
        <v>-55.166912011177274</v>
      </c>
      <c r="E63" s="19">
        <f t="shared" ca="1" si="25"/>
        <v>28.638752198322504</v>
      </c>
      <c r="F63" s="19">
        <f t="shared" ca="1" si="25"/>
        <v>-1.5405198724414371</v>
      </c>
      <c r="G63" s="19">
        <f t="shared" ca="1" si="25"/>
        <v>13.618411058787782</v>
      </c>
      <c r="H63" s="19">
        <f t="shared" ca="1" si="25"/>
        <v>-6.6515141386456307</v>
      </c>
      <c r="I63" s="19">
        <f t="shared" ca="1" si="25"/>
        <v>14.802348897164141</v>
      </c>
      <c r="J63" s="19">
        <f t="shared" ca="1" si="25"/>
        <v>11.515189320691155</v>
      </c>
      <c r="K63" s="19">
        <f t="shared" ca="1" si="25"/>
        <v>17.721094143312644</v>
      </c>
      <c r="L63" s="19">
        <f t="shared" ref="L63:AR63" ca="1" si="27">100*(L32/K32-1)</f>
        <v>-6.6476597766690464</v>
      </c>
      <c r="M63" s="19">
        <f t="shared" ca="1" si="27"/>
        <v>-4.7083375750788914</v>
      </c>
      <c r="N63" s="19">
        <f t="shared" ca="1" si="27"/>
        <v>-16.948880935847445</v>
      </c>
      <c r="O63" s="19">
        <f t="shared" ca="1" si="27"/>
        <v>-4.6951376382814551</v>
      </c>
      <c r="P63" s="19">
        <f t="shared" ca="1" si="27"/>
        <v>5.2503711701983979</v>
      </c>
      <c r="Q63" s="19">
        <f t="shared" ca="1" si="27"/>
        <v>12.618620159015137</v>
      </c>
      <c r="R63" s="19">
        <f t="shared" ca="1" si="27"/>
        <v>6.917558642678201</v>
      </c>
      <c r="S63" s="19">
        <f t="shared" ca="1" si="27"/>
        <v>4.9310399914798353</v>
      </c>
      <c r="T63" s="19">
        <f t="shared" ca="1" si="27"/>
        <v>7.2671910682567953</v>
      </c>
      <c r="U63" s="19">
        <f t="shared" ca="1" si="27"/>
        <v>-39.362255760041634</v>
      </c>
      <c r="V63" s="19">
        <f t="shared" ca="1" si="27"/>
        <v>-58.008894437075753</v>
      </c>
      <c r="W63" s="19">
        <f t="shared" ca="1" si="27"/>
        <v>48.940914158305461</v>
      </c>
      <c r="X63" s="19">
        <f t="shared" ca="1" si="27"/>
        <v>8.458083832335328</v>
      </c>
      <c r="Y63" s="19">
        <f t="shared" ca="1" si="27"/>
        <v>66.21808143547274</v>
      </c>
      <c r="Z63" s="19">
        <f t="shared" ca="1" si="27"/>
        <v>6.9130164002491279</v>
      </c>
      <c r="AA63" s="19">
        <f t="shared" ca="1" si="27"/>
        <v>15.417475728155349</v>
      </c>
      <c r="AB63" s="19">
        <f t="shared" ca="1" si="27"/>
        <v>24.091520861372807</v>
      </c>
      <c r="AC63" s="19">
        <f t="shared" ca="1" si="27"/>
        <v>-3.3080260303687603</v>
      </c>
      <c r="AD63" s="19">
        <f t="shared" ca="1" si="27"/>
        <v>1.7666853617498646</v>
      </c>
      <c r="AE63" s="19">
        <f t="shared" ca="1" si="27"/>
        <v>-11.8857352806099</v>
      </c>
      <c r="AF63" s="19">
        <f t="shared" ca="1" si="27"/>
        <v>17.179193161680395</v>
      </c>
      <c r="AG63" s="19">
        <f t="shared" ca="1" si="27"/>
        <v>-15.874922159950177</v>
      </c>
      <c r="AH63" s="19">
        <f t="shared" ca="1" si="27"/>
        <v>27.584201342991598</v>
      </c>
      <c r="AI63" s="19">
        <f t="shared" ca="1" si="27"/>
        <v>-12.308329879817659</v>
      </c>
      <c r="AJ63" s="19">
        <f t="shared" ca="1" si="27"/>
        <v>-31.564272211720223</v>
      </c>
      <c r="AK63" s="19">
        <f t="shared" ca="1" si="27"/>
        <v>-4.8339203093705763E-2</v>
      </c>
      <c r="AL63" s="18">
        <f t="shared" ca="1" si="27"/>
        <v>-18.969514301506141</v>
      </c>
      <c r="AM63" s="18">
        <f t="shared" ca="1" si="27"/>
        <v>14.287172900030075</v>
      </c>
      <c r="AN63" s="18">
        <f t="shared" ca="1" si="27"/>
        <v>14.039985444646108</v>
      </c>
      <c r="AO63" s="18">
        <f t="shared" ca="1" si="27"/>
        <v>7.2504129207772605</v>
      </c>
      <c r="AP63" s="18">
        <f t="shared" ca="1" si="27"/>
        <v>3.2632242531893008</v>
      </c>
      <c r="AQ63" s="18">
        <f t="shared" ca="1" si="27"/>
        <v>-0.64815544980136863</v>
      </c>
      <c r="AR63" s="18">
        <f t="shared" ca="1" si="27"/>
        <v>-0.26105166528010981</v>
      </c>
    </row>
    <row r="64" spans="2:44" x14ac:dyDescent="0.2">
      <c r="B64" t="str">
        <f>B33</f>
        <v>Population (thous.)</v>
      </c>
      <c r="C64" s="19"/>
      <c r="D64" s="19">
        <f t="shared" ca="1" si="25"/>
        <v>2.5809915359902957</v>
      </c>
      <c r="E64" s="19">
        <f t="shared" ca="1" si="25"/>
        <v>1.3386700019745845</v>
      </c>
      <c r="F64" s="19">
        <f t="shared" ca="1" si="25"/>
        <v>1.5287906241666649</v>
      </c>
      <c r="G64" s="19">
        <f t="shared" ca="1" si="25"/>
        <v>1.4224654787269531</v>
      </c>
      <c r="H64" s="19">
        <f t="shared" ca="1" si="25"/>
        <v>1.2438057000556002</v>
      </c>
      <c r="I64" s="19">
        <f t="shared" ca="1" si="25"/>
        <v>1.2447187574599283</v>
      </c>
      <c r="J64" s="19">
        <f t="shared" ca="1" si="25"/>
        <v>1.6302074054854288</v>
      </c>
      <c r="K64" s="19">
        <f t="shared" ca="1" si="25"/>
        <v>1.9922053891214375</v>
      </c>
      <c r="L64" s="19">
        <f t="shared" ref="L64:AR64" ca="1" si="28">100*(L33/K33-1)</f>
        <v>1.9329172963569397</v>
      </c>
      <c r="M64" s="19">
        <f t="shared" ca="1" si="28"/>
        <v>1.5911825391537349</v>
      </c>
      <c r="N64" s="19">
        <f t="shared" ca="1" si="28"/>
        <v>1.3402663463117914</v>
      </c>
      <c r="O64" s="19">
        <f t="shared" ca="1" si="28"/>
        <v>1.2249047343431796</v>
      </c>
      <c r="P64" s="19">
        <f t="shared" ca="1" si="28"/>
        <v>0.84727787302516511</v>
      </c>
      <c r="Q64" s="19">
        <f t="shared" ca="1" si="28"/>
        <v>0.925599656818199</v>
      </c>
      <c r="R64" s="19">
        <f t="shared" ca="1" si="28"/>
        <v>1.3880746333556182</v>
      </c>
      <c r="S64" s="19">
        <f t="shared" ca="1" si="28"/>
        <v>1.7769258096416163</v>
      </c>
      <c r="T64" s="19">
        <f t="shared" ca="1" si="28"/>
        <v>1.3988145958742981</v>
      </c>
      <c r="U64" s="19">
        <f t="shared" ca="1" si="28"/>
        <v>1.0571122533853394</v>
      </c>
      <c r="V64" s="19">
        <f t="shared" ca="1" si="28"/>
        <v>1.0276395516899406</v>
      </c>
      <c r="W64" s="19">
        <f t="shared" ca="1" si="28"/>
        <v>1.0162835086896083</v>
      </c>
      <c r="X64" s="19">
        <f t="shared" ca="1" si="28"/>
        <v>0.65804275303842363</v>
      </c>
      <c r="Y64" s="19">
        <f t="shared" ca="1" si="28"/>
        <v>0.90262800906373286</v>
      </c>
      <c r="Z64" s="19">
        <f t="shared" ca="1" si="28"/>
        <v>1.5624449140351215</v>
      </c>
      <c r="AA64" s="19">
        <f t="shared" ca="1" si="28"/>
        <v>1.8244609472699125</v>
      </c>
      <c r="AB64" s="19">
        <f t="shared" ca="1" si="28"/>
        <v>2.2613494246348953</v>
      </c>
      <c r="AC64" s="19">
        <f t="shared" ca="1" si="28"/>
        <v>2.1396054132782005</v>
      </c>
      <c r="AD64" s="19">
        <f t="shared" ca="1" si="28"/>
        <v>1.5511808402352223</v>
      </c>
      <c r="AE64" s="19">
        <f t="shared" ca="1" si="28"/>
        <v>1.7824429405415732</v>
      </c>
      <c r="AF64" s="19">
        <f t="shared" ca="1" si="28"/>
        <v>1.8632747000017824</v>
      </c>
      <c r="AG64" s="19">
        <f t="shared" ca="1" si="28"/>
        <v>1.44517067777723</v>
      </c>
      <c r="AH64" s="19">
        <f t="shared" ca="1" si="28"/>
        <v>0.96508168113562665</v>
      </c>
      <c r="AI64" s="19">
        <f t="shared" ca="1" si="28"/>
        <v>1.3611633557855107</v>
      </c>
      <c r="AJ64" s="19">
        <f t="shared" ca="1" si="28"/>
        <v>1.2692000174366003</v>
      </c>
      <c r="AK64" s="19">
        <f t="shared" ca="1" si="28"/>
        <v>1.1883561205651372</v>
      </c>
      <c r="AL64" s="18">
        <f t="shared" ca="1" si="28"/>
        <v>1.2494001530619192</v>
      </c>
      <c r="AM64" s="18">
        <f t="shared" ca="1" si="28"/>
        <v>1.0779395288974536</v>
      </c>
      <c r="AN64" s="18">
        <f t="shared" ca="1" si="28"/>
        <v>0.83925790112926446</v>
      </c>
      <c r="AO64" s="18">
        <f t="shared" ca="1" si="28"/>
        <v>0.91253259865913261</v>
      </c>
      <c r="AP64" s="18">
        <f t="shared" ca="1" si="28"/>
        <v>0.93920805591269918</v>
      </c>
      <c r="AQ64" s="18">
        <f t="shared" ca="1" si="28"/>
        <v>1.1105034075760356</v>
      </c>
      <c r="AR64" s="18">
        <f t="shared" ca="1" si="28"/>
        <v>0.67357835418728751</v>
      </c>
    </row>
    <row r="66" spans="2:44" x14ac:dyDescent="0.2">
      <c r="B66" s="1" t="s">
        <v>168</v>
      </c>
    </row>
    <row r="67" spans="2:44" x14ac:dyDescent="0.2">
      <c r="B67" s="1"/>
      <c r="C67" s="1">
        <f t="shared" ref="C67:AQ67" si="29">C4</f>
        <v>1990</v>
      </c>
      <c r="D67" s="1">
        <f t="shared" si="29"/>
        <v>1991</v>
      </c>
      <c r="E67" s="1">
        <f t="shared" si="29"/>
        <v>1992</v>
      </c>
      <c r="F67" s="1">
        <f t="shared" si="29"/>
        <v>1993</v>
      </c>
      <c r="G67" s="1">
        <f t="shared" si="29"/>
        <v>1994</v>
      </c>
      <c r="H67" s="1">
        <f t="shared" si="29"/>
        <v>1995</v>
      </c>
      <c r="I67" s="1">
        <f t="shared" si="29"/>
        <v>1996</v>
      </c>
      <c r="J67" s="1">
        <f t="shared" si="29"/>
        <v>1997</v>
      </c>
      <c r="K67" s="1">
        <f t="shared" si="29"/>
        <v>1998</v>
      </c>
      <c r="L67" s="1">
        <f t="shared" si="29"/>
        <v>1999</v>
      </c>
      <c r="M67" s="1">
        <f t="shared" si="29"/>
        <v>2000</v>
      </c>
      <c r="N67" s="1">
        <f t="shared" si="29"/>
        <v>2001</v>
      </c>
      <c r="O67" s="1">
        <f t="shared" si="29"/>
        <v>2002</v>
      </c>
      <c r="P67" s="1">
        <f t="shared" si="29"/>
        <v>2003</v>
      </c>
      <c r="Q67" s="1">
        <f t="shared" si="29"/>
        <v>2004</v>
      </c>
      <c r="R67" s="1">
        <f t="shared" si="29"/>
        <v>2005</v>
      </c>
      <c r="S67" s="1">
        <f t="shared" si="29"/>
        <v>2006</v>
      </c>
      <c r="T67" s="1">
        <f t="shared" si="29"/>
        <v>2007</v>
      </c>
      <c r="U67" s="1">
        <f t="shared" si="29"/>
        <v>2008</v>
      </c>
      <c r="V67" s="1">
        <f t="shared" si="29"/>
        <v>2009</v>
      </c>
      <c r="W67" s="1">
        <f t="shared" si="29"/>
        <v>2010</v>
      </c>
      <c r="X67" s="1">
        <f t="shared" si="29"/>
        <v>2011</v>
      </c>
      <c r="Y67" s="1">
        <f t="shared" si="29"/>
        <v>2012</v>
      </c>
      <c r="Z67" s="1">
        <f t="shared" si="29"/>
        <v>2013</v>
      </c>
      <c r="AA67" s="1">
        <f t="shared" si="29"/>
        <v>2014</v>
      </c>
      <c r="AB67" s="1">
        <f t="shared" si="29"/>
        <v>2015</v>
      </c>
      <c r="AC67" s="1">
        <f t="shared" si="29"/>
        <v>2016</v>
      </c>
      <c r="AD67" s="1">
        <f t="shared" si="29"/>
        <v>2017</v>
      </c>
      <c r="AE67" s="1">
        <f t="shared" si="29"/>
        <v>2018</v>
      </c>
      <c r="AF67" s="1">
        <f t="shared" si="29"/>
        <v>2019</v>
      </c>
      <c r="AG67" s="1">
        <f t="shared" si="29"/>
        <v>2020</v>
      </c>
      <c r="AH67" s="1">
        <f t="shared" si="29"/>
        <v>2021</v>
      </c>
      <c r="AI67" s="1">
        <f t="shared" si="29"/>
        <v>2022</v>
      </c>
      <c r="AJ67" s="1">
        <f t="shared" si="29"/>
        <v>2023</v>
      </c>
      <c r="AK67" s="1">
        <f t="shared" si="29"/>
        <v>2024</v>
      </c>
      <c r="AL67" s="1">
        <f t="shared" si="29"/>
        <v>2025</v>
      </c>
      <c r="AM67" s="1">
        <f t="shared" si="29"/>
        <v>2026</v>
      </c>
      <c r="AN67" s="1">
        <f t="shared" si="29"/>
        <v>2027</v>
      </c>
      <c r="AO67" s="1">
        <f t="shared" si="29"/>
        <v>2028</v>
      </c>
      <c r="AP67" s="1">
        <f t="shared" si="29"/>
        <v>2029</v>
      </c>
      <c r="AQ67" s="1">
        <f t="shared" si="29"/>
        <v>2030</v>
      </c>
      <c r="AR67" s="1">
        <f t="shared" ref="AR67" si="30">AR4</f>
        <v>2031</v>
      </c>
    </row>
    <row r="68" spans="2:44" x14ac:dyDescent="0.2">
      <c r="B68" t="str">
        <f>B38</f>
        <v>Employment (thous.)</v>
      </c>
      <c r="C68" s="11"/>
      <c r="D68" s="11">
        <f t="shared" ref="D68:AR68" ca="1" si="31">C7/C$7*D38</f>
        <v>0.44009192363727578</v>
      </c>
      <c r="E68" s="11">
        <f t="shared" ca="1" si="31"/>
        <v>1.2531778076865452</v>
      </c>
      <c r="F68" s="11">
        <f t="shared" ca="1" si="31"/>
        <v>1.0493590122290009</v>
      </c>
      <c r="G68" s="11">
        <f t="shared" ca="1" si="31"/>
        <v>1.0362694300518172</v>
      </c>
      <c r="H68" s="11">
        <f t="shared" ca="1" si="31"/>
        <v>1.855990741745317</v>
      </c>
      <c r="I68" s="11">
        <f t="shared" ca="1" si="31"/>
        <v>3.7565419930266186</v>
      </c>
      <c r="J68" s="11">
        <f t="shared" ca="1" si="31"/>
        <v>5.7866964157387235</v>
      </c>
      <c r="K68" s="11">
        <f t="shared" ca="1" si="31"/>
        <v>4.810889846408628</v>
      </c>
      <c r="L68" s="11">
        <f t="shared" ca="1" si="31"/>
        <v>2.6252762311576472</v>
      </c>
      <c r="M68" s="11">
        <f t="shared" ca="1" si="31"/>
        <v>2.2651950317283509</v>
      </c>
      <c r="N68" s="11">
        <f t="shared" ca="1" si="31"/>
        <v>-1.2122031984284298</v>
      </c>
      <c r="O68" s="11">
        <f t="shared" ca="1" si="31"/>
        <v>-3.451417004048607</v>
      </c>
      <c r="P68" s="11">
        <f t="shared" ca="1" si="31"/>
        <v>-0.75294610977840737</v>
      </c>
      <c r="Q68" s="11">
        <f t="shared" ca="1" si="31"/>
        <v>0.73256204098368638</v>
      </c>
      <c r="R68" s="11">
        <f t="shared" ca="1" si="31"/>
        <v>2.5499472616132612</v>
      </c>
      <c r="S68" s="11">
        <f t="shared" ca="1" si="31"/>
        <v>3.2263691317554244</v>
      </c>
      <c r="T68" s="11">
        <f t="shared" ca="1" si="31"/>
        <v>3.1109609075918199</v>
      </c>
      <c r="U68" s="11">
        <f t="shared" ca="1" si="31"/>
        <v>1.2404073282926031</v>
      </c>
      <c r="V68" s="11">
        <f t="shared" ca="1" si="31"/>
        <v>-5.0727590383638717</v>
      </c>
      <c r="W68" s="11">
        <f t="shared" ca="1" si="31"/>
        <v>-1.4688501455325853</v>
      </c>
      <c r="X68" s="11">
        <f t="shared" ca="1" si="31"/>
        <v>1.8750708671755323</v>
      </c>
      <c r="Y68" s="11">
        <f t="shared" ca="1" si="31"/>
        <v>2.6255206228142702</v>
      </c>
      <c r="Z68" s="11">
        <f t="shared" ca="1" si="31"/>
        <v>2.8665856122745748</v>
      </c>
      <c r="AA68" s="11">
        <f t="shared" ca="1" si="31"/>
        <v>2.7606221526748964</v>
      </c>
      <c r="AB68" s="11">
        <f t="shared" ca="1" si="31"/>
        <v>3.1789316802384615</v>
      </c>
      <c r="AC68" s="11">
        <f t="shared" ca="1" si="31"/>
        <v>3.2421823891142232</v>
      </c>
      <c r="AD68" s="11">
        <f t="shared" ca="1" si="31"/>
        <v>2.4930298575556398</v>
      </c>
      <c r="AE68" s="11">
        <f t="shared" ca="1" si="31"/>
        <v>2.25977802836963</v>
      </c>
      <c r="AF68" s="11">
        <f t="shared" ca="1" si="31"/>
        <v>2.344781555158959</v>
      </c>
      <c r="AG68" s="11">
        <f t="shared" ca="1" si="31"/>
        <v>-5.7768011152855454</v>
      </c>
      <c r="AH68" s="11">
        <f t="shared" ca="1" si="31"/>
        <v>1.6435869014600035</v>
      </c>
      <c r="AI68" s="11">
        <f t="shared" ca="1" si="31"/>
        <v>4.4538088799850106</v>
      </c>
      <c r="AJ68" s="11">
        <f t="shared" ca="1" si="31"/>
        <v>0.85504809055003683</v>
      </c>
      <c r="AK68" s="11">
        <f t="shared" ca="1" si="31"/>
        <v>0.68198637900831471</v>
      </c>
      <c r="AL68" s="12">
        <f t="shared" ca="1" si="31"/>
        <v>-0.81795766457315455</v>
      </c>
      <c r="AM68" s="12">
        <f t="shared" ca="1" si="31"/>
        <v>-7.8328528583182511E-2</v>
      </c>
      <c r="AN68" s="12">
        <f t="shared" ca="1" si="31"/>
        <v>0.94826982828901674</v>
      </c>
      <c r="AO68" s="12">
        <f t="shared" ca="1" si="31"/>
        <v>1.1217380410766253</v>
      </c>
      <c r="AP68" s="12">
        <f t="shared" ca="1" si="31"/>
        <v>0.77198675049010568</v>
      </c>
      <c r="AQ68" s="12">
        <f t="shared" ca="1" si="31"/>
        <v>0.91495302639679199</v>
      </c>
      <c r="AR68" s="12">
        <f t="shared" ca="1" si="31"/>
        <v>0.59457134171017056</v>
      </c>
    </row>
    <row r="69" spans="2:44" x14ac:dyDescent="0.2">
      <c r="B69" t="str">
        <f>B39</f>
        <v xml:space="preserve"> Goods producing</v>
      </c>
      <c r="C69" s="11"/>
      <c r="D69" s="11">
        <f t="shared" ref="D69:AR69" ca="1" si="32">C8/C$7*D39</f>
        <v>-0.58728990492211808</v>
      </c>
      <c r="E69" s="11">
        <f t="shared" ca="1" si="32"/>
        <v>-0.225063556153731</v>
      </c>
      <c r="F69" s="11">
        <f t="shared" ca="1" si="32"/>
        <v>-1.1756365569799745</v>
      </c>
      <c r="G69" s="11">
        <f t="shared" ca="1" si="32"/>
        <v>-0.97926730343400914</v>
      </c>
      <c r="H69" s="11">
        <f t="shared" ca="1" si="32"/>
        <v>-0.48027196123105742</v>
      </c>
      <c r="I69" s="11">
        <f t="shared" ca="1" si="32"/>
        <v>0.89759339871183697</v>
      </c>
      <c r="J69" s="11">
        <f t="shared" ca="1" si="32"/>
        <v>2.344108246470153</v>
      </c>
      <c r="K69" s="11">
        <f t="shared" ca="1" si="32"/>
        <v>1.2376589935690847</v>
      </c>
      <c r="L69" s="11">
        <f t="shared" ca="1" si="32"/>
        <v>-0.6407328304588823</v>
      </c>
      <c r="M69" s="11">
        <f t="shared" ca="1" si="32"/>
        <v>-0.63877778111936179</v>
      </c>
      <c r="N69" s="11">
        <f t="shared" ca="1" si="32"/>
        <v>-0.64991971579981622</v>
      </c>
      <c r="O69" s="11">
        <f t="shared" ca="1" si="32"/>
        <v>-1.8093593712788745</v>
      </c>
      <c r="P69" s="11">
        <f t="shared" ca="1" si="32"/>
        <v>-1.229010316780029</v>
      </c>
      <c r="Q69" s="11">
        <f t="shared" ca="1" si="32"/>
        <v>-9.6307986728135564E-2</v>
      </c>
      <c r="R69" s="11">
        <f t="shared" ca="1" si="32"/>
        <v>0.87650581972723673</v>
      </c>
      <c r="S69" s="11">
        <f t="shared" ca="1" si="32"/>
        <v>1.2739466482211084</v>
      </c>
      <c r="T69" s="11">
        <f t="shared" ca="1" si="32"/>
        <v>1.0115430109719832</v>
      </c>
      <c r="U69" s="11">
        <f t="shared" ca="1" si="32"/>
        <v>-0.17292238836334467</v>
      </c>
      <c r="V69" s="11">
        <f t="shared" ca="1" si="32"/>
        <v>-2.2344029963215801</v>
      </c>
      <c r="W69" s="11">
        <f t="shared" ca="1" si="32"/>
        <v>-1.0266662746596851</v>
      </c>
      <c r="X69" s="11">
        <f t="shared" ca="1" si="32"/>
        <v>0.39267874939576447</v>
      </c>
      <c r="Y69" s="11">
        <f t="shared" ca="1" si="32"/>
        <v>0.81835169791868256</v>
      </c>
      <c r="Z69" s="11">
        <f t="shared" ca="1" si="32"/>
        <v>0.62902774685914353</v>
      </c>
      <c r="AA69" s="11">
        <f t="shared" ca="1" si="32"/>
        <v>0.38177046051061725</v>
      </c>
      <c r="AB69" s="11">
        <f t="shared" ca="1" si="32"/>
        <v>0.59615093850573442</v>
      </c>
      <c r="AC69" s="11">
        <f t="shared" ca="1" si="32"/>
        <v>0.23236948842077604</v>
      </c>
      <c r="AD69" s="11">
        <f t="shared" ca="1" si="32"/>
        <v>-0.15511735185279071</v>
      </c>
      <c r="AE69" s="11">
        <f t="shared" ca="1" si="32"/>
        <v>0.30219399766554172</v>
      </c>
      <c r="AF69" s="11">
        <f t="shared" ca="1" si="32"/>
        <v>0.39224790454494884</v>
      </c>
      <c r="AG69" s="11">
        <f t="shared" ca="1" si="32"/>
        <v>-1.0354197679638968</v>
      </c>
      <c r="AH69" s="11">
        <f t="shared" ca="1" si="32"/>
        <v>-0.53465475647127614</v>
      </c>
      <c r="AI69" s="11">
        <f t="shared" ca="1" si="32"/>
        <v>0.33356689595278544</v>
      </c>
      <c r="AJ69" s="11">
        <f t="shared" ca="1" si="32"/>
        <v>0.15589274579089485</v>
      </c>
      <c r="AK69" s="11">
        <f t="shared" ca="1" si="32"/>
        <v>-0.19906882629019929</v>
      </c>
      <c r="AL69" s="12">
        <f t="shared" ca="1" si="32"/>
        <v>-0.22373296115375502</v>
      </c>
      <c r="AM69" s="12">
        <f t="shared" ca="1" si="32"/>
        <v>-8.5640723517509565E-2</v>
      </c>
      <c r="AN69" s="12">
        <f t="shared" ca="1" si="32"/>
        <v>5.6773668757171554E-2</v>
      </c>
      <c r="AO69" s="12">
        <f t="shared" ca="1" si="32"/>
        <v>0.10670378264330863</v>
      </c>
      <c r="AP69" s="12">
        <f t="shared" ca="1" si="32"/>
        <v>5.1054207933427187E-2</v>
      </c>
      <c r="AQ69" s="12">
        <f t="shared" ca="1" si="32"/>
        <v>2.7406288263935281E-2</v>
      </c>
      <c r="AR69" s="12">
        <f t="shared" ca="1" si="32"/>
        <v>5.2527613286076774E-3</v>
      </c>
    </row>
    <row r="70" spans="2:44" x14ac:dyDescent="0.2">
      <c r="B70" t="str">
        <f t="shared" ref="B70:B80" si="33">B40</f>
        <v xml:space="preserve">   Mining, Logging and Construction</v>
      </c>
      <c r="C70" s="11"/>
      <c r="D70" s="11">
        <f t="shared" ref="D70:AR70" ca="1" si="34">C9/C$7*D40</f>
        <v>-0.22229899214443305</v>
      </c>
      <c r="E70" s="11">
        <f t="shared" ca="1" si="34"/>
        <v>0.13309406310752223</v>
      </c>
      <c r="F70" s="11">
        <f t="shared" ca="1" si="34"/>
        <v>-0.27323211437348638</v>
      </c>
      <c r="G70" s="11">
        <f t="shared" ca="1" si="34"/>
        <v>-8.0387614461000886E-2</v>
      </c>
      <c r="H70" s="11">
        <f t="shared" ca="1" si="34"/>
        <v>4.412136993237141E-2</v>
      </c>
      <c r="I70" s="11">
        <f t="shared" ca="1" si="34"/>
        <v>0.18534167489223896</v>
      </c>
      <c r="J70" s="11">
        <f t="shared" ca="1" si="34"/>
        <v>0.50783308580462749</v>
      </c>
      <c r="K70" s="11">
        <f t="shared" ca="1" si="34"/>
        <v>0.42312022048833564</v>
      </c>
      <c r="L70" s="11">
        <f t="shared" ca="1" si="34"/>
        <v>0.46789545808076394</v>
      </c>
      <c r="M70" s="11">
        <f t="shared" ca="1" si="34"/>
        <v>0.38374785720730242</v>
      </c>
      <c r="N70" s="11">
        <f t="shared" ca="1" si="34"/>
        <v>-0.15233412343181205</v>
      </c>
      <c r="O70" s="11">
        <f t="shared" ca="1" si="34"/>
        <v>-0.41617051678971068</v>
      </c>
      <c r="P70" s="11">
        <f t="shared" ca="1" si="34"/>
        <v>-0.13073265788126864</v>
      </c>
      <c r="Q70" s="11">
        <f t="shared" ca="1" si="34"/>
        <v>0.16900498316163723</v>
      </c>
      <c r="R70" s="11">
        <f t="shared" ca="1" si="34"/>
        <v>0.41882297789922379</v>
      </c>
      <c r="S70" s="11">
        <f t="shared" ca="1" si="34"/>
        <v>0.61050795464797969</v>
      </c>
      <c r="T70" s="11">
        <f t="shared" ca="1" si="34"/>
        <v>0.57685920556581693</v>
      </c>
      <c r="U70" s="11">
        <f t="shared" ca="1" si="34"/>
        <v>-0.20965426824444261</v>
      </c>
      <c r="V70" s="11">
        <f t="shared" ca="1" si="34"/>
        <v>-1.4456916713646988</v>
      </c>
      <c r="W70" s="11">
        <f t="shared" ca="1" si="34"/>
        <v>-0.67327198424131984</v>
      </c>
      <c r="X70" s="11">
        <f t="shared" ca="1" si="34"/>
        <v>-0.16530701152374855</v>
      </c>
      <c r="Y70" s="11">
        <f t="shared" ca="1" si="34"/>
        <v>0.20151251545026941</v>
      </c>
      <c r="Z70" s="11">
        <f t="shared" ca="1" si="34"/>
        <v>0.40755518262924401</v>
      </c>
      <c r="AA70" s="11">
        <f t="shared" ca="1" si="34"/>
        <v>0.40674091214285379</v>
      </c>
      <c r="AB70" s="11">
        <f t="shared" ca="1" si="34"/>
        <v>0.53513186599563756</v>
      </c>
      <c r="AC70" s="11">
        <f t="shared" ca="1" si="34"/>
        <v>0.39251602773779776</v>
      </c>
      <c r="AD70" s="11">
        <f t="shared" ca="1" si="34"/>
        <v>0.26613271151214102</v>
      </c>
      <c r="AE70" s="11">
        <f t="shared" ca="1" si="34"/>
        <v>0.31208578154984307</v>
      </c>
      <c r="AF70" s="11">
        <f t="shared" ca="1" si="34"/>
        <v>9.2378976286172906E-2</v>
      </c>
      <c r="AG70" s="11">
        <f t="shared" ca="1" si="34"/>
        <v>-0.21407811724675727</v>
      </c>
      <c r="AH70" s="11">
        <f t="shared" ca="1" si="34"/>
        <v>0.24977304758226612</v>
      </c>
      <c r="AI70" s="11">
        <f t="shared" ca="1" si="34"/>
        <v>8.5858934757078814E-2</v>
      </c>
      <c r="AJ70" s="11">
        <f t="shared" ca="1" si="34"/>
        <v>-9.3063245214564008E-2</v>
      </c>
      <c r="AK70" s="11">
        <f t="shared" ca="1" si="34"/>
        <v>-0.26886001480135363</v>
      </c>
      <c r="AL70" s="12">
        <f t="shared" ca="1" si="34"/>
        <v>-0.17392737846010717</v>
      </c>
      <c r="AM70" s="12">
        <f t="shared" ca="1" si="34"/>
        <v>-6.5551864565146112E-2</v>
      </c>
      <c r="AN70" s="12">
        <f t="shared" ca="1" si="34"/>
        <v>5.8555433050262513E-2</v>
      </c>
      <c r="AO70" s="12">
        <f t="shared" ca="1" si="34"/>
        <v>0.13428421400074431</v>
      </c>
      <c r="AP70" s="12">
        <f t="shared" ca="1" si="34"/>
        <v>0.12077333874129649</v>
      </c>
      <c r="AQ70" s="12">
        <f t="shared" ca="1" si="34"/>
        <v>0.10046234335743491</v>
      </c>
      <c r="AR70" s="12">
        <f t="shared" ca="1" si="34"/>
        <v>4.6512441867925296E-2</v>
      </c>
    </row>
    <row r="71" spans="2:44" x14ac:dyDescent="0.2">
      <c r="B71" t="str">
        <f t="shared" si="33"/>
        <v xml:space="preserve">   Manufacturing</v>
      </c>
      <c r="C71" s="11"/>
      <c r="D71" s="11">
        <f t="shared" ref="D71:AR71" ca="1" si="35">C10/C$7*D41</f>
        <v>-0.36499091277768658</v>
      </c>
      <c r="E71" s="11">
        <f t="shared" ca="1" si="35"/>
        <v>-0.35815761926125067</v>
      </c>
      <c r="F71" s="11">
        <f t="shared" ca="1" si="35"/>
        <v>-0.90240444260648678</v>
      </c>
      <c r="G71" s="11">
        <f t="shared" ca="1" si="35"/>
        <v>-0.89887968897300941</v>
      </c>
      <c r="H71" s="11">
        <f t="shared" ca="1" si="35"/>
        <v>-0.52439333116343489</v>
      </c>
      <c r="I71" s="11">
        <f t="shared" ca="1" si="35"/>
        <v>0.71225172381960145</v>
      </c>
      <c r="J71" s="11">
        <f t="shared" ca="1" si="35"/>
        <v>1.8362751606655221</v>
      </c>
      <c r="K71" s="11">
        <f t="shared" ca="1" si="35"/>
        <v>0.8145387730807564</v>
      </c>
      <c r="L71" s="11">
        <f t="shared" ca="1" si="35"/>
        <v>-1.1086282885396483</v>
      </c>
      <c r="M71" s="11">
        <f t="shared" ca="1" si="35"/>
        <v>-1.0225256383266663</v>
      </c>
      <c r="N71" s="11">
        <f t="shared" ca="1" si="35"/>
        <v>-0.49758559236800265</v>
      </c>
      <c r="O71" s="11">
        <f t="shared" ca="1" si="35"/>
        <v>-1.3931888544891646</v>
      </c>
      <c r="P71" s="11">
        <f t="shared" ca="1" si="35"/>
        <v>-1.0982776588987631</v>
      </c>
      <c r="Q71" s="11">
        <f t="shared" ca="1" si="35"/>
        <v>-0.26531296988977632</v>
      </c>
      <c r="R71" s="11">
        <f t="shared" ca="1" si="35"/>
        <v>0.45768284182801683</v>
      </c>
      <c r="S71" s="11">
        <f t="shared" ca="1" si="35"/>
        <v>0.6634386935731269</v>
      </c>
      <c r="T71" s="11">
        <f t="shared" ca="1" si="35"/>
        <v>0.43468380540616192</v>
      </c>
      <c r="U71" s="11">
        <f t="shared" ca="1" si="35"/>
        <v>3.6731879881102901E-2</v>
      </c>
      <c r="V71" s="11">
        <f t="shared" ca="1" si="35"/>
        <v>-0.78871132495688245</v>
      </c>
      <c r="W71" s="11">
        <f t="shared" ca="1" si="35"/>
        <v>-0.35339429041836945</v>
      </c>
      <c r="X71" s="11">
        <f t="shared" ca="1" si="35"/>
        <v>0.55798576091951535</v>
      </c>
      <c r="Y71" s="11">
        <f t="shared" ca="1" si="35"/>
        <v>0.61683918246840885</v>
      </c>
      <c r="Z71" s="11">
        <f t="shared" ca="1" si="35"/>
        <v>0.2214725642298993</v>
      </c>
      <c r="AA71" s="11">
        <f t="shared" ca="1" si="35"/>
        <v>-2.4970451632235741E-2</v>
      </c>
      <c r="AB71" s="11">
        <f t="shared" ca="1" si="35"/>
        <v>6.1019072510096722E-2</v>
      </c>
      <c r="AC71" s="11">
        <f t="shared" ca="1" si="35"/>
        <v>-0.16014653931702302</v>
      </c>
      <c r="AD71" s="11">
        <f t="shared" ca="1" si="35"/>
        <v>-0.42125006336493065</v>
      </c>
      <c r="AE71" s="11">
        <f t="shared" ca="1" si="35"/>
        <v>-9.8917838843064453E-3</v>
      </c>
      <c r="AF71" s="11">
        <f t="shared" ca="1" si="35"/>
        <v>0.29986892825877598</v>
      </c>
      <c r="AG71" s="11">
        <f t="shared" ca="1" si="35"/>
        <v>-0.82134165071713783</v>
      </c>
      <c r="AH71" s="11">
        <f t="shared" ca="1" si="35"/>
        <v>-0.78442780405354606</v>
      </c>
      <c r="AI71" s="11">
        <f t="shared" ca="1" si="35"/>
        <v>0.24770796119571004</v>
      </c>
      <c r="AJ71" s="11">
        <f t="shared" ca="1" si="35"/>
        <v>0.24895599100546056</v>
      </c>
      <c r="AK71" s="11">
        <f t="shared" ca="1" si="35"/>
        <v>6.9791188511153873E-2</v>
      </c>
      <c r="AL71" s="12">
        <f t="shared" ca="1" si="35"/>
        <v>-4.9806001395672865E-2</v>
      </c>
      <c r="AM71" s="12">
        <f t="shared" ca="1" si="35"/>
        <v>-2.0088014642214581E-2</v>
      </c>
      <c r="AN71" s="12">
        <f t="shared" ca="1" si="35"/>
        <v>-1.7800743490858897E-3</v>
      </c>
      <c r="AO71" s="12">
        <f t="shared" ca="1" si="35"/>
        <v>-2.7583081967175134E-2</v>
      </c>
      <c r="AP71" s="12">
        <f t="shared" ca="1" si="35"/>
        <v>-6.9718578974888076E-2</v>
      </c>
      <c r="AQ71" s="12">
        <f t="shared" ca="1" si="35"/>
        <v>-7.3057424107348126E-2</v>
      </c>
      <c r="AR71" s="12">
        <f t="shared" ca="1" si="35"/>
        <v>-4.1258323937736867E-2</v>
      </c>
    </row>
    <row r="72" spans="2:44" x14ac:dyDescent="0.2">
      <c r="B72" t="str">
        <f t="shared" si="33"/>
        <v xml:space="preserve">      Aerospace</v>
      </c>
      <c r="C72" s="11"/>
      <c r="D72" s="11">
        <f t="shared" ref="D72:AR72" ca="1" si="36">C11/C$7*D42</f>
        <v>3.4546464995418046E-2</v>
      </c>
      <c r="E72" s="11">
        <f t="shared" ca="1" si="36"/>
        <v>-0.3058172573650374</v>
      </c>
      <c r="F72" s="11">
        <f t="shared" ca="1" si="36"/>
        <v>-0.83889643764399857</v>
      </c>
      <c r="G72" s="11">
        <f t="shared" ca="1" si="36"/>
        <v>-0.9398042926986121</v>
      </c>
      <c r="H72" s="11">
        <f t="shared" ca="1" si="36"/>
        <v>-0.90484973418682946</v>
      </c>
      <c r="I72" s="11">
        <f t="shared" ca="1" si="36"/>
        <v>0.40974002457019992</v>
      </c>
      <c r="J72" s="11">
        <f t="shared" ca="1" si="36"/>
        <v>1.4714840087330865</v>
      </c>
      <c r="K72" s="11">
        <f t="shared" ca="1" si="36"/>
        <v>0.49881603975000804</v>
      </c>
      <c r="L72" s="11">
        <f t="shared" ca="1" si="36"/>
        <v>-0.98764212787496275</v>
      </c>
      <c r="M72" s="11">
        <f t="shared" ca="1" si="36"/>
        <v>-0.86794382123845959</v>
      </c>
      <c r="N72" s="11">
        <f t="shared" ca="1" si="36"/>
        <v>7.1755841925409389E-2</v>
      </c>
      <c r="O72" s="11">
        <f t="shared" ca="1" si="36"/>
        <v>-0.77935222672064741</v>
      </c>
      <c r="P72" s="11">
        <f t="shared" ca="1" si="36"/>
        <v>-0.74431282105042484</v>
      </c>
      <c r="Q72" s="11">
        <f t="shared" ca="1" si="36"/>
        <v>-0.27773980688695249</v>
      </c>
      <c r="R72" s="11">
        <f t="shared" ca="1" si="36"/>
        <v>0.27510316368638177</v>
      </c>
      <c r="S72" s="11">
        <f t="shared" ca="1" si="36"/>
        <v>0.51908213286818428</v>
      </c>
      <c r="T72" s="11">
        <f t="shared" ca="1" si="36"/>
        <v>0.43118768900879173</v>
      </c>
      <c r="U72" s="11">
        <f t="shared" ca="1" si="36"/>
        <v>0.18535471693848296</v>
      </c>
      <c r="V72" s="11">
        <f t="shared" ca="1" si="36"/>
        <v>1.2280006474912841E-2</v>
      </c>
      <c r="W72" s="11">
        <f t="shared" ca="1" si="36"/>
        <v>-0.14465057478023099</v>
      </c>
      <c r="X72" s="11">
        <f t="shared" ca="1" si="36"/>
        <v>0.38193677752779503</v>
      </c>
      <c r="Y72" s="11">
        <f t="shared" ca="1" si="36"/>
        <v>0.4973375744688327</v>
      </c>
      <c r="Z72" s="11">
        <f t="shared" ca="1" si="36"/>
        <v>0.11473192116033455</v>
      </c>
      <c r="AA72" s="11">
        <f t="shared" ca="1" si="36"/>
        <v>-0.1348404388140704</v>
      </c>
      <c r="AB72" s="11">
        <f t="shared" ca="1" si="36"/>
        <v>-4.3199343369979923E-2</v>
      </c>
      <c r="AC72" s="11">
        <f t="shared" ca="1" si="36"/>
        <v>-0.19939814209080287</v>
      </c>
      <c r="AD72" s="11">
        <f t="shared" ca="1" si="36"/>
        <v>-0.41313935215694253</v>
      </c>
      <c r="AE72" s="11">
        <f t="shared" ca="1" si="36"/>
        <v>-2.5718638099194783E-2</v>
      </c>
      <c r="AF72" s="11">
        <f t="shared" ca="1" si="36"/>
        <v>0.24279709997726859</v>
      </c>
      <c r="AG72" s="11">
        <f t="shared" ca="1" si="36"/>
        <v>-0.43382717799673876</v>
      </c>
      <c r="AH72" s="11">
        <f t="shared" ca="1" si="36"/>
        <v>-0.68562200009028007</v>
      </c>
      <c r="AI72" s="11">
        <f t="shared" ca="1" si="36"/>
        <v>0.22895715935220931</v>
      </c>
      <c r="AJ72" s="11">
        <f t="shared" ca="1" si="36"/>
        <v>0.35241208593941892</v>
      </c>
      <c r="AK72" s="11">
        <f t="shared" ca="1" si="36"/>
        <v>0.14332955492894484</v>
      </c>
      <c r="AL72" s="12">
        <f t="shared" ca="1" si="36"/>
        <v>3.39489648755524E-2</v>
      </c>
      <c r="AM72" s="12">
        <f t="shared" ca="1" si="36"/>
        <v>8.4504047529031595E-2</v>
      </c>
      <c r="AN72" s="12">
        <f t="shared" ca="1" si="36"/>
        <v>9.8699348681499724E-2</v>
      </c>
      <c r="AO72" s="12">
        <f t="shared" ca="1" si="36"/>
        <v>5.7677267896568553E-2</v>
      </c>
      <c r="AP72" s="12">
        <f t="shared" ca="1" si="36"/>
        <v>3.1509249410573426E-2</v>
      </c>
      <c r="AQ72" s="12">
        <f t="shared" ca="1" si="36"/>
        <v>2.3355513183055593E-2</v>
      </c>
      <c r="AR72" s="12">
        <f t="shared" ca="1" si="36"/>
        <v>8.9048684496654349E-3</v>
      </c>
    </row>
    <row r="73" spans="2:44" x14ac:dyDescent="0.2">
      <c r="B73" t="str">
        <f t="shared" si="33"/>
        <v xml:space="preserve"> Services providing</v>
      </c>
      <c r="C73" s="11"/>
      <c r="D73" s="11">
        <f t="shared" ref="D73:AR73" ca="1" si="37">C12/C$7*D43</f>
        <v>1.0273818285594256</v>
      </c>
      <c r="E73" s="11">
        <f t="shared" ca="1" si="37"/>
        <v>1.4782413638402911</v>
      </c>
      <c r="F73" s="11">
        <f t="shared" ca="1" si="37"/>
        <v>2.2249955692089447</v>
      </c>
      <c r="G73" s="11">
        <f t="shared" ca="1" si="37"/>
        <v>2.0155367334858352</v>
      </c>
      <c r="H73" s="11">
        <f t="shared" ca="1" si="37"/>
        <v>2.3362627029763834</v>
      </c>
      <c r="I73" s="11">
        <f t="shared" ca="1" si="37"/>
        <v>2.8589485943147754</v>
      </c>
      <c r="J73" s="11">
        <f t="shared" ca="1" si="37"/>
        <v>3.4425881692685714</v>
      </c>
      <c r="K73" s="11">
        <f t="shared" ca="1" si="37"/>
        <v>3.5732308528395764</v>
      </c>
      <c r="L73" s="11">
        <f t="shared" ca="1" si="37"/>
        <v>3.2660090616165287</v>
      </c>
      <c r="M73" s="11">
        <f t="shared" ca="1" si="37"/>
        <v>2.9039728128477358</v>
      </c>
      <c r="N73" s="11">
        <f t="shared" ca="1" si="37"/>
        <v>-0.56228348262863093</v>
      </c>
      <c r="O73" s="11">
        <f t="shared" ca="1" si="37"/>
        <v>-1.642057632769693</v>
      </c>
      <c r="P73" s="11">
        <f t="shared" ca="1" si="37"/>
        <v>0.47606420700160706</v>
      </c>
      <c r="Q73" s="11">
        <f t="shared" ca="1" si="37"/>
        <v>0.82887002771184182</v>
      </c>
      <c r="R73" s="11">
        <f t="shared" ca="1" si="37"/>
        <v>1.6734414418859966</v>
      </c>
      <c r="S73" s="11">
        <f t="shared" ca="1" si="37"/>
        <v>1.9524224835343214</v>
      </c>
      <c r="T73" s="11">
        <f t="shared" ca="1" si="37"/>
        <v>2.09941789661984</v>
      </c>
      <c r="U73" s="11">
        <f t="shared" ca="1" si="37"/>
        <v>1.4133297166559295</v>
      </c>
      <c r="V73" s="11">
        <f t="shared" ca="1" si="37"/>
        <v>-2.8383560420422804</v>
      </c>
      <c r="W73" s="11">
        <f t="shared" ca="1" si="37"/>
        <v>-0.44218387087290151</v>
      </c>
      <c r="X73" s="11">
        <f t="shared" ca="1" si="37"/>
        <v>1.4823921177797343</v>
      </c>
      <c r="Y73" s="11">
        <f t="shared" ca="1" si="37"/>
        <v>1.8071689248956009</v>
      </c>
      <c r="Z73" s="11">
        <f t="shared" ca="1" si="37"/>
        <v>2.2375578654154551</v>
      </c>
      <c r="AA73" s="11">
        <f t="shared" ca="1" si="37"/>
        <v>2.3788516921642997</v>
      </c>
      <c r="AB73" s="11">
        <f t="shared" ca="1" si="37"/>
        <v>2.5827807417326967</v>
      </c>
      <c r="AC73" s="11">
        <f t="shared" ca="1" si="37"/>
        <v>3.009812900693464</v>
      </c>
      <c r="AD73" s="11">
        <f t="shared" ca="1" si="37"/>
        <v>2.6481472094084069</v>
      </c>
      <c r="AE73" s="11">
        <f t="shared" ca="1" si="37"/>
        <v>1.9575840307041168</v>
      </c>
      <c r="AF73" s="11">
        <f t="shared" ca="1" si="37"/>
        <v>1.9525336506140236</v>
      </c>
      <c r="AG73" s="11">
        <f t="shared" ca="1" si="37"/>
        <v>-4.7413813473216644</v>
      </c>
      <c r="AH73" s="11">
        <f t="shared" ca="1" si="37"/>
        <v>2.178241657931272</v>
      </c>
      <c r="AI73" s="11">
        <f t="shared" ca="1" si="37"/>
        <v>4.1202419840322158</v>
      </c>
      <c r="AJ73" s="11">
        <f t="shared" ca="1" si="37"/>
        <v>0.6991553447591593</v>
      </c>
      <c r="AK73" s="11">
        <f t="shared" ca="1" si="37"/>
        <v>0.88105520529849835</v>
      </c>
      <c r="AL73" s="12">
        <f t="shared" ca="1" si="37"/>
        <v>-0.59422191207256203</v>
      </c>
      <c r="AM73" s="12">
        <f t="shared" ca="1" si="37"/>
        <v>7.3220452193612333E-3</v>
      </c>
      <c r="AN73" s="12">
        <f t="shared" ca="1" si="37"/>
        <v>0.89147362694514476</v>
      </c>
      <c r="AO73" s="12">
        <f t="shared" ca="1" si="37"/>
        <v>1.0150440238376142</v>
      </c>
      <c r="AP73" s="12">
        <f t="shared" ca="1" si="37"/>
        <v>0.72091460798474305</v>
      </c>
      <c r="AQ73" s="12">
        <f t="shared" ca="1" si="37"/>
        <v>0.88755905925750034</v>
      </c>
      <c r="AR73" s="12">
        <f t="shared" ca="1" si="37"/>
        <v>0.5893348596005511</v>
      </c>
    </row>
    <row r="74" spans="2:44" x14ac:dyDescent="0.2">
      <c r="B74" t="str">
        <f t="shared" si="33"/>
        <v xml:space="preserve">   Wholesale and retail trade</v>
      </c>
      <c r="C74" s="11"/>
      <c r="D74" s="11">
        <f t="shared" ref="D74:AR74" ca="1" si="38">C13/C$7*D44</f>
        <v>-0.20051969899514718</v>
      </c>
      <c r="E74" s="11">
        <f t="shared" ca="1" si="38"/>
        <v>6.4303873186778784E-2</v>
      </c>
      <c r="F74" s="11">
        <f t="shared" ca="1" si="38"/>
        <v>0.16984699001595421</v>
      </c>
      <c r="G74" s="11">
        <f t="shared" ca="1" si="38"/>
        <v>0.17027558335830215</v>
      </c>
      <c r="H74" s="11">
        <f t="shared" ca="1" si="38"/>
        <v>0.44049039817727897</v>
      </c>
      <c r="I74" s="11">
        <f t="shared" ca="1" si="38"/>
        <v>0.62987764608971542</v>
      </c>
      <c r="J74" s="11">
        <f t="shared" ca="1" si="38"/>
        <v>0.53178747664447057</v>
      </c>
      <c r="K74" s="11">
        <f t="shared" ca="1" si="38"/>
        <v>0.59909682595137348</v>
      </c>
      <c r="L74" s="11">
        <f t="shared" ca="1" si="38"/>
        <v>0.62715275120059877</v>
      </c>
      <c r="M74" s="11">
        <f t="shared" ca="1" si="38"/>
        <v>0.46133950858621009</v>
      </c>
      <c r="N74" s="11">
        <f t="shared" ca="1" si="38"/>
        <v>-0.38642285364749046</v>
      </c>
      <c r="O74" s="11">
        <f t="shared" ca="1" si="38"/>
        <v>-0.78947368421052555</v>
      </c>
      <c r="P74" s="11">
        <f t="shared" ca="1" si="38"/>
        <v>5.7349703693196349E-2</v>
      </c>
      <c r="Q74" s="11">
        <f t="shared" ca="1" si="38"/>
        <v>4.2251245790410001E-2</v>
      </c>
      <c r="R74" s="11">
        <f t="shared" ca="1" si="38"/>
        <v>0.24549564831206566</v>
      </c>
      <c r="S74" s="11">
        <f t="shared" ca="1" si="38"/>
        <v>0.19548284262127358</v>
      </c>
      <c r="T74" s="11">
        <f t="shared" ca="1" si="38"/>
        <v>0.26628753226624058</v>
      </c>
      <c r="U74" s="11">
        <f t="shared" ca="1" si="38"/>
        <v>9.2677358469244978E-2</v>
      </c>
      <c r="V74" s="11">
        <f t="shared" ca="1" si="38"/>
        <v>-0.96621323673061688</v>
      </c>
      <c r="W74" s="11">
        <f t="shared" ca="1" si="38"/>
        <v>-0.40278716961161809</v>
      </c>
      <c r="X74" s="11">
        <f t="shared" ca="1" si="38"/>
        <v>0.16829089259818489</v>
      </c>
      <c r="Y74" s="11">
        <f t="shared" ca="1" si="38"/>
        <v>0.24134638478346082</v>
      </c>
      <c r="Z74" s="11">
        <f t="shared" ca="1" si="38"/>
        <v>0.3904310152918819</v>
      </c>
      <c r="AA74" s="11">
        <f t="shared" ca="1" si="38"/>
        <v>0.28466314860747932</v>
      </c>
      <c r="AB74" s="11">
        <f t="shared" ca="1" si="38"/>
        <v>0.28889560878674858</v>
      </c>
      <c r="AC74" s="11">
        <f t="shared" ca="1" si="38"/>
        <v>0.13973570587465653</v>
      </c>
      <c r="AD74" s="11">
        <f t="shared" ca="1" si="38"/>
        <v>0.14244436559030507</v>
      </c>
      <c r="AE74" s="11">
        <f t="shared" ca="1" si="38"/>
        <v>4.9458919421787359E-4</v>
      </c>
      <c r="AF74" s="11">
        <f t="shared" ca="1" si="38"/>
        <v>-0.10156850795861816</v>
      </c>
      <c r="AG74" s="11">
        <f t="shared" ca="1" si="38"/>
        <v>-0.7584886935563907</v>
      </c>
      <c r="AH74" s="11">
        <f t="shared" ca="1" si="38"/>
        <v>0.56775720856049572</v>
      </c>
      <c r="AI74" s="11">
        <f t="shared" ca="1" si="38"/>
        <v>-0.26448499442410517</v>
      </c>
      <c r="AJ74" s="11">
        <f t="shared" ca="1" si="38"/>
        <v>3.4485364977986682E-2</v>
      </c>
      <c r="AK74" s="11">
        <f t="shared" ca="1" si="38"/>
        <v>-0.12787244606405856</v>
      </c>
      <c r="AL74" s="12">
        <f t="shared" ca="1" si="38"/>
        <v>-0.16990509420795388</v>
      </c>
      <c r="AM74" s="12">
        <f t="shared" ca="1" si="38"/>
        <v>1.0422070642490964E-2</v>
      </c>
      <c r="AN74" s="12">
        <f t="shared" ca="1" si="38"/>
        <v>3.6233807695920418E-2</v>
      </c>
      <c r="AO74" s="12">
        <f t="shared" ca="1" si="38"/>
        <v>-8.9163721467234017E-2</v>
      </c>
      <c r="AP74" s="12">
        <f t="shared" ca="1" si="38"/>
        <v>-4.7449358977010574E-2</v>
      </c>
      <c r="AQ74" s="12">
        <f t="shared" ca="1" si="38"/>
        <v>-1.5360335397442276E-2</v>
      </c>
      <c r="AR74" s="12">
        <f t="shared" ca="1" si="38"/>
        <v>5.7886189538132746E-3</v>
      </c>
    </row>
    <row r="75" spans="2:44" x14ac:dyDescent="0.2">
      <c r="B75" t="str">
        <f t="shared" si="33"/>
        <v xml:space="preserve">   Transportation and public utilities</v>
      </c>
      <c r="C75" s="11"/>
      <c r="D75" s="11">
        <f t="shared" ref="D75:AR75" ca="1" si="39">C14/C$7*D45</f>
        <v>0.1073944455292374</v>
      </c>
      <c r="E75" s="11">
        <f t="shared" ca="1" si="39"/>
        <v>-5.8322117541498124E-2</v>
      </c>
      <c r="F75" s="11">
        <f t="shared" ca="1" si="39"/>
        <v>-5.9077213918592136E-2</v>
      </c>
      <c r="G75" s="11">
        <f t="shared" ca="1" si="39"/>
        <v>5.4078940637400312E-2</v>
      </c>
      <c r="H75" s="11">
        <f t="shared" ca="1" si="39"/>
        <v>4.9907779103830027E-2</v>
      </c>
      <c r="I75" s="11">
        <f t="shared" ca="1" si="39"/>
        <v>0.16616839817924944</v>
      </c>
      <c r="J75" s="11">
        <f t="shared" ca="1" si="39"/>
        <v>0.10060844152733227</v>
      </c>
      <c r="K75" s="11">
        <f t="shared" ca="1" si="39"/>
        <v>0.22126470245720262</v>
      </c>
      <c r="L75" s="11">
        <f t="shared" ca="1" si="39"/>
        <v>3.5802027135467637E-2</v>
      </c>
      <c r="M75" s="11">
        <f t="shared" ca="1" si="39"/>
        <v>-1.7443084418513572E-2</v>
      </c>
      <c r="N75" s="11">
        <f t="shared" ca="1" si="39"/>
        <v>-0.191741020226914</v>
      </c>
      <c r="O75" s="11">
        <f t="shared" ca="1" si="39"/>
        <v>-0.15182186234817766</v>
      </c>
      <c r="P75" s="11">
        <f t="shared" ca="1" si="39"/>
        <v>-4.1316453198325297E-2</v>
      </c>
      <c r="Q75" s="11">
        <f t="shared" ca="1" si="39"/>
        <v>3.0445750643089596E-2</v>
      </c>
      <c r="R75" s="11">
        <f t="shared" ca="1" si="39"/>
        <v>-6.1682323696496118E-4</v>
      </c>
      <c r="S75" s="11">
        <f t="shared" ca="1" si="39"/>
        <v>5.9547081290787743E-2</v>
      </c>
      <c r="T75" s="11">
        <f t="shared" ca="1" si="39"/>
        <v>7.8079932874565786E-2</v>
      </c>
      <c r="U75" s="11">
        <f t="shared" ca="1" si="39"/>
        <v>-3.6731879881102027E-2</v>
      </c>
      <c r="V75" s="11">
        <f t="shared" ca="1" si="39"/>
        <v>-0.30588379764782075</v>
      </c>
      <c r="W75" s="11">
        <f t="shared" ca="1" si="39"/>
        <v>-6.9385235057183539E-2</v>
      </c>
      <c r="X75" s="11">
        <f t="shared" ca="1" si="39"/>
        <v>0.1402424104984871</v>
      </c>
      <c r="Y75" s="11">
        <f t="shared" ca="1" si="39"/>
        <v>4.8620752274337216E-2</v>
      </c>
      <c r="Z75" s="11">
        <f t="shared" ca="1" si="39"/>
        <v>5.9363780102859441E-2</v>
      </c>
      <c r="AA75" s="11">
        <f t="shared" ca="1" si="39"/>
        <v>0.23749673996881485</v>
      </c>
      <c r="AB75" s="11">
        <f t="shared" ca="1" si="39"/>
        <v>0.18575717649091764</v>
      </c>
      <c r="AC75" s="11">
        <f t="shared" ca="1" si="39"/>
        <v>0.1857909197958916</v>
      </c>
      <c r="AD75" s="11">
        <f t="shared" ca="1" si="39"/>
        <v>0.20023318294722986</v>
      </c>
      <c r="AE75" s="11">
        <f t="shared" ca="1" si="39"/>
        <v>0.11523928225216161</v>
      </c>
      <c r="AF75" s="11">
        <f t="shared" ca="1" si="39"/>
        <v>0.12139854998863371</v>
      </c>
      <c r="AG75" s="11">
        <f t="shared" ca="1" si="39"/>
        <v>-0.13326717232579577</v>
      </c>
      <c r="AH75" s="11">
        <f t="shared" ca="1" si="39"/>
        <v>4.7647468916295288E-2</v>
      </c>
      <c r="AI75" s="11">
        <f t="shared" ca="1" si="39"/>
        <v>0.3750160368699979</v>
      </c>
      <c r="AJ75" s="11">
        <f t="shared" ca="1" si="39"/>
        <v>1.9368492658868926E-2</v>
      </c>
      <c r="AK75" s="11">
        <f t="shared" ca="1" si="39"/>
        <v>2.248306743983404E-2</v>
      </c>
      <c r="AL75" s="12">
        <f t="shared" ca="1" si="39"/>
        <v>-4.3214654570830034E-2</v>
      </c>
      <c r="AM75" s="12">
        <f t="shared" ca="1" si="39"/>
        <v>-1.9442586440942031E-2</v>
      </c>
      <c r="AN75" s="12">
        <f t="shared" ca="1" si="39"/>
        <v>7.5585562076078312E-3</v>
      </c>
      <c r="AO75" s="12">
        <f t="shared" ca="1" si="39"/>
        <v>1.7017472540380704E-2</v>
      </c>
      <c r="AP75" s="12">
        <f t="shared" ca="1" si="39"/>
        <v>-6.4574115998055712E-3</v>
      </c>
      <c r="AQ75" s="12">
        <f t="shared" ca="1" si="39"/>
        <v>-3.4069278672083404E-3</v>
      </c>
      <c r="AR75" s="12">
        <f t="shared" ca="1" si="39"/>
        <v>-1.0368505897344414E-3</v>
      </c>
    </row>
    <row r="76" spans="2:44" x14ac:dyDescent="0.2">
      <c r="B76" t="str">
        <f t="shared" si="33"/>
        <v xml:space="preserve">   Information</v>
      </c>
      <c r="C76" s="11"/>
      <c r="D76" s="11">
        <f t="shared" ref="D76:AR76" ca="1" si="40">C15/C$7*D46</f>
        <v>0.1336797993300981</v>
      </c>
      <c r="E76" s="11">
        <f t="shared" ca="1" si="40"/>
        <v>0.1831912666367585</v>
      </c>
      <c r="F76" s="11">
        <f t="shared" ca="1" si="40"/>
        <v>0.24517043776215486</v>
      </c>
      <c r="G76" s="11">
        <f t="shared" ca="1" si="40"/>
        <v>0.21923894853000264</v>
      </c>
      <c r="H76" s="11">
        <f t="shared" ca="1" si="40"/>
        <v>0.46725254059527704</v>
      </c>
      <c r="I76" s="11">
        <f t="shared" ca="1" si="40"/>
        <v>0.34937970899226672</v>
      </c>
      <c r="J76" s="11">
        <f t="shared" ca="1" si="40"/>
        <v>0.29977209108143787</v>
      </c>
      <c r="K76" s="11">
        <f t="shared" ca="1" si="40"/>
        <v>0.28208014699222356</v>
      </c>
      <c r="L76" s="11">
        <f t="shared" ca="1" si="40"/>
        <v>0.52838853841310685</v>
      </c>
      <c r="M76" s="11">
        <f t="shared" ca="1" si="40"/>
        <v>0.81320862530450222</v>
      </c>
      <c r="N76" s="11">
        <f t="shared" ca="1" si="40"/>
        <v>8.6459907893730925E-2</v>
      </c>
      <c r="O76" s="11">
        <f t="shared" ca="1" si="40"/>
        <v>-0.27982853060252361</v>
      </c>
      <c r="P76" s="11">
        <f t="shared" ca="1" si="40"/>
        <v>-9.4349512527519108E-2</v>
      </c>
      <c r="Q76" s="11">
        <f t="shared" ca="1" si="40"/>
        <v>7.2696996433497474E-2</v>
      </c>
      <c r="R76" s="11">
        <f t="shared" ca="1" si="40"/>
        <v>0.11781323826031191</v>
      </c>
      <c r="S76" s="11">
        <f t="shared" ca="1" si="40"/>
        <v>0.25202249556404405</v>
      </c>
      <c r="T76" s="11">
        <f t="shared" ca="1" si="40"/>
        <v>0.26861827653115283</v>
      </c>
      <c r="U76" s="11">
        <f t="shared" ca="1" si="40"/>
        <v>0.25203720656879031</v>
      </c>
      <c r="V76" s="11">
        <f t="shared" ca="1" si="40"/>
        <v>-1.116364224992109E-2</v>
      </c>
      <c r="W76" s="11">
        <f t="shared" ca="1" si="40"/>
        <v>-2.7636491929555161E-2</v>
      </c>
      <c r="X76" s="11">
        <f t="shared" ca="1" si="40"/>
        <v>8.0564789009768795E-2</v>
      </c>
      <c r="Y76" s="11">
        <f t="shared" ca="1" si="40"/>
        <v>6.8537686940933804E-2</v>
      </c>
      <c r="Z76" s="11">
        <f t="shared" ca="1" si="40"/>
        <v>8.6191642264728779E-2</v>
      </c>
      <c r="AA76" s="11">
        <f t="shared" ca="1" si="40"/>
        <v>0.23361244749268795</v>
      </c>
      <c r="AB76" s="11">
        <f t="shared" ca="1" si="40"/>
        <v>0.19493703695703929</v>
      </c>
      <c r="AC76" s="11">
        <f t="shared" ca="1" si="40"/>
        <v>0.47049587858170827</v>
      </c>
      <c r="AD76" s="11">
        <f t="shared" ca="1" si="40"/>
        <v>0.39134181578547311</v>
      </c>
      <c r="AE76" s="11">
        <f t="shared" ca="1" si="40"/>
        <v>0.45601123706649094</v>
      </c>
      <c r="AF76" s="11">
        <f t="shared" ca="1" si="40"/>
        <v>0.57507121887046164</v>
      </c>
      <c r="AG76" s="11">
        <f t="shared" ca="1" si="40"/>
        <v>0.30434063467309624</v>
      </c>
      <c r="AH76" s="11">
        <f t="shared" ca="1" si="40"/>
        <v>0.36011455454631847</v>
      </c>
      <c r="AI76" s="11">
        <f t="shared" ca="1" si="40"/>
        <v>0.42978811593916888</v>
      </c>
      <c r="AJ76" s="11">
        <f t="shared" ca="1" si="40"/>
        <v>-0.34863286785964037</v>
      </c>
      <c r="AK76" s="11">
        <f t="shared" ca="1" si="40"/>
        <v>-0.30680019110607393</v>
      </c>
      <c r="AL76" s="12">
        <f t="shared" ca="1" si="40"/>
        <v>-0.27593812514538169</v>
      </c>
      <c r="AM76" s="12">
        <f t="shared" ca="1" si="40"/>
        <v>-0.12139209857039593</v>
      </c>
      <c r="AN76" s="12">
        <f t="shared" ca="1" si="40"/>
        <v>1.6369924235586766E-2</v>
      </c>
      <c r="AO76" s="12">
        <f t="shared" ca="1" si="40"/>
        <v>1.5945510160066186E-2</v>
      </c>
      <c r="AP76" s="12">
        <f t="shared" ca="1" si="40"/>
        <v>3.3365201688056852E-2</v>
      </c>
      <c r="AQ76" s="12">
        <f t="shared" ca="1" si="40"/>
        <v>8.5716695178661761E-2</v>
      </c>
      <c r="AR76" s="12">
        <f t="shared" ca="1" si="40"/>
        <v>6.2932747426153596E-2</v>
      </c>
    </row>
    <row r="77" spans="2:44" x14ac:dyDescent="0.2">
      <c r="B77" t="str">
        <f t="shared" si="33"/>
        <v xml:space="preserve">   Financial activities</v>
      </c>
      <c r="C77" s="11"/>
      <c r="D77" s="11">
        <f t="shared" ref="D77:AR77" ca="1" si="41">C16/C$7*D47</f>
        <v>-7.5101010859507595E-4</v>
      </c>
      <c r="E77" s="11">
        <f t="shared" ca="1" si="41"/>
        <v>0.12337371018393838</v>
      </c>
      <c r="F77" s="11">
        <f t="shared" ca="1" si="41"/>
        <v>0.23335499497843634</v>
      </c>
      <c r="G77" s="11">
        <f t="shared" ca="1" si="41"/>
        <v>9.8657526838501944E-2</v>
      </c>
      <c r="H77" s="11">
        <f t="shared" ca="1" si="41"/>
        <v>-0.17214567285089186</v>
      </c>
      <c r="I77" s="11">
        <f t="shared" ca="1" si="41"/>
        <v>0.17326961177665395</v>
      </c>
      <c r="J77" s="11">
        <f t="shared" ca="1" si="41"/>
        <v>0.17863131454852627</v>
      </c>
      <c r="K77" s="11">
        <f t="shared" ca="1" si="41"/>
        <v>0.43670664958658373</v>
      </c>
      <c r="L77" s="11">
        <f t="shared" ca="1" si="41"/>
        <v>0.35555116603498671</v>
      </c>
      <c r="M77" s="11">
        <f t="shared" ca="1" si="41"/>
        <v>1.8044570088132253E-3</v>
      </c>
      <c r="N77" s="11">
        <f t="shared" ca="1" si="41"/>
        <v>0.14527617176701593</v>
      </c>
      <c r="O77" s="11">
        <f t="shared" ca="1" si="41"/>
        <v>-4.1081209811859934E-2</v>
      </c>
      <c r="P77" s="11">
        <f t="shared" ca="1" si="41"/>
        <v>0.18684903461332272</v>
      </c>
      <c r="Q77" s="11">
        <f t="shared" ca="1" si="41"/>
        <v>-5.778479203688397E-2</v>
      </c>
      <c r="R77" s="11">
        <f t="shared" ca="1" si="41"/>
        <v>4.6261742772374111E-2</v>
      </c>
      <c r="S77" s="11">
        <f t="shared" ca="1" si="41"/>
        <v>0.10947039186791342</v>
      </c>
      <c r="T77" s="11">
        <f t="shared" ca="1" si="41"/>
        <v>-3.5543850039914726E-2</v>
      </c>
      <c r="U77" s="11">
        <f t="shared" ca="1" si="41"/>
        <v>-0.12432328575142099</v>
      </c>
      <c r="V77" s="11">
        <f t="shared" ca="1" si="41"/>
        <v>-0.4906420768840043</v>
      </c>
      <c r="W77" s="11">
        <f t="shared" ca="1" si="41"/>
        <v>-0.29400523329315187</v>
      </c>
      <c r="X77" s="11">
        <f t="shared" ca="1" si="41"/>
        <v>-0.11279070461367689</v>
      </c>
      <c r="Y77" s="11">
        <f t="shared" ca="1" si="41"/>
        <v>-4.6277583490032581E-2</v>
      </c>
      <c r="Z77" s="11">
        <f t="shared" ca="1" si="41"/>
        <v>0.16439200643868634</v>
      </c>
      <c r="AA77" s="11">
        <f t="shared" ca="1" si="41"/>
        <v>4.8831105414150408E-2</v>
      </c>
      <c r="AB77" s="11">
        <f t="shared" ca="1" si="41"/>
        <v>6.857895759984485E-2</v>
      </c>
      <c r="AC77" s="11">
        <f t="shared" ca="1" si="41"/>
        <v>7.4316367918356011E-2</v>
      </c>
      <c r="AD77" s="11">
        <f t="shared" ca="1" si="41"/>
        <v>6.4378770213412692E-2</v>
      </c>
      <c r="AE77" s="11">
        <f t="shared" ca="1" si="41"/>
        <v>0.13996874196292644</v>
      </c>
      <c r="AF77" s="11">
        <f t="shared" ca="1" si="41"/>
        <v>9.7699231464956765E-2</v>
      </c>
      <c r="AG77" s="11">
        <f t="shared" ca="1" si="41"/>
        <v>-0.12145270669407701</v>
      </c>
      <c r="AH77" s="11">
        <f t="shared" ca="1" si="41"/>
        <v>6.0687828830229155E-2</v>
      </c>
      <c r="AI77" s="11">
        <f t="shared" ca="1" si="41"/>
        <v>0.1174392325987629</v>
      </c>
      <c r="AJ77" s="11">
        <f t="shared" ca="1" si="41"/>
        <v>-9.2118440694620274E-2</v>
      </c>
      <c r="AK77" s="11">
        <f t="shared" ca="1" si="41"/>
        <v>-7.7285544324430855E-2</v>
      </c>
      <c r="AL77" s="12">
        <f t="shared" ca="1" si="41"/>
        <v>-3.1053826471273329E-2</v>
      </c>
      <c r="AM77" s="12">
        <f t="shared" ca="1" si="41"/>
        <v>1.471398055647805E-3</v>
      </c>
      <c r="AN77" s="12">
        <f t="shared" ca="1" si="41"/>
        <v>3.5168861317139095E-2</v>
      </c>
      <c r="AO77" s="12">
        <f t="shared" ca="1" si="41"/>
        <v>3.6313492914921142E-2</v>
      </c>
      <c r="AP77" s="12">
        <f t="shared" ca="1" si="41"/>
        <v>-1.3990345681972455E-3</v>
      </c>
      <c r="AQ77" s="12">
        <f t="shared" ca="1" si="41"/>
        <v>1.7186599873381359E-3</v>
      </c>
      <c r="AR77" s="12">
        <f t="shared" ca="1" si="41"/>
        <v>1.0002494790309948E-2</v>
      </c>
    </row>
    <row r="78" spans="2:44" x14ac:dyDescent="0.2">
      <c r="B78" t="str">
        <f t="shared" si="33"/>
        <v xml:space="preserve">   Professional and business services</v>
      </c>
      <c r="C78" s="11"/>
      <c r="D78" s="11">
        <f t="shared" ref="D78:AR78" ca="1" si="42">C17/C$7*D48</f>
        <v>-1.426919206332523E-2</v>
      </c>
      <c r="E78" s="11">
        <f t="shared" ca="1" si="42"/>
        <v>0.14057125766412321</v>
      </c>
      <c r="F78" s="11">
        <f t="shared" ca="1" si="42"/>
        <v>0.53538725113723773</v>
      </c>
      <c r="G78" s="11">
        <f t="shared" ca="1" si="42"/>
        <v>0.75345118644811104</v>
      </c>
      <c r="H78" s="11">
        <f t="shared" ca="1" si="42"/>
        <v>0.47376225091316665</v>
      </c>
      <c r="I78" s="11">
        <f t="shared" ca="1" si="42"/>
        <v>0.83794320449364901</v>
      </c>
      <c r="J78" s="11">
        <f t="shared" ca="1" si="42"/>
        <v>1.1176434354702922</v>
      </c>
      <c r="K78" s="11">
        <f t="shared" ca="1" si="42"/>
        <v>0.75113543728892718</v>
      </c>
      <c r="L78" s="11">
        <f t="shared" ca="1" si="42"/>
        <v>0.7907309786298975</v>
      </c>
      <c r="M78" s="11">
        <f t="shared" ca="1" si="42"/>
        <v>0.90463444708429475</v>
      </c>
      <c r="N78" s="11">
        <f t="shared" ca="1" si="42"/>
        <v>-0.82519218214220535</v>
      </c>
      <c r="O78" s="11">
        <f t="shared" ca="1" si="42"/>
        <v>-0.76089545129792857</v>
      </c>
      <c r="P78" s="11">
        <f t="shared" ca="1" si="42"/>
        <v>-0.16773246671558936</v>
      </c>
      <c r="Q78" s="11">
        <f t="shared" ca="1" si="42"/>
        <v>0.43804600415056449</v>
      </c>
      <c r="R78" s="11">
        <f t="shared" ca="1" si="42"/>
        <v>0.74882340967549199</v>
      </c>
      <c r="S78" s="11">
        <f t="shared" ca="1" si="42"/>
        <v>0.84207993744548826</v>
      </c>
      <c r="T78" s="11">
        <f t="shared" ca="1" si="42"/>
        <v>0.73360175738117839</v>
      </c>
      <c r="U78" s="11">
        <f t="shared" ca="1" si="42"/>
        <v>0.2904644039828651</v>
      </c>
      <c r="V78" s="11">
        <f t="shared" ca="1" si="42"/>
        <v>-1.2676315774784694</v>
      </c>
      <c r="W78" s="11">
        <f t="shared" ca="1" si="42"/>
        <v>2.6460470996382421E-2</v>
      </c>
      <c r="X78" s="11">
        <f t="shared" ca="1" si="42"/>
        <v>0.74417993996431453</v>
      </c>
      <c r="Y78" s="11">
        <f t="shared" ca="1" si="42"/>
        <v>0.8447123467421167</v>
      </c>
      <c r="Z78" s="11">
        <f t="shared" ca="1" si="42"/>
        <v>0.79456136445365178</v>
      </c>
      <c r="AA78" s="11">
        <f t="shared" ca="1" si="42"/>
        <v>0.71082552313096248</v>
      </c>
      <c r="AB78" s="11">
        <f t="shared" ca="1" si="42"/>
        <v>0.8310473680800019</v>
      </c>
      <c r="AC78" s="11">
        <f t="shared" ca="1" si="42"/>
        <v>0.83684417113698573</v>
      </c>
      <c r="AD78" s="11">
        <f t="shared" ca="1" si="42"/>
        <v>0.91448268870076965</v>
      </c>
      <c r="AE78" s="11">
        <f t="shared" ca="1" si="42"/>
        <v>0.60933388727322857</v>
      </c>
      <c r="AF78" s="11">
        <f t="shared" ca="1" si="42"/>
        <v>0.75160695889377027</v>
      </c>
      <c r="AG78" s="11">
        <f t="shared" ca="1" si="42"/>
        <v>0.23817962713546612</v>
      </c>
      <c r="AH78" s="11">
        <f t="shared" ca="1" si="42"/>
        <v>0.64449471113095302</v>
      </c>
      <c r="AI78" s="11">
        <f t="shared" ca="1" si="42"/>
        <v>1.7142180422189119</v>
      </c>
      <c r="AJ78" s="11">
        <f t="shared" ca="1" si="42"/>
        <v>-0.45114415827365101</v>
      </c>
      <c r="AK78" s="11">
        <f t="shared" ca="1" si="42"/>
        <v>-5.573927136125973E-2</v>
      </c>
      <c r="AL78" s="12">
        <f t="shared" ca="1" si="42"/>
        <v>-0.45980972319143831</v>
      </c>
      <c r="AM78" s="12">
        <f t="shared" ca="1" si="42"/>
        <v>-0.17014444270370657</v>
      </c>
      <c r="AN78" s="12">
        <f t="shared" ca="1" si="42"/>
        <v>0.65757551902052813</v>
      </c>
      <c r="AO78" s="12">
        <f t="shared" ca="1" si="42"/>
        <v>0.80330215751262457</v>
      </c>
      <c r="AP78" s="12">
        <f t="shared" ca="1" si="42"/>
        <v>0.46055152947408651</v>
      </c>
      <c r="AQ78" s="12">
        <f t="shared" ca="1" si="42"/>
        <v>0.4469159403591827</v>
      </c>
      <c r="AR78" s="12">
        <f t="shared" ca="1" si="42"/>
        <v>0.22213129976947221</v>
      </c>
    </row>
    <row r="79" spans="2:44" x14ac:dyDescent="0.2">
      <c r="B79" t="str">
        <f t="shared" si="33"/>
        <v xml:space="preserve">   Other services</v>
      </c>
      <c r="C79" s="11"/>
      <c r="D79" s="11">
        <f t="shared" ref="D79:AR79" ca="1" si="43">C18/C$7*D49</f>
        <v>0.41455757994502584</v>
      </c>
      <c r="E79" s="11">
        <f t="shared" ca="1" si="43"/>
        <v>0.36339165545086977</v>
      </c>
      <c r="F79" s="11">
        <f t="shared" ca="1" si="43"/>
        <v>0.54203343770308232</v>
      </c>
      <c r="G79" s="11">
        <f t="shared" ca="1" si="43"/>
        <v>0.2842798365938986</v>
      </c>
      <c r="H79" s="11">
        <f t="shared" ca="1" si="43"/>
        <v>0.43398068785939437</v>
      </c>
      <c r="I79" s="11">
        <f t="shared" ca="1" si="43"/>
        <v>0.17895058265457048</v>
      </c>
      <c r="J79" s="11">
        <f t="shared" ca="1" si="43"/>
        <v>0.67688264401722076</v>
      </c>
      <c r="K79" s="11">
        <f t="shared" ca="1" si="43"/>
        <v>0.62109390163424971</v>
      </c>
      <c r="L79" s="11">
        <f t="shared" ca="1" si="43"/>
        <v>0.20123208355452921</v>
      </c>
      <c r="M79" s="11">
        <f t="shared" ca="1" si="43"/>
        <v>0.41322065501789085</v>
      </c>
      <c r="N79" s="11">
        <f t="shared" ca="1" si="43"/>
        <v>0.23879403132554064</v>
      </c>
      <c r="O79" s="11">
        <f t="shared" ca="1" si="43"/>
        <v>0.26494403429387897</v>
      </c>
      <c r="P79" s="11">
        <f t="shared" ca="1" si="43"/>
        <v>0.21891553560306598</v>
      </c>
      <c r="Q79" s="11">
        <f t="shared" ca="1" si="43"/>
        <v>5.5299424637453874E-2</v>
      </c>
      <c r="R79" s="11">
        <f t="shared" ca="1" si="43"/>
        <v>0.25906575952528843</v>
      </c>
      <c r="S79" s="11">
        <f t="shared" ca="1" si="43"/>
        <v>0.14676250338336005</v>
      </c>
      <c r="T79" s="11">
        <f t="shared" ca="1" si="43"/>
        <v>0.3501943258030783</v>
      </c>
      <c r="U79" s="11">
        <f t="shared" ca="1" si="43"/>
        <v>0.52611354106624575</v>
      </c>
      <c r="V79" s="11">
        <f t="shared" ca="1" si="43"/>
        <v>0.52692391419624351</v>
      </c>
      <c r="W79" s="11">
        <f t="shared" ca="1" si="43"/>
        <v>0.35751036368447175</v>
      </c>
      <c r="X79" s="11">
        <f t="shared" ca="1" si="43"/>
        <v>0.50487267779455092</v>
      </c>
      <c r="Y79" s="11">
        <f t="shared" ca="1" si="43"/>
        <v>0.29231030584210538</v>
      </c>
      <c r="Z79" s="11">
        <f t="shared" ca="1" si="43"/>
        <v>0.1974987299575903</v>
      </c>
      <c r="AA79" s="11">
        <f t="shared" ca="1" si="43"/>
        <v>0.3490314239261369</v>
      </c>
      <c r="AB79" s="11">
        <f t="shared" ca="1" si="43"/>
        <v>0.27053588785451171</v>
      </c>
      <c r="AC79" s="11">
        <f t="shared" ca="1" si="43"/>
        <v>0.577783592830034</v>
      </c>
      <c r="AD79" s="11">
        <f t="shared" ca="1" si="43"/>
        <v>0.40705631875094889</v>
      </c>
      <c r="AE79" s="11">
        <f t="shared" ca="1" si="43"/>
        <v>0.52030783231447819</v>
      </c>
      <c r="AF79" s="11">
        <f t="shared" ca="1" si="43"/>
        <v>0.52283598620603022</v>
      </c>
      <c r="AG79" s="11">
        <f t="shared" ca="1" si="43"/>
        <v>-1.0099005221993804</v>
      </c>
      <c r="AH79" s="11">
        <f t="shared" ca="1" si="43"/>
        <v>0.26030564597429601</v>
      </c>
      <c r="AI79" s="11">
        <f t="shared" ca="1" si="43"/>
        <v>0.50429788115938745</v>
      </c>
      <c r="AJ79" s="11">
        <f t="shared" ca="1" si="43"/>
        <v>0.442168515334178</v>
      </c>
      <c r="AK79" s="11">
        <f t="shared" ca="1" si="43"/>
        <v>0.3667550376122965</v>
      </c>
      <c r="AL79" s="12">
        <f t="shared" ca="1" si="43"/>
        <v>0.20965154687136345</v>
      </c>
      <c r="AM79" s="12">
        <f t="shared" ca="1" si="43"/>
        <v>0.20024832099546264</v>
      </c>
      <c r="AN79" s="12">
        <f t="shared" ca="1" si="43"/>
        <v>5.885229988002276E-3</v>
      </c>
      <c r="AO79" s="12">
        <f t="shared" ca="1" si="43"/>
        <v>0.154531942776963</v>
      </c>
      <c r="AP79" s="12">
        <f t="shared" ca="1" si="43"/>
        <v>7.9062490946489636E-2</v>
      </c>
      <c r="AQ79" s="12">
        <f t="shared" ca="1" si="43"/>
        <v>0.1742795701515566</v>
      </c>
      <c r="AR79" s="12">
        <f t="shared" ca="1" si="43"/>
        <v>0.14510617510117219</v>
      </c>
    </row>
    <row r="80" spans="2:44" x14ac:dyDescent="0.2">
      <c r="B80" t="str">
        <f t="shared" si="33"/>
        <v xml:space="preserve">      Leisure and Hospitality</v>
      </c>
      <c r="C80" s="11"/>
      <c r="D80" s="11">
        <f t="shared" ref="D80:AR80" ca="1" si="44">C19/C$7*D50</f>
        <v>8.8619192814335862E-2</v>
      </c>
      <c r="E80" s="11">
        <f t="shared" ca="1" si="44"/>
        <v>0.14804845222072655</v>
      </c>
      <c r="F80" s="11">
        <f t="shared" ca="1" si="44"/>
        <v>0.27618597506941578</v>
      </c>
      <c r="G80" s="11">
        <f t="shared" ca="1" si="44"/>
        <v>0.20827700110350134</v>
      </c>
      <c r="H80" s="11">
        <f t="shared" ca="1" si="44"/>
        <v>0.35152435716610647</v>
      </c>
      <c r="I80" s="11">
        <f t="shared" ca="1" si="44"/>
        <v>0.28404854389615275</v>
      </c>
      <c r="J80" s="11">
        <f t="shared" ca="1" si="44"/>
        <v>0.27923975607585971</v>
      </c>
      <c r="K80" s="11">
        <f t="shared" ca="1" si="44"/>
        <v>0.29760749453308061</v>
      </c>
      <c r="L80" s="11">
        <f t="shared" ca="1" si="44"/>
        <v>0.41604424636732762</v>
      </c>
      <c r="M80" s="11">
        <f t="shared" ca="1" si="44"/>
        <v>0.10104959249345845</v>
      </c>
      <c r="N80" s="11">
        <f t="shared" ca="1" si="44"/>
        <v>-5.5287288040888581E-2</v>
      </c>
      <c r="O80" s="11">
        <f t="shared" ca="1" si="44"/>
        <v>-0.16730173850917032</v>
      </c>
      <c r="P80" s="11">
        <f t="shared" ca="1" si="44"/>
        <v>0.15786585102643713</v>
      </c>
      <c r="Q80" s="11">
        <f t="shared" ca="1" si="44"/>
        <v>0.24915808179344059</v>
      </c>
      <c r="R80" s="11">
        <f t="shared" ca="1" si="44"/>
        <v>0.26831810807976902</v>
      </c>
      <c r="S80" s="11">
        <f t="shared" ca="1" si="44"/>
        <v>0.2995398634627533</v>
      </c>
      <c r="T80" s="11">
        <f t="shared" ca="1" si="44"/>
        <v>0.31872927822676977</v>
      </c>
      <c r="U80" s="11">
        <f t="shared" ca="1" si="44"/>
        <v>0.11923733315249994</v>
      </c>
      <c r="V80" s="11">
        <f t="shared" ca="1" si="44"/>
        <v>-0.43259113718441844</v>
      </c>
      <c r="W80" s="11">
        <f t="shared" ca="1" si="44"/>
        <v>-8.2321465322106376E-3</v>
      </c>
      <c r="X80" s="11">
        <f t="shared" ca="1" si="44"/>
        <v>0.21603298978916249</v>
      </c>
      <c r="Y80" s="11">
        <f t="shared" ca="1" si="44"/>
        <v>0.32218570784199962</v>
      </c>
      <c r="Z80" s="11">
        <f t="shared" ca="1" si="44"/>
        <v>0.40070551569429969</v>
      </c>
      <c r="AA80" s="11">
        <f t="shared" ca="1" si="44"/>
        <v>0.31851198304228917</v>
      </c>
      <c r="AB80" s="11">
        <f t="shared" ca="1" si="44"/>
        <v>0.40823379484632011</v>
      </c>
      <c r="AC80" s="11">
        <f t="shared" ca="1" si="44"/>
        <v>0.41816040821666894</v>
      </c>
      <c r="AD80" s="11">
        <f t="shared" ca="1" si="44"/>
        <v>0.31530389821057375</v>
      </c>
      <c r="AE80" s="11">
        <f t="shared" ca="1" si="44"/>
        <v>0.27944289473163703</v>
      </c>
      <c r="AF80" s="11">
        <f t="shared" ca="1" si="44"/>
        <v>0.13107174122278836</v>
      </c>
      <c r="AG80" s="11">
        <f t="shared" ca="1" si="44"/>
        <v>-2.9021053377755734</v>
      </c>
      <c r="AH80" s="11">
        <f t="shared" ca="1" si="44"/>
        <v>0.36964404832958059</v>
      </c>
      <c r="AI80" s="11">
        <f t="shared" ca="1" si="44"/>
        <v>1.3875593364189893</v>
      </c>
      <c r="AJ80" s="11">
        <f t="shared" ca="1" si="44"/>
        <v>0.64388428034239864</v>
      </c>
      <c r="AK80" s="11">
        <f t="shared" ca="1" si="44"/>
        <v>0.19719523733688094</v>
      </c>
      <c r="AL80" s="12">
        <f t="shared" ca="1" si="44"/>
        <v>3.553337985578129E-2</v>
      </c>
      <c r="AM80" s="12">
        <f t="shared" ca="1" si="44"/>
        <v>0.29883138094429657</v>
      </c>
      <c r="AN80" s="12">
        <f t="shared" ca="1" si="44"/>
        <v>0.12063806089065089</v>
      </c>
      <c r="AO80" s="12">
        <f t="shared" ca="1" si="44"/>
        <v>6.9487826865548006E-3</v>
      </c>
      <c r="AP80" s="12">
        <f t="shared" ca="1" si="44"/>
        <v>0.15043932803297674</v>
      </c>
      <c r="AQ80" s="12">
        <f t="shared" ca="1" si="44"/>
        <v>0.11933419928022698</v>
      </c>
      <c r="AR80" s="12">
        <f t="shared" ca="1" si="44"/>
        <v>0.10223756508465734</v>
      </c>
    </row>
    <row r="81" spans="2:44" x14ac:dyDescent="0.2">
      <c r="B81" t="str">
        <f t="shared" ref="B81:B83" si="45">B51</f>
        <v xml:space="preserve">   Government</v>
      </c>
      <c r="C81" s="11"/>
      <c r="D81" s="11">
        <f t="shared" ref="D81:AR81" ca="1" si="46">C20/C$7*D51</f>
        <v>0.4986707121077838</v>
      </c>
      <c r="E81" s="11">
        <f t="shared" ca="1" si="46"/>
        <v>0.51368326603858294</v>
      </c>
      <c r="F81" s="11">
        <f t="shared" ca="1" si="46"/>
        <v>0.28209369646127513</v>
      </c>
      <c r="G81" s="11">
        <f t="shared" ca="1" si="46"/>
        <v>0.22727770997610272</v>
      </c>
      <c r="H81" s="11">
        <f t="shared" ca="1" si="46"/>
        <v>0.29149036201222511</v>
      </c>
      <c r="I81" s="11">
        <f t="shared" ca="1" si="46"/>
        <v>0.23931089823250518</v>
      </c>
      <c r="J81" s="11">
        <f t="shared" ca="1" si="46"/>
        <v>0.25802300990343002</v>
      </c>
      <c r="K81" s="11">
        <f t="shared" ca="1" si="46"/>
        <v>0.36424569439592103</v>
      </c>
      <c r="L81" s="11">
        <f t="shared" ca="1" si="46"/>
        <v>0.31110727028061597</v>
      </c>
      <c r="M81" s="11">
        <f t="shared" ca="1" si="46"/>
        <v>0.22615861177107335</v>
      </c>
      <c r="N81" s="11">
        <f t="shared" ca="1" si="46"/>
        <v>0.4258297504425913</v>
      </c>
      <c r="O81" s="11">
        <f t="shared" ca="1" si="46"/>
        <v>0.28340080971660075</v>
      </c>
      <c r="P81" s="11">
        <f t="shared" ca="1" si="46"/>
        <v>0.1584825145070069</v>
      </c>
      <c r="Q81" s="11">
        <f t="shared" ca="1" si="46"/>
        <v>-1.24268369971927E-3</v>
      </c>
      <c r="R81" s="11">
        <f t="shared" ca="1" si="46"/>
        <v>-1.1719641502332933E-2</v>
      </c>
      <c r="S81" s="11">
        <f t="shared" ca="1" si="46"/>
        <v>4.7517367898707419E-2</v>
      </c>
      <c r="T81" s="11">
        <f t="shared" ca="1" si="46"/>
        <v>0.1194506435767614</v>
      </c>
      <c r="U81" s="11">
        <f t="shared" ca="1" si="46"/>
        <v>0.29385503904881155</v>
      </c>
      <c r="V81" s="11">
        <f t="shared" ca="1" si="46"/>
        <v>0.10884551193672574</v>
      </c>
      <c r="W81" s="11">
        <f t="shared" ca="1" si="46"/>
        <v>-2.410842913003601E-2</v>
      </c>
      <c r="X81" s="11">
        <f t="shared" ca="1" si="46"/>
        <v>-0.25900087726103899</v>
      </c>
      <c r="Y81" s="11">
        <f t="shared" ca="1" si="46"/>
        <v>3.5733323960660569E-2</v>
      </c>
      <c r="Z81" s="11">
        <f t="shared" ca="1" si="46"/>
        <v>0.14441381121176436</v>
      </c>
      <c r="AA81" s="11">
        <f t="shared" ca="1" si="46"/>
        <v>0.19587932058175489</v>
      </c>
      <c r="AB81" s="11">
        <f t="shared" ca="1" si="46"/>
        <v>0.33479491111735082</v>
      </c>
      <c r="AC81" s="11">
        <f t="shared" ca="1" si="46"/>
        <v>0.30668585633913342</v>
      </c>
      <c r="AD81" s="11">
        <f t="shared" ca="1" si="46"/>
        <v>0.21290616920971175</v>
      </c>
      <c r="AE81" s="11">
        <f t="shared" ca="1" si="46"/>
        <v>-0.163214434091041</v>
      </c>
      <c r="AF81" s="11">
        <f t="shared" ca="1" si="46"/>
        <v>-0.14558152807401861</v>
      </c>
      <c r="AG81" s="11">
        <f t="shared" ca="1" si="46"/>
        <v>-0.35868717657900656</v>
      </c>
      <c r="AH81" s="11">
        <f t="shared" ca="1" si="46"/>
        <v>-0.13240980835686311</v>
      </c>
      <c r="AI81" s="11">
        <f t="shared" ca="1" si="46"/>
        <v>-0.14359166674890833</v>
      </c>
      <c r="AJ81" s="11">
        <f t="shared" ca="1" si="46"/>
        <v>0.45114415827365267</v>
      </c>
      <c r="AK81" s="11">
        <f t="shared" ca="1" si="46"/>
        <v>0.86231931576531362</v>
      </c>
      <c r="AL81" s="12">
        <f t="shared" ca="1" si="46"/>
        <v>0.14051081646894628</v>
      </c>
      <c r="AM81" s="12">
        <f t="shared" ca="1" si="46"/>
        <v>-0.19267016836482537</v>
      </c>
      <c r="AN81" s="12">
        <f t="shared" ca="1" si="46"/>
        <v>1.204225930303778E-2</v>
      </c>
      <c r="AO81" s="12">
        <f t="shared" ca="1" si="46"/>
        <v>7.0156059531019097E-2</v>
      </c>
      <c r="AP81" s="12">
        <f t="shared" ca="1" si="46"/>
        <v>5.2803518487094206E-2</v>
      </c>
      <c r="AQ81" s="12">
        <f t="shared" ca="1" si="46"/>
        <v>7.8351400665450599E-2</v>
      </c>
      <c r="AR81" s="12">
        <f t="shared" ca="1" si="46"/>
        <v>4.2168603599796323E-2</v>
      </c>
    </row>
    <row r="82" spans="2:44" x14ac:dyDescent="0.2">
      <c r="B82" t="str">
        <f t="shared" si="45"/>
        <v xml:space="preserve">      State and local</v>
      </c>
      <c r="C82" s="11"/>
      <c r="D82" s="11">
        <f t="shared" ref="D82:AR82" ca="1" si="47">C21/C$7*D52</f>
        <v>0.52796010634302892</v>
      </c>
      <c r="E82" s="11">
        <f t="shared" ca="1" si="47"/>
        <v>0.48526992672349473</v>
      </c>
      <c r="F82" s="11">
        <f t="shared" ca="1" si="47"/>
        <v>0.23113959945648754</v>
      </c>
      <c r="G82" s="11">
        <f t="shared" ca="1" si="47"/>
        <v>0.23312408193690326</v>
      </c>
      <c r="H82" s="11">
        <f t="shared" ca="1" si="47"/>
        <v>0.32476221474811229</v>
      </c>
      <c r="I82" s="11">
        <f t="shared" ca="1" si="47"/>
        <v>0.26913599534160448</v>
      </c>
      <c r="J82" s="11">
        <f t="shared" ca="1" si="47"/>
        <v>0.23749067489784922</v>
      </c>
      <c r="K82" s="11">
        <f t="shared" ca="1" si="47"/>
        <v>0.30666511393191348</v>
      </c>
      <c r="L82" s="11">
        <f t="shared" ca="1" si="47"/>
        <v>0.26789792718608252</v>
      </c>
      <c r="M82" s="11">
        <f t="shared" ca="1" si="47"/>
        <v>0.16901747315870383</v>
      </c>
      <c r="N82" s="11">
        <f t="shared" ca="1" si="47"/>
        <v>0.4399456537721802</v>
      </c>
      <c r="O82" s="11">
        <f t="shared" ca="1" si="47"/>
        <v>0.25482257680400028</v>
      </c>
      <c r="P82" s="11">
        <f t="shared" ca="1" si="47"/>
        <v>9.9899483852666157E-2</v>
      </c>
      <c r="Q82" s="11">
        <f t="shared" ca="1" si="47"/>
        <v>1.5533546246474548E-2</v>
      </c>
      <c r="R82" s="11">
        <f t="shared" ca="1" si="47"/>
        <v>2.0355166819843475E-2</v>
      </c>
      <c r="S82" s="11">
        <f t="shared" ca="1" si="47"/>
        <v>8.5410965083756923E-2</v>
      </c>
      <c r="T82" s="11">
        <f t="shared" ca="1" si="47"/>
        <v>0.12178138784167536</v>
      </c>
      <c r="U82" s="11">
        <f t="shared" ca="1" si="47"/>
        <v>0.27633675787474749</v>
      </c>
      <c r="V82" s="11">
        <f t="shared" ca="1" si="47"/>
        <v>7.7029131524451802E-2</v>
      </c>
      <c r="W82" s="11">
        <f t="shared" ca="1" si="47"/>
        <v>-2.4108429130036451E-2</v>
      </c>
      <c r="X82" s="11">
        <f t="shared" ca="1" si="47"/>
        <v>-0.19037161254900981</v>
      </c>
      <c r="Y82" s="11">
        <f t="shared" ca="1" si="47"/>
        <v>6.3851349372323812E-2</v>
      </c>
      <c r="Z82" s="11">
        <f t="shared" ca="1" si="47"/>
        <v>0.18151617377604923</v>
      </c>
      <c r="AA82" s="11">
        <f t="shared" ca="1" si="47"/>
        <v>0.22251446898947475</v>
      </c>
      <c r="AB82" s="11">
        <f t="shared" ca="1" si="47"/>
        <v>0.34073482083072221</v>
      </c>
      <c r="AC82" s="11">
        <f t="shared" ca="1" si="47"/>
        <v>0.29935889048803049</v>
      </c>
      <c r="AD82" s="11">
        <f t="shared" ca="1" si="47"/>
        <v>0.20935773305621486</v>
      </c>
      <c r="AE82" s="11">
        <f t="shared" ca="1" si="47"/>
        <v>-0.13205531485547947</v>
      </c>
      <c r="AF82" s="11">
        <f t="shared" ca="1" si="47"/>
        <v>-0.12478416692058884</v>
      </c>
      <c r="AG82" s="11">
        <f t="shared" ca="1" si="47"/>
        <v>-0.39602088797523904</v>
      </c>
      <c r="AH82" s="11">
        <f t="shared" ca="1" si="47"/>
        <v>-0.10081201318079391</v>
      </c>
      <c r="AI82" s="11">
        <f t="shared" ca="1" si="47"/>
        <v>-0.10066219937036734</v>
      </c>
      <c r="AJ82" s="11">
        <f t="shared" ca="1" si="47"/>
        <v>0.43508248143459283</v>
      </c>
      <c r="AK82" s="11">
        <f t="shared" ca="1" si="47"/>
        <v>0.83327868698886198</v>
      </c>
      <c r="AL82" s="12">
        <f t="shared" ca="1" si="47"/>
        <v>0.17714026517794629</v>
      </c>
      <c r="AM82" s="12">
        <f t="shared" ca="1" si="47"/>
        <v>-9.3390083483510966E-2</v>
      </c>
      <c r="AN82" s="12">
        <f t="shared" ca="1" si="47"/>
        <v>1.9121716385994282E-2</v>
      </c>
      <c r="AO82" s="12">
        <f t="shared" ca="1" si="47"/>
        <v>7.0167219993076041E-2</v>
      </c>
      <c r="AP82" s="12">
        <f t="shared" ca="1" si="47"/>
        <v>5.1425315613975273E-2</v>
      </c>
      <c r="AQ82" s="12">
        <f t="shared" ca="1" si="47"/>
        <v>6.1342772592560824E-2</v>
      </c>
      <c r="AR82" s="12">
        <f t="shared" ca="1" si="47"/>
        <v>5.3086533138182908E-2</v>
      </c>
    </row>
    <row r="83" spans="2:44" x14ac:dyDescent="0.2">
      <c r="B83" t="str">
        <f t="shared" si="45"/>
        <v xml:space="preserve">      Federal</v>
      </c>
      <c r="C83" s="11"/>
      <c r="D83" s="11">
        <f t="shared" ref="D83:AR83" ca="1" si="48">C22/C$7*D53</f>
        <v>-2.9289394235246673E-2</v>
      </c>
      <c r="E83" s="11">
        <f t="shared" ca="1" si="48"/>
        <v>2.8413339315089398E-2</v>
      </c>
      <c r="F83" s="11">
        <f t="shared" ca="1" si="48"/>
        <v>5.095409700478544E-2</v>
      </c>
      <c r="G83" s="11">
        <f t="shared" ca="1" si="48"/>
        <v>-5.8463719608000397E-3</v>
      </c>
      <c r="H83" s="11">
        <f t="shared" ca="1" si="48"/>
        <v>-3.3271852735886551E-2</v>
      </c>
      <c r="I83" s="11">
        <f t="shared" ca="1" si="48"/>
        <v>-2.9825097109096397E-2</v>
      </c>
      <c r="J83" s="11">
        <f t="shared" ca="1" si="48"/>
        <v>2.053233500557778E-2</v>
      </c>
      <c r="K83" s="11">
        <f t="shared" ca="1" si="48"/>
        <v>5.7580580464008962E-2</v>
      </c>
      <c r="L83" s="11">
        <f t="shared" ca="1" si="48"/>
        <v>4.3209343094529479E-2</v>
      </c>
      <c r="M83" s="11">
        <f t="shared" ca="1" si="48"/>
        <v>5.7141138612372848E-2</v>
      </c>
      <c r="N83" s="11">
        <f t="shared" ca="1" si="48"/>
        <v>-1.4115903329588843E-2</v>
      </c>
      <c r="O83" s="11">
        <f t="shared" ca="1" si="48"/>
        <v>2.8578232912598246E-2</v>
      </c>
      <c r="P83" s="11">
        <f t="shared" ca="1" si="48"/>
        <v>5.8583030654341776E-2</v>
      </c>
      <c r="Q83" s="11">
        <f t="shared" ca="1" si="48"/>
        <v>-1.6776229946191615E-2</v>
      </c>
      <c r="R83" s="11">
        <f t="shared" ca="1" si="48"/>
        <v>-3.2074808322179391E-2</v>
      </c>
      <c r="S83" s="11">
        <f t="shared" ca="1" si="48"/>
        <v>-3.7893597185046909E-2</v>
      </c>
      <c r="T83" s="11">
        <f t="shared" ca="1" si="48"/>
        <v>-2.3307442649123035E-3</v>
      </c>
      <c r="U83" s="11">
        <f t="shared" ca="1" si="48"/>
        <v>1.7518281174063791E-2</v>
      </c>
      <c r="V83" s="11">
        <f t="shared" ca="1" si="48"/>
        <v>3.1816380412273769E-2</v>
      </c>
      <c r="W83" s="11">
        <f t="shared" ca="1" si="48"/>
        <v>-1.9114650375459142E-16</v>
      </c>
      <c r="X83" s="11">
        <f t="shared" ca="1" si="48"/>
        <v>-6.862926471202549E-2</v>
      </c>
      <c r="Y83" s="11">
        <f t="shared" ca="1" si="48"/>
        <v>-2.8118025411665595E-2</v>
      </c>
      <c r="Z83" s="11">
        <f t="shared" ca="1" si="48"/>
        <v>-3.710236256428677E-2</v>
      </c>
      <c r="AA83" s="11">
        <f t="shared" ca="1" si="48"/>
        <v>-2.6635148407717375E-2</v>
      </c>
      <c r="AB83" s="11">
        <f t="shared" ca="1" si="48"/>
        <v>-5.9399097133724949E-3</v>
      </c>
      <c r="AC83" s="11">
        <f t="shared" ca="1" si="48"/>
        <v>7.3269658511058962E-3</v>
      </c>
      <c r="AD83" s="11">
        <f t="shared" ca="1" si="48"/>
        <v>3.5484361534948885E-3</v>
      </c>
      <c r="AE83" s="11">
        <f t="shared" ca="1" si="48"/>
        <v>-3.1159119235562808E-2</v>
      </c>
      <c r="AF83" s="11">
        <f t="shared" ca="1" si="48"/>
        <v>-2.0797361153431317E-2</v>
      </c>
      <c r="AG83" s="11">
        <f t="shared" ca="1" si="48"/>
        <v>3.7333711396233482E-2</v>
      </c>
      <c r="AH83" s="11">
        <f t="shared" ca="1" si="48"/>
        <v>-3.1597795176069809E-2</v>
      </c>
      <c r="AI83" s="11">
        <f t="shared" ca="1" si="48"/>
        <v>-4.2929467378539247E-2</v>
      </c>
      <c r="AJ83" s="11">
        <f t="shared" ca="1" si="48"/>
        <v>1.6061676839062049E-2</v>
      </c>
      <c r="AK83" s="11">
        <f t="shared" ca="1" si="48"/>
        <v>2.9040628776452634E-2</v>
      </c>
      <c r="AL83" s="12">
        <f t="shared" ca="1" si="48"/>
        <v>-3.662944870900204E-2</v>
      </c>
      <c r="AM83" s="12">
        <f t="shared" ca="1" si="48"/>
        <v>-9.9278255542661398E-2</v>
      </c>
      <c r="AN83" s="12">
        <f t="shared" ca="1" si="48"/>
        <v>-7.0795979116238788E-3</v>
      </c>
      <c r="AO83" s="12">
        <f t="shared" ca="1" si="48"/>
        <v>-1.2834531362334971E-5</v>
      </c>
      <c r="AP83" s="12">
        <f t="shared" ca="1" si="48"/>
        <v>1.3772371653996039E-3</v>
      </c>
      <c r="AQ83" s="12">
        <f t="shared" ca="1" si="48"/>
        <v>1.7009860185353422E-2</v>
      </c>
      <c r="AR83" s="12">
        <f t="shared" ca="1" si="48"/>
        <v>-1.0917658218068419E-2</v>
      </c>
    </row>
  </sheetData>
  <pageMargins left="0.85" right="0.5" top="0.9" bottom="0.4" header="0.5" footer="0.5"/>
  <pageSetup scale="84" fitToWidth="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BC1E-623D-4319-B1A1-B5ECB740CCA2}">
  <sheetPr>
    <tabColor rgb="FFF1BB7B"/>
    <pageSetUpPr fitToPage="1"/>
  </sheetPr>
  <dimension ref="A1:FN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9.140625" hidden="1" customWidth="1"/>
    <col min="2" max="2" width="64.85546875" bestFit="1" customWidth="1"/>
  </cols>
  <sheetData>
    <row r="1" spans="1:170" ht="14.25" x14ac:dyDescent="0.2">
      <c r="B1" s="28" t="str">
        <f>Info!B3</f>
        <v>Seattle MD (King &amp; Snohomish Counties) Economic Forecast</v>
      </c>
      <c r="DU1" s="7"/>
      <c r="DY1" s="7"/>
    </row>
    <row r="2" spans="1:170" x14ac:dyDescent="0.2">
      <c r="B2" t="str">
        <f>Info!B4</f>
        <v>City of Seattle Office of Economic and Revenue Forecasts</v>
      </c>
      <c r="DU2" s="7"/>
      <c r="DY2" s="7"/>
      <c r="EL2" s="7"/>
      <c r="EM2" s="7"/>
      <c r="EN2" s="7"/>
      <c r="EO2" s="7"/>
    </row>
    <row r="3" spans="1:170" x14ac:dyDescent="0.2">
      <c r="C3" t="s">
        <v>174</v>
      </c>
      <c r="EI3" t="s">
        <v>173</v>
      </c>
    </row>
    <row r="4" spans="1:170"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265</v>
      </c>
      <c r="FH4" s="14" t="s">
        <v>266</v>
      </c>
      <c r="FI4" s="14" t="s">
        <v>267</v>
      </c>
      <c r="FJ4" s="14" t="s">
        <v>285</v>
      </c>
      <c r="FK4" s="14" t="s">
        <v>282</v>
      </c>
      <c r="FL4" s="14" t="s">
        <v>283</v>
      </c>
      <c r="FM4" s="14" t="s">
        <v>284</v>
      </c>
      <c r="FN4" s="14" t="s">
        <v>285</v>
      </c>
    </row>
    <row r="5" spans="1:170" x14ac:dyDescent="0.2">
      <c r="A5" t="str">
        <f>'Baseline QTR'!A5</f>
        <v>KS_UR</v>
      </c>
      <c r="B5" t="str">
        <f>'Baseline QTR'!B5</f>
        <v>Unemployment rate (%)</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8">
        <v>4.215843407418177</v>
      </c>
      <c r="EO5" s="48">
        <v>4.284453498908082</v>
      </c>
      <c r="EP5" s="49">
        <v>4.4209750000000003</v>
      </c>
      <c r="EQ5" s="49">
        <v>4.4097400000000002</v>
      </c>
      <c r="ER5" s="49">
        <v>4.2584359999999997</v>
      </c>
      <c r="ES5" s="49">
        <v>4.1672079999999996</v>
      </c>
      <c r="ET5" s="49">
        <v>4.2317080000000002</v>
      </c>
      <c r="EU5" s="49">
        <v>4.2376690000000004</v>
      </c>
      <c r="EV5" s="49">
        <v>4.2242189999999997</v>
      </c>
      <c r="EW5" s="49">
        <v>4.2847749999999998</v>
      </c>
      <c r="EX5" s="49">
        <v>4.3690069999999999</v>
      </c>
      <c r="EY5" s="49">
        <v>4.4060459999999999</v>
      </c>
      <c r="EZ5" s="49">
        <v>4.4242330000000001</v>
      </c>
      <c r="FA5" s="49">
        <v>4.4233250000000002</v>
      </c>
      <c r="FB5" s="49">
        <v>4.4093540000000004</v>
      </c>
      <c r="FC5" s="49">
        <v>4.3851290000000001</v>
      </c>
      <c r="FD5" s="49">
        <v>4.3737430000000002</v>
      </c>
      <c r="FE5" s="49">
        <v>4.3812930000000003</v>
      </c>
      <c r="FF5" s="49">
        <v>4.4163050000000004</v>
      </c>
      <c r="FG5" s="49">
        <v>4.4328709999999996</v>
      </c>
      <c r="FH5" s="49">
        <v>4.4606529999999998</v>
      </c>
      <c r="FI5" s="49">
        <v>4.476928</v>
      </c>
      <c r="FJ5" s="49">
        <v>4.6479980000000003</v>
      </c>
      <c r="FK5" s="49">
        <v>4.5522609999999997</v>
      </c>
      <c r="FL5" s="49">
        <v>4.5814399999999997</v>
      </c>
      <c r="FM5" s="49">
        <v>4.6092649999999997</v>
      </c>
      <c r="FN5" s="49">
        <v>4.6479980000000003</v>
      </c>
    </row>
    <row r="6" spans="1:170"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6"/>
      <c r="EQ6" s="46"/>
      <c r="ER6" s="46"/>
      <c r="ES6" s="46"/>
      <c r="ET6" s="46"/>
      <c r="EU6" s="46"/>
      <c r="EV6" s="46"/>
      <c r="EW6" s="46"/>
      <c r="EX6" s="46"/>
      <c r="EY6" s="46"/>
      <c r="EZ6" s="46"/>
      <c r="FA6" s="46"/>
      <c r="FB6" s="46"/>
      <c r="FC6" s="46"/>
      <c r="FD6" s="46"/>
      <c r="FE6" s="46"/>
      <c r="FF6" s="46"/>
      <c r="FG6" s="46"/>
      <c r="FH6" s="46"/>
      <c r="FI6" s="46"/>
      <c r="FJ6" s="46"/>
      <c r="FK6" s="46"/>
      <c r="FL6" s="46"/>
      <c r="FM6" s="46"/>
      <c r="FN6" s="46"/>
    </row>
    <row r="7" spans="1:170" x14ac:dyDescent="0.2">
      <c r="A7" t="str">
        <f>'Baseline QTR'!A7</f>
        <v>KS_N</v>
      </c>
      <c r="B7" t="str">
        <f>'Baseline QTR'!B7</f>
        <v>Employment (thous.)</v>
      </c>
      <c r="C7" s="47">
        <v>1098</v>
      </c>
      <c r="D7" s="47">
        <v>1108.2333333333333</v>
      </c>
      <c r="E7" s="47">
        <v>1120.4000000000001</v>
      </c>
      <c r="F7" s="47">
        <v>1111.8333333333335</v>
      </c>
      <c r="G7" s="47">
        <v>1108.4999999999998</v>
      </c>
      <c r="H7" s="47">
        <v>1112.4333333333334</v>
      </c>
      <c r="I7" s="47">
        <v>1119.1999999999998</v>
      </c>
      <c r="J7" s="47">
        <v>1117.8666666666668</v>
      </c>
      <c r="K7" s="47">
        <v>1126.5</v>
      </c>
      <c r="L7" s="47">
        <v>1128.8333333333333</v>
      </c>
      <c r="M7" s="47">
        <v>1128.2666666666667</v>
      </c>
      <c r="N7" s="47">
        <v>1130.2666666666667</v>
      </c>
      <c r="O7" s="47">
        <v>1132.6333333333332</v>
      </c>
      <c r="P7" s="47">
        <v>1137.1666666666667</v>
      </c>
      <c r="Q7" s="47">
        <v>1154.0666666666666</v>
      </c>
      <c r="R7" s="47">
        <v>1137.3666666666668</v>
      </c>
      <c r="S7" s="47">
        <v>1142.7333333333333</v>
      </c>
      <c r="T7" s="47">
        <v>1148.3</v>
      </c>
      <c r="U7" s="47">
        <v>1153.5666666666666</v>
      </c>
      <c r="V7" s="47">
        <v>1163.8999999999999</v>
      </c>
      <c r="W7" s="47">
        <v>1173.0999999999999</v>
      </c>
      <c r="X7" s="47">
        <v>1174.0999999999999</v>
      </c>
      <c r="Y7" s="47">
        <v>1177.7666666666667</v>
      </c>
      <c r="Z7" s="47">
        <v>1169.0666666666666</v>
      </c>
      <c r="AA7" s="47">
        <v>1197.7666666666667</v>
      </c>
      <c r="AB7" s="47">
        <v>1207.5</v>
      </c>
      <c r="AC7" s="47">
        <v>1222.5999999999999</v>
      </c>
      <c r="AD7" s="47">
        <v>1242.5</v>
      </c>
      <c r="AE7" s="47">
        <v>1256.9000000000001</v>
      </c>
      <c r="AF7" s="47">
        <v>1282.1333333333334</v>
      </c>
      <c r="AG7" s="47">
        <v>1296.6999999999998</v>
      </c>
      <c r="AH7" s="47">
        <v>1316.4666666666667</v>
      </c>
      <c r="AI7" s="47">
        <v>1327.3333333333333</v>
      </c>
      <c r="AJ7" s="47">
        <v>1346.1</v>
      </c>
      <c r="AK7" s="47">
        <v>1357.8999999999999</v>
      </c>
      <c r="AL7" s="47">
        <v>1368.7333333333333</v>
      </c>
      <c r="AM7" s="47">
        <v>1372.9333333333334</v>
      </c>
      <c r="AN7" s="47">
        <v>1378.6666666666667</v>
      </c>
      <c r="AO7" s="47">
        <v>1390.1666666666667</v>
      </c>
      <c r="AP7" s="47">
        <v>1400.0666666666666</v>
      </c>
      <c r="AQ7" s="47">
        <v>1405.2333333333331</v>
      </c>
      <c r="AR7" s="47">
        <v>1413.8666666666666</v>
      </c>
      <c r="AS7" s="47">
        <v>1420.166666666667</v>
      </c>
      <c r="AT7" s="47">
        <v>1428.1000000000001</v>
      </c>
      <c r="AU7" s="47">
        <v>1419.333333333333</v>
      </c>
      <c r="AV7" s="47">
        <v>1410.2333333333333</v>
      </c>
      <c r="AW7" s="47">
        <v>1395.9333333333334</v>
      </c>
      <c r="AX7" s="47">
        <v>1373.1666666666667</v>
      </c>
      <c r="AY7" s="47">
        <v>1356.1666666666665</v>
      </c>
      <c r="AZ7" s="47">
        <v>1348.5</v>
      </c>
      <c r="BA7" s="47">
        <v>1352.5333333333333</v>
      </c>
      <c r="BB7" s="47">
        <v>1348.2333333333331</v>
      </c>
      <c r="BC7" s="47">
        <v>1343.9333333333334</v>
      </c>
      <c r="BD7" s="47">
        <v>1339.4333333333332</v>
      </c>
      <c r="BE7" s="47">
        <v>1339.0333333333333</v>
      </c>
      <c r="BF7" s="47">
        <v>1342.3333333333333</v>
      </c>
      <c r="BG7" s="47">
        <v>1342</v>
      </c>
      <c r="BH7" s="47">
        <v>1348</v>
      </c>
      <c r="BI7" s="47">
        <v>1352.1999999999998</v>
      </c>
      <c r="BJ7" s="47">
        <v>1361.833333333333</v>
      </c>
      <c r="BK7" s="47">
        <v>1367.6666666666665</v>
      </c>
      <c r="BL7" s="47">
        <v>1380.0000000000002</v>
      </c>
      <c r="BM7" s="47">
        <v>1389.2333333333333</v>
      </c>
      <c r="BN7" s="47">
        <v>1404.9333333333332</v>
      </c>
      <c r="BO7" s="47">
        <v>1415.3333333333333</v>
      </c>
      <c r="BP7" s="47">
        <v>1425.8666666666666</v>
      </c>
      <c r="BQ7" s="47">
        <v>1435.6333333333332</v>
      </c>
      <c r="BR7" s="47">
        <v>1443.8000000000002</v>
      </c>
      <c r="BS7" s="47">
        <v>1459.4333333333334</v>
      </c>
      <c r="BT7" s="47">
        <v>1469.8666666666668</v>
      </c>
      <c r="BU7" s="47">
        <v>1480.1666666666663</v>
      </c>
      <c r="BV7" s="47">
        <v>1489.1333333333332</v>
      </c>
      <c r="BW7" s="47">
        <v>1498.6666666666667</v>
      </c>
      <c r="BX7" s="47">
        <v>1497.6666666666667</v>
      </c>
      <c r="BY7" s="47">
        <v>1501.5</v>
      </c>
      <c r="BZ7" s="47">
        <v>1473.9333333333334</v>
      </c>
      <c r="CA7" s="47">
        <v>1451.2333333333331</v>
      </c>
      <c r="CB7" s="47">
        <v>1419.1666666666667</v>
      </c>
      <c r="CC7" s="47">
        <v>1404.1000000000001</v>
      </c>
      <c r="CD7" s="47">
        <v>1394.333333333333</v>
      </c>
      <c r="CE7" s="47">
        <v>1388.4</v>
      </c>
      <c r="CF7" s="47">
        <v>1394.3</v>
      </c>
      <c r="CG7" s="47">
        <v>1397.4333333333334</v>
      </c>
      <c r="CH7" s="47">
        <v>1405.4333333333334</v>
      </c>
      <c r="CI7" s="47">
        <v>1409.8333333333333</v>
      </c>
      <c r="CJ7" s="47">
        <v>1418.9333333333332</v>
      </c>
      <c r="CK7" s="47">
        <v>1426.7333333333331</v>
      </c>
      <c r="CL7" s="47">
        <v>1434.8</v>
      </c>
      <c r="CM7" s="47">
        <v>1443.5333333333333</v>
      </c>
      <c r="CN7" s="47">
        <v>1456.5666666666666</v>
      </c>
      <c r="CO7" s="47">
        <v>1462.8666666666668</v>
      </c>
      <c r="CP7" s="47">
        <v>1476.7333333333333</v>
      </c>
      <c r="CQ7" s="47">
        <v>1486.9666666666667</v>
      </c>
      <c r="CR7" s="47">
        <v>1495.9666666666667</v>
      </c>
      <c r="CS7" s="47">
        <v>1505.4666666666662</v>
      </c>
      <c r="CT7" s="47">
        <v>1518.7</v>
      </c>
      <c r="CU7" s="47">
        <v>1528.7</v>
      </c>
      <c r="CV7" s="47">
        <v>1533.2</v>
      </c>
      <c r="CW7" s="47">
        <v>1550.2666666666669</v>
      </c>
      <c r="CX7" s="47">
        <v>1560.7666666666667</v>
      </c>
      <c r="CY7" s="47">
        <v>1572.5666666666668</v>
      </c>
      <c r="CZ7" s="47">
        <v>1584.9666666666667</v>
      </c>
      <c r="DA7" s="47">
        <v>1600.0666666666666</v>
      </c>
      <c r="DB7" s="47">
        <v>1611.5666666666666</v>
      </c>
      <c r="DC7" s="47">
        <v>1624.9</v>
      </c>
      <c r="DD7" s="47">
        <v>1640.4</v>
      </c>
      <c r="DE7" s="47">
        <v>1650.8333333333335</v>
      </c>
      <c r="DF7" s="47">
        <v>1659.5333333333335</v>
      </c>
      <c r="DG7" s="47">
        <v>1669.5333333333338</v>
      </c>
      <c r="DH7" s="47">
        <v>1682.9333333333334</v>
      </c>
      <c r="DI7" s="47">
        <v>1688.9999999999998</v>
      </c>
      <c r="DJ7" s="47">
        <v>1698.1333333333334</v>
      </c>
      <c r="DK7" s="47">
        <v>1710.7666666666667</v>
      </c>
      <c r="DL7" s="47">
        <v>1717.4</v>
      </c>
      <c r="DM7" s="47">
        <v>1725.3999999999999</v>
      </c>
      <c r="DN7" s="47">
        <v>1738.3333333333335</v>
      </c>
      <c r="DO7" s="47">
        <v>1744.1666666666667</v>
      </c>
      <c r="DP7" s="47">
        <v>1757.8333333333335</v>
      </c>
      <c r="DQ7" s="47">
        <v>1772.0000000000002</v>
      </c>
      <c r="DR7" s="47">
        <v>1779.5</v>
      </c>
      <c r="DS7" s="48">
        <v>1783.0000000000005</v>
      </c>
      <c r="DT7" s="48">
        <v>1581.8000000000002</v>
      </c>
      <c r="DU7" s="48">
        <v>1633.1666666666665</v>
      </c>
      <c r="DV7" s="48">
        <v>1648.0666666666666</v>
      </c>
      <c r="DW7" s="48">
        <v>1645.7666666666669</v>
      </c>
      <c r="DX7" s="48">
        <v>1668.6000000000001</v>
      </c>
      <c r="DY7" s="48">
        <v>1703.9333333333334</v>
      </c>
      <c r="DZ7" s="48">
        <v>1736.9666666666667</v>
      </c>
      <c r="EA7" s="48">
        <v>1743.0333333333333</v>
      </c>
      <c r="EB7" s="48">
        <v>1757.2666666666667</v>
      </c>
      <c r="EC7" s="48">
        <v>1779.0333333333335</v>
      </c>
      <c r="ED7" s="48">
        <v>1776.8000000000002</v>
      </c>
      <c r="EE7" s="48">
        <v>1779.4999999999998</v>
      </c>
      <c r="EF7" s="48">
        <v>1781.7333333333333</v>
      </c>
      <c r="EG7" s="48">
        <v>1777.0666666666666</v>
      </c>
      <c r="EH7" s="48">
        <v>1778.1666666666667</v>
      </c>
      <c r="EI7" s="48">
        <v>1788.6999999999998</v>
      </c>
      <c r="EJ7" s="48">
        <v>1796.0666666666666</v>
      </c>
      <c r="EK7" s="48">
        <v>1800.6333333333332</v>
      </c>
      <c r="EL7" s="48">
        <v>1779.6</v>
      </c>
      <c r="EM7" s="48">
        <v>1775.7666666666664</v>
      </c>
      <c r="EN7" s="48">
        <v>1780.0666666666666</v>
      </c>
      <c r="EO7" s="48">
        <v>1777.5</v>
      </c>
      <c r="EP7" s="49">
        <v>1773.06</v>
      </c>
      <c r="EQ7" s="49">
        <v>1773.088</v>
      </c>
      <c r="ER7" s="49">
        <v>1774.6089999999999</v>
      </c>
      <c r="ES7" s="49">
        <v>1774.925</v>
      </c>
      <c r="ET7" s="49">
        <v>1778.2049999999999</v>
      </c>
      <c r="EU7" s="49">
        <v>1783.424</v>
      </c>
      <c r="EV7" s="49">
        <v>1789.653</v>
      </c>
      <c r="EW7" s="49">
        <v>1795.123</v>
      </c>
      <c r="EX7" s="49">
        <v>1799.962</v>
      </c>
      <c r="EY7" s="49">
        <v>1806.577</v>
      </c>
      <c r="EZ7" s="49">
        <v>1810.123</v>
      </c>
      <c r="FA7" s="49">
        <v>1813.633</v>
      </c>
      <c r="FB7" s="49">
        <v>1818.2370000000001</v>
      </c>
      <c r="FC7" s="49">
        <v>1822.09</v>
      </c>
      <c r="FD7" s="49">
        <v>1824.354</v>
      </c>
      <c r="FE7" s="49">
        <v>1827.308</v>
      </c>
      <c r="FF7" s="49">
        <v>1830.7760000000001</v>
      </c>
      <c r="FG7" s="49">
        <v>1834.403</v>
      </c>
      <c r="FH7" s="49">
        <v>1837.4690000000001</v>
      </c>
      <c r="FI7" s="49">
        <v>1841.174</v>
      </c>
      <c r="FJ7" s="49">
        <v>1858.3150000000001</v>
      </c>
      <c r="FK7" s="49">
        <v>1849.3340000000001</v>
      </c>
      <c r="FL7" s="49">
        <v>1852.318</v>
      </c>
      <c r="FM7" s="49">
        <v>1855.222</v>
      </c>
      <c r="FN7" s="49">
        <v>1858.3150000000001</v>
      </c>
    </row>
    <row r="8" spans="1:170" x14ac:dyDescent="0.2">
      <c r="A8" t="str">
        <f>'Baseline QTR'!A8</f>
        <v>KS_NGDS</v>
      </c>
      <c r="B8" t="str">
        <f>'Baseline QTR'!B8</f>
        <v xml:space="preserve"> Goods producing</v>
      </c>
      <c r="C8" s="47">
        <v>277.13333333333333</v>
      </c>
      <c r="D8" s="47">
        <v>278.16666666666669</v>
      </c>
      <c r="E8" s="47">
        <v>279.93333333333328</v>
      </c>
      <c r="F8" s="47">
        <v>273.36666666666667</v>
      </c>
      <c r="G8" s="47">
        <v>270.59999999999997</v>
      </c>
      <c r="H8" s="47">
        <v>269.63333333333333</v>
      </c>
      <c r="I8" s="47">
        <v>272.26666666666665</v>
      </c>
      <c r="J8" s="47">
        <v>270.03333333333336</v>
      </c>
      <c r="K8" s="47">
        <v>269.83333333333331</v>
      </c>
      <c r="L8" s="47">
        <v>270.36666666666662</v>
      </c>
      <c r="M8" s="47">
        <v>268.39999999999998</v>
      </c>
      <c r="N8" s="47">
        <v>263.89999999999998</v>
      </c>
      <c r="O8" s="47">
        <v>258.76666666666665</v>
      </c>
      <c r="P8" s="47">
        <v>255.3</v>
      </c>
      <c r="Q8" s="47">
        <v>257.0333333333333</v>
      </c>
      <c r="R8" s="47">
        <v>248.33333333333334</v>
      </c>
      <c r="S8" s="47">
        <v>244.63333333333333</v>
      </c>
      <c r="T8" s="47">
        <v>243.66666666666671</v>
      </c>
      <c r="U8" s="47">
        <v>243.26666666666665</v>
      </c>
      <c r="V8" s="47">
        <v>243.20000000000002</v>
      </c>
      <c r="W8" s="47">
        <v>246.16666666666669</v>
      </c>
      <c r="X8" s="47">
        <v>244.16666666666669</v>
      </c>
      <c r="Y8" s="47">
        <v>239.8</v>
      </c>
      <c r="Z8" s="47">
        <v>222.49999999999997</v>
      </c>
      <c r="AA8" s="47">
        <v>240.46666666666667</v>
      </c>
      <c r="AB8" s="47">
        <v>245.10000000000002</v>
      </c>
      <c r="AC8" s="47">
        <v>250.73333333333335</v>
      </c>
      <c r="AD8" s="47">
        <v>258.46666666666664</v>
      </c>
      <c r="AE8" s="47">
        <v>266.70000000000005</v>
      </c>
      <c r="AF8" s="47">
        <v>273.20000000000005</v>
      </c>
      <c r="AG8" s="47">
        <v>280.29999999999995</v>
      </c>
      <c r="AH8" s="47">
        <v>288.73333333333335</v>
      </c>
      <c r="AI8" s="47">
        <v>289.3</v>
      </c>
      <c r="AJ8" s="47">
        <v>293.5333333333333</v>
      </c>
      <c r="AK8" s="47">
        <v>295.3</v>
      </c>
      <c r="AL8" s="47">
        <v>294.56666666666666</v>
      </c>
      <c r="AM8" s="47">
        <v>288.7</v>
      </c>
      <c r="AN8" s="47">
        <v>286</v>
      </c>
      <c r="AO8" s="47">
        <v>282.76666666666665</v>
      </c>
      <c r="AP8" s="47">
        <v>280.63333333333333</v>
      </c>
      <c r="AQ8" s="47">
        <v>274.63333333333333</v>
      </c>
      <c r="AR8" s="47">
        <v>277.03333333333336</v>
      </c>
      <c r="AS8" s="47">
        <v>275.60000000000002</v>
      </c>
      <c r="AT8" s="47">
        <v>275.43333333333334</v>
      </c>
      <c r="AU8" s="47">
        <v>272.63333333333333</v>
      </c>
      <c r="AV8" s="47">
        <v>269.2</v>
      </c>
      <c r="AW8" s="47">
        <v>266.63333333333333</v>
      </c>
      <c r="AX8" s="47">
        <v>257.40000000000003</v>
      </c>
      <c r="AY8" s="47">
        <v>248.3</v>
      </c>
      <c r="AZ8" s="47">
        <v>243.03333333333336</v>
      </c>
      <c r="BA8" s="47">
        <v>239.13333333333333</v>
      </c>
      <c r="BB8" s="47">
        <v>234.09999999999997</v>
      </c>
      <c r="BC8" s="47">
        <v>228.3</v>
      </c>
      <c r="BD8" s="47">
        <v>225.06666666666666</v>
      </c>
      <c r="BE8" s="47">
        <v>222.96666666666667</v>
      </c>
      <c r="BF8" s="47">
        <v>221.79999999999995</v>
      </c>
      <c r="BG8" s="47">
        <v>221.53333333333336</v>
      </c>
      <c r="BH8" s="47">
        <v>221.8</v>
      </c>
      <c r="BI8" s="47">
        <v>223.03333333333336</v>
      </c>
      <c r="BJ8" s="47">
        <v>226.6</v>
      </c>
      <c r="BK8" s="47">
        <v>229.06666666666666</v>
      </c>
      <c r="BL8" s="47">
        <v>233.79999999999998</v>
      </c>
      <c r="BM8" s="47">
        <v>234.26666666666665</v>
      </c>
      <c r="BN8" s="47">
        <v>243.2</v>
      </c>
      <c r="BO8" s="47">
        <v>248.03333333333336</v>
      </c>
      <c r="BP8" s="47">
        <v>251.83333333333331</v>
      </c>
      <c r="BQ8" s="47">
        <v>254.16666666666663</v>
      </c>
      <c r="BR8" s="47">
        <v>256.89999999999998</v>
      </c>
      <c r="BS8" s="47">
        <v>262</v>
      </c>
      <c r="BT8" s="47">
        <v>266.39999999999998</v>
      </c>
      <c r="BU8" s="47">
        <v>269.56666666666666</v>
      </c>
      <c r="BV8" s="47">
        <v>270.83333333333337</v>
      </c>
      <c r="BW8" s="47">
        <v>271.0333333333333</v>
      </c>
      <c r="BX8" s="47">
        <v>269.06666666666666</v>
      </c>
      <c r="BY8" s="47">
        <v>267.10000000000002</v>
      </c>
      <c r="BZ8" s="47">
        <v>251.39999999999998</v>
      </c>
      <c r="CA8" s="47">
        <v>245.36666666666667</v>
      </c>
      <c r="CB8" s="47">
        <v>233.66666666666666</v>
      </c>
      <c r="CC8" s="47">
        <v>225.83333333333331</v>
      </c>
      <c r="CD8" s="47">
        <v>220.3</v>
      </c>
      <c r="CE8" s="47">
        <v>217.5</v>
      </c>
      <c r="CF8" s="47">
        <v>216.2</v>
      </c>
      <c r="CG8" s="47">
        <v>216.2</v>
      </c>
      <c r="CH8" s="47">
        <v>217.06666666666666</v>
      </c>
      <c r="CI8" s="47">
        <v>217.53333333333333</v>
      </c>
      <c r="CJ8" s="47">
        <v>220.56666666666666</v>
      </c>
      <c r="CK8" s="47">
        <v>224.03333333333333</v>
      </c>
      <c r="CL8" s="47">
        <v>226.76666666666668</v>
      </c>
      <c r="CM8" s="47">
        <v>228.66666666666669</v>
      </c>
      <c r="CN8" s="47">
        <v>232.4</v>
      </c>
      <c r="CO8" s="47">
        <v>235.56666666666666</v>
      </c>
      <c r="CP8" s="47">
        <v>238.83333333333331</v>
      </c>
      <c r="CQ8" s="47">
        <v>241.16666666666666</v>
      </c>
      <c r="CR8" s="47">
        <v>242.33333333333337</v>
      </c>
      <c r="CS8" s="47">
        <v>244.03333333333333</v>
      </c>
      <c r="CT8" s="47">
        <v>244.66666666666669</v>
      </c>
      <c r="CU8" s="47">
        <v>245.26666666666665</v>
      </c>
      <c r="CV8" s="47">
        <v>246.53333333333333</v>
      </c>
      <c r="CW8" s="47">
        <v>250.10000000000002</v>
      </c>
      <c r="CX8" s="47">
        <v>253.23333333333335</v>
      </c>
      <c r="CY8" s="47">
        <v>256.16666666666669</v>
      </c>
      <c r="CZ8" s="47">
        <v>257.23333333333335</v>
      </c>
      <c r="DA8" s="47">
        <v>258.86666666666667</v>
      </c>
      <c r="DB8" s="47">
        <v>259.66666666666669</v>
      </c>
      <c r="DC8" s="47">
        <v>261.43333333333334</v>
      </c>
      <c r="DD8" s="47">
        <v>262.56666666666666</v>
      </c>
      <c r="DE8" s="47">
        <v>262.13333333333333</v>
      </c>
      <c r="DF8" s="47">
        <v>260.59999999999997</v>
      </c>
      <c r="DG8" s="47">
        <v>260.36666666666667</v>
      </c>
      <c r="DH8" s="47">
        <v>260.16666666666669</v>
      </c>
      <c r="DI8" s="47">
        <v>257.76666666666665</v>
      </c>
      <c r="DJ8" s="47">
        <v>258.23333333333335</v>
      </c>
      <c r="DK8" s="47">
        <v>260.8</v>
      </c>
      <c r="DL8" s="47">
        <v>262.73333333333335</v>
      </c>
      <c r="DM8" s="47">
        <v>264.76666666666665</v>
      </c>
      <c r="DN8" s="47">
        <v>268.60000000000002</v>
      </c>
      <c r="DO8" s="47">
        <v>268.9666666666667</v>
      </c>
      <c r="DP8" s="47">
        <v>271.5</v>
      </c>
      <c r="DQ8" s="47">
        <v>271.70000000000005</v>
      </c>
      <c r="DR8" s="47">
        <v>271.76666666666665</v>
      </c>
      <c r="DS8" s="48">
        <v>271.33333333333337</v>
      </c>
      <c r="DT8" s="48">
        <v>246.16666666666666</v>
      </c>
      <c r="DU8" s="48">
        <v>247.63333333333333</v>
      </c>
      <c r="DV8" s="48">
        <v>245.76666666666665</v>
      </c>
      <c r="DW8" s="48">
        <v>243.33333333333337</v>
      </c>
      <c r="DX8" s="48">
        <v>243.1</v>
      </c>
      <c r="DY8" s="48">
        <v>243</v>
      </c>
      <c r="DZ8" s="48">
        <v>245.93333333333334</v>
      </c>
      <c r="EA8" s="48">
        <v>245.5</v>
      </c>
      <c r="EB8" s="48">
        <v>247.83333333333331</v>
      </c>
      <c r="EC8" s="48">
        <v>251.6</v>
      </c>
      <c r="ED8" s="48">
        <v>252.96666666666667</v>
      </c>
      <c r="EE8" s="48">
        <v>252.7</v>
      </c>
      <c r="EF8" s="48">
        <v>252.46666666666664</v>
      </c>
      <c r="EG8" s="48">
        <v>251.99999999999997</v>
      </c>
      <c r="EH8" s="48">
        <v>251.73333333333335</v>
      </c>
      <c r="EI8" s="48">
        <v>252.03333333333333</v>
      </c>
      <c r="EJ8" s="48">
        <v>252.53333333333333</v>
      </c>
      <c r="EK8" s="48">
        <v>251.63333333333333</v>
      </c>
      <c r="EL8" s="48">
        <v>238.53333333333336</v>
      </c>
      <c r="EM8" s="48">
        <v>247.26666666666668</v>
      </c>
      <c r="EN8" s="48">
        <v>244.36666666666667</v>
      </c>
      <c r="EO8" s="48">
        <v>243.33333333333331</v>
      </c>
      <c r="EP8" s="49">
        <v>243.7362</v>
      </c>
      <c r="EQ8" s="49">
        <v>243.37360000000001</v>
      </c>
      <c r="ER8" s="49">
        <v>243.22620000000001</v>
      </c>
      <c r="ES8" s="49">
        <v>243.03360000000001</v>
      </c>
      <c r="ET8" s="49">
        <v>242.98349999999999</v>
      </c>
      <c r="EU8" s="49">
        <v>243.3038</v>
      </c>
      <c r="EV8" s="49">
        <v>244.00299999999999</v>
      </c>
      <c r="EW8" s="49">
        <v>244.4255</v>
      </c>
      <c r="EX8" s="49">
        <v>244.916</v>
      </c>
      <c r="EY8" s="49">
        <v>245.61259999999999</v>
      </c>
      <c r="EZ8" s="49">
        <v>245.97499999999999</v>
      </c>
      <c r="FA8" s="49">
        <v>246.221</v>
      </c>
      <c r="FB8" s="49">
        <v>246.48840000000001</v>
      </c>
      <c r="FC8" s="49">
        <v>246.78579999999999</v>
      </c>
      <c r="FD8" s="49">
        <v>246.88220000000001</v>
      </c>
      <c r="FE8" s="49">
        <v>247.0761</v>
      </c>
      <c r="FF8" s="49">
        <v>247.25360000000001</v>
      </c>
      <c r="FG8" s="49">
        <v>247.3955</v>
      </c>
      <c r="FH8" s="49">
        <v>247.48050000000001</v>
      </c>
      <c r="FI8" s="49">
        <v>247.58629999999999</v>
      </c>
      <c r="FJ8" s="49">
        <v>247.53729999999999</v>
      </c>
      <c r="FK8" s="49">
        <v>247.65899999999999</v>
      </c>
      <c r="FL8" s="49">
        <v>247.6377</v>
      </c>
      <c r="FM8" s="49">
        <v>247.55279999999999</v>
      </c>
      <c r="FN8" s="49">
        <v>247.53729999999999</v>
      </c>
    </row>
    <row r="9" spans="1:170" x14ac:dyDescent="0.2">
      <c r="A9" t="str">
        <f>'Baseline QTR'!A9</f>
        <v>KS_NMLC</v>
      </c>
      <c r="B9" t="str">
        <f>'Baseline QTR'!B9</f>
        <v xml:space="preserve">   Mining, Logging and Construction</v>
      </c>
      <c r="C9" s="47">
        <v>63.666666666666664</v>
      </c>
      <c r="D9" s="47">
        <v>65.766666666666666</v>
      </c>
      <c r="E9" s="47">
        <v>65.766666666666666</v>
      </c>
      <c r="F9" s="47">
        <v>62.466666666666669</v>
      </c>
      <c r="G9" s="47">
        <v>61.933333333333337</v>
      </c>
      <c r="H9" s="47">
        <v>61.366666666666667</v>
      </c>
      <c r="I9" s="47">
        <v>62.1</v>
      </c>
      <c r="J9" s="47">
        <v>62.4</v>
      </c>
      <c r="K9" s="47">
        <v>63</v>
      </c>
      <c r="L9" s="47">
        <v>64.3</v>
      </c>
      <c r="M9" s="47">
        <v>63.633333333333333</v>
      </c>
      <c r="N9" s="47">
        <v>62.8</v>
      </c>
      <c r="O9" s="47">
        <v>61.566666666666663</v>
      </c>
      <c r="P9" s="47">
        <v>59.9</v>
      </c>
      <c r="Q9" s="47">
        <v>60</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74.566666666666663</v>
      </c>
      <c r="AL9" s="47">
        <v>76.733333333333334</v>
      </c>
      <c r="AM9" s="47">
        <v>77.433333333333337</v>
      </c>
      <c r="AN9" s="47">
        <v>79.2</v>
      </c>
      <c r="AO9" s="47">
        <v>81.13333333333334</v>
      </c>
      <c r="AP9" s="47">
        <v>82.5</v>
      </c>
      <c r="AQ9" s="47">
        <v>84.13333333333334</v>
      </c>
      <c r="AR9" s="47">
        <v>85.2</v>
      </c>
      <c r="AS9" s="47">
        <v>85.366666666666674</v>
      </c>
      <c r="AT9" s="47">
        <v>86.833333333333329</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75.466666666666669</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92.833333333333314</v>
      </c>
      <c r="BR9" s="47">
        <v>93.833333333333314</v>
      </c>
      <c r="BS9" s="47">
        <v>97.333333333333314</v>
      </c>
      <c r="BT9" s="47">
        <v>100.66666666666669</v>
      </c>
      <c r="BU9" s="47">
        <v>101.5</v>
      </c>
      <c r="BV9" s="47">
        <v>101.56666666666666</v>
      </c>
      <c r="BW9" s="47">
        <v>100.73333333333332</v>
      </c>
      <c r="BX9" s="47">
        <v>99.033333333333317</v>
      </c>
      <c r="BY9" s="47">
        <v>97.3</v>
      </c>
      <c r="BZ9" s="47">
        <v>91.63333333333334</v>
      </c>
      <c r="CA9" s="47">
        <v>83.266666666666666</v>
      </c>
      <c r="CB9" s="47">
        <v>77.099999999999994</v>
      </c>
      <c r="CC9" s="47">
        <v>72.666666666666671</v>
      </c>
      <c r="CD9" s="47">
        <v>69.333333333333329</v>
      </c>
      <c r="CE9" s="47">
        <v>67.266666666666666</v>
      </c>
      <c r="CF9" s="47">
        <v>66</v>
      </c>
      <c r="CG9" s="47">
        <v>65.733333333333334</v>
      </c>
      <c r="CH9" s="47">
        <v>65.2</v>
      </c>
      <c r="CI9" s="47">
        <v>63.533333333333331</v>
      </c>
      <c r="CJ9" s="47">
        <v>63.533333333333331</v>
      </c>
      <c r="CK9" s="47">
        <v>63.93333333333333</v>
      </c>
      <c r="CL9" s="47">
        <v>63.966666666666669</v>
      </c>
      <c r="CM9" s="47">
        <v>64.233333333333334</v>
      </c>
      <c r="CN9" s="47">
        <v>65.966666666666669</v>
      </c>
      <c r="CO9" s="47">
        <v>67.166666666666671</v>
      </c>
      <c r="CP9" s="47">
        <v>69.066666666666663</v>
      </c>
      <c r="CQ9" s="47">
        <v>70.566666666666663</v>
      </c>
      <c r="CR9" s="47">
        <v>71.63333333333334</v>
      </c>
      <c r="CS9" s="47">
        <v>73.633333333333326</v>
      </c>
      <c r="CT9" s="47">
        <v>74.399999999999991</v>
      </c>
      <c r="CU9" s="47">
        <v>75.599999999999994</v>
      </c>
      <c r="CV9" s="47">
        <v>76.666666666666657</v>
      </c>
      <c r="CW9" s="47">
        <v>79.666666666666671</v>
      </c>
      <c r="CX9" s="47">
        <v>82.733333333333334</v>
      </c>
      <c r="CY9" s="47">
        <v>85.13333333333334</v>
      </c>
      <c r="CZ9" s="47">
        <v>86.600000000000009</v>
      </c>
      <c r="DA9" s="47">
        <v>87.3</v>
      </c>
      <c r="DB9" s="47">
        <v>88.666666666666671</v>
      </c>
      <c r="DC9" s="47">
        <v>90.966666666666683</v>
      </c>
      <c r="DD9" s="47">
        <v>92.63333333333334</v>
      </c>
      <c r="DE9" s="47">
        <v>94.066666666666677</v>
      </c>
      <c r="DF9" s="47">
        <v>95.033333333333317</v>
      </c>
      <c r="DG9" s="47">
        <v>96.433333333333337</v>
      </c>
      <c r="DH9" s="47">
        <v>97.26666666666668</v>
      </c>
      <c r="DI9" s="47">
        <v>97.7</v>
      </c>
      <c r="DJ9" s="47">
        <v>98.8</v>
      </c>
      <c r="DK9" s="47">
        <v>101.06666666666666</v>
      </c>
      <c r="DL9" s="47">
        <v>102.23333333333332</v>
      </c>
      <c r="DM9" s="47">
        <v>103.36666666666666</v>
      </c>
      <c r="DN9" s="47">
        <v>104.56666666666666</v>
      </c>
      <c r="DO9" s="47">
        <v>103.1</v>
      </c>
      <c r="DP9" s="47">
        <v>104.6</v>
      </c>
      <c r="DQ9" s="47">
        <v>104.9</v>
      </c>
      <c r="DR9" s="47">
        <v>105</v>
      </c>
      <c r="DS9" s="48">
        <v>105.4</v>
      </c>
      <c r="DT9" s="48">
        <v>93</v>
      </c>
      <c r="DU9" s="48">
        <v>100.86666666666666</v>
      </c>
      <c r="DV9" s="48">
        <v>103.23333333333332</v>
      </c>
      <c r="DW9" s="48">
        <v>103.46666666666668</v>
      </c>
      <c r="DX9" s="48">
        <v>104.66666666666666</v>
      </c>
      <c r="DY9" s="48">
        <v>105.03333333333332</v>
      </c>
      <c r="DZ9" s="48">
        <v>105.93333333333334</v>
      </c>
      <c r="EA9" s="48">
        <v>104.23333333333332</v>
      </c>
      <c r="EB9" s="48">
        <v>105.56666666666666</v>
      </c>
      <c r="EC9" s="48">
        <v>107.6</v>
      </c>
      <c r="ED9" s="48">
        <v>107.5</v>
      </c>
      <c r="EE9" s="48">
        <v>106.9</v>
      </c>
      <c r="EF9" s="48">
        <v>105.63333333333334</v>
      </c>
      <c r="EG9" s="48">
        <v>103.83333333333331</v>
      </c>
      <c r="EH9" s="48">
        <v>101.96666666666668</v>
      </c>
      <c r="EI9" s="48">
        <v>101.1</v>
      </c>
      <c r="EJ9" s="48">
        <v>100.56666666666666</v>
      </c>
      <c r="EK9" s="48">
        <v>99.86666666666666</v>
      </c>
      <c r="EL9" s="48">
        <v>97.666666666666686</v>
      </c>
      <c r="EM9" s="48">
        <v>97.166666666666686</v>
      </c>
      <c r="EN9" s="48">
        <v>97.033333333333317</v>
      </c>
      <c r="EO9" s="48">
        <v>96.533333333333317</v>
      </c>
      <c r="EP9" s="49">
        <v>96.004769999999994</v>
      </c>
      <c r="EQ9" s="49">
        <v>95.819649999999996</v>
      </c>
      <c r="ER9" s="49">
        <v>95.572370000000006</v>
      </c>
      <c r="ES9" s="49">
        <v>95.282210000000006</v>
      </c>
      <c r="ET9" s="49">
        <v>95.405500000000004</v>
      </c>
      <c r="EU9" s="49">
        <v>95.813360000000003</v>
      </c>
      <c r="EV9" s="49">
        <v>96.304029999999997</v>
      </c>
      <c r="EW9" s="49">
        <v>96.773799999999994</v>
      </c>
      <c r="EX9" s="49">
        <v>97.346459999999993</v>
      </c>
      <c r="EY9" s="49">
        <v>98.097899999999996</v>
      </c>
      <c r="EZ9" s="49">
        <v>98.673739999999995</v>
      </c>
      <c r="FA9" s="49">
        <v>99.232709999999997</v>
      </c>
      <c r="FB9" s="49">
        <v>99.859009999999998</v>
      </c>
      <c r="FC9" s="49">
        <v>100.446</v>
      </c>
      <c r="FD9" s="49">
        <v>100.92100000000001</v>
      </c>
      <c r="FE9" s="49">
        <v>101.39530000000001</v>
      </c>
      <c r="FF9" s="49">
        <v>101.8554</v>
      </c>
      <c r="FG9" s="49">
        <v>102.2736</v>
      </c>
      <c r="FH9" s="49">
        <v>102.6118</v>
      </c>
      <c r="FI9" s="49">
        <v>102.95650000000001</v>
      </c>
      <c r="FJ9" s="49">
        <v>104.11409999999999</v>
      </c>
      <c r="FK9" s="49">
        <v>103.5655</v>
      </c>
      <c r="FL9" s="49">
        <v>103.7606</v>
      </c>
      <c r="FM9" s="49">
        <v>103.9444</v>
      </c>
      <c r="FN9" s="49">
        <v>104.11409999999999</v>
      </c>
    </row>
    <row r="10" spans="1:170" x14ac:dyDescent="0.2">
      <c r="A10" t="str">
        <f>'Baseline QTR'!A10</f>
        <v>KS_NMFG</v>
      </c>
      <c r="B10" t="str">
        <f>'Baseline QTR'!B10</f>
        <v xml:space="preserve">   Manufacturing</v>
      </c>
      <c r="C10" s="47">
        <v>213.46666666666667</v>
      </c>
      <c r="D10" s="47">
        <v>212.4</v>
      </c>
      <c r="E10" s="47">
        <v>214.16666666666663</v>
      </c>
      <c r="F10" s="47">
        <v>210.9</v>
      </c>
      <c r="G10" s="47">
        <v>208.66666666666663</v>
      </c>
      <c r="H10" s="47">
        <v>208.26666666666665</v>
      </c>
      <c r="I10" s="47">
        <v>210.16666666666663</v>
      </c>
      <c r="J10" s="47">
        <v>207.63333333333335</v>
      </c>
      <c r="K10" s="47">
        <v>206.83333333333331</v>
      </c>
      <c r="L10" s="47">
        <v>206.06666666666663</v>
      </c>
      <c r="M10" s="47">
        <v>204.76666666666665</v>
      </c>
      <c r="N10" s="47">
        <v>201.1</v>
      </c>
      <c r="O10" s="47">
        <v>197.2</v>
      </c>
      <c r="P10" s="47">
        <v>195.4</v>
      </c>
      <c r="Q10" s="47">
        <v>197.03333333333333</v>
      </c>
      <c r="R10" s="47">
        <v>188.4</v>
      </c>
      <c r="S10" s="47">
        <v>185.13333333333333</v>
      </c>
      <c r="T10" s="47">
        <v>184.33333333333337</v>
      </c>
      <c r="U10" s="47">
        <v>184.2</v>
      </c>
      <c r="V10" s="47">
        <v>183.36666666666667</v>
      </c>
      <c r="W10" s="47">
        <v>185.96666666666667</v>
      </c>
      <c r="X10" s="47">
        <v>183.96666666666667</v>
      </c>
      <c r="Y10" s="47">
        <v>179.6</v>
      </c>
      <c r="Z10" s="47">
        <v>163.33333333333331</v>
      </c>
      <c r="AA10" s="47">
        <v>179.96666666666667</v>
      </c>
      <c r="AB10" s="47">
        <v>183.76666666666668</v>
      </c>
      <c r="AC10" s="47">
        <v>188.4</v>
      </c>
      <c r="AD10" s="47">
        <v>194.16666666666663</v>
      </c>
      <c r="AE10" s="47">
        <v>199.93333333333337</v>
      </c>
      <c r="AF10" s="47">
        <v>205.83333333333337</v>
      </c>
      <c r="AG10" s="47">
        <v>212.06666666666663</v>
      </c>
      <c r="AH10" s="47">
        <v>217.9</v>
      </c>
      <c r="AI10" s="47">
        <v>218.4</v>
      </c>
      <c r="AJ10" s="47">
        <v>220.73333333333332</v>
      </c>
      <c r="AK10" s="47">
        <v>220.73333333333335</v>
      </c>
      <c r="AL10" s="47">
        <v>217.83333333333331</v>
      </c>
      <c r="AM10" s="47">
        <v>211.26666666666665</v>
      </c>
      <c r="AN10" s="47">
        <v>206.8</v>
      </c>
      <c r="AO10" s="47">
        <v>201.63333333333333</v>
      </c>
      <c r="AP10" s="47">
        <v>198.13333333333333</v>
      </c>
      <c r="AQ10" s="47">
        <v>190.5</v>
      </c>
      <c r="AR10" s="47">
        <v>191.83333333333337</v>
      </c>
      <c r="AS10" s="47">
        <v>190.23333333333335</v>
      </c>
      <c r="AT10" s="47">
        <v>188.6</v>
      </c>
      <c r="AU10" s="47">
        <v>185.9</v>
      </c>
      <c r="AV10" s="47">
        <v>185</v>
      </c>
      <c r="AW10" s="47">
        <v>183.86666666666665</v>
      </c>
      <c r="AX10" s="47">
        <v>178.20000000000002</v>
      </c>
      <c r="AY10" s="47">
        <v>169.46666666666667</v>
      </c>
      <c r="AZ10" s="47">
        <v>165.9</v>
      </c>
      <c r="BA10" s="47">
        <v>161.86666666666667</v>
      </c>
      <c r="BB10" s="47">
        <v>157.73333333333332</v>
      </c>
      <c r="BC10" s="47">
        <v>152.93333333333334</v>
      </c>
      <c r="BD10" s="47">
        <v>149.73333333333335</v>
      </c>
      <c r="BE10" s="47">
        <v>147.5</v>
      </c>
      <c r="BF10" s="47">
        <v>145.43333333333331</v>
      </c>
      <c r="BG10" s="47">
        <v>144.33333333333334</v>
      </c>
      <c r="BH10" s="47">
        <v>144.56666666666666</v>
      </c>
      <c r="BI10" s="47">
        <v>145.4</v>
      </c>
      <c r="BJ10" s="47">
        <v>147.06666666666666</v>
      </c>
      <c r="BK10" s="47">
        <v>148.66666666666666</v>
      </c>
      <c r="BL10" s="47">
        <v>151.73333333333332</v>
      </c>
      <c r="BM10" s="47">
        <v>149.66666666666666</v>
      </c>
      <c r="BN10" s="47">
        <v>156.03333333333333</v>
      </c>
      <c r="BO10" s="47">
        <v>158.5</v>
      </c>
      <c r="BP10" s="47">
        <v>159.96666666666667</v>
      </c>
      <c r="BQ10" s="47">
        <v>161.33333333333331</v>
      </c>
      <c r="BR10" s="47">
        <v>163.06666666666666</v>
      </c>
      <c r="BS10" s="47">
        <v>164.66666666666669</v>
      </c>
      <c r="BT10" s="47">
        <v>165.73333333333332</v>
      </c>
      <c r="BU10" s="47">
        <v>168.06666666666666</v>
      </c>
      <c r="BV10" s="47">
        <v>169.26666666666668</v>
      </c>
      <c r="BW10" s="47">
        <v>170.3</v>
      </c>
      <c r="BX10" s="47">
        <v>170.03333333333333</v>
      </c>
      <c r="BY10" s="47">
        <v>169.8</v>
      </c>
      <c r="BZ10" s="47">
        <v>159.76666666666665</v>
      </c>
      <c r="CA10" s="47">
        <v>162.1</v>
      </c>
      <c r="CB10" s="47">
        <v>156.56666666666666</v>
      </c>
      <c r="CC10" s="47">
        <v>153.16666666666666</v>
      </c>
      <c r="CD10" s="47">
        <v>150.96666666666667</v>
      </c>
      <c r="CE10" s="47">
        <v>150.23333333333332</v>
      </c>
      <c r="CF10" s="47">
        <v>150.19999999999999</v>
      </c>
      <c r="CG10" s="47">
        <v>150.46666666666667</v>
      </c>
      <c r="CH10" s="47">
        <v>151.86666666666667</v>
      </c>
      <c r="CI10" s="47">
        <v>154</v>
      </c>
      <c r="CJ10" s="47">
        <v>157.03333333333333</v>
      </c>
      <c r="CK10" s="47">
        <v>160.1</v>
      </c>
      <c r="CL10" s="47">
        <v>162.80000000000001</v>
      </c>
      <c r="CM10" s="47">
        <v>164.43333333333334</v>
      </c>
      <c r="CN10" s="47">
        <v>166.43333333333334</v>
      </c>
      <c r="CO10" s="47">
        <v>168.4</v>
      </c>
      <c r="CP10" s="47">
        <v>169.76666666666665</v>
      </c>
      <c r="CQ10" s="47">
        <v>170.6</v>
      </c>
      <c r="CR10" s="47">
        <v>170.70000000000002</v>
      </c>
      <c r="CS10" s="47">
        <v>170.4</v>
      </c>
      <c r="CT10" s="47">
        <v>170.26666666666668</v>
      </c>
      <c r="CU10" s="47">
        <v>169.66666666666666</v>
      </c>
      <c r="CV10" s="47">
        <v>169.86666666666667</v>
      </c>
      <c r="CW10" s="47">
        <v>170.43333333333334</v>
      </c>
      <c r="CX10" s="47">
        <v>170.5</v>
      </c>
      <c r="CY10" s="47">
        <v>171.03333333333333</v>
      </c>
      <c r="CZ10" s="47">
        <v>170.63333333333333</v>
      </c>
      <c r="DA10" s="47">
        <v>171.56666666666666</v>
      </c>
      <c r="DB10" s="47">
        <v>171</v>
      </c>
      <c r="DC10" s="47">
        <v>170.46666666666667</v>
      </c>
      <c r="DD10" s="47">
        <v>169.93333333333334</v>
      </c>
      <c r="DE10" s="47">
        <v>168.06666666666666</v>
      </c>
      <c r="DF10" s="47">
        <v>165.56666666666666</v>
      </c>
      <c r="DG10" s="47">
        <v>163.93333333333334</v>
      </c>
      <c r="DH10" s="47">
        <v>162.9</v>
      </c>
      <c r="DI10" s="47">
        <v>160.06666666666666</v>
      </c>
      <c r="DJ10" s="47">
        <v>159.43333333333334</v>
      </c>
      <c r="DK10" s="47">
        <v>159.73333333333335</v>
      </c>
      <c r="DL10" s="47">
        <v>160.5</v>
      </c>
      <c r="DM10" s="47">
        <v>161.4</v>
      </c>
      <c r="DN10" s="47">
        <v>164.03333333333333</v>
      </c>
      <c r="DO10" s="47">
        <v>165.86666666666667</v>
      </c>
      <c r="DP10" s="47">
        <v>166.9</v>
      </c>
      <c r="DQ10" s="47">
        <v>166.8</v>
      </c>
      <c r="DR10" s="47">
        <v>166.76666666666665</v>
      </c>
      <c r="DS10" s="48">
        <v>165.93333333333334</v>
      </c>
      <c r="DT10" s="48">
        <v>153.16666666666666</v>
      </c>
      <c r="DU10" s="48">
        <v>146.76666666666665</v>
      </c>
      <c r="DV10" s="48">
        <v>142.53333333333333</v>
      </c>
      <c r="DW10" s="48">
        <v>139.86666666666667</v>
      </c>
      <c r="DX10" s="48">
        <v>138.43333333333334</v>
      </c>
      <c r="DY10" s="48">
        <v>137.96666666666667</v>
      </c>
      <c r="DZ10" s="48">
        <v>140</v>
      </c>
      <c r="EA10" s="48">
        <v>141.26666666666668</v>
      </c>
      <c r="EB10" s="48">
        <v>142.26666666666665</v>
      </c>
      <c r="EC10" s="48">
        <v>144</v>
      </c>
      <c r="ED10" s="48">
        <v>145.46666666666667</v>
      </c>
      <c r="EE10" s="48">
        <v>145.79999999999998</v>
      </c>
      <c r="EF10" s="48">
        <v>146.83333333333331</v>
      </c>
      <c r="EG10" s="48">
        <v>148.16666666666666</v>
      </c>
      <c r="EH10" s="48">
        <v>149.76666666666668</v>
      </c>
      <c r="EI10" s="48">
        <v>150.93333333333334</v>
      </c>
      <c r="EJ10" s="48">
        <v>151.96666666666667</v>
      </c>
      <c r="EK10" s="48">
        <v>151.76666666666668</v>
      </c>
      <c r="EL10" s="48">
        <v>140.86666666666667</v>
      </c>
      <c r="EM10" s="48">
        <v>150.1</v>
      </c>
      <c r="EN10" s="48">
        <v>147.33333333333334</v>
      </c>
      <c r="EO10" s="48">
        <v>146.79999999999998</v>
      </c>
      <c r="EP10" s="49">
        <v>147.73140000000001</v>
      </c>
      <c r="EQ10" s="49">
        <v>147.554</v>
      </c>
      <c r="ER10" s="49">
        <v>147.65379999999999</v>
      </c>
      <c r="ES10" s="49">
        <v>147.75139999999999</v>
      </c>
      <c r="ET10" s="49">
        <v>147.578</v>
      </c>
      <c r="EU10" s="49">
        <v>147.4905</v>
      </c>
      <c r="EV10" s="49">
        <v>147.69900000000001</v>
      </c>
      <c r="EW10" s="49">
        <v>147.65170000000001</v>
      </c>
      <c r="EX10" s="49">
        <v>147.56960000000001</v>
      </c>
      <c r="EY10" s="49">
        <v>147.5147</v>
      </c>
      <c r="EZ10" s="49">
        <v>147.30119999999999</v>
      </c>
      <c r="FA10" s="49">
        <v>146.98830000000001</v>
      </c>
      <c r="FB10" s="49">
        <v>146.6294</v>
      </c>
      <c r="FC10" s="49">
        <v>146.3398</v>
      </c>
      <c r="FD10" s="49">
        <v>145.96119999999999</v>
      </c>
      <c r="FE10" s="49">
        <v>145.68090000000001</v>
      </c>
      <c r="FF10" s="49">
        <v>145.3981</v>
      </c>
      <c r="FG10" s="49">
        <v>145.12190000000001</v>
      </c>
      <c r="FH10" s="49">
        <v>144.86869999999999</v>
      </c>
      <c r="FI10" s="49">
        <v>144.62970000000001</v>
      </c>
      <c r="FJ10" s="49">
        <v>143.42320000000001</v>
      </c>
      <c r="FK10" s="49">
        <v>144.0934</v>
      </c>
      <c r="FL10" s="49">
        <v>143.87710000000001</v>
      </c>
      <c r="FM10" s="49">
        <v>143.60849999999999</v>
      </c>
      <c r="FN10" s="49">
        <v>143.42320000000001</v>
      </c>
    </row>
    <row r="11" spans="1:170" x14ac:dyDescent="0.2">
      <c r="A11" t="str">
        <f>'Baseline QTR'!A11</f>
        <v>KS_NAER</v>
      </c>
      <c r="B11" t="str">
        <f>'Baseline QTR'!B11</f>
        <v xml:space="preserve">      Aerospace</v>
      </c>
      <c r="C11" s="47">
        <v>112.96666666666668</v>
      </c>
      <c r="D11" s="47">
        <v>112.36666666666666</v>
      </c>
      <c r="E11" s="47">
        <v>112.96666666666668</v>
      </c>
      <c r="F11" s="47">
        <v>111</v>
      </c>
      <c r="G11" s="47">
        <v>111.36666666666666</v>
      </c>
      <c r="H11" s="47">
        <v>112.6</v>
      </c>
      <c r="I11" s="47">
        <v>114.56666666666666</v>
      </c>
      <c r="J11" s="47">
        <v>112.3</v>
      </c>
      <c r="K11" s="47">
        <v>111.03333333333332</v>
      </c>
      <c r="L11" s="47">
        <v>110.3</v>
      </c>
      <c r="M11" s="47">
        <v>109.6</v>
      </c>
      <c r="N11" s="47">
        <v>106.26666666666668</v>
      </c>
      <c r="O11" s="47">
        <v>103.66666666666669</v>
      </c>
      <c r="P11" s="47">
        <v>101.53333333333332</v>
      </c>
      <c r="Q11" s="47">
        <v>100.4</v>
      </c>
      <c r="R11" s="47">
        <v>93.73333333333332</v>
      </c>
      <c r="S11" s="47">
        <v>90</v>
      </c>
      <c r="T11" s="47">
        <v>89.1</v>
      </c>
      <c r="U11" s="47">
        <v>89.4</v>
      </c>
      <c r="V11" s="47">
        <v>87.966666666666669</v>
      </c>
      <c r="W11" s="47">
        <v>86.5</v>
      </c>
      <c r="X11" s="47">
        <v>85.833333333333343</v>
      </c>
      <c r="Y11" s="47">
        <v>79.900000000000006</v>
      </c>
      <c r="Z11" s="47">
        <v>62.533333333333331</v>
      </c>
      <c r="AA11" s="47">
        <v>77.433333333333337</v>
      </c>
      <c r="AB11" s="47">
        <v>80.7</v>
      </c>
      <c r="AC11" s="47">
        <v>85.899999999999991</v>
      </c>
      <c r="AD11" s="47">
        <v>89.966666666666669</v>
      </c>
      <c r="AE11" s="47">
        <v>94.433333333333337</v>
      </c>
      <c r="AF11" s="47">
        <v>98.833333333333343</v>
      </c>
      <c r="AG11" s="47">
        <v>104.76666666666668</v>
      </c>
      <c r="AH11" s="47">
        <v>107.63333333333333</v>
      </c>
      <c r="AI11" s="47">
        <v>107.03333333333332</v>
      </c>
      <c r="AJ11" s="47">
        <v>108.76666666666664</v>
      </c>
      <c r="AK11" s="47">
        <v>109.26666666666668</v>
      </c>
      <c r="AL11" s="47">
        <v>106.3</v>
      </c>
      <c r="AM11" s="47">
        <v>100.96666666666668</v>
      </c>
      <c r="AN11" s="47">
        <v>96.533333333333317</v>
      </c>
      <c r="AO11" s="47">
        <v>92.366666666666674</v>
      </c>
      <c r="AP11" s="47">
        <v>88.166666666666671</v>
      </c>
      <c r="AQ11" s="47">
        <v>80.233333333333334</v>
      </c>
      <c r="AR11" s="47">
        <v>83.666666666666671</v>
      </c>
      <c r="AS11" s="47">
        <v>83.366666666666674</v>
      </c>
      <c r="AT11" s="47">
        <v>82.666666666666657</v>
      </c>
      <c r="AU11" s="47">
        <v>82.733333333333334</v>
      </c>
      <c r="AV11" s="47">
        <v>83.633333333333326</v>
      </c>
      <c r="AW11" s="47">
        <v>84.86666666666666</v>
      </c>
      <c r="AX11" s="47">
        <v>82.766666666666666</v>
      </c>
      <c r="AY11" s="47">
        <v>76.266666666666666</v>
      </c>
      <c r="AZ11" s="47">
        <v>73.866666666666674</v>
      </c>
      <c r="BA11" s="47">
        <v>71.2</v>
      </c>
      <c r="BB11" s="47">
        <v>69.033333333333331</v>
      </c>
      <c r="BC11" s="47">
        <v>65.433333333333337</v>
      </c>
      <c r="BD11" s="47">
        <v>63.5</v>
      </c>
      <c r="BE11" s="47">
        <v>61.466666666666669</v>
      </c>
      <c r="BF11" s="47">
        <v>59.733333333333334</v>
      </c>
      <c r="BG11" s="47">
        <v>58.533333333333331</v>
      </c>
      <c r="BH11" s="47">
        <v>58.400000000000006</v>
      </c>
      <c r="BI11" s="47">
        <v>58.666666666666671</v>
      </c>
      <c r="BJ11" s="47">
        <v>59.633333333333333</v>
      </c>
      <c r="BK11" s="47">
        <v>61.033333333333339</v>
      </c>
      <c r="BL11" s="47">
        <v>62.9</v>
      </c>
      <c r="BM11" s="47">
        <v>60</v>
      </c>
      <c r="BN11" s="47">
        <v>66.166666666666657</v>
      </c>
      <c r="BO11" s="47">
        <v>67.733333333333334</v>
      </c>
      <c r="BP11" s="47">
        <v>68.800000000000011</v>
      </c>
      <c r="BQ11" s="47">
        <v>70.333333333333329</v>
      </c>
      <c r="BR11" s="47">
        <v>72</v>
      </c>
      <c r="BS11" s="47">
        <v>73.566666666666663</v>
      </c>
      <c r="BT11" s="47">
        <v>74.933333333333337</v>
      </c>
      <c r="BU11" s="47">
        <v>76.7</v>
      </c>
      <c r="BV11" s="47">
        <v>78.333333333333343</v>
      </c>
      <c r="BW11" s="47">
        <v>79.666666666666671</v>
      </c>
      <c r="BX11" s="47">
        <v>80.333333333333343</v>
      </c>
      <c r="BY11" s="47">
        <v>81.166666666666657</v>
      </c>
      <c r="BZ11" s="47">
        <v>73.3</v>
      </c>
      <c r="CA11" s="47">
        <v>80.766666666666666</v>
      </c>
      <c r="CB11" s="47">
        <v>79.266666666666666</v>
      </c>
      <c r="CC11" s="47">
        <v>77.86666666666666</v>
      </c>
      <c r="CD11" s="47">
        <v>77.3</v>
      </c>
      <c r="CE11" s="47">
        <v>76.900000000000006</v>
      </c>
      <c r="CF11" s="47">
        <v>76.533333333333331</v>
      </c>
      <c r="CG11" s="47">
        <v>76.333333333333329</v>
      </c>
      <c r="CH11" s="47">
        <v>77.233333333333334</v>
      </c>
      <c r="CI11" s="47">
        <v>78.566666666666663</v>
      </c>
      <c r="CJ11" s="47">
        <v>80.833333333333329</v>
      </c>
      <c r="CK11" s="47">
        <v>83.366666666666674</v>
      </c>
      <c r="CL11" s="47">
        <v>85.566666666666663</v>
      </c>
      <c r="CM11" s="47">
        <v>86.833333333333343</v>
      </c>
      <c r="CN11" s="47">
        <v>88.3</v>
      </c>
      <c r="CO11" s="47">
        <v>90.033333333333331</v>
      </c>
      <c r="CP11" s="47">
        <v>91.466666666666683</v>
      </c>
      <c r="CQ11" s="47">
        <v>91.76666666666668</v>
      </c>
      <c r="CR11" s="47">
        <v>91.433333333333337</v>
      </c>
      <c r="CS11" s="47">
        <v>90.5</v>
      </c>
      <c r="CT11" s="47">
        <v>89.63333333333334</v>
      </c>
      <c r="CU11" s="47">
        <v>88.9</v>
      </c>
      <c r="CV11" s="47">
        <v>88.766666666666666</v>
      </c>
      <c r="CW11" s="47">
        <v>88.833333333333329</v>
      </c>
      <c r="CX11" s="47">
        <v>88.733333333333334</v>
      </c>
      <c r="CY11" s="47">
        <v>88.466666666666669</v>
      </c>
      <c r="CZ11" s="47">
        <v>88.266666666666666</v>
      </c>
      <c r="DA11" s="47">
        <v>88.100000000000009</v>
      </c>
      <c r="DB11" s="47">
        <v>87.733333333333334</v>
      </c>
      <c r="DC11" s="47">
        <v>87.166666666666657</v>
      </c>
      <c r="DD11" s="47">
        <v>86.2</v>
      </c>
      <c r="DE11" s="47">
        <v>84.266666666666666</v>
      </c>
      <c r="DF11" s="47">
        <v>82.233333333333334</v>
      </c>
      <c r="DG11" s="47">
        <v>80.933333333333337</v>
      </c>
      <c r="DH11" s="47">
        <v>79.099999999999994</v>
      </c>
      <c r="DI11" s="47">
        <v>76.666666666666657</v>
      </c>
      <c r="DJ11" s="47">
        <v>76</v>
      </c>
      <c r="DK11" s="47">
        <v>76.433333333333323</v>
      </c>
      <c r="DL11" s="47">
        <v>76.966666666666669</v>
      </c>
      <c r="DM11" s="47">
        <v>77.766666666666666</v>
      </c>
      <c r="DN11" s="47">
        <v>79.800000000000011</v>
      </c>
      <c r="DO11" s="47">
        <v>81.033333333333331</v>
      </c>
      <c r="DP11" s="47">
        <v>82.13333333333334</v>
      </c>
      <c r="DQ11" s="47">
        <v>82.266666666666666</v>
      </c>
      <c r="DR11" s="47">
        <v>82.266666666666666</v>
      </c>
      <c r="DS11" s="48">
        <v>82.533333333333331</v>
      </c>
      <c r="DT11" s="48">
        <v>77.533333333333331</v>
      </c>
      <c r="DU11" s="48">
        <v>70.733333333333334</v>
      </c>
      <c r="DV11" s="48">
        <v>66.3</v>
      </c>
      <c r="DW11" s="48">
        <v>63.966666666666661</v>
      </c>
      <c r="DX11" s="48">
        <v>62.766666666666666</v>
      </c>
      <c r="DY11" s="48">
        <v>61.733333333333334</v>
      </c>
      <c r="DZ11" s="48">
        <v>63.06666666666667</v>
      </c>
      <c r="EA11" s="48">
        <v>64.3</v>
      </c>
      <c r="EB11" s="48">
        <v>65.766666666666666</v>
      </c>
      <c r="EC11" s="48">
        <v>67.566666666666663</v>
      </c>
      <c r="ED11" s="48">
        <v>69.36666666666666</v>
      </c>
      <c r="EE11" s="48">
        <v>70.233333333333334</v>
      </c>
      <c r="EF11" s="48">
        <v>71.966666666666669</v>
      </c>
      <c r="EG11" s="48">
        <v>73.900000000000006</v>
      </c>
      <c r="EH11" s="48">
        <v>75.766666666666666</v>
      </c>
      <c r="EI11" s="48">
        <v>77.033333333333331</v>
      </c>
      <c r="EJ11" s="48">
        <v>78.13333333333334</v>
      </c>
      <c r="EK11" s="48">
        <v>78.366666666666674</v>
      </c>
      <c r="EL11" s="48">
        <v>68.533333333333331</v>
      </c>
      <c r="EM11" s="48">
        <v>78.233333333333334</v>
      </c>
      <c r="EN11" s="48">
        <v>75.5</v>
      </c>
      <c r="EO11" s="48">
        <v>74.666666666666671</v>
      </c>
      <c r="EP11" s="49">
        <v>76.099109999999996</v>
      </c>
      <c r="EQ11" s="49">
        <v>76.856780000000001</v>
      </c>
      <c r="ER11" s="49">
        <v>77.4833</v>
      </c>
      <c r="ES11" s="49">
        <v>77.893199999999993</v>
      </c>
      <c r="ET11" s="49">
        <v>78.271019999999993</v>
      </c>
      <c r="EU11" s="49">
        <v>78.806039999999996</v>
      </c>
      <c r="EV11" s="49">
        <v>79.33878</v>
      </c>
      <c r="EW11" s="49">
        <v>79.576930000000004</v>
      </c>
      <c r="EX11" s="49">
        <v>79.791020000000003</v>
      </c>
      <c r="EY11" s="49">
        <v>80.071680000000001</v>
      </c>
      <c r="EZ11" s="49">
        <v>80.384479999999996</v>
      </c>
      <c r="FA11" s="49">
        <v>80.56662</v>
      </c>
      <c r="FB11" s="49">
        <v>80.624390000000005</v>
      </c>
      <c r="FC11" s="49">
        <v>80.793509999999998</v>
      </c>
      <c r="FD11" s="49">
        <v>80.89452</v>
      </c>
      <c r="FE11" s="49">
        <v>81.082920000000001</v>
      </c>
      <c r="FF11" s="49">
        <v>81.16019</v>
      </c>
      <c r="FG11" s="49">
        <v>81.236720000000005</v>
      </c>
      <c r="FH11" s="49">
        <v>81.325320000000005</v>
      </c>
      <c r="FI11" s="49">
        <v>81.417479999999998</v>
      </c>
      <c r="FJ11" s="49">
        <v>81.657629999999997</v>
      </c>
      <c r="FK11" s="49">
        <v>81.489559999999997</v>
      </c>
      <c r="FL11" s="49">
        <v>81.575339999999997</v>
      </c>
      <c r="FM11" s="49">
        <v>81.571029999999993</v>
      </c>
      <c r="FN11" s="49">
        <v>81.657629999999997</v>
      </c>
    </row>
    <row r="12" spans="1:170" x14ac:dyDescent="0.2">
      <c r="A12" t="str">
        <f>'Baseline QTR'!A12</f>
        <v>KS_NSRV</v>
      </c>
      <c r="B12" t="str">
        <f>'Baseline QTR'!B12</f>
        <v xml:space="preserve"> Services providing</v>
      </c>
      <c r="C12" s="47">
        <v>820.86666666666656</v>
      </c>
      <c r="D12" s="47">
        <v>830.06666666666661</v>
      </c>
      <c r="E12" s="47">
        <v>840.4666666666667</v>
      </c>
      <c r="F12" s="47">
        <v>838.4666666666667</v>
      </c>
      <c r="G12" s="47">
        <v>837.89999999999986</v>
      </c>
      <c r="H12" s="47">
        <v>842.8</v>
      </c>
      <c r="I12" s="47">
        <v>846.93333333333328</v>
      </c>
      <c r="J12" s="47">
        <v>847.83333333333337</v>
      </c>
      <c r="K12" s="47">
        <v>856.66666666666663</v>
      </c>
      <c r="L12" s="47">
        <v>858.4666666666667</v>
      </c>
      <c r="M12" s="47">
        <v>859.86666666666667</v>
      </c>
      <c r="N12" s="47">
        <v>866.36666666666667</v>
      </c>
      <c r="O12" s="47">
        <v>873.86666666666656</v>
      </c>
      <c r="P12" s="47">
        <v>881.86666666666679</v>
      </c>
      <c r="Q12" s="47">
        <v>897.03333333333319</v>
      </c>
      <c r="R12" s="47">
        <v>889.03333333333342</v>
      </c>
      <c r="S12" s="47">
        <v>898.1</v>
      </c>
      <c r="T12" s="47">
        <v>904.63333333333333</v>
      </c>
      <c r="U12" s="47">
        <v>910.3</v>
      </c>
      <c r="V12" s="47">
        <v>920.69999999999993</v>
      </c>
      <c r="W12" s="47">
        <v>926.93333333333317</v>
      </c>
      <c r="X12" s="47">
        <v>929.93333333333328</v>
      </c>
      <c r="Y12" s="47">
        <v>937.9666666666667</v>
      </c>
      <c r="Z12" s="47">
        <v>946.56666666666672</v>
      </c>
      <c r="AA12" s="47">
        <v>957.3</v>
      </c>
      <c r="AB12" s="47">
        <v>962.4</v>
      </c>
      <c r="AC12" s="47">
        <v>971.86666666666667</v>
      </c>
      <c r="AD12" s="47">
        <v>984.0333333333333</v>
      </c>
      <c r="AE12" s="47">
        <v>990.2</v>
      </c>
      <c r="AF12" s="47">
        <v>1008.9333333333334</v>
      </c>
      <c r="AG12" s="47">
        <v>1016.3999999999999</v>
      </c>
      <c r="AH12" s="47">
        <v>1027.7333333333333</v>
      </c>
      <c r="AI12" s="47">
        <v>1038.0333333333333</v>
      </c>
      <c r="AJ12" s="47">
        <v>1052.5666666666666</v>
      </c>
      <c r="AK12" s="47">
        <v>1062.5999999999999</v>
      </c>
      <c r="AL12" s="47">
        <v>1074.1666666666667</v>
      </c>
      <c r="AM12" s="47">
        <v>1084.2333333333333</v>
      </c>
      <c r="AN12" s="47">
        <v>1092.6666666666667</v>
      </c>
      <c r="AO12" s="47">
        <v>1107.4000000000001</v>
      </c>
      <c r="AP12" s="47">
        <v>1119.4333333333334</v>
      </c>
      <c r="AQ12" s="47">
        <v>1130.5999999999999</v>
      </c>
      <c r="AR12" s="47">
        <v>1136.8333333333333</v>
      </c>
      <c r="AS12" s="47">
        <v>1144.5666666666668</v>
      </c>
      <c r="AT12" s="47">
        <v>1152.6666666666667</v>
      </c>
      <c r="AU12" s="47">
        <v>1146.6999999999998</v>
      </c>
      <c r="AV12" s="47">
        <v>1141.0333333333333</v>
      </c>
      <c r="AW12" s="47">
        <v>1129.3</v>
      </c>
      <c r="AX12" s="47">
        <v>1115.7666666666667</v>
      </c>
      <c r="AY12" s="47">
        <v>1107.8666666666666</v>
      </c>
      <c r="AZ12" s="47">
        <v>1105.4666666666667</v>
      </c>
      <c r="BA12" s="47">
        <v>1113.4000000000001</v>
      </c>
      <c r="BB12" s="47">
        <v>1114.1333333333332</v>
      </c>
      <c r="BC12" s="47">
        <v>1115.6333333333334</v>
      </c>
      <c r="BD12" s="47">
        <v>1114.3666666666666</v>
      </c>
      <c r="BE12" s="47">
        <v>1116.0666666666666</v>
      </c>
      <c r="BF12" s="47">
        <v>1120.5333333333333</v>
      </c>
      <c r="BG12" s="47">
        <v>1120.4666666666667</v>
      </c>
      <c r="BH12" s="47">
        <v>1126.2</v>
      </c>
      <c r="BI12" s="47">
        <v>1129.1666666666665</v>
      </c>
      <c r="BJ12" s="47">
        <v>1135.2333333333331</v>
      </c>
      <c r="BK12" s="47">
        <v>1138.5999999999999</v>
      </c>
      <c r="BL12" s="47">
        <v>1146.2000000000003</v>
      </c>
      <c r="BM12" s="47">
        <v>1154.9666666666667</v>
      </c>
      <c r="BN12" s="47">
        <v>1161.7333333333331</v>
      </c>
      <c r="BO12" s="47">
        <v>1167.3</v>
      </c>
      <c r="BP12" s="47">
        <v>1174.0333333333333</v>
      </c>
      <c r="BQ12" s="47">
        <v>1181.4666666666667</v>
      </c>
      <c r="BR12" s="47">
        <v>1186.9000000000001</v>
      </c>
      <c r="BS12" s="47">
        <v>1197.4333333333334</v>
      </c>
      <c r="BT12" s="47">
        <v>1203.4666666666667</v>
      </c>
      <c r="BU12" s="47">
        <v>1210.5999999999997</v>
      </c>
      <c r="BV12" s="47">
        <v>1218.3</v>
      </c>
      <c r="BW12" s="47">
        <v>1227.6333333333334</v>
      </c>
      <c r="BX12" s="47">
        <v>1228.6000000000001</v>
      </c>
      <c r="BY12" s="47">
        <v>1234.4000000000001</v>
      </c>
      <c r="BZ12" s="47">
        <v>1222.5333333333333</v>
      </c>
      <c r="CA12" s="47">
        <v>1205.8666666666666</v>
      </c>
      <c r="CB12" s="47">
        <v>1185.5</v>
      </c>
      <c r="CC12" s="47">
        <v>1178.2666666666669</v>
      </c>
      <c r="CD12" s="47">
        <v>1174.0333333333331</v>
      </c>
      <c r="CE12" s="47">
        <v>1170.9000000000001</v>
      </c>
      <c r="CF12" s="47">
        <v>1178.0999999999999</v>
      </c>
      <c r="CG12" s="47">
        <v>1181.2333333333333</v>
      </c>
      <c r="CH12" s="47">
        <v>1188.3666666666668</v>
      </c>
      <c r="CI12" s="47">
        <v>1192.3</v>
      </c>
      <c r="CJ12" s="47">
        <v>1198.3666666666666</v>
      </c>
      <c r="CK12" s="47">
        <v>1202.6999999999998</v>
      </c>
      <c r="CL12" s="47">
        <v>1208.0333333333333</v>
      </c>
      <c r="CM12" s="47">
        <v>1214.8666666666666</v>
      </c>
      <c r="CN12" s="47">
        <v>1224.1666666666665</v>
      </c>
      <c r="CO12" s="47">
        <v>1227.3000000000002</v>
      </c>
      <c r="CP12" s="47">
        <v>1237.9000000000001</v>
      </c>
      <c r="CQ12" s="47">
        <v>1245.8</v>
      </c>
      <c r="CR12" s="47">
        <v>1253.6333333333334</v>
      </c>
      <c r="CS12" s="47">
        <v>1261.4333333333329</v>
      </c>
      <c r="CT12" s="47">
        <v>1274.0333333333333</v>
      </c>
      <c r="CU12" s="47">
        <v>1283.4333333333334</v>
      </c>
      <c r="CV12" s="47">
        <v>1286.6666666666667</v>
      </c>
      <c r="CW12" s="47">
        <v>1300.1666666666667</v>
      </c>
      <c r="CX12" s="47">
        <v>1307.5333333333333</v>
      </c>
      <c r="CY12" s="47">
        <v>1316.4</v>
      </c>
      <c r="CZ12" s="47">
        <v>1327.7333333333333</v>
      </c>
      <c r="DA12" s="47">
        <v>1341.2</v>
      </c>
      <c r="DB12" s="47">
        <v>1351.8999999999999</v>
      </c>
      <c r="DC12" s="47">
        <v>1363.4666666666667</v>
      </c>
      <c r="DD12" s="47">
        <v>1377.8333333333335</v>
      </c>
      <c r="DE12" s="47">
        <v>1388.7</v>
      </c>
      <c r="DF12" s="47">
        <v>1398.9333333333336</v>
      </c>
      <c r="DG12" s="47">
        <v>1409.166666666667</v>
      </c>
      <c r="DH12" s="47">
        <v>1422.7666666666667</v>
      </c>
      <c r="DI12" s="47">
        <v>1431.2333333333331</v>
      </c>
      <c r="DJ12" s="47">
        <v>1439.9</v>
      </c>
      <c r="DK12" s="47">
        <v>1449.9666666666667</v>
      </c>
      <c r="DL12" s="47">
        <v>1454.6666666666667</v>
      </c>
      <c r="DM12" s="47">
        <v>1460.6333333333332</v>
      </c>
      <c r="DN12" s="47">
        <v>1469.7333333333333</v>
      </c>
      <c r="DO12" s="47">
        <v>1475.2</v>
      </c>
      <c r="DP12" s="47">
        <v>1486.3333333333335</v>
      </c>
      <c r="DQ12" s="47">
        <v>1500.3000000000002</v>
      </c>
      <c r="DR12" s="47">
        <v>1507.7333333333333</v>
      </c>
      <c r="DS12" s="48">
        <v>1511.666666666667</v>
      </c>
      <c r="DT12" s="48">
        <v>1335.6333333333334</v>
      </c>
      <c r="DU12" s="48">
        <v>1385.5333333333333</v>
      </c>
      <c r="DV12" s="48">
        <v>1402.3</v>
      </c>
      <c r="DW12" s="48">
        <v>1402.4333333333334</v>
      </c>
      <c r="DX12" s="48">
        <v>1425.5000000000002</v>
      </c>
      <c r="DY12" s="48">
        <v>1460.9333333333334</v>
      </c>
      <c r="DZ12" s="48">
        <v>1491.0333333333333</v>
      </c>
      <c r="EA12" s="48">
        <v>1497.5333333333333</v>
      </c>
      <c r="EB12" s="48">
        <v>1509.4333333333334</v>
      </c>
      <c r="EC12" s="48">
        <v>1527.4333333333336</v>
      </c>
      <c r="ED12" s="48">
        <v>1523.8333333333335</v>
      </c>
      <c r="EE12" s="48">
        <v>1526.7999999999997</v>
      </c>
      <c r="EF12" s="48">
        <v>1529.2666666666667</v>
      </c>
      <c r="EG12" s="48">
        <v>1525.0666666666666</v>
      </c>
      <c r="EH12" s="48">
        <v>1526.4333333333334</v>
      </c>
      <c r="EI12" s="48">
        <v>1536.6666666666665</v>
      </c>
      <c r="EJ12" s="48">
        <v>1543.5333333333333</v>
      </c>
      <c r="EK12" s="48">
        <v>1549</v>
      </c>
      <c r="EL12" s="48">
        <v>1541.0666666666666</v>
      </c>
      <c r="EM12" s="48">
        <v>1528.4999999999998</v>
      </c>
      <c r="EN12" s="48">
        <v>1535.7</v>
      </c>
      <c r="EO12" s="48">
        <v>1534.1666666666667</v>
      </c>
      <c r="EP12" s="49">
        <v>1529.3240000000001</v>
      </c>
      <c r="EQ12" s="49">
        <v>1529.7149999999999</v>
      </c>
      <c r="ER12" s="49">
        <v>1531.383</v>
      </c>
      <c r="ES12" s="49">
        <v>1531.8910000000001</v>
      </c>
      <c r="ET12" s="49">
        <v>1535.222</v>
      </c>
      <c r="EU12" s="49">
        <v>1540.12</v>
      </c>
      <c r="EV12" s="49">
        <v>1545.65</v>
      </c>
      <c r="EW12" s="49">
        <v>1550.6969999999999</v>
      </c>
      <c r="EX12" s="49">
        <v>1555.046</v>
      </c>
      <c r="EY12" s="49">
        <v>1560.9649999999999</v>
      </c>
      <c r="EZ12" s="49">
        <v>1564.1479999999999</v>
      </c>
      <c r="FA12" s="49">
        <v>1567.412</v>
      </c>
      <c r="FB12" s="49">
        <v>1571.748</v>
      </c>
      <c r="FC12" s="49">
        <v>1575.3040000000001</v>
      </c>
      <c r="FD12" s="49">
        <v>1577.471</v>
      </c>
      <c r="FE12" s="49">
        <v>1580.232</v>
      </c>
      <c r="FF12" s="49">
        <v>1583.5219999999999</v>
      </c>
      <c r="FG12" s="49">
        <v>1587.0070000000001</v>
      </c>
      <c r="FH12" s="49">
        <v>1589.989</v>
      </c>
      <c r="FI12" s="49">
        <v>1593.587</v>
      </c>
      <c r="FJ12" s="49">
        <v>1610.778</v>
      </c>
      <c r="FK12" s="49">
        <v>1601.675</v>
      </c>
      <c r="FL12" s="49">
        <v>1604.681</v>
      </c>
      <c r="FM12" s="49">
        <v>1607.6690000000001</v>
      </c>
      <c r="FN12" s="49">
        <v>1610.778</v>
      </c>
    </row>
    <row r="13" spans="1:170" x14ac:dyDescent="0.2">
      <c r="A13" t="str">
        <f>'Baseline QTR'!A13</f>
        <v>KS_NTRD</v>
      </c>
      <c r="B13" t="str">
        <f>'Baseline QTR'!B13</f>
        <v xml:space="preserve">   Wholesale and retail trade</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175.36666666666667</v>
      </c>
      <c r="N13" s="47">
        <v>175.83333333333331</v>
      </c>
      <c r="O13" s="47">
        <v>176.56666666666666</v>
      </c>
      <c r="P13" s="47">
        <v>176.86666666666667</v>
      </c>
      <c r="Q13" s="47">
        <v>180.53333333333333</v>
      </c>
      <c r="R13" s="47">
        <v>177.46666666666667</v>
      </c>
      <c r="S13" s="47">
        <v>178.13333333333333</v>
      </c>
      <c r="T13" s="47">
        <v>178.86666666666667</v>
      </c>
      <c r="U13" s="47">
        <v>180.83333333333337</v>
      </c>
      <c r="V13" s="47">
        <v>181.36666666666667</v>
      </c>
      <c r="W13" s="47">
        <v>182.86666666666667</v>
      </c>
      <c r="X13" s="47">
        <v>183.7</v>
      </c>
      <c r="Y13" s="47">
        <v>185.7</v>
      </c>
      <c r="Z13" s="47">
        <v>187.23333333333332</v>
      </c>
      <c r="AA13" s="47">
        <v>190.56666666666663</v>
      </c>
      <c r="AB13" s="47">
        <v>191.73333333333335</v>
      </c>
      <c r="AC13" s="47">
        <v>192.73333333333335</v>
      </c>
      <c r="AD13" s="47">
        <v>194.03333333333333</v>
      </c>
      <c r="AE13" s="47">
        <v>193.63333333333333</v>
      </c>
      <c r="AF13" s="47">
        <v>198.36666666666667</v>
      </c>
      <c r="AG13" s="47">
        <v>199.96666666666667</v>
      </c>
      <c r="AH13" s="47">
        <v>203</v>
      </c>
      <c r="AI13" s="47">
        <v>203.1</v>
      </c>
      <c r="AJ13" s="47">
        <v>205.3</v>
      </c>
      <c r="AK13" s="47">
        <v>207</v>
      </c>
      <c r="AL13" s="47">
        <v>210.43333333333337</v>
      </c>
      <c r="AM13" s="47">
        <v>212.26666666666665</v>
      </c>
      <c r="AN13" s="47">
        <v>213.06666666666663</v>
      </c>
      <c r="AO13" s="47">
        <v>215.93333333333337</v>
      </c>
      <c r="AP13" s="47">
        <v>218.43333333333331</v>
      </c>
      <c r="AQ13" s="47">
        <v>220.46666666666667</v>
      </c>
      <c r="AR13" s="47">
        <v>221.3</v>
      </c>
      <c r="AS13" s="47">
        <v>221.1</v>
      </c>
      <c r="AT13" s="47">
        <v>222.4</v>
      </c>
      <c r="AU13" s="47">
        <v>221.16666666666663</v>
      </c>
      <c r="AV13" s="47">
        <v>218.63333333333333</v>
      </c>
      <c r="AW13" s="47">
        <v>214.63333333333335</v>
      </c>
      <c r="AX13" s="47">
        <v>208.93333333333337</v>
      </c>
      <c r="AY13" s="47">
        <v>204.43333333333337</v>
      </c>
      <c r="AZ13" s="47">
        <v>201.13333333333335</v>
      </c>
      <c r="BA13" s="47">
        <v>207.46666666666667</v>
      </c>
      <c r="BB13" s="47">
        <v>206.13333333333333</v>
      </c>
      <c r="BC13" s="47">
        <v>206.3</v>
      </c>
      <c r="BD13" s="47">
        <v>204.96666666666667</v>
      </c>
      <c r="BE13" s="47">
        <v>205.53333333333333</v>
      </c>
      <c r="BF13" s="47">
        <v>205.46666666666667</v>
      </c>
      <c r="BG13" s="47">
        <v>205.43333333333337</v>
      </c>
      <c r="BH13" s="47">
        <v>206.56666666666663</v>
      </c>
      <c r="BI13" s="47">
        <v>206.3</v>
      </c>
      <c r="BJ13" s="47">
        <v>206.23333333333332</v>
      </c>
      <c r="BK13" s="47">
        <v>207.33333333333337</v>
      </c>
      <c r="BL13" s="47">
        <v>208.83333333333337</v>
      </c>
      <c r="BM13" s="47">
        <v>210.3</v>
      </c>
      <c r="BN13" s="47">
        <v>211.33333333333337</v>
      </c>
      <c r="BO13" s="47">
        <v>211.9</v>
      </c>
      <c r="BP13" s="47">
        <v>212.13333333333333</v>
      </c>
      <c r="BQ13" s="47">
        <v>212.46666666666667</v>
      </c>
      <c r="BR13" s="47">
        <v>212.13333333333333</v>
      </c>
      <c r="BS13" s="47">
        <v>214.73333333333332</v>
      </c>
      <c r="BT13" s="47">
        <v>215.4</v>
      </c>
      <c r="BU13" s="47">
        <v>216.4</v>
      </c>
      <c r="BV13" s="47">
        <v>217.33333333333331</v>
      </c>
      <c r="BW13" s="47">
        <v>219.76666666666665</v>
      </c>
      <c r="BX13" s="47">
        <v>218</v>
      </c>
      <c r="BY13" s="47">
        <v>217.96666666666667</v>
      </c>
      <c r="BZ13" s="47">
        <v>213.6</v>
      </c>
      <c r="CA13" s="47">
        <v>207.96666666666667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v>
      </c>
      <c r="CN13" s="47">
        <v>202.7</v>
      </c>
      <c r="CO13" s="47">
        <v>203.86666666666667</v>
      </c>
      <c r="CP13" s="47">
        <v>204.56666666666663</v>
      </c>
      <c r="CQ13" s="47">
        <v>206.43333333333337</v>
      </c>
      <c r="CR13" s="47">
        <v>207.8</v>
      </c>
      <c r="CS13" s="47">
        <v>209.3</v>
      </c>
      <c r="CT13" s="47">
        <v>211.2</v>
      </c>
      <c r="CU13" s="47">
        <v>212.06666666666663</v>
      </c>
      <c r="CV13" s="47">
        <v>211.86666666666665</v>
      </c>
      <c r="CW13" s="47">
        <v>213.7</v>
      </c>
      <c r="CX13" s="47">
        <v>214.2</v>
      </c>
      <c r="CY13" s="47">
        <v>215.96666666666667</v>
      </c>
      <c r="CZ13" s="47">
        <v>217.06666666666663</v>
      </c>
      <c r="DA13" s="47">
        <v>218.46666666666667</v>
      </c>
      <c r="DB13" s="47">
        <v>218.16666666666663</v>
      </c>
      <c r="DC13" s="47">
        <v>218.46666666666667</v>
      </c>
      <c r="DD13" s="47">
        <v>219.76666666666665</v>
      </c>
      <c r="DE13" s="47">
        <v>219.9</v>
      </c>
      <c r="DF13" s="47">
        <v>220.43333333333337</v>
      </c>
      <c r="DG13" s="47">
        <v>221.46666666666667</v>
      </c>
      <c r="DH13" s="47">
        <v>222.06666666666663</v>
      </c>
      <c r="DI13" s="47">
        <v>222.4</v>
      </c>
      <c r="DJ13" s="47">
        <v>222</v>
      </c>
      <c r="DK13" s="47">
        <v>223.2</v>
      </c>
      <c r="DL13" s="47">
        <v>222</v>
      </c>
      <c r="DM13" s="47">
        <v>222</v>
      </c>
      <c r="DN13" s="47">
        <v>220.76666666666668</v>
      </c>
      <c r="DO13" s="47">
        <v>223</v>
      </c>
      <c r="DP13" s="47">
        <v>220.46666666666667</v>
      </c>
      <c r="DQ13" s="47">
        <v>219</v>
      </c>
      <c r="DR13" s="47">
        <v>218.5</v>
      </c>
      <c r="DS13" s="48">
        <v>218.36666666666667</v>
      </c>
      <c r="DT13" s="48">
        <v>193.3</v>
      </c>
      <c r="DU13" s="48">
        <v>205.93333333333337</v>
      </c>
      <c r="DV13" s="48">
        <v>209.86666666666667</v>
      </c>
      <c r="DW13" s="48">
        <v>212.43333333333337</v>
      </c>
      <c r="DX13" s="48">
        <v>216.13333333333333</v>
      </c>
      <c r="DY13" s="48">
        <v>217.5</v>
      </c>
      <c r="DZ13" s="48">
        <v>219.13333333333333</v>
      </c>
      <c r="EA13" s="48">
        <v>211.7</v>
      </c>
      <c r="EB13" s="48">
        <v>211.96666666666667</v>
      </c>
      <c r="EC13" s="48">
        <v>212.7</v>
      </c>
      <c r="ED13" s="48">
        <v>210.96666666666667</v>
      </c>
      <c r="EE13" s="48">
        <v>214.2</v>
      </c>
      <c r="EF13" s="48">
        <v>213.7</v>
      </c>
      <c r="EG13" s="48">
        <v>211.73333333333332</v>
      </c>
      <c r="EH13" s="48">
        <v>210.13333333333333</v>
      </c>
      <c r="EI13" s="48">
        <v>211.06666666666663</v>
      </c>
      <c r="EJ13" s="48">
        <v>211.26666666666668</v>
      </c>
      <c r="EK13" s="48">
        <v>210.46666666666667</v>
      </c>
      <c r="EL13" s="48">
        <v>207.86666666666667</v>
      </c>
      <c r="EM13" s="48">
        <v>206.9</v>
      </c>
      <c r="EN13" s="48">
        <v>207.13333333333333</v>
      </c>
      <c r="EO13" s="48">
        <v>207.23333333333332</v>
      </c>
      <c r="EP13" s="49">
        <v>207.22630000000001</v>
      </c>
      <c r="EQ13" s="49">
        <v>206.7158</v>
      </c>
      <c r="ER13" s="49">
        <v>207.06379999999999</v>
      </c>
      <c r="ES13" s="49">
        <v>207.7029</v>
      </c>
      <c r="ET13" s="49">
        <v>207.75110000000001</v>
      </c>
      <c r="EU13" s="49">
        <v>207.83619999999999</v>
      </c>
      <c r="EV13" s="49">
        <v>208.09030000000001</v>
      </c>
      <c r="EW13" s="49">
        <v>208.15979999999999</v>
      </c>
      <c r="EX13" s="49">
        <v>207.72020000000001</v>
      </c>
      <c r="EY13" s="49">
        <v>206.91560000000001</v>
      </c>
      <c r="EZ13" s="49">
        <v>206.48259999999999</v>
      </c>
      <c r="FA13" s="49">
        <v>206.08420000000001</v>
      </c>
      <c r="FB13" s="49">
        <v>205.93270000000001</v>
      </c>
      <c r="FC13" s="49">
        <v>205.68639999999999</v>
      </c>
      <c r="FD13" s="49">
        <v>205.56440000000001</v>
      </c>
      <c r="FE13" s="49">
        <v>205.43360000000001</v>
      </c>
      <c r="FF13" s="49">
        <v>205.29130000000001</v>
      </c>
      <c r="FG13" s="49">
        <v>205.17400000000001</v>
      </c>
      <c r="FH13" s="49">
        <v>205.09899999999999</v>
      </c>
      <c r="FI13" s="49">
        <v>205.13290000000001</v>
      </c>
      <c r="FJ13" s="49">
        <v>205.4478</v>
      </c>
      <c r="FK13" s="49">
        <v>205.16050000000001</v>
      </c>
      <c r="FL13" s="49">
        <v>205.2748</v>
      </c>
      <c r="FM13" s="49">
        <v>205.3973</v>
      </c>
      <c r="FN13" s="49">
        <v>205.4478</v>
      </c>
    </row>
    <row r="14" spans="1:170" x14ac:dyDescent="0.2">
      <c r="A14" t="str">
        <f>'Baseline QTR'!A14</f>
        <v>KS_NTWU</v>
      </c>
      <c r="B14" t="str">
        <f>'Baseline QTR'!B14</f>
        <v xml:space="preserve">   Transportation and public utilities</v>
      </c>
      <c r="C14" s="47">
        <v>45.9</v>
      </c>
      <c r="D14" s="47">
        <v>47.1</v>
      </c>
      <c r="E14" s="47">
        <v>47.56666666666667</v>
      </c>
      <c r="F14" s="47">
        <v>46.866666666666667</v>
      </c>
      <c r="G14" s="47">
        <v>48.133333333333333</v>
      </c>
      <c r="H14" s="47">
        <v>47.7</v>
      </c>
      <c r="I14" s="47">
        <v>48.466666666666661</v>
      </c>
      <c r="J14" s="47">
        <v>47.9</v>
      </c>
      <c r="K14" s="47">
        <v>47.733333333333334</v>
      </c>
      <c r="L14" s="47">
        <v>47.7</v>
      </c>
      <c r="M14" s="47">
        <v>47.233333333333334</v>
      </c>
      <c r="N14" s="47">
        <v>46.933333333333337</v>
      </c>
      <c r="O14" s="47">
        <v>47.333333333333336</v>
      </c>
      <c r="P14" s="47">
        <v>46.400000000000006</v>
      </c>
      <c r="Q14" s="47">
        <v>47.333333333333329</v>
      </c>
      <c r="R14" s="47">
        <v>45.866666666666667</v>
      </c>
      <c r="S14" s="47">
        <v>47.166666666666671</v>
      </c>
      <c r="T14" s="47">
        <v>47.2</v>
      </c>
      <c r="U14" s="47">
        <v>47.266666666666666</v>
      </c>
      <c r="V14" s="47">
        <v>47.766666666666666</v>
      </c>
      <c r="W14" s="47">
        <v>47.5</v>
      </c>
      <c r="X14" s="47">
        <v>47.3</v>
      </c>
      <c r="Y14" s="47">
        <v>48.400000000000006</v>
      </c>
      <c r="Z14" s="47">
        <v>48.5</v>
      </c>
      <c r="AA14" s="47">
        <v>49.833333333333329</v>
      </c>
      <c r="AB14" s="47">
        <v>47.666666666666671</v>
      </c>
      <c r="AC14" s="47">
        <v>50.333333333333336</v>
      </c>
      <c r="AD14" s="47">
        <v>51.666666666666664</v>
      </c>
      <c r="AE14" s="47">
        <v>51.733333333333327</v>
      </c>
      <c r="AF14" s="47">
        <v>52.3</v>
      </c>
      <c r="AG14" s="47">
        <v>51.43333333333333</v>
      </c>
      <c r="AH14" s="47">
        <v>48.93333333333333</v>
      </c>
      <c r="AI14" s="47">
        <v>53.099999999999994</v>
      </c>
      <c r="AJ14" s="47">
        <v>54</v>
      </c>
      <c r="AK14" s="47">
        <v>54.466666666666669</v>
      </c>
      <c r="AL14" s="47">
        <v>54.233333333333334</v>
      </c>
      <c r="AM14" s="47">
        <v>54.033333333333331</v>
      </c>
      <c r="AN14" s="47">
        <v>54.266666666666666</v>
      </c>
      <c r="AO14" s="47">
        <v>54.233333333333334</v>
      </c>
      <c r="AP14" s="47">
        <v>55.2</v>
      </c>
      <c r="AQ14" s="47">
        <v>54.2</v>
      </c>
      <c r="AR14" s="47">
        <v>53.866666666666667</v>
      </c>
      <c r="AS14" s="47">
        <v>53.8</v>
      </c>
      <c r="AT14" s="47">
        <v>54.9</v>
      </c>
      <c r="AU14" s="47">
        <v>53.3</v>
      </c>
      <c r="AV14" s="47">
        <v>52.43333333333333</v>
      </c>
      <c r="AW14" s="47">
        <v>51</v>
      </c>
      <c r="AX14" s="47">
        <v>49.166666666666664</v>
      </c>
      <c r="AY14" s="47">
        <v>48.533333333333331</v>
      </c>
      <c r="AZ14" s="47">
        <v>49.4</v>
      </c>
      <c r="BA14" s="47">
        <v>50</v>
      </c>
      <c r="BB14" s="47">
        <v>49.466666666666669</v>
      </c>
      <c r="BC14" s="47">
        <v>49.366666666666667</v>
      </c>
      <c r="BD14" s="47">
        <v>48.6</v>
      </c>
      <c r="BE14" s="47">
        <v>48.666666666666664</v>
      </c>
      <c r="BF14" s="47">
        <v>48.533333333333339</v>
      </c>
      <c r="BG14" s="47">
        <v>48.6</v>
      </c>
      <c r="BH14" s="47">
        <v>49.166666666666671</v>
      </c>
      <c r="BI14" s="47">
        <v>49.266666666666666</v>
      </c>
      <c r="BJ14" s="47">
        <v>49.766666666666666</v>
      </c>
      <c r="BK14" s="47">
        <v>49.06666666666667</v>
      </c>
      <c r="BL14" s="47">
        <v>49.4</v>
      </c>
      <c r="BM14" s="47">
        <v>48.966666666666661</v>
      </c>
      <c r="BN14" s="47">
        <v>49.333333333333336</v>
      </c>
      <c r="BO14" s="47">
        <v>49.866666666666667</v>
      </c>
      <c r="BP14" s="47">
        <v>50</v>
      </c>
      <c r="BQ14" s="47">
        <v>50.066666666666663</v>
      </c>
      <c r="BR14" s="47">
        <v>50.133333333333333</v>
      </c>
      <c r="BS14" s="47">
        <v>50.900000000000006</v>
      </c>
      <c r="BT14" s="47">
        <v>51.133333333333333</v>
      </c>
      <c r="BU14" s="47">
        <v>51.2</v>
      </c>
      <c r="BV14" s="47">
        <v>51.3</v>
      </c>
      <c r="BW14" s="47">
        <v>51.3</v>
      </c>
      <c r="BX14" s="47">
        <v>51.1</v>
      </c>
      <c r="BY14" s="47">
        <v>50.533333333333331</v>
      </c>
      <c r="BZ14" s="47">
        <v>49.43333333333333</v>
      </c>
      <c r="CA14" s="47">
        <v>47.733333333333334</v>
      </c>
      <c r="CB14" s="47">
        <v>46.066666666666663</v>
      </c>
      <c r="CC14" s="47">
        <v>45.4</v>
      </c>
      <c r="CD14" s="47">
        <v>44.900000000000006</v>
      </c>
      <c r="CE14" s="47">
        <v>44.6</v>
      </c>
      <c r="CF14" s="47">
        <v>44.633333333333333</v>
      </c>
      <c r="CG14" s="47">
        <v>45.133333333333333</v>
      </c>
      <c r="CH14" s="47">
        <v>45.8</v>
      </c>
      <c r="CI14" s="47">
        <v>46.4</v>
      </c>
      <c r="CJ14" s="47">
        <v>46.9</v>
      </c>
      <c r="CK14" s="47">
        <v>47.433333333333337</v>
      </c>
      <c r="CL14" s="47">
        <v>47.266666666666666</v>
      </c>
      <c r="CM14" s="47">
        <v>47.466666666666661</v>
      </c>
      <c r="CN14" s="47">
        <v>47.86666666666666</v>
      </c>
      <c r="CO14" s="47">
        <v>47.833333333333329</v>
      </c>
      <c r="CP14" s="47">
        <v>47.599999999999994</v>
      </c>
      <c r="CQ14" s="47">
        <v>47.766666666666666</v>
      </c>
      <c r="CR14" s="47">
        <v>48.166666666666664</v>
      </c>
      <c r="CS14" s="47">
        <v>48.766666666666666</v>
      </c>
      <c r="CT14" s="47">
        <v>49.533333333333339</v>
      </c>
      <c r="CU14" s="47">
        <v>50.7</v>
      </c>
      <c r="CV14" s="47">
        <v>51.9</v>
      </c>
      <c r="CW14" s="47">
        <v>52.533333333333331</v>
      </c>
      <c r="CX14" s="47">
        <v>53.366666666666667</v>
      </c>
      <c r="CY14" s="47">
        <v>54.133333333333333</v>
      </c>
      <c r="CZ14" s="47">
        <v>54.433333333333337</v>
      </c>
      <c r="DA14" s="47">
        <v>55.066666666666663</v>
      </c>
      <c r="DB14" s="47">
        <v>56.333333333333336</v>
      </c>
      <c r="DC14" s="47">
        <v>56.43333333333333</v>
      </c>
      <c r="DD14" s="47">
        <v>57.5</v>
      </c>
      <c r="DE14" s="47">
        <v>58.56666666666667</v>
      </c>
      <c r="DF14" s="47">
        <v>59.3</v>
      </c>
      <c r="DG14" s="47">
        <v>60</v>
      </c>
      <c r="DH14" s="47">
        <v>60.833333333333336</v>
      </c>
      <c r="DI14" s="47">
        <v>61.633333333333333</v>
      </c>
      <c r="DJ14" s="47">
        <v>62.5</v>
      </c>
      <c r="DK14" s="47">
        <v>62.93333333333333</v>
      </c>
      <c r="DL14" s="47">
        <v>63</v>
      </c>
      <c r="DM14" s="47">
        <v>63.033333333333331</v>
      </c>
      <c r="DN14" s="47">
        <v>63.766666666666666</v>
      </c>
      <c r="DO14" s="47">
        <v>64.099999999999994</v>
      </c>
      <c r="DP14" s="47">
        <v>64.899999999999991</v>
      </c>
      <c r="DQ14" s="47">
        <v>65.733333333333334</v>
      </c>
      <c r="DR14" s="47">
        <v>66.366666666666674</v>
      </c>
      <c r="DS14" s="48">
        <v>66.766666666666666</v>
      </c>
      <c r="DT14" s="48">
        <v>60.8</v>
      </c>
      <c r="DU14" s="48">
        <v>61.233333333333334</v>
      </c>
      <c r="DV14" s="48">
        <v>62.9</v>
      </c>
      <c r="DW14" s="48">
        <v>63.033333333333331</v>
      </c>
      <c r="DX14" s="48">
        <v>62.066666666666663</v>
      </c>
      <c r="DY14" s="48">
        <v>63.3</v>
      </c>
      <c r="DZ14" s="48">
        <v>66.466666666666669</v>
      </c>
      <c r="EA14" s="48">
        <v>69.066666666666663</v>
      </c>
      <c r="EB14" s="48">
        <v>69.633333333333326</v>
      </c>
      <c r="EC14" s="48">
        <v>70.400000000000006</v>
      </c>
      <c r="ED14" s="48">
        <v>71.099999999999994</v>
      </c>
      <c r="EE14" s="48">
        <v>70.86666666666666</v>
      </c>
      <c r="EF14" s="48">
        <v>70.233333333333334</v>
      </c>
      <c r="EG14" s="48">
        <v>70.099999999999994</v>
      </c>
      <c r="EH14" s="48">
        <v>70.366666666666674</v>
      </c>
      <c r="EI14" s="48">
        <v>70</v>
      </c>
      <c r="EJ14" s="48">
        <v>70.5</v>
      </c>
      <c r="EK14" s="48">
        <v>71</v>
      </c>
      <c r="EL14" s="48">
        <v>71.666666666666657</v>
      </c>
      <c r="EM14" s="48">
        <v>69.7</v>
      </c>
      <c r="EN14" s="48">
        <v>69.833333333333329</v>
      </c>
      <c r="EO14" s="48">
        <v>70.13333333333334</v>
      </c>
      <c r="EP14" s="49">
        <v>70.403670000000005</v>
      </c>
      <c r="EQ14" s="49">
        <v>69.528459999999995</v>
      </c>
      <c r="ER14" s="49">
        <v>69.710409999999996</v>
      </c>
      <c r="ES14" s="49">
        <v>69.748230000000007</v>
      </c>
      <c r="ET14" s="49">
        <v>69.701570000000004</v>
      </c>
      <c r="EU14" s="49">
        <v>69.580730000000003</v>
      </c>
      <c r="EV14" s="49">
        <v>69.769980000000004</v>
      </c>
      <c r="EW14" s="49">
        <v>69.863079999999997</v>
      </c>
      <c r="EX14" s="49">
        <v>70.011600000000001</v>
      </c>
      <c r="EY14" s="49">
        <v>70.128439999999998</v>
      </c>
      <c r="EZ14" s="49">
        <v>70.287030000000001</v>
      </c>
      <c r="FA14" s="49">
        <v>69.983990000000006</v>
      </c>
      <c r="FB14" s="49">
        <v>70.045770000000005</v>
      </c>
      <c r="FC14" s="49">
        <v>70.051310000000001</v>
      </c>
      <c r="FD14" s="49">
        <v>70.011529999999993</v>
      </c>
      <c r="FE14" s="49">
        <v>69.940600000000003</v>
      </c>
      <c r="FF14" s="49">
        <v>69.97372</v>
      </c>
      <c r="FG14" s="49">
        <v>69.974649999999997</v>
      </c>
      <c r="FH14" s="49">
        <v>69.979749999999996</v>
      </c>
      <c r="FI14" s="49">
        <v>69.894900000000007</v>
      </c>
      <c r="FJ14" s="49">
        <v>69.879000000000005</v>
      </c>
      <c r="FK14" s="49">
        <v>69.930030000000002</v>
      </c>
      <c r="FL14" s="49">
        <v>69.972099999999998</v>
      </c>
      <c r="FM14" s="49">
        <v>69.870739999999998</v>
      </c>
      <c r="FN14" s="49">
        <v>69.879000000000005</v>
      </c>
    </row>
    <row r="15" spans="1:170" x14ac:dyDescent="0.2">
      <c r="A15" t="str">
        <f>'Baseline QTR'!A15</f>
        <v>KS_NINF</v>
      </c>
      <c r="B15" t="str">
        <f>'Baseline QTR'!B15</f>
        <v xml:space="preserve">   Information</v>
      </c>
      <c r="C15" s="47">
        <v>31.733333333333334</v>
      </c>
      <c r="D15" s="47">
        <v>31.533333333333335</v>
      </c>
      <c r="E15" s="47">
        <v>32.06666666666667</v>
      </c>
      <c r="F15" s="47">
        <v>31.566666666666663</v>
      </c>
      <c r="G15" s="47">
        <v>32.233333333333334</v>
      </c>
      <c r="H15" s="47">
        <v>32.9</v>
      </c>
      <c r="I15" s="47">
        <v>33.5</v>
      </c>
      <c r="J15" s="47">
        <v>34.200000000000003</v>
      </c>
      <c r="K15" s="47">
        <v>34.700000000000003</v>
      </c>
      <c r="L15" s="47">
        <v>34.866666666666667</v>
      </c>
      <c r="M15" s="47">
        <v>35.366666666666667</v>
      </c>
      <c r="N15" s="47">
        <v>36.06666666666667</v>
      </c>
      <c r="O15" s="47">
        <v>36.866666666666667</v>
      </c>
      <c r="P15" s="47">
        <v>37.666666666666664</v>
      </c>
      <c r="Q15" s="47">
        <v>39</v>
      </c>
      <c r="R15" s="47">
        <v>38.533333333333339</v>
      </c>
      <c r="S15" s="47">
        <v>39.266666666666666</v>
      </c>
      <c r="T15" s="47">
        <v>39.866666666666667</v>
      </c>
      <c r="U15" s="47">
        <v>40.133333333333333</v>
      </c>
      <c r="V15" s="47">
        <v>42.8</v>
      </c>
      <c r="W15" s="47">
        <v>43.5</v>
      </c>
      <c r="X15" s="47">
        <v>45.133333333333333</v>
      </c>
      <c r="Y15" s="47">
        <v>46.566666666666663</v>
      </c>
      <c r="Z15" s="47">
        <v>48.4</v>
      </c>
      <c r="AA15" s="47">
        <v>49.066666666666663</v>
      </c>
      <c r="AB15" s="47">
        <v>50.266666666666666</v>
      </c>
      <c r="AC15" s="47">
        <v>49.933333333333337</v>
      </c>
      <c r="AD15" s="47">
        <v>50.733333333333334</v>
      </c>
      <c r="AE15" s="47">
        <v>51.86666666666666</v>
      </c>
      <c r="AF15" s="47">
        <v>52.933333333333337</v>
      </c>
      <c r="AG15" s="47">
        <v>54.766666666666666</v>
      </c>
      <c r="AH15" s="47">
        <v>55.033333333333331</v>
      </c>
      <c r="AI15" s="47">
        <v>56</v>
      </c>
      <c r="AJ15" s="47">
        <v>56.3</v>
      </c>
      <c r="AK15" s="47">
        <v>57.9</v>
      </c>
      <c r="AL15" s="47">
        <v>58.93333333333333</v>
      </c>
      <c r="AM15" s="47">
        <v>61.766666666666666</v>
      </c>
      <c r="AN15" s="47">
        <v>62.533333333333339</v>
      </c>
      <c r="AO15" s="47">
        <v>66.433333333333337</v>
      </c>
      <c r="AP15" s="47">
        <v>66.933333333333337</v>
      </c>
      <c r="AQ15" s="47">
        <v>71.466666666666669</v>
      </c>
      <c r="AR15" s="47">
        <v>74.266666666666666</v>
      </c>
      <c r="AS15" s="47">
        <v>77.866666666666674</v>
      </c>
      <c r="AT15" s="47">
        <v>79.13333333333334</v>
      </c>
      <c r="AU15" s="47">
        <v>79.099999999999994</v>
      </c>
      <c r="AV15" s="47">
        <v>77.5</v>
      </c>
      <c r="AW15" s="47">
        <v>75.899999999999991</v>
      </c>
      <c r="AX15" s="47">
        <v>75.133333333333326</v>
      </c>
      <c r="AY15" s="47">
        <v>73.633333333333326</v>
      </c>
      <c r="AZ15" s="47">
        <v>73.100000000000009</v>
      </c>
      <c r="BA15" s="47">
        <v>72.7</v>
      </c>
      <c r="BB15" s="47">
        <v>72.533333333333331</v>
      </c>
      <c r="BC15" s="47">
        <v>71.866666666666674</v>
      </c>
      <c r="BD15" s="47">
        <v>71.3</v>
      </c>
      <c r="BE15" s="47">
        <v>71.599999999999994</v>
      </c>
      <c r="BF15" s="47">
        <v>72.100000000000009</v>
      </c>
      <c r="BG15" s="47">
        <v>72.400000000000006</v>
      </c>
      <c r="BH15" s="47">
        <v>72.733333333333334</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79.800000000000011</v>
      </c>
      <c r="BS15" s="47">
        <v>80.699999999999989</v>
      </c>
      <c r="BT15" s="47">
        <v>81.633333333333326</v>
      </c>
      <c r="BU15" s="47">
        <v>81.766666666666666</v>
      </c>
      <c r="BV15" s="47">
        <v>82.36666666666666</v>
      </c>
      <c r="BW15" s="47">
        <v>83.6</v>
      </c>
      <c r="BX15" s="47">
        <v>84.733333333333334</v>
      </c>
      <c r="BY15" s="47">
        <v>86.166666666666657</v>
      </c>
      <c r="BZ15" s="47">
        <v>86.833333333333329</v>
      </c>
      <c r="CA15" s="47">
        <v>86.566666666666663</v>
      </c>
      <c r="CB15" s="47">
        <v>85.433333333333337</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87.233333333333334</v>
      </c>
      <c r="CO15" s="47">
        <v>86.5</v>
      </c>
      <c r="CP15" s="47">
        <v>86.733333333333334</v>
      </c>
      <c r="CQ15" s="47">
        <v>87.233333333333334</v>
      </c>
      <c r="CR15" s="47">
        <v>87.733333333333334</v>
      </c>
      <c r="CS15" s="47">
        <v>88.266666666666666</v>
      </c>
      <c r="CT15" s="47">
        <v>89.3</v>
      </c>
      <c r="CU15" s="47">
        <v>90.166666666666657</v>
      </c>
      <c r="CV15" s="47">
        <v>91.1</v>
      </c>
      <c r="CW15" s="47">
        <v>92.7</v>
      </c>
      <c r="CX15" s="47">
        <v>92.6</v>
      </c>
      <c r="CY15" s="47">
        <v>92.4</v>
      </c>
      <c r="CZ15" s="47">
        <v>93.4</v>
      </c>
      <c r="DA15" s="47">
        <v>95.4</v>
      </c>
      <c r="DB15" s="47">
        <v>97.4</v>
      </c>
      <c r="DC15" s="47">
        <v>99</v>
      </c>
      <c r="DD15" s="47">
        <v>101.1</v>
      </c>
      <c r="DE15" s="47">
        <v>103.3</v>
      </c>
      <c r="DF15" s="47">
        <v>105.16666666666669</v>
      </c>
      <c r="DG15" s="47">
        <v>106.66666666666669</v>
      </c>
      <c r="DH15" s="47">
        <v>107.96666666666668</v>
      </c>
      <c r="DI15" s="47">
        <v>109.16666666666669</v>
      </c>
      <c r="DJ15" s="47">
        <v>110.5</v>
      </c>
      <c r="DK15" s="47">
        <v>111.83333333333331</v>
      </c>
      <c r="DL15" s="47">
        <v>115.06666666666668</v>
      </c>
      <c r="DM15" s="47">
        <v>118.13333333333334</v>
      </c>
      <c r="DN15" s="47">
        <v>120</v>
      </c>
      <c r="DO15" s="47">
        <v>122.56666666666666</v>
      </c>
      <c r="DP15" s="47">
        <v>124.93333333333332</v>
      </c>
      <c r="DQ15" s="47">
        <v>128.26666666666665</v>
      </c>
      <c r="DR15" s="47">
        <v>128.9</v>
      </c>
      <c r="DS15" s="48">
        <v>130.96666666666667</v>
      </c>
      <c r="DT15" s="48">
        <v>130.63333333333333</v>
      </c>
      <c r="DU15" s="48">
        <v>130.86666666666667</v>
      </c>
      <c r="DV15" s="48">
        <v>133.66666666666669</v>
      </c>
      <c r="DW15" s="48">
        <v>134.33333333333334</v>
      </c>
      <c r="DX15" s="48">
        <v>135.69999999999999</v>
      </c>
      <c r="DY15" s="48">
        <v>137.6</v>
      </c>
      <c r="DZ15" s="48">
        <v>142.43333333333334</v>
      </c>
      <c r="EA15" s="48">
        <v>142.86666666666667</v>
      </c>
      <c r="EB15" s="48">
        <v>145.96666666666667</v>
      </c>
      <c r="EC15" s="48">
        <v>145.36666666666667</v>
      </c>
      <c r="ED15" s="48">
        <v>144.89999999999998</v>
      </c>
      <c r="EE15" s="48">
        <v>143.5</v>
      </c>
      <c r="EF15" s="48">
        <v>140.1</v>
      </c>
      <c r="EG15" s="48">
        <v>136.60000000000002</v>
      </c>
      <c r="EH15" s="48">
        <v>134.29999999999998</v>
      </c>
      <c r="EI15" s="48">
        <v>133.93333333333334</v>
      </c>
      <c r="EJ15" s="48">
        <v>133.36666666666667</v>
      </c>
      <c r="EK15" s="48">
        <v>133.19999999999999</v>
      </c>
      <c r="EL15" s="48">
        <v>132.16666666666666</v>
      </c>
      <c r="EM15" s="48">
        <v>130.26666666666668</v>
      </c>
      <c r="EN15" s="48">
        <v>129.56666666666666</v>
      </c>
      <c r="EO15" s="48">
        <v>126.76666666666668</v>
      </c>
      <c r="EP15" s="49">
        <v>126.2957</v>
      </c>
      <c r="EQ15" s="49">
        <v>126.01900000000001</v>
      </c>
      <c r="ER15" s="49">
        <v>125.93980000000001</v>
      </c>
      <c r="ES15" s="49">
        <v>126.1383</v>
      </c>
      <c r="ET15" s="49">
        <v>126.172</v>
      </c>
      <c r="EU15" s="49">
        <v>126.2811</v>
      </c>
      <c r="EV15" s="49">
        <v>126.3488</v>
      </c>
      <c r="EW15" s="49">
        <v>126.4846</v>
      </c>
      <c r="EX15" s="49">
        <v>126.31699999999999</v>
      </c>
      <c r="EY15" s="49">
        <v>126.4332</v>
      </c>
      <c r="EZ15" s="49">
        <v>126.56270000000001</v>
      </c>
      <c r="FA15" s="49">
        <v>126.7205</v>
      </c>
      <c r="FB15" s="49">
        <v>126.85809999999999</v>
      </c>
      <c r="FC15" s="49">
        <v>126.97750000000001</v>
      </c>
      <c r="FD15" s="49">
        <v>127.1328</v>
      </c>
      <c r="FE15" s="49">
        <v>127.3259</v>
      </c>
      <c r="FF15" s="49">
        <v>127.5568</v>
      </c>
      <c r="FG15" s="49">
        <v>127.867</v>
      </c>
      <c r="FH15" s="49">
        <v>128.19309999999999</v>
      </c>
      <c r="FI15" s="49">
        <v>128.5394</v>
      </c>
      <c r="FJ15" s="49">
        <v>130.65469999999999</v>
      </c>
      <c r="FK15" s="49">
        <v>129.29140000000001</v>
      </c>
      <c r="FL15" s="49">
        <v>129.7501</v>
      </c>
      <c r="FM15" s="49">
        <v>130.197</v>
      </c>
      <c r="FN15" s="49">
        <v>130.65469999999999</v>
      </c>
    </row>
    <row r="16" spans="1:170" x14ac:dyDescent="0.2">
      <c r="A16" t="str">
        <f>'Baseline QTR'!A16</f>
        <v>KS_NFIN</v>
      </c>
      <c r="B16" t="str">
        <f>'Baseline QTR'!B16</f>
        <v xml:space="preserve">   Financial activities</v>
      </c>
      <c r="C16" s="47">
        <v>70.533333333333331</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76</v>
      </c>
      <c r="R16" s="47">
        <v>75.466666666666669</v>
      </c>
      <c r="S16" s="47">
        <v>77.866666666666674</v>
      </c>
      <c r="T16" s="47">
        <v>76.266666666666666</v>
      </c>
      <c r="U16" s="47">
        <v>75.466666666666669</v>
      </c>
      <c r="V16" s="47">
        <v>73.899999999999991</v>
      </c>
      <c r="W16" s="47">
        <v>73.466666666666669</v>
      </c>
      <c r="X16" s="47">
        <v>73.033333333333331</v>
      </c>
      <c r="Y16" s="47">
        <v>74.166666666666671</v>
      </c>
      <c r="Z16" s="47">
        <v>74.899999999999991</v>
      </c>
      <c r="AA16" s="47">
        <v>75.466666666666669</v>
      </c>
      <c r="AB16" s="47">
        <v>75.766666666666666</v>
      </c>
      <c r="AC16" s="47">
        <v>76.233333333333334</v>
      </c>
      <c r="AD16" s="47">
        <v>76.233333333333334</v>
      </c>
      <c r="AE16" s="47">
        <v>76.266666666666666</v>
      </c>
      <c r="AF16" s="47">
        <v>77.366666666666674</v>
      </c>
      <c r="AG16" s="47">
        <v>78.399999999999991</v>
      </c>
      <c r="AH16" s="47">
        <v>80.36666666666666</v>
      </c>
      <c r="AI16" s="47">
        <v>79.566666666666663</v>
      </c>
      <c r="AJ16" s="47">
        <v>83.066666666666677</v>
      </c>
      <c r="AK16" s="47">
        <v>84.766666666666666</v>
      </c>
      <c r="AL16" s="47">
        <v>87.5</v>
      </c>
      <c r="AM16" s="47">
        <v>87.666666666666671</v>
      </c>
      <c r="AN16" s="47">
        <v>88.399999999999991</v>
      </c>
      <c r="AO16" s="47">
        <v>89.2</v>
      </c>
      <c r="AP16" s="47">
        <v>88.833333333333329</v>
      </c>
      <c r="AQ16" s="47">
        <v>88.899999999999991</v>
      </c>
      <c r="AR16" s="47">
        <v>88.466666666666669</v>
      </c>
      <c r="AS16" s="47">
        <v>88.233333333333334</v>
      </c>
      <c r="AT16" s="47">
        <v>88.6</v>
      </c>
      <c r="AU16" s="47">
        <v>89.8</v>
      </c>
      <c r="AV16" s="47">
        <v>89.86666666666666</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91.566666666666663</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93.13333333333334</v>
      </c>
      <c r="BX16" s="47">
        <v>92.433333333333337</v>
      </c>
      <c r="BY16" s="47">
        <v>91.333333333333314</v>
      </c>
      <c r="BZ16" s="47">
        <v>89.433333333333323</v>
      </c>
      <c r="CA16" s="47">
        <v>86.966666666666669</v>
      </c>
      <c r="CB16" s="47">
        <v>85.2</v>
      </c>
      <c r="CC16" s="47">
        <v>83.2</v>
      </c>
      <c r="CD16" s="47">
        <v>81.666666666666657</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86.166666666666657</v>
      </c>
      <c r="DL16" s="47">
        <v>86.766666666666666</v>
      </c>
      <c r="DM16" s="47">
        <v>86.8</v>
      </c>
      <c r="DN16" s="47">
        <v>86.866666666666674</v>
      </c>
      <c r="DO16" s="47">
        <v>87.466666666666669</v>
      </c>
      <c r="DP16" s="47">
        <v>88.166666666666671</v>
      </c>
      <c r="DQ16" s="47">
        <v>88.666666666666671</v>
      </c>
      <c r="DR16" s="47">
        <v>89.033333333333331</v>
      </c>
      <c r="DS16" s="48">
        <v>88.2</v>
      </c>
      <c r="DT16" s="48">
        <v>85.033333333333331</v>
      </c>
      <c r="DU16" s="48">
        <v>85.033333333333331</v>
      </c>
      <c r="DV16" s="48">
        <v>86.5</v>
      </c>
      <c r="DW16" s="48">
        <v>86.5</v>
      </c>
      <c r="DX16" s="48">
        <v>86.7</v>
      </c>
      <c r="DY16" s="48">
        <v>86.966666666666669</v>
      </c>
      <c r="DZ16" s="48">
        <v>88.63333333333334</v>
      </c>
      <c r="EA16" s="48">
        <v>89.833333333333329</v>
      </c>
      <c r="EB16" s="48">
        <v>89.4</v>
      </c>
      <c r="EC16" s="48">
        <v>88.899999999999991</v>
      </c>
      <c r="ED16" s="48">
        <v>88.6</v>
      </c>
      <c r="EE16" s="48">
        <v>88.066666666666663</v>
      </c>
      <c r="EF16" s="48">
        <v>87.966666666666669</v>
      </c>
      <c r="EG16" s="48">
        <v>87.266666666666666</v>
      </c>
      <c r="EH16" s="48">
        <v>86.933333333333337</v>
      </c>
      <c r="EI16" s="48">
        <v>86.7</v>
      </c>
      <c r="EJ16" s="48">
        <v>86.333333333333329</v>
      </c>
      <c r="EK16" s="48">
        <v>86.333333333333329</v>
      </c>
      <c r="EL16" s="48">
        <v>85.366666666666674</v>
      </c>
      <c r="EM16" s="48">
        <v>85.6</v>
      </c>
      <c r="EN16" s="48">
        <v>85.699999999999989</v>
      </c>
      <c r="EO16" s="48">
        <v>85.666666666666671</v>
      </c>
      <c r="EP16" s="49">
        <v>85.541659999999993</v>
      </c>
      <c r="EQ16" s="49">
        <v>85.427549999999997</v>
      </c>
      <c r="ER16" s="49">
        <v>85.531959999999998</v>
      </c>
      <c r="ES16" s="49">
        <v>85.76079</v>
      </c>
      <c r="ET16" s="49">
        <v>85.892589999999998</v>
      </c>
      <c r="EU16" s="49">
        <v>86.072940000000003</v>
      </c>
      <c r="EV16" s="49">
        <v>86.178759999999997</v>
      </c>
      <c r="EW16" s="49">
        <v>86.369789999999995</v>
      </c>
      <c r="EX16" s="49">
        <v>86.488680000000002</v>
      </c>
      <c r="EY16" s="49">
        <v>86.962040000000002</v>
      </c>
      <c r="EZ16" s="49">
        <v>86.94744</v>
      </c>
      <c r="FA16" s="49">
        <v>86.887569999999997</v>
      </c>
      <c r="FB16" s="49">
        <v>86.916129999999995</v>
      </c>
      <c r="FC16" s="49">
        <v>86.94171</v>
      </c>
      <c r="FD16" s="49">
        <v>86.903859999999995</v>
      </c>
      <c r="FE16" s="49">
        <v>86.906469999999999</v>
      </c>
      <c r="FF16" s="49">
        <v>86.859729999999999</v>
      </c>
      <c r="FG16" s="49">
        <v>86.841610000000003</v>
      </c>
      <c r="FH16" s="49">
        <v>86.787769999999995</v>
      </c>
      <c r="FI16" s="49">
        <v>86.80668</v>
      </c>
      <c r="FJ16" s="49">
        <v>87.301249999999996</v>
      </c>
      <c r="FK16" s="49">
        <v>86.913499999999999</v>
      </c>
      <c r="FL16" s="49">
        <v>87.047489999999996</v>
      </c>
      <c r="FM16" s="49">
        <v>87.212389999999999</v>
      </c>
      <c r="FN16" s="49">
        <v>87.301249999999996</v>
      </c>
    </row>
    <row r="17" spans="1:170" x14ac:dyDescent="0.2">
      <c r="A17" t="str">
        <f>'Baseline QTR'!A17</f>
        <v>KS_NPBS</v>
      </c>
      <c r="B17" t="str">
        <f>'Baseline QTR'!B17</f>
        <v xml:space="preserve">   Professional and business services</v>
      </c>
      <c r="C17" s="47">
        <v>121.93333333333334</v>
      </c>
      <c r="D17" s="47">
        <v>124.33333333333331</v>
      </c>
      <c r="E17" s="47">
        <v>126.13333333333334</v>
      </c>
      <c r="F17" s="47">
        <v>125.53333333333332</v>
      </c>
      <c r="G17" s="47">
        <v>124.76666666666668</v>
      </c>
      <c r="H17" s="47">
        <v>123.76666666666668</v>
      </c>
      <c r="I17" s="47">
        <v>124.03333333333332</v>
      </c>
      <c r="J17" s="47">
        <v>124.73333333333332</v>
      </c>
      <c r="K17" s="47">
        <v>128.39999999999998</v>
      </c>
      <c r="L17" s="47">
        <v>126.53333333333332</v>
      </c>
      <c r="M17" s="47">
        <v>124.06666666666668</v>
      </c>
      <c r="N17" s="47">
        <v>124.56666666666666</v>
      </c>
      <c r="O17" s="47">
        <v>129.53333333333333</v>
      </c>
      <c r="P17" s="47">
        <v>130.83333333333331</v>
      </c>
      <c r="Q17" s="47">
        <v>134</v>
      </c>
      <c r="R17" s="47">
        <v>133.36666666666667</v>
      </c>
      <c r="S17" s="47">
        <v>136.06666666666666</v>
      </c>
      <c r="T17" s="47">
        <v>139.16666666666666</v>
      </c>
      <c r="U17" s="47">
        <v>141.69999999999999</v>
      </c>
      <c r="V17" s="47">
        <v>145.16666666666669</v>
      </c>
      <c r="W17" s="47">
        <v>145.23333333333332</v>
      </c>
      <c r="X17" s="47">
        <v>144.26666666666668</v>
      </c>
      <c r="Y17" s="47">
        <v>145.66666666666666</v>
      </c>
      <c r="Z17" s="47">
        <v>148.76666666666668</v>
      </c>
      <c r="AA17" s="47">
        <v>153.1</v>
      </c>
      <c r="AB17" s="47">
        <v>153.30000000000001</v>
      </c>
      <c r="AC17" s="47">
        <v>156.36666666666667</v>
      </c>
      <c r="AD17" s="47">
        <v>160.5</v>
      </c>
      <c r="AE17" s="47">
        <v>164.6</v>
      </c>
      <c r="AF17" s="47">
        <v>169.23333333333332</v>
      </c>
      <c r="AG17" s="47">
        <v>170.20000000000002</v>
      </c>
      <c r="AH17" s="47">
        <v>173.66666666666666</v>
      </c>
      <c r="AI17" s="47">
        <v>177.66666666666666</v>
      </c>
      <c r="AJ17" s="47">
        <v>177.9</v>
      </c>
      <c r="AK17" s="47">
        <v>179.73333333333335</v>
      </c>
      <c r="AL17" s="47">
        <v>181.1</v>
      </c>
      <c r="AM17" s="47">
        <v>183.5</v>
      </c>
      <c r="AN17" s="47">
        <v>187.93333333333337</v>
      </c>
      <c r="AO17" s="47">
        <v>191.73333333333332</v>
      </c>
      <c r="AP17" s="47">
        <v>195.93333333333337</v>
      </c>
      <c r="AQ17" s="47">
        <v>198.83333333333331</v>
      </c>
      <c r="AR17" s="47">
        <v>200.4</v>
      </c>
      <c r="AS17" s="47">
        <v>204.63333333333333</v>
      </c>
      <c r="AT17" s="47">
        <v>205.36666666666667</v>
      </c>
      <c r="AU17" s="47">
        <v>198.46666666666667</v>
      </c>
      <c r="AV17" s="47">
        <v>194.43333333333337</v>
      </c>
      <c r="AW17" s="47">
        <v>187.33333333333337</v>
      </c>
      <c r="AX17" s="47">
        <v>182.23333333333332</v>
      </c>
      <c r="AY17" s="47">
        <v>180.56666666666663</v>
      </c>
      <c r="AZ17" s="47">
        <v>179.8</v>
      </c>
      <c r="BA17" s="47">
        <v>179.9</v>
      </c>
      <c r="BB17" s="47">
        <v>179.6</v>
      </c>
      <c r="BC17" s="47">
        <v>178.7</v>
      </c>
      <c r="BD17" s="47">
        <v>177.16666666666666</v>
      </c>
      <c r="BE17" s="47">
        <v>176.86666666666667</v>
      </c>
      <c r="BF17" s="47">
        <v>178.06666666666666</v>
      </c>
      <c r="BG17" s="47">
        <v>180.46666666666667</v>
      </c>
      <c r="BH17" s="47">
        <v>182.46666666666667</v>
      </c>
      <c r="BI17" s="47">
        <v>184.2</v>
      </c>
      <c r="BJ17" s="47">
        <v>187.16666666666663</v>
      </c>
      <c r="BK17" s="47">
        <v>189.6</v>
      </c>
      <c r="BL17" s="47">
        <v>191.93333333333337</v>
      </c>
      <c r="BM17" s="47">
        <v>195.26666666666668</v>
      </c>
      <c r="BN17" s="47">
        <v>197.96666666666667</v>
      </c>
      <c r="BO17" s="47">
        <v>200.1</v>
      </c>
      <c r="BP17" s="47">
        <v>204.03333333333333</v>
      </c>
      <c r="BQ17" s="47">
        <v>207.26666666666665</v>
      </c>
      <c r="BR17" s="47">
        <v>210.03333333333333</v>
      </c>
      <c r="BS17" s="47">
        <v>213.1</v>
      </c>
      <c r="BT17" s="47">
        <v>214.93333333333337</v>
      </c>
      <c r="BU17" s="47">
        <v>216.66666666666669</v>
      </c>
      <c r="BV17" s="47">
        <v>218.7</v>
      </c>
      <c r="BW17" s="47">
        <v>221.26666666666665</v>
      </c>
      <c r="BX17" s="47">
        <v>222.33333333333337</v>
      </c>
      <c r="BY17" s="47">
        <v>220.93333333333337</v>
      </c>
      <c r="BZ17" s="47">
        <v>216</v>
      </c>
      <c r="CA17" s="47">
        <v>209.8</v>
      </c>
      <c r="CB17" s="47">
        <v>200.43333333333337</v>
      </c>
      <c r="CC17" s="47">
        <v>197.2</v>
      </c>
      <c r="CD17" s="47">
        <v>197.4</v>
      </c>
      <c r="CE17" s="47">
        <v>198.53333333333333</v>
      </c>
      <c r="CF17" s="47">
        <v>200.5</v>
      </c>
      <c r="CG17" s="47">
        <v>202.3</v>
      </c>
      <c r="CH17" s="47">
        <v>205</v>
      </c>
      <c r="CI17" s="47">
        <v>207.7</v>
      </c>
      <c r="CJ17" s="47">
        <v>210.26666666666665</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243.26666666666668</v>
      </c>
      <c r="CW17" s="47">
        <v>248.33333333333337</v>
      </c>
      <c r="CX17" s="47">
        <v>251.33333333333337</v>
      </c>
      <c r="CY17" s="47">
        <v>253.66666666666663</v>
      </c>
      <c r="CZ17" s="47">
        <v>257.33333333333331</v>
      </c>
      <c r="DA17" s="47">
        <v>261.3</v>
      </c>
      <c r="DB17" s="47">
        <v>264.06666666666666</v>
      </c>
      <c r="DC17" s="47">
        <v>267.23333333333329</v>
      </c>
      <c r="DD17" s="47">
        <v>271.09999999999997</v>
      </c>
      <c r="DE17" s="47">
        <v>274.60000000000002</v>
      </c>
      <c r="DF17" s="47">
        <v>276.73333333333329</v>
      </c>
      <c r="DG17" s="47">
        <v>280.89999999999998</v>
      </c>
      <c r="DH17" s="47">
        <v>286.36666666666667</v>
      </c>
      <c r="DI17" s="47">
        <v>290.43333333333334</v>
      </c>
      <c r="DJ17" s="47">
        <v>292.10000000000002</v>
      </c>
      <c r="DK17" s="47">
        <v>295.13333333333333</v>
      </c>
      <c r="DL17" s="47">
        <v>295.60000000000002</v>
      </c>
      <c r="DM17" s="47">
        <v>298.23333333333335</v>
      </c>
      <c r="DN17" s="47">
        <v>301.89999999999998</v>
      </c>
      <c r="DO17" s="47">
        <v>301.93333333333334</v>
      </c>
      <c r="DP17" s="47">
        <v>308.2</v>
      </c>
      <c r="DQ17" s="47">
        <v>314</v>
      </c>
      <c r="DR17" s="47">
        <v>318.5333333333333</v>
      </c>
      <c r="DS17" s="48">
        <v>321.76666666666665</v>
      </c>
      <c r="DT17" s="48">
        <v>305.4666666666667</v>
      </c>
      <c r="DU17" s="48">
        <v>311.53333333333336</v>
      </c>
      <c r="DV17" s="48">
        <v>320.70000000000005</v>
      </c>
      <c r="DW17" s="48">
        <v>318.73333333333335</v>
      </c>
      <c r="DX17" s="48">
        <v>319.0333333333333</v>
      </c>
      <c r="DY17" s="48">
        <v>326.7</v>
      </c>
      <c r="DZ17" s="48">
        <v>337.83333333333337</v>
      </c>
      <c r="EA17" s="48">
        <v>351.9666666666667</v>
      </c>
      <c r="EB17" s="48">
        <v>356.3</v>
      </c>
      <c r="EC17" s="48">
        <v>355.66666666666669</v>
      </c>
      <c r="ED17" s="48">
        <v>354.16666666666669</v>
      </c>
      <c r="EE17" s="48">
        <v>350.33333333333331</v>
      </c>
      <c r="EF17" s="48">
        <v>345.66666666666669</v>
      </c>
      <c r="EG17" s="48">
        <v>344.4</v>
      </c>
      <c r="EH17" s="48">
        <v>345.86666666666667</v>
      </c>
      <c r="EI17" s="48">
        <v>346.13333333333333</v>
      </c>
      <c r="EJ17" s="48">
        <v>346.06666666666666</v>
      </c>
      <c r="EK17" s="48">
        <v>346.86666666666667</v>
      </c>
      <c r="EL17" s="48">
        <v>343.23333333333335</v>
      </c>
      <c r="EM17" s="48">
        <v>337.46666666666664</v>
      </c>
      <c r="EN17" s="48">
        <v>339.06666666666666</v>
      </c>
      <c r="EO17" s="48">
        <v>336.8</v>
      </c>
      <c r="EP17" s="49">
        <v>336.0213</v>
      </c>
      <c r="EQ17" s="49">
        <v>333.58909999999997</v>
      </c>
      <c r="ER17" s="49">
        <v>332.67540000000002</v>
      </c>
      <c r="ES17" s="49">
        <v>334.29770000000002</v>
      </c>
      <c r="ET17" s="49">
        <v>336.7013</v>
      </c>
      <c r="EU17" s="49">
        <v>340.43200000000002</v>
      </c>
      <c r="EV17" s="49">
        <v>344.02749999999997</v>
      </c>
      <c r="EW17" s="49">
        <v>347.7364</v>
      </c>
      <c r="EX17" s="49">
        <v>351.76089999999999</v>
      </c>
      <c r="EY17" s="49">
        <v>356.64299999999997</v>
      </c>
      <c r="EZ17" s="49">
        <v>359.24189999999999</v>
      </c>
      <c r="FA17" s="49">
        <v>361.66410000000002</v>
      </c>
      <c r="FB17" s="49">
        <v>363.9898</v>
      </c>
      <c r="FC17" s="49">
        <v>366.26740000000001</v>
      </c>
      <c r="FD17" s="49">
        <v>367.71519999999998</v>
      </c>
      <c r="FE17" s="49">
        <v>369.41469999999998</v>
      </c>
      <c r="FF17" s="49">
        <v>371.5249</v>
      </c>
      <c r="FG17" s="49">
        <v>373.53559999999999</v>
      </c>
      <c r="FH17" s="49">
        <v>374.9264</v>
      </c>
      <c r="FI17" s="49">
        <v>376.58089999999999</v>
      </c>
      <c r="FJ17" s="49">
        <v>382.52440000000001</v>
      </c>
      <c r="FK17" s="49">
        <v>379.68549999999999</v>
      </c>
      <c r="FL17" s="49">
        <v>380.40019999999998</v>
      </c>
      <c r="FM17" s="49">
        <v>381.3313</v>
      </c>
      <c r="FN17" s="49">
        <v>382.52440000000001</v>
      </c>
    </row>
    <row r="18" spans="1:170" x14ac:dyDescent="0.2">
      <c r="A18" t="str">
        <f>'Baseline QTR'!A18</f>
        <v>KS_NRSV</v>
      </c>
      <c r="B18" t="str">
        <f>'Baseline QTR'!B18</f>
        <v xml:space="preserve">   Other services</v>
      </c>
      <c r="C18" s="47">
        <v>139.06666666666675</v>
      </c>
      <c r="D18" s="47">
        <v>142.30000000000004</v>
      </c>
      <c r="E18" s="47">
        <v>145.30000000000001</v>
      </c>
      <c r="F18" s="47">
        <v>144.86666666666662</v>
      </c>
      <c r="G18" s="47">
        <v>144.16666666666666</v>
      </c>
      <c r="H18" s="47">
        <v>146.46666666666673</v>
      </c>
      <c r="I18" s="47">
        <v>149.5</v>
      </c>
      <c r="J18" s="47">
        <v>149.80000000000004</v>
      </c>
      <c r="K18" s="47">
        <v>148.29999999999998</v>
      </c>
      <c r="L18" s="47">
        <v>150.5333333333333</v>
      </c>
      <c r="M18" s="47">
        <v>153.33333333333329</v>
      </c>
      <c r="N18" s="47">
        <v>153.96666666666664</v>
      </c>
      <c r="O18" s="47">
        <v>154.16666666666669</v>
      </c>
      <c r="P18" s="47">
        <v>158.63333333333344</v>
      </c>
      <c r="Q18" s="47">
        <v>159.83333333333329</v>
      </c>
      <c r="R18" s="47">
        <v>157.9666666666667</v>
      </c>
      <c r="S18" s="47">
        <v>158.50000000000003</v>
      </c>
      <c r="T18" s="47">
        <v>159.89999999999992</v>
      </c>
      <c r="U18" s="47">
        <v>162.79999999999993</v>
      </c>
      <c r="V18" s="47">
        <v>162.36666666666665</v>
      </c>
      <c r="W18" s="47">
        <v>164.3333333333332</v>
      </c>
      <c r="X18" s="47">
        <v>165.83333333333343</v>
      </c>
      <c r="Y18" s="47">
        <v>167.93333333333339</v>
      </c>
      <c r="Z18" s="47">
        <v>165.46666666666684</v>
      </c>
      <c r="AA18" s="47">
        <v>164.66666666666666</v>
      </c>
      <c r="AB18" s="47">
        <v>167.26666666666662</v>
      </c>
      <c r="AC18" s="47">
        <v>168.29999999999998</v>
      </c>
      <c r="AD18" s="47">
        <v>171.73333333333332</v>
      </c>
      <c r="AE18" s="47">
        <v>172.6333333333335</v>
      </c>
      <c r="AF18" s="47">
        <v>175.99999999999994</v>
      </c>
      <c r="AG18" s="47">
        <v>176.99999999999991</v>
      </c>
      <c r="AH18" s="47">
        <v>179.29999999999998</v>
      </c>
      <c r="AI18" s="47">
        <v>180.03333333333327</v>
      </c>
      <c r="AJ18" s="47">
        <v>184.19999999999985</v>
      </c>
      <c r="AK18" s="47">
        <v>184.76666666666662</v>
      </c>
      <c r="AL18" s="47">
        <v>187.93333333333334</v>
      </c>
      <c r="AM18" s="47">
        <v>185.93333333333328</v>
      </c>
      <c r="AN18" s="47">
        <v>185.73333333333332</v>
      </c>
      <c r="AO18" s="47">
        <v>186.76666666666679</v>
      </c>
      <c r="AP18" s="47">
        <v>189.36666666666676</v>
      </c>
      <c r="AQ18" s="47">
        <v>190.26666666666668</v>
      </c>
      <c r="AR18" s="47">
        <v>191.06666666666658</v>
      </c>
      <c r="AS18" s="47">
        <v>194.30000000000018</v>
      </c>
      <c r="AT18" s="47">
        <v>195.06666666666666</v>
      </c>
      <c r="AU18" s="47">
        <v>193.8333333333334</v>
      </c>
      <c r="AV18" s="47">
        <v>195.83333333333323</v>
      </c>
      <c r="AW18" s="47">
        <v>196.46666666666667</v>
      </c>
      <c r="AX18" s="47">
        <v>198.09999999999997</v>
      </c>
      <c r="AY18" s="47">
        <v>199.70000000000007</v>
      </c>
      <c r="AZ18" s="47">
        <v>199.23333333333326</v>
      </c>
      <c r="BA18" s="47">
        <v>199.36666666666673</v>
      </c>
      <c r="BB18" s="47">
        <v>200.76666666666657</v>
      </c>
      <c r="BC18" s="47">
        <v>201.63333333333327</v>
      </c>
      <c r="BD18" s="47">
        <v>202.69999999999985</v>
      </c>
      <c r="BE18" s="47">
        <v>202.93333333333337</v>
      </c>
      <c r="BF18" s="47">
        <v>203.63333333333327</v>
      </c>
      <c r="BG18" s="47">
        <v>201.96666666666667</v>
      </c>
      <c r="BH18" s="47">
        <v>202.66666666666671</v>
      </c>
      <c r="BI18" s="47">
        <v>204.26666666666679</v>
      </c>
      <c r="BJ18" s="47">
        <v>204.9666666666667</v>
      </c>
      <c r="BK18" s="47">
        <v>205.83333333333317</v>
      </c>
      <c r="BL18" s="47">
        <v>206.16666666666683</v>
      </c>
      <c r="BM18" s="47">
        <v>207.90000000000003</v>
      </c>
      <c r="BN18" s="47">
        <v>207.96666666666658</v>
      </c>
      <c r="BO18" s="47">
        <v>208.23333333333335</v>
      </c>
      <c r="BP18" s="47">
        <v>208.4</v>
      </c>
      <c r="BQ18" s="47">
        <v>209.50000000000003</v>
      </c>
      <c r="BR18" s="47">
        <v>209.86666666666687</v>
      </c>
      <c r="BS18" s="47">
        <v>211.46666666666673</v>
      </c>
      <c r="BT18" s="47">
        <v>212.40000000000006</v>
      </c>
      <c r="BU18" s="47">
        <v>214.86666666666648</v>
      </c>
      <c r="BV18" s="47">
        <v>217.29999999999981</v>
      </c>
      <c r="BW18" s="47">
        <v>218.16666666666677</v>
      </c>
      <c r="BX18" s="47">
        <v>220.03333333333322</v>
      </c>
      <c r="BY18" s="47">
        <v>223.73333333333341</v>
      </c>
      <c r="BZ18" s="47">
        <v>225.13333333333333</v>
      </c>
      <c r="CA18" s="47">
        <v>228.1</v>
      </c>
      <c r="CB18" s="47">
        <v>228.23333333333332</v>
      </c>
      <c r="CC18" s="47">
        <v>230.26666666666674</v>
      </c>
      <c r="CD18" s="47">
        <v>231.93333333333331</v>
      </c>
      <c r="CE18" s="47">
        <v>232.13333333333341</v>
      </c>
      <c r="CF18" s="47">
        <v>232.96666666666658</v>
      </c>
      <c r="CG18" s="47">
        <v>235.46666666666673</v>
      </c>
      <c r="CH18" s="47">
        <v>238.23333333333326</v>
      </c>
      <c r="CI18" s="47">
        <v>239.53333333333339</v>
      </c>
      <c r="CJ18" s="47">
        <v>240.99999999999977</v>
      </c>
      <c r="CK18" s="47">
        <v>242.79999999999995</v>
      </c>
      <c r="CL18" s="47">
        <v>243.66666666666666</v>
      </c>
      <c r="CM18" s="47">
        <v>244.79999999999987</v>
      </c>
      <c r="CN18" s="47">
        <v>245.39999999999975</v>
      </c>
      <c r="CO18" s="47">
        <v>245.8666666666667</v>
      </c>
      <c r="CP18" s="47">
        <v>247.5666666666668</v>
      </c>
      <c r="CQ18" s="47">
        <v>246.86666666666653</v>
      </c>
      <c r="CR18" s="47">
        <v>248.06666666666686</v>
      </c>
      <c r="CS18" s="47">
        <v>248.86666666666645</v>
      </c>
      <c r="CT18" s="47">
        <v>251.36666666666662</v>
      </c>
      <c r="CU18" s="47">
        <v>253.40000000000012</v>
      </c>
      <c r="CV18" s="47">
        <v>252.86666666666676</v>
      </c>
      <c r="CW18" s="47">
        <v>254.59999999999997</v>
      </c>
      <c r="CX18" s="47">
        <v>255.26666666666674</v>
      </c>
      <c r="CY18" s="47">
        <v>255.76666666666685</v>
      </c>
      <c r="CZ18" s="47">
        <v>257.83333333333337</v>
      </c>
      <c r="DA18" s="47">
        <v>258.26666666666677</v>
      </c>
      <c r="DB18" s="47">
        <v>260.96666666666681</v>
      </c>
      <c r="DC18" s="47">
        <v>264.33333333333337</v>
      </c>
      <c r="DD18" s="47">
        <v>267.13333333333344</v>
      </c>
      <c r="DE18" s="47">
        <v>267.86666666666656</v>
      </c>
      <c r="DF18" s="47">
        <v>270.30000000000007</v>
      </c>
      <c r="DG18" s="47">
        <v>271.30000000000007</v>
      </c>
      <c r="DH18" s="47">
        <v>272.89999999999998</v>
      </c>
      <c r="DI18" s="47">
        <v>274.53333333333308</v>
      </c>
      <c r="DJ18" s="47">
        <v>277.66666666666686</v>
      </c>
      <c r="DK18" s="47">
        <v>280.16666666666669</v>
      </c>
      <c r="DL18" s="47">
        <v>281.43333333333328</v>
      </c>
      <c r="DM18" s="47">
        <v>283.39999999999992</v>
      </c>
      <c r="DN18" s="47">
        <v>286.46666666666681</v>
      </c>
      <c r="DO18" s="47">
        <v>288.9666666666667</v>
      </c>
      <c r="DP18" s="47">
        <v>290.69999999999993</v>
      </c>
      <c r="DQ18" s="47">
        <v>292.73333333333335</v>
      </c>
      <c r="DR18" s="47">
        <v>295.10000000000002</v>
      </c>
      <c r="DS18" s="48">
        <v>293.66666666666686</v>
      </c>
      <c r="DT18" s="48">
        <v>258.60000000000008</v>
      </c>
      <c r="DU18" s="48">
        <v>270.63333333333321</v>
      </c>
      <c r="DV18" s="48">
        <v>273.3666666666665</v>
      </c>
      <c r="DW18" s="48">
        <v>273.23333333333346</v>
      </c>
      <c r="DX18" s="48">
        <v>276.4000000000002</v>
      </c>
      <c r="DY18" s="48">
        <v>280.33333333333348</v>
      </c>
      <c r="DZ18" s="48">
        <v>283.5999999999998</v>
      </c>
      <c r="EA18" s="48">
        <v>283.39999999999992</v>
      </c>
      <c r="EB18" s="48">
        <v>285.36666666666679</v>
      </c>
      <c r="EC18" s="48">
        <v>289.33333333333343</v>
      </c>
      <c r="ED18" s="48">
        <v>289.5333333333333</v>
      </c>
      <c r="EE18" s="48">
        <v>292.26666666666654</v>
      </c>
      <c r="EF18" s="48">
        <v>293.06666666666661</v>
      </c>
      <c r="EG18" s="48">
        <v>295.39999999999998</v>
      </c>
      <c r="EH18" s="48">
        <v>298.10000000000025</v>
      </c>
      <c r="EI18" s="48">
        <v>298.76666666666654</v>
      </c>
      <c r="EJ18" s="48">
        <v>301.23333333333341</v>
      </c>
      <c r="EK18" s="48">
        <v>302.76666666666665</v>
      </c>
      <c r="EL18" s="48">
        <v>302.16666666666674</v>
      </c>
      <c r="EM18" s="48">
        <v>301.43333333333317</v>
      </c>
      <c r="EN18" s="48">
        <v>304.0333333333333</v>
      </c>
      <c r="EO18" s="48">
        <v>307.10000000000002</v>
      </c>
      <c r="EP18" s="49">
        <v>307.38819999999998</v>
      </c>
      <c r="EQ18" s="49">
        <v>309.37049999999999</v>
      </c>
      <c r="ER18" s="49">
        <v>309.09809999999999</v>
      </c>
      <c r="ES18" s="49">
        <v>307.9819</v>
      </c>
      <c r="ET18" s="49">
        <v>307.73480000000001</v>
      </c>
      <c r="EU18" s="49">
        <v>307.92349999999999</v>
      </c>
      <c r="EV18" s="49">
        <v>308.41890000000001</v>
      </c>
      <c r="EW18" s="49">
        <v>308.875</v>
      </c>
      <c r="EX18" s="49">
        <v>309.38580000000002</v>
      </c>
      <c r="EY18" s="49">
        <v>311.03500000000003</v>
      </c>
      <c r="EZ18" s="49">
        <v>311.2201</v>
      </c>
      <c r="FA18" s="49">
        <v>311.45490000000001</v>
      </c>
      <c r="FB18" s="49">
        <v>311.97030000000001</v>
      </c>
      <c r="FC18" s="49">
        <v>312.50240000000002</v>
      </c>
      <c r="FD18" s="49">
        <v>312.62079999999997</v>
      </c>
      <c r="FE18" s="49">
        <v>312.88529999999997</v>
      </c>
      <c r="FF18" s="49">
        <v>313.40269999999998</v>
      </c>
      <c r="FG18" s="49">
        <v>314.1986</v>
      </c>
      <c r="FH18" s="49">
        <v>314.6327</v>
      </c>
      <c r="FI18" s="49">
        <v>315.50709999999998</v>
      </c>
      <c r="FJ18" s="49">
        <v>319.80309999999997</v>
      </c>
      <c r="FK18" s="49">
        <v>317.68349999999998</v>
      </c>
      <c r="FL18" s="49">
        <v>318.3374</v>
      </c>
      <c r="FM18" s="49">
        <v>319.0138</v>
      </c>
      <c r="FN18" s="49">
        <v>319.80309999999997</v>
      </c>
    </row>
    <row r="19" spans="1:170" x14ac:dyDescent="0.2">
      <c r="A19" t="str">
        <f>'Baseline QTR'!A19</f>
        <v>KS_NLHS</v>
      </c>
      <c r="B19" t="str">
        <f>'Baseline QTR'!B19</f>
        <v xml:space="preserve">      Leisure and Hospitality</v>
      </c>
      <c r="C19" s="47">
        <v>89.966666666666669</v>
      </c>
      <c r="D19" s="47">
        <v>90.86666666666666</v>
      </c>
      <c r="E19" s="47">
        <v>91.4</v>
      </c>
      <c r="F19" s="47">
        <v>91.13333333333334</v>
      </c>
      <c r="G19" s="47">
        <v>92.8</v>
      </c>
      <c r="H19" s="47">
        <v>92.3</v>
      </c>
      <c r="I19" s="47">
        <v>90.73333333333332</v>
      </c>
      <c r="J19" s="47">
        <v>91.466666666666683</v>
      </c>
      <c r="K19" s="47">
        <v>92.466666666666683</v>
      </c>
      <c r="L19" s="47">
        <v>92.866666666666674</v>
      </c>
      <c r="M19" s="47">
        <v>94</v>
      </c>
      <c r="N19" s="47">
        <v>94.566666666666663</v>
      </c>
      <c r="O19" s="47">
        <v>95.4</v>
      </c>
      <c r="P19" s="47">
        <v>96.3</v>
      </c>
      <c r="Q19" s="47">
        <v>97.8</v>
      </c>
      <c r="R19" s="47">
        <v>96.86666666666666</v>
      </c>
      <c r="S19" s="47">
        <v>97.7</v>
      </c>
      <c r="T19" s="47">
        <v>99</v>
      </c>
      <c r="U19" s="47">
        <v>98.633333333333326</v>
      </c>
      <c r="V19" s="47">
        <v>100.53333333333332</v>
      </c>
      <c r="W19" s="47">
        <v>102.3</v>
      </c>
      <c r="X19" s="47">
        <v>102.8</v>
      </c>
      <c r="Y19" s="47">
        <v>102.33333333333331</v>
      </c>
      <c r="Z19" s="47">
        <v>104.63333333333334</v>
      </c>
      <c r="AA19" s="47">
        <v>103.56666666666666</v>
      </c>
      <c r="AB19" s="47">
        <v>105.93333333333332</v>
      </c>
      <c r="AC19" s="47">
        <v>107.56666666666668</v>
      </c>
      <c r="AD19" s="47">
        <v>108.33333333333331</v>
      </c>
      <c r="AE19" s="47">
        <v>108.46666666666668</v>
      </c>
      <c r="AF19" s="47">
        <v>108.3</v>
      </c>
      <c r="AG19" s="47">
        <v>109.96666666666668</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v>
      </c>
      <c r="BT19" s="47">
        <v>134.66666666666666</v>
      </c>
      <c r="BU19" s="47">
        <v>135.83333333333331</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129.26666666666668</v>
      </c>
      <c r="CF19" s="47">
        <v>130</v>
      </c>
      <c r="CG19" s="47">
        <v>130.66666666666666</v>
      </c>
      <c r="CH19" s="47">
        <v>131.93333333333334</v>
      </c>
      <c r="CI19" s="47">
        <v>132.03333333333333</v>
      </c>
      <c r="CJ19" s="47">
        <v>133.33333333333334</v>
      </c>
      <c r="CK19" s="47">
        <v>133.63333333333333</v>
      </c>
      <c r="CL19" s="47">
        <v>134.93333333333334</v>
      </c>
      <c r="CM19" s="47">
        <v>136.13333333333333</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151.93333333333334</v>
      </c>
      <c r="CZ19" s="47">
        <v>153.56666666666666</v>
      </c>
      <c r="DA19" s="47">
        <v>156.73333333333335</v>
      </c>
      <c r="DB19" s="47">
        <v>157.76666666666668</v>
      </c>
      <c r="DC19" s="47">
        <v>159.53333333333333</v>
      </c>
      <c r="DD19" s="47">
        <v>160.83333333333334</v>
      </c>
      <c r="DE19" s="47">
        <v>162.73333333333335</v>
      </c>
      <c r="DF19" s="47">
        <v>163.53333333333333</v>
      </c>
      <c r="DG19" s="47">
        <v>164.96666666666667</v>
      </c>
      <c r="DH19" s="47">
        <v>167.20000000000002</v>
      </c>
      <c r="DI19" s="47">
        <v>167.2</v>
      </c>
      <c r="DJ19" s="47">
        <v>167.99999999999997</v>
      </c>
      <c r="DK19" s="47">
        <v>170.33333333333334</v>
      </c>
      <c r="DL19" s="47">
        <v>171.66666666666666</v>
      </c>
      <c r="DM19" s="47">
        <v>171.46666666666667</v>
      </c>
      <c r="DN19" s="47">
        <v>172.73333333333332</v>
      </c>
      <c r="DO19" s="47">
        <v>172.86666666666667</v>
      </c>
      <c r="DP19" s="47">
        <v>173.56666666666669</v>
      </c>
      <c r="DQ19" s="47">
        <v>174.23333333333332</v>
      </c>
      <c r="DR19" s="47">
        <v>174.56666666666666</v>
      </c>
      <c r="DS19" s="48">
        <v>172.5</v>
      </c>
      <c r="DT19" s="48">
        <v>96.1</v>
      </c>
      <c r="DU19" s="48">
        <v>109.7</v>
      </c>
      <c r="DV19" s="48">
        <v>112.23333333333332</v>
      </c>
      <c r="DW19" s="48">
        <v>111.03333333333332</v>
      </c>
      <c r="DX19" s="48">
        <v>123.26666666666668</v>
      </c>
      <c r="DY19" s="48">
        <v>136.73333333333335</v>
      </c>
      <c r="DZ19" s="48">
        <v>144.06666666666666</v>
      </c>
      <c r="EA19" s="48">
        <v>147.13333333333333</v>
      </c>
      <c r="EB19" s="48">
        <v>150.16666666666666</v>
      </c>
      <c r="EC19" s="48">
        <v>154.36666666666667</v>
      </c>
      <c r="ED19" s="48">
        <v>157.16666666666669</v>
      </c>
      <c r="EE19" s="48">
        <v>160.5</v>
      </c>
      <c r="EF19" s="48">
        <v>163.26666666666668</v>
      </c>
      <c r="EG19" s="48">
        <v>164.66666666666666</v>
      </c>
      <c r="EH19" s="48">
        <v>165.83333333333334</v>
      </c>
      <c r="EI19" s="48">
        <v>165.46666666666667</v>
      </c>
      <c r="EJ19" s="48">
        <v>166.96666666666667</v>
      </c>
      <c r="EK19" s="48">
        <v>168.36666666666665</v>
      </c>
      <c r="EL19" s="48">
        <v>167.5</v>
      </c>
      <c r="EM19" s="48">
        <v>166.4</v>
      </c>
      <c r="EN19" s="48">
        <v>168.13333333333333</v>
      </c>
      <c r="EO19" s="48">
        <v>169.13333333333333</v>
      </c>
      <c r="EP19" s="49">
        <v>167.17930000000001</v>
      </c>
      <c r="EQ19" s="49">
        <v>170.89279999999999</v>
      </c>
      <c r="ER19" s="49">
        <v>173.7038</v>
      </c>
      <c r="ES19" s="49">
        <v>173.2774</v>
      </c>
      <c r="ET19" s="49">
        <v>174.2081</v>
      </c>
      <c r="EU19" s="49">
        <v>174.48599999999999</v>
      </c>
      <c r="EV19" s="49">
        <v>175.1438</v>
      </c>
      <c r="EW19" s="49">
        <v>175.5198</v>
      </c>
      <c r="EX19" s="49">
        <v>175.49879999999999</v>
      </c>
      <c r="EY19" s="49">
        <v>174.37209999999999</v>
      </c>
      <c r="EZ19" s="49">
        <v>174.6301</v>
      </c>
      <c r="FA19" s="49">
        <v>175.53649999999999</v>
      </c>
      <c r="FB19" s="49">
        <v>176.6078</v>
      </c>
      <c r="FC19" s="49">
        <v>177.17939999999999</v>
      </c>
      <c r="FD19" s="49">
        <v>177.75059999999999</v>
      </c>
      <c r="FE19" s="49">
        <v>178.3725</v>
      </c>
      <c r="FF19" s="49">
        <v>178.74870000000001</v>
      </c>
      <c r="FG19" s="49">
        <v>178.92939999999999</v>
      </c>
      <c r="FH19" s="49">
        <v>179.28370000000001</v>
      </c>
      <c r="FI19" s="49">
        <v>179.62909999999999</v>
      </c>
      <c r="FJ19" s="49">
        <v>182.92580000000001</v>
      </c>
      <c r="FK19" s="49">
        <v>181.1463</v>
      </c>
      <c r="FL19" s="49">
        <v>181.80369999999999</v>
      </c>
      <c r="FM19" s="49">
        <v>182.42850000000001</v>
      </c>
      <c r="FN19" s="49">
        <v>182.92580000000001</v>
      </c>
    </row>
    <row r="20" spans="1:170" x14ac:dyDescent="0.2">
      <c r="A20" t="str">
        <f>'Baseline QTR'!A20</f>
        <v>KS_NGOV</v>
      </c>
      <c r="B20" t="str">
        <f>'Baseline QTR'!B20</f>
        <v xml:space="preserve">   Government</v>
      </c>
      <c r="C20" s="47">
        <v>145.09999999999997</v>
      </c>
      <c r="D20" s="47">
        <v>146.26666666666668</v>
      </c>
      <c r="E20" s="47">
        <v>149.80000000000001</v>
      </c>
      <c r="F20" s="47">
        <v>148.73333333333332</v>
      </c>
      <c r="G20" s="47">
        <v>149.46666666666664</v>
      </c>
      <c r="H20" s="47">
        <v>152.89999999999998</v>
      </c>
      <c r="I20" s="47">
        <v>155</v>
      </c>
      <c r="J20" s="47">
        <v>154.66666666666666</v>
      </c>
      <c r="K20" s="47">
        <v>157.39999999999998</v>
      </c>
      <c r="L20" s="47">
        <v>158.26666666666665</v>
      </c>
      <c r="M20" s="47">
        <v>158.36666666666667</v>
      </c>
      <c r="N20" s="47">
        <v>160.9</v>
      </c>
      <c r="O20" s="47">
        <v>160.29999999999998</v>
      </c>
      <c r="P20" s="47">
        <v>161.33333333333334</v>
      </c>
      <c r="Q20" s="47">
        <v>162.53333333333333</v>
      </c>
      <c r="R20" s="47">
        <v>163.50000000000003</v>
      </c>
      <c r="S20" s="47">
        <v>163.4</v>
      </c>
      <c r="T20" s="47">
        <v>164.36666666666667</v>
      </c>
      <c r="U20" s="47">
        <v>163.46666666666664</v>
      </c>
      <c r="V20" s="47">
        <v>166.79999999999998</v>
      </c>
      <c r="W20" s="47">
        <v>167.73333333333335</v>
      </c>
      <c r="X20" s="47">
        <v>167.86666666666667</v>
      </c>
      <c r="Y20" s="47">
        <v>167.20000000000002</v>
      </c>
      <c r="Z20" s="47">
        <v>168.66666666666666</v>
      </c>
      <c r="AA20" s="47">
        <v>171.03333333333336</v>
      </c>
      <c r="AB20" s="47">
        <v>170.46666666666667</v>
      </c>
      <c r="AC20" s="47">
        <v>170.4</v>
      </c>
      <c r="AD20" s="47">
        <v>170.79999999999998</v>
      </c>
      <c r="AE20" s="47">
        <v>171</v>
      </c>
      <c r="AF20" s="47">
        <v>174.43333333333334</v>
      </c>
      <c r="AG20" s="47">
        <v>174.66666666666666</v>
      </c>
      <c r="AH20" s="47">
        <v>175.16666666666666</v>
      </c>
      <c r="AI20" s="47">
        <v>176.60000000000002</v>
      </c>
      <c r="AJ20" s="47">
        <v>178.06666666666666</v>
      </c>
      <c r="AK20" s="47">
        <v>179.20000000000002</v>
      </c>
      <c r="AL20" s="47">
        <v>180.16666666666666</v>
      </c>
      <c r="AM20" s="47">
        <v>180.66666666666669</v>
      </c>
      <c r="AN20" s="47">
        <v>182.16666666666666</v>
      </c>
      <c r="AO20" s="47">
        <v>183.96666666666667</v>
      </c>
      <c r="AP20" s="47">
        <v>184.0333333333333</v>
      </c>
      <c r="AQ20" s="47">
        <v>185.03333333333333</v>
      </c>
      <c r="AR20" s="47">
        <v>186.8</v>
      </c>
      <c r="AS20" s="47">
        <v>185.79999999999998</v>
      </c>
      <c r="AT20" s="47">
        <v>185.73333333333335</v>
      </c>
      <c r="AU20" s="47">
        <v>189.63333333333333</v>
      </c>
      <c r="AV20" s="47">
        <v>191.43333333333334</v>
      </c>
      <c r="AW20" s="47">
        <v>192.43333333333334</v>
      </c>
      <c r="AX20" s="47">
        <v>194</v>
      </c>
      <c r="AY20" s="47">
        <v>194.83333333333331</v>
      </c>
      <c r="AZ20" s="47">
        <v>195.60000000000002</v>
      </c>
      <c r="BA20" s="47">
        <v>195.9</v>
      </c>
      <c r="BB20" s="47">
        <v>197.03333333333333</v>
      </c>
      <c r="BC20" s="47">
        <v>197.66666666666666</v>
      </c>
      <c r="BD20" s="47">
        <v>198.76666666666668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206.20000000000002</v>
      </c>
      <c r="BZ20" s="47">
        <v>206.76666666666665</v>
      </c>
      <c r="CA20" s="47">
        <v>206.16666666666666</v>
      </c>
      <c r="CB20" s="47">
        <v>206.96666666666667</v>
      </c>
      <c r="CC20" s="47">
        <v>206.03333333333333</v>
      </c>
      <c r="CD20" s="47">
        <v>205.36666666666662</v>
      </c>
      <c r="CE20" s="47">
        <v>205.06666666666666</v>
      </c>
      <c r="CF20" s="47">
        <v>208</v>
      </c>
      <c r="CG20" s="47">
        <v>206.13333333333333</v>
      </c>
      <c r="CH20" s="47">
        <v>203.9666666666667</v>
      </c>
      <c r="CI20" s="47">
        <v>203.16666666666666</v>
      </c>
      <c r="CJ20" s="47">
        <v>202.63333333333333</v>
      </c>
      <c r="CK20" s="47">
        <v>201.10000000000002</v>
      </c>
      <c r="CL20" s="47">
        <v>201.79999999999998</v>
      </c>
      <c r="CM20" s="47">
        <v>202.4</v>
      </c>
      <c r="CN20" s="47">
        <v>202.36666666666667</v>
      </c>
      <c r="CO20" s="47">
        <v>202.4</v>
      </c>
      <c r="CP20" s="47">
        <v>203.56666666666666</v>
      </c>
      <c r="CQ20" s="47">
        <v>204.23333333333335</v>
      </c>
      <c r="CR20" s="47">
        <v>204.23333333333335</v>
      </c>
      <c r="CS20" s="47">
        <v>204.50000000000003</v>
      </c>
      <c r="CT20" s="47">
        <v>206.2</v>
      </c>
      <c r="CU20" s="47">
        <v>206.8</v>
      </c>
      <c r="CV20" s="47">
        <v>206.93333333333334</v>
      </c>
      <c r="CW20" s="47">
        <v>207.93333333333337</v>
      </c>
      <c r="CX20" s="47">
        <v>209.26666666666668</v>
      </c>
      <c r="CY20" s="47">
        <v>210.76666666666665</v>
      </c>
      <c r="CZ20" s="47">
        <v>212.23333333333332</v>
      </c>
      <c r="DA20" s="47">
        <v>213.76666666666665</v>
      </c>
      <c r="DB20" s="47">
        <v>214.83333333333334</v>
      </c>
      <c r="DC20" s="47">
        <v>215.4666666666667</v>
      </c>
      <c r="DD20" s="47">
        <v>217.36666666666667</v>
      </c>
      <c r="DE20" s="47">
        <v>218.16666666666666</v>
      </c>
      <c r="DF20" s="47">
        <v>220.13333333333335</v>
      </c>
      <c r="DG20" s="47">
        <v>220.39999999999998</v>
      </c>
      <c r="DH20" s="47">
        <v>221.33333333333331</v>
      </c>
      <c r="DI20" s="47">
        <v>221.36666666666665</v>
      </c>
      <c r="DJ20" s="47">
        <v>222.03333333333333</v>
      </c>
      <c r="DK20" s="47">
        <v>220.20000000000002</v>
      </c>
      <c r="DL20" s="47">
        <v>219.13333333333338</v>
      </c>
      <c r="DM20" s="47">
        <v>217.56666666666669</v>
      </c>
      <c r="DN20" s="47">
        <v>217.23333333333332</v>
      </c>
      <c r="DO20" s="47">
        <v>214.3</v>
      </c>
      <c r="DP20" s="47">
        <v>215.4</v>
      </c>
      <c r="DQ20" s="47">
        <v>217.66666666666669</v>
      </c>
      <c r="DR20" s="47">
        <v>216.73333333333335</v>
      </c>
      <c r="DS20" s="48">
        <v>219.43333333333334</v>
      </c>
      <c r="DT20" s="48">
        <v>205.69999999999996</v>
      </c>
      <c r="DU20" s="48">
        <v>210.6</v>
      </c>
      <c r="DV20" s="48">
        <v>203.06666666666666</v>
      </c>
      <c r="DW20" s="48">
        <v>203.1333333333333</v>
      </c>
      <c r="DX20" s="48">
        <v>206.19999999999996</v>
      </c>
      <c r="DY20" s="48">
        <v>211.80000000000004</v>
      </c>
      <c r="DZ20" s="48">
        <v>208.86666666666667</v>
      </c>
      <c r="EA20" s="48">
        <v>201.56666666666666</v>
      </c>
      <c r="EB20" s="48">
        <v>200.63333333333333</v>
      </c>
      <c r="EC20" s="48">
        <v>210.69999999999996</v>
      </c>
      <c r="ED20" s="48">
        <v>207.40000000000003</v>
      </c>
      <c r="EE20" s="48">
        <v>207.06666666666666</v>
      </c>
      <c r="EF20" s="48">
        <v>215.26666666666671</v>
      </c>
      <c r="EG20" s="48">
        <v>214.9</v>
      </c>
      <c r="EH20" s="48">
        <v>214.89999999999998</v>
      </c>
      <c r="EI20" s="48">
        <v>224.60000000000002</v>
      </c>
      <c r="EJ20" s="48">
        <v>227.79999999999998</v>
      </c>
      <c r="EK20" s="48">
        <v>230</v>
      </c>
      <c r="EL20" s="48">
        <v>231.1</v>
      </c>
      <c r="EM20" s="48">
        <v>230.73333333333332</v>
      </c>
      <c r="EN20" s="48">
        <v>232.23333333333332</v>
      </c>
      <c r="EO20" s="48">
        <v>231.33333333333334</v>
      </c>
      <c r="EP20" s="49">
        <v>229.26759999999999</v>
      </c>
      <c r="EQ20" s="49">
        <v>228.17160000000001</v>
      </c>
      <c r="ER20" s="49">
        <v>227.66</v>
      </c>
      <c r="ES20" s="49">
        <v>226.9838</v>
      </c>
      <c r="ET20" s="49">
        <v>227.06030000000001</v>
      </c>
      <c r="EU20" s="49">
        <v>227.50729999999999</v>
      </c>
      <c r="EV20" s="49">
        <v>227.67160000000001</v>
      </c>
      <c r="EW20" s="49">
        <v>227.68889999999999</v>
      </c>
      <c r="EX20" s="49">
        <v>227.863</v>
      </c>
      <c r="EY20" s="49">
        <v>228.47550000000001</v>
      </c>
      <c r="EZ20" s="49">
        <v>228.77619999999999</v>
      </c>
      <c r="FA20" s="49">
        <v>229.08029999999999</v>
      </c>
      <c r="FB20" s="49">
        <v>229.42769999999999</v>
      </c>
      <c r="FC20" s="49">
        <v>229.69759999999999</v>
      </c>
      <c r="FD20" s="49">
        <v>229.77209999999999</v>
      </c>
      <c r="FE20" s="49">
        <v>229.953</v>
      </c>
      <c r="FF20" s="49">
        <v>230.1645</v>
      </c>
      <c r="FG20" s="49">
        <v>230.48609999999999</v>
      </c>
      <c r="FH20" s="49">
        <v>231.08629999999999</v>
      </c>
      <c r="FI20" s="49">
        <v>231.4966</v>
      </c>
      <c r="FJ20" s="49">
        <v>232.2414</v>
      </c>
      <c r="FK20" s="49">
        <v>231.86420000000001</v>
      </c>
      <c r="FL20" s="49">
        <v>232.09479999999999</v>
      </c>
      <c r="FM20" s="49">
        <v>232.2184</v>
      </c>
      <c r="FN20" s="49">
        <v>232.2414</v>
      </c>
    </row>
    <row r="21" spans="1:170" x14ac:dyDescent="0.2">
      <c r="A21" t="str">
        <f>'Baseline QTR'!A21</f>
        <v>KS_NGOVSL</v>
      </c>
      <c r="B21" t="str">
        <f>'Baseline QTR'!B21</f>
        <v xml:space="preserve">      State and local</v>
      </c>
      <c r="C21" s="47">
        <v>123.33333333333331</v>
      </c>
      <c r="D21" s="47">
        <v>123.96666666666668</v>
      </c>
      <c r="E21" s="47">
        <v>128.03333333333333</v>
      </c>
      <c r="F21" s="47">
        <v>127.53333333333332</v>
      </c>
      <c r="G21" s="47">
        <v>128.33333333333331</v>
      </c>
      <c r="H21" s="47">
        <v>131.63333333333333</v>
      </c>
      <c r="I21" s="47">
        <v>133.23333333333332</v>
      </c>
      <c r="J21" s="47">
        <v>133.1</v>
      </c>
      <c r="K21" s="47">
        <v>135.76666666666665</v>
      </c>
      <c r="L21" s="47">
        <v>136.6</v>
      </c>
      <c r="M21" s="47">
        <v>136.56666666666666</v>
      </c>
      <c r="N21" s="47">
        <v>139</v>
      </c>
      <c r="O21" s="47">
        <v>138.13333333333333</v>
      </c>
      <c r="P21" s="47">
        <v>139.06666666666666</v>
      </c>
      <c r="Q21" s="47">
        <v>140.03333333333333</v>
      </c>
      <c r="R21" s="47">
        <v>141.13333333333335</v>
      </c>
      <c r="S21" s="47">
        <v>141.1</v>
      </c>
      <c r="T21" s="47">
        <v>142.06666666666666</v>
      </c>
      <c r="U21" s="47">
        <v>141.23333333333332</v>
      </c>
      <c r="V21" s="47">
        <v>144.6</v>
      </c>
      <c r="W21" s="47">
        <v>145.76666666666668</v>
      </c>
      <c r="X21" s="47">
        <v>145.93333333333334</v>
      </c>
      <c r="Y21" s="47">
        <v>145.33333333333334</v>
      </c>
      <c r="Z21" s="47">
        <v>146.93333333333334</v>
      </c>
      <c r="AA21" s="47">
        <v>149.33333333333334</v>
      </c>
      <c r="AB21" s="47">
        <v>148.96666666666667</v>
      </c>
      <c r="AC21" s="47">
        <v>149.03333333333333</v>
      </c>
      <c r="AD21" s="47">
        <v>149.26666666666665</v>
      </c>
      <c r="AE21" s="47">
        <v>149.4</v>
      </c>
      <c r="AF21" s="47">
        <v>152.80000000000001</v>
      </c>
      <c r="AG21" s="47">
        <v>152.66666666666666</v>
      </c>
      <c r="AH21" s="47">
        <v>153.29999999999998</v>
      </c>
      <c r="AI21" s="47">
        <v>154.33333333333334</v>
      </c>
      <c r="AJ21" s="47">
        <v>155.83333333333331</v>
      </c>
      <c r="AK21" s="47">
        <v>156.60000000000002</v>
      </c>
      <c r="AL21" s="47">
        <v>157.19999999999999</v>
      </c>
      <c r="AM21" s="47">
        <v>157.33333333333334</v>
      </c>
      <c r="AN21" s="47">
        <v>159.19999999999999</v>
      </c>
      <c r="AO21" s="47">
        <v>161.06666666666666</v>
      </c>
      <c r="AP21" s="47">
        <v>160.83333333333331</v>
      </c>
      <c r="AQ21" s="47">
        <v>161.86666666666667</v>
      </c>
      <c r="AR21" s="47">
        <v>161.23333333333335</v>
      </c>
      <c r="AS21" s="47">
        <v>162.13333333333333</v>
      </c>
      <c r="AT21" s="47">
        <v>162.56666666666669</v>
      </c>
      <c r="AU21" s="47">
        <v>165.96666666666667</v>
      </c>
      <c r="AV21" s="47">
        <v>167.83333333333334</v>
      </c>
      <c r="AW21" s="47">
        <v>168.73333333333335</v>
      </c>
      <c r="AX21" s="47">
        <v>170.2</v>
      </c>
      <c r="AY21" s="47">
        <v>171.06666666666666</v>
      </c>
      <c r="AZ21" s="47">
        <v>171.83333333333334</v>
      </c>
      <c r="BA21" s="47">
        <v>172.06666666666666</v>
      </c>
      <c r="BB21" s="47">
        <v>172.03333333333333</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182.23333333333335</v>
      </c>
      <c r="BZ21" s="47">
        <v>182.7</v>
      </c>
      <c r="CA21" s="47">
        <v>182.03333333333333</v>
      </c>
      <c r="CB21" s="47">
        <v>182.1</v>
      </c>
      <c r="CC21" s="47">
        <v>181.63333333333333</v>
      </c>
      <c r="CD21" s="47">
        <v>181.16666666666663</v>
      </c>
      <c r="CE21" s="47">
        <v>181.46666666666667</v>
      </c>
      <c r="CF21" s="47">
        <v>181.76666666666668</v>
      </c>
      <c r="CG21" s="47">
        <v>182</v>
      </c>
      <c r="CH21" s="47">
        <v>180.33333333333337</v>
      </c>
      <c r="CI21" s="47">
        <v>179.5</v>
      </c>
      <c r="CJ21" s="47">
        <v>179.06666666666666</v>
      </c>
      <c r="CK21" s="47">
        <v>177.76666666666668</v>
      </c>
      <c r="CL21" s="47">
        <v>178.6</v>
      </c>
      <c r="CM21" s="47">
        <v>179.26666666666668</v>
      </c>
      <c r="CN21" s="47">
        <v>179.3</v>
      </c>
      <c r="CO21" s="47">
        <v>179.4</v>
      </c>
      <c r="CP21" s="47">
        <v>180.6</v>
      </c>
      <c r="CQ21" s="47">
        <v>181.4</v>
      </c>
      <c r="CR21" s="47">
        <v>181.66666666666669</v>
      </c>
      <c r="CS21" s="47">
        <v>182.13333333333335</v>
      </c>
      <c r="CT21" s="47">
        <v>183.96666666666667</v>
      </c>
      <c r="CU21" s="47">
        <v>184.5</v>
      </c>
      <c r="CV21" s="47">
        <v>184.73333333333332</v>
      </c>
      <c r="CW21" s="47">
        <v>185.93333333333337</v>
      </c>
      <c r="CX21" s="47">
        <v>187.36666666666667</v>
      </c>
      <c r="CY21" s="47">
        <v>188.83333333333331</v>
      </c>
      <c r="CZ21" s="47">
        <v>190.2</v>
      </c>
      <c r="DA21" s="47">
        <v>191.73333333333332</v>
      </c>
      <c r="DB21" s="47">
        <v>192.8</v>
      </c>
      <c r="DC21" s="47">
        <v>193.43333333333337</v>
      </c>
      <c r="DD21" s="47">
        <v>195.23333333333335</v>
      </c>
      <c r="DE21" s="47">
        <v>196.03333333333333</v>
      </c>
      <c r="DF21" s="47">
        <v>197.93333333333337</v>
      </c>
      <c r="DG21" s="47">
        <v>198.06666666666663</v>
      </c>
      <c r="DH21" s="47">
        <v>199.1</v>
      </c>
      <c r="DI21" s="47">
        <v>199.23333333333332</v>
      </c>
      <c r="DJ21" s="47">
        <v>200</v>
      </c>
      <c r="DK21" s="47">
        <v>198.4</v>
      </c>
      <c r="DL21" s="47">
        <v>197.43333333333337</v>
      </c>
      <c r="DM21" s="47">
        <v>195.93333333333337</v>
      </c>
      <c r="DN21" s="47">
        <v>195.73333333333332</v>
      </c>
      <c r="DO21" s="47">
        <v>193</v>
      </c>
      <c r="DP21" s="47">
        <v>194.1</v>
      </c>
      <c r="DQ21" s="47">
        <v>196.3</v>
      </c>
      <c r="DR21" s="47">
        <v>195.5</v>
      </c>
      <c r="DS21" s="48">
        <v>198.03333333333333</v>
      </c>
      <c r="DT21" s="48">
        <v>184.16666666666663</v>
      </c>
      <c r="DU21" s="48">
        <v>187.63333333333333</v>
      </c>
      <c r="DV21" s="48">
        <v>181.13333333333333</v>
      </c>
      <c r="DW21" s="48">
        <v>181.56666666666663</v>
      </c>
      <c r="DX21" s="48">
        <v>184.66666666666663</v>
      </c>
      <c r="DY21" s="48">
        <v>190.43333333333337</v>
      </c>
      <c r="DZ21" s="48">
        <v>187.6</v>
      </c>
      <c r="EA21" s="48">
        <v>180.5</v>
      </c>
      <c r="EB21" s="48">
        <v>179.96666666666667</v>
      </c>
      <c r="EC21" s="48">
        <v>190.16666666666663</v>
      </c>
      <c r="ED21" s="48">
        <v>186.83333333333337</v>
      </c>
      <c r="EE21" s="48">
        <v>186.36666666666667</v>
      </c>
      <c r="EF21" s="48">
        <v>194.33333333333337</v>
      </c>
      <c r="EG21" s="48">
        <v>193.76666666666668</v>
      </c>
      <c r="EH21" s="48">
        <v>193.7</v>
      </c>
      <c r="EI21" s="48">
        <v>203.26666666666668</v>
      </c>
      <c r="EJ21" s="48">
        <v>206.33333333333331</v>
      </c>
      <c r="EK21" s="48">
        <v>208.36666666666667</v>
      </c>
      <c r="EL21" s="48">
        <v>209.5</v>
      </c>
      <c r="EM21" s="48">
        <v>209.13333333333333</v>
      </c>
      <c r="EN21" s="48">
        <v>211.03333333333333</v>
      </c>
      <c r="EO21" s="48">
        <v>210.4</v>
      </c>
      <c r="EP21" s="49">
        <v>209.59209999999999</v>
      </c>
      <c r="EQ21" s="49">
        <v>208.916</v>
      </c>
      <c r="ER21" s="49">
        <v>208.53790000000001</v>
      </c>
      <c r="ES21" s="49">
        <v>207.983</v>
      </c>
      <c r="ET21" s="49">
        <v>208.08519999999999</v>
      </c>
      <c r="EU21" s="49">
        <v>208.5437</v>
      </c>
      <c r="EV21" s="49">
        <v>208.70349999999999</v>
      </c>
      <c r="EW21" s="49">
        <v>208.72730000000001</v>
      </c>
      <c r="EX21" s="49">
        <v>208.90539999999999</v>
      </c>
      <c r="EY21" s="49">
        <v>209.51150000000001</v>
      </c>
      <c r="EZ21" s="49">
        <v>209.82079999999999</v>
      </c>
      <c r="FA21" s="49">
        <v>210.1223</v>
      </c>
      <c r="FB21" s="49">
        <v>210.45500000000001</v>
      </c>
      <c r="FC21" s="49">
        <v>210.71449999999999</v>
      </c>
      <c r="FD21" s="49">
        <v>210.79239999999999</v>
      </c>
      <c r="FE21" s="49">
        <v>210.9658</v>
      </c>
      <c r="FF21" s="49">
        <v>211.1645</v>
      </c>
      <c r="FG21" s="49">
        <v>211.37729999999999</v>
      </c>
      <c r="FH21" s="49">
        <v>211.6156</v>
      </c>
      <c r="FI21" s="49">
        <v>211.9974</v>
      </c>
      <c r="FJ21" s="49">
        <v>213.1277</v>
      </c>
      <c r="FK21" s="49">
        <v>212.7817</v>
      </c>
      <c r="FL21" s="49">
        <v>213.00370000000001</v>
      </c>
      <c r="FM21" s="49">
        <v>213.1181</v>
      </c>
      <c r="FN21" s="49">
        <v>213.1277</v>
      </c>
    </row>
    <row r="22" spans="1:170" x14ac:dyDescent="0.2">
      <c r="A22" t="str">
        <f>'Baseline QTR'!A22</f>
        <v>KS_NGOVFED</v>
      </c>
      <c r="B22" t="str">
        <f>'Baseline QTR'!B22</f>
        <v xml:space="preserve">      Federal</v>
      </c>
      <c r="C22" s="47">
        <v>21.766666666666666</v>
      </c>
      <c r="D22" s="47">
        <v>22.3</v>
      </c>
      <c r="E22" s="47">
        <v>21.766666666666666</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21.533333333333335</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23.166666666666668</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22.966666666666665</v>
      </c>
      <c r="DV22" s="48">
        <v>21.933333333333337</v>
      </c>
      <c r="DW22" s="48">
        <v>21.566666666666663</v>
      </c>
      <c r="DX22" s="48">
        <v>21.533333333333331</v>
      </c>
      <c r="DY22" s="48">
        <v>21.366666666666667</v>
      </c>
      <c r="DZ22" s="48">
        <v>21.266666666666666</v>
      </c>
      <c r="EA22" s="48">
        <v>21.066666666666663</v>
      </c>
      <c r="EB22" s="48">
        <v>20.666666666666668</v>
      </c>
      <c r="EC22" s="48">
        <v>20.533333333333335</v>
      </c>
      <c r="ED22" s="48">
        <v>20.566666666666663</v>
      </c>
      <c r="EE22" s="48">
        <v>20.7</v>
      </c>
      <c r="EF22" s="48">
        <v>20.933333333333337</v>
      </c>
      <c r="EG22" s="48">
        <v>21.133333333333333</v>
      </c>
      <c r="EH22" s="48">
        <v>21.2</v>
      </c>
      <c r="EI22" s="48">
        <v>21.333333333333332</v>
      </c>
      <c r="EJ22" s="48">
        <v>21.466666666666665</v>
      </c>
      <c r="EK22" s="48">
        <v>21.633333333333336</v>
      </c>
      <c r="EL22" s="48">
        <v>21.6</v>
      </c>
      <c r="EM22" s="48">
        <v>21.6</v>
      </c>
      <c r="EN22" s="48">
        <v>21.2</v>
      </c>
      <c r="EO22" s="48">
        <v>20.933333333333337</v>
      </c>
      <c r="EP22" s="49">
        <v>19.6755</v>
      </c>
      <c r="EQ22" s="49">
        <v>19.255680000000002</v>
      </c>
      <c r="ER22" s="49">
        <v>19.122109999999999</v>
      </c>
      <c r="ES22" s="49">
        <v>19.000830000000001</v>
      </c>
      <c r="ET22" s="49">
        <v>18.975110000000001</v>
      </c>
      <c r="EU22" s="49">
        <v>18.963629999999998</v>
      </c>
      <c r="EV22" s="49">
        <v>18.968170000000001</v>
      </c>
      <c r="EW22" s="49">
        <v>18.96162</v>
      </c>
      <c r="EX22" s="49">
        <v>18.957599999999999</v>
      </c>
      <c r="EY22" s="49">
        <v>18.96397</v>
      </c>
      <c r="EZ22" s="49">
        <v>18.95533</v>
      </c>
      <c r="FA22" s="49">
        <v>18.95805</v>
      </c>
      <c r="FB22" s="49">
        <v>18.972750000000001</v>
      </c>
      <c r="FC22" s="49">
        <v>18.983070000000001</v>
      </c>
      <c r="FD22" s="49">
        <v>18.979610000000001</v>
      </c>
      <c r="FE22" s="49">
        <v>18.987200000000001</v>
      </c>
      <c r="FF22" s="49">
        <v>19.000050000000002</v>
      </c>
      <c r="FG22" s="49">
        <v>19.108820000000001</v>
      </c>
      <c r="FH22" s="49">
        <v>19.47071</v>
      </c>
      <c r="FI22" s="49">
        <v>19.499179999999999</v>
      </c>
      <c r="FJ22" s="49">
        <v>19.113710000000001</v>
      </c>
      <c r="FK22" s="49">
        <v>19.082540000000002</v>
      </c>
      <c r="FL22" s="49">
        <v>19.091100000000001</v>
      </c>
      <c r="FM22" s="49">
        <v>19.100290000000001</v>
      </c>
      <c r="FN22" s="49">
        <v>19.113710000000001</v>
      </c>
    </row>
    <row r="23" spans="1:170"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8"/>
      <c r="EQ23" s="8"/>
      <c r="ER23" s="8"/>
      <c r="ES23" s="8"/>
      <c r="ET23" s="8"/>
      <c r="EU23" s="8"/>
      <c r="EV23" s="8"/>
      <c r="EW23" s="8"/>
      <c r="EX23" s="8"/>
      <c r="EY23" s="8"/>
      <c r="EZ23" s="8"/>
      <c r="FA23" s="8"/>
      <c r="FB23" s="8"/>
      <c r="FC23" s="8"/>
      <c r="FD23" s="8"/>
      <c r="FE23" s="8"/>
      <c r="FF23" s="8"/>
      <c r="FG23" s="8"/>
      <c r="FH23" s="8"/>
      <c r="FI23" s="8"/>
      <c r="FJ23" s="8"/>
      <c r="FK23" s="8"/>
      <c r="FL23" s="8"/>
      <c r="FM23" s="8"/>
      <c r="FN23" s="8"/>
    </row>
    <row r="24" spans="1:170" x14ac:dyDescent="0.2">
      <c r="A24" t="str">
        <f>'Baseline QTR'!A24</f>
        <v>KS_PIR</v>
      </c>
      <c r="B24" t="str">
        <f>'Baseline QTR'!B24</f>
        <v>Personal income (mil. $2012)</v>
      </c>
      <c r="C24" s="5">
        <v>79325.257227183232</v>
      </c>
      <c r="D24" s="5">
        <v>80384.955191216039</v>
      </c>
      <c r="E24" s="5">
        <v>80842.957716412871</v>
      </c>
      <c r="F24" s="5">
        <v>81104.846319640099</v>
      </c>
      <c r="G24" s="5">
        <v>81505.862933284094</v>
      </c>
      <c r="H24" s="5">
        <v>82347.117385830963</v>
      </c>
      <c r="I24" s="5">
        <v>83060.919415709388</v>
      </c>
      <c r="J24" s="5">
        <v>84112.694055217493</v>
      </c>
      <c r="K24" s="5">
        <v>85620.959225722065</v>
      </c>
      <c r="L24" s="5">
        <v>86048.896730501801</v>
      </c>
      <c r="M24" s="5">
        <v>86623.463517374286</v>
      </c>
      <c r="N24" s="5">
        <v>88374.320136663664</v>
      </c>
      <c r="O24" s="5">
        <v>86775.670000891419</v>
      </c>
      <c r="P24" s="5">
        <v>87804.574006784096</v>
      </c>
      <c r="Q24" s="5">
        <v>87531.195045770481</v>
      </c>
      <c r="R24" s="5">
        <v>88259.335309231785</v>
      </c>
      <c r="S24" s="5">
        <v>89280.981571785698</v>
      </c>
      <c r="T24" s="5">
        <v>90178.002463962781</v>
      </c>
      <c r="U24" s="5">
        <v>89993.24881888651</v>
      </c>
      <c r="V24" s="5">
        <v>91270.944484774576</v>
      </c>
      <c r="W24" s="5">
        <v>92663.777073394187</v>
      </c>
      <c r="X24" s="5">
        <v>93335.379603633904</v>
      </c>
      <c r="Y24" s="5">
        <v>94187.613814190554</v>
      </c>
      <c r="Z24" s="5">
        <v>94639.655348528409</v>
      </c>
      <c r="AA24" s="5">
        <v>97884.835980063246</v>
      </c>
      <c r="AB24" s="5">
        <v>99058.050291904176</v>
      </c>
      <c r="AC24" s="5">
        <v>100000.48773920411</v>
      </c>
      <c r="AD24" s="5">
        <v>100536.66672539141</v>
      </c>
      <c r="AE24" s="5">
        <v>104253.59981392001</v>
      </c>
      <c r="AF24" s="5">
        <v>105487.25936859332</v>
      </c>
      <c r="AG24" s="5">
        <v>106392.43052360744</v>
      </c>
      <c r="AH24" s="5">
        <v>108280.04197017362</v>
      </c>
      <c r="AI24" s="5">
        <v>116462.4971352366</v>
      </c>
      <c r="AJ24" s="5">
        <v>118199.11286691565</v>
      </c>
      <c r="AK24" s="5">
        <v>119772.1896877774</v>
      </c>
      <c r="AL24" s="5">
        <v>120648.91603612677</v>
      </c>
      <c r="AM24" s="5">
        <v>126300.38423091626</v>
      </c>
      <c r="AN24" s="5">
        <v>125191.52051730557</v>
      </c>
      <c r="AO24" s="5">
        <v>127950.78759812019</v>
      </c>
      <c r="AP24" s="5">
        <v>131227.99784106249</v>
      </c>
      <c r="AQ24" s="5">
        <v>133382.7110658832</v>
      </c>
      <c r="AR24" s="5">
        <v>132163.41882764676</v>
      </c>
      <c r="AS24" s="5">
        <v>131752.58972509991</v>
      </c>
      <c r="AT24" s="5">
        <v>132849.76139845463</v>
      </c>
      <c r="AU24" s="5">
        <v>132365.90680509619</v>
      </c>
      <c r="AV24" s="5">
        <v>133947.94492436387</v>
      </c>
      <c r="AW24" s="5">
        <v>131108.21519134199</v>
      </c>
      <c r="AX24" s="5">
        <v>131372.90661468491</v>
      </c>
      <c r="AY24" s="5">
        <v>131366.66271351682</v>
      </c>
      <c r="AZ24" s="5">
        <v>131182.38376298145</v>
      </c>
      <c r="BA24" s="5">
        <v>131517.45481968479</v>
      </c>
      <c r="BB24" s="5">
        <v>132097.75644227862</v>
      </c>
      <c r="BC24" s="5">
        <v>130203.57985497192</v>
      </c>
      <c r="BD24" s="5">
        <v>132292.72222353541</v>
      </c>
      <c r="BE24" s="5">
        <v>133567.97685787227</v>
      </c>
      <c r="BF24" s="5">
        <v>133029.77988185681</v>
      </c>
      <c r="BG24" s="5">
        <v>135208.6692308808</v>
      </c>
      <c r="BH24" s="5">
        <v>137264.90318976401</v>
      </c>
      <c r="BI24" s="5">
        <v>137118.77023782607</v>
      </c>
      <c r="BJ24" s="5">
        <v>152138.96603787702</v>
      </c>
      <c r="BK24" s="5">
        <v>138264.21314144781</v>
      </c>
      <c r="BL24" s="5">
        <v>139384.23809763556</v>
      </c>
      <c r="BM24" s="5">
        <v>139594.03030507159</v>
      </c>
      <c r="BN24" s="5">
        <v>142422.34339058169</v>
      </c>
      <c r="BO24" s="5">
        <v>148522.53830361928</v>
      </c>
      <c r="BP24" s="5">
        <v>149674.04879839707</v>
      </c>
      <c r="BQ24" s="5">
        <v>150168.68241660952</v>
      </c>
      <c r="BR24" s="5">
        <v>153162.14239989957</v>
      </c>
      <c r="BS24" s="5">
        <v>156389.43795249096</v>
      </c>
      <c r="BT24" s="5">
        <v>159327.48133095636</v>
      </c>
      <c r="BU24" s="5">
        <v>160688.12546910244</v>
      </c>
      <c r="BV24" s="5">
        <v>161576.60766920689</v>
      </c>
      <c r="BW24" s="5">
        <v>159554.55044457698</v>
      </c>
      <c r="BX24" s="5">
        <v>162963.99595956094</v>
      </c>
      <c r="BY24" s="5">
        <v>160056.98957294636</v>
      </c>
      <c r="BZ24" s="5">
        <v>159788.12462938012</v>
      </c>
      <c r="CA24" s="5">
        <v>151549.78531314619</v>
      </c>
      <c r="CB24" s="5">
        <v>151334.1031949629</v>
      </c>
      <c r="CC24" s="5">
        <v>149043.20884892001</v>
      </c>
      <c r="CD24" s="5">
        <v>149221.67465250552</v>
      </c>
      <c r="CE24" s="5">
        <v>148745.95197383565</v>
      </c>
      <c r="CF24" s="5">
        <v>150857.23926962935</v>
      </c>
      <c r="CG24" s="5">
        <v>152008.84696851723</v>
      </c>
      <c r="CH24" s="5">
        <v>152506.52078136799</v>
      </c>
      <c r="CI24" s="5">
        <v>157747.73743720667</v>
      </c>
      <c r="CJ24" s="5">
        <v>157044.94655399039</v>
      </c>
      <c r="CK24" s="5">
        <v>157946.37362826723</v>
      </c>
      <c r="CL24" s="5">
        <v>159812.14749510982</v>
      </c>
      <c r="CM24" s="5">
        <v>169145.72050038291</v>
      </c>
      <c r="CN24" s="5">
        <v>171506.85600349549</v>
      </c>
      <c r="CO24" s="5">
        <v>171150.27411243174</v>
      </c>
      <c r="CP24" s="5">
        <v>176714.01121108627</v>
      </c>
      <c r="CQ24" s="5">
        <v>172261.22160900533</v>
      </c>
      <c r="CR24" s="5">
        <v>173958.5109340823</v>
      </c>
      <c r="CS24" s="5">
        <v>175771.46956676146</v>
      </c>
      <c r="CT24" s="5">
        <v>176071.5656618076</v>
      </c>
      <c r="CU24" s="5">
        <v>183016.59664834914</v>
      </c>
      <c r="CV24" s="5">
        <v>186171.17513090043</v>
      </c>
      <c r="CW24" s="5">
        <v>189811.03900405933</v>
      </c>
      <c r="CX24" s="5">
        <v>193585.32636036247</v>
      </c>
      <c r="CY24" s="5">
        <v>197334.84364184274</v>
      </c>
      <c r="CZ24" s="5">
        <v>199144.53350392822</v>
      </c>
      <c r="DA24" s="5">
        <v>201138.98300143646</v>
      </c>
      <c r="DB24" s="5">
        <v>202904.36664411312</v>
      </c>
      <c r="DC24" s="5">
        <v>208582.67507289373</v>
      </c>
      <c r="DD24" s="5">
        <v>209378.50464451074</v>
      </c>
      <c r="DE24" s="5">
        <v>211368.91892444895</v>
      </c>
      <c r="DF24" s="5">
        <v>214976.16825134991</v>
      </c>
      <c r="DG24" s="5">
        <v>219170.54056988205</v>
      </c>
      <c r="DH24" s="5">
        <v>221887.25963973184</v>
      </c>
      <c r="DI24" s="5">
        <v>224385.83009679313</v>
      </c>
      <c r="DJ24" s="5">
        <v>227109.0717474251</v>
      </c>
      <c r="DK24" s="5">
        <v>231850.3310540755</v>
      </c>
      <c r="DL24" s="5">
        <v>233042.61151874095</v>
      </c>
      <c r="DM24" s="5">
        <v>236985.20940334882</v>
      </c>
      <c r="DN24" s="5">
        <v>239719.34695650756</v>
      </c>
      <c r="DO24" s="5">
        <v>247565.49719342933</v>
      </c>
      <c r="DP24" s="5">
        <v>248541.51151006014</v>
      </c>
      <c r="DQ24" s="5">
        <v>250096.00535888493</v>
      </c>
      <c r="DR24" s="5">
        <v>252719.20412686715</v>
      </c>
      <c r="DS24" s="45">
        <v>254688.59459287665</v>
      </c>
      <c r="DT24" s="45">
        <v>273818.48052124935</v>
      </c>
      <c r="DU24" s="45">
        <v>266665.28568082151</v>
      </c>
      <c r="DV24" s="45">
        <v>263802.30641857936</v>
      </c>
      <c r="DW24" s="45">
        <v>293449.59806790121</v>
      </c>
      <c r="DX24" s="45">
        <v>279180.37963808043</v>
      </c>
      <c r="DY24" s="45">
        <v>275370.99836994318</v>
      </c>
      <c r="DZ24" s="45">
        <v>274143.34313153254</v>
      </c>
      <c r="EA24" s="45">
        <v>274560.02941326494</v>
      </c>
      <c r="EB24" s="45">
        <v>271892.22290112131</v>
      </c>
      <c r="EC24" s="45">
        <v>274708.63459958264</v>
      </c>
      <c r="ED24" s="45">
        <v>276409.90129652288</v>
      </c>
      <c r="EE24" s="45">
        <v>282811.21481986705</v>
      </c>
      <c r="EF24" s="45">
        <v>285134.70941233006</v>
      </c>
      <c r="EG24" s="45">
        <v>287256.19359255873</v>
      </c>
      <c r="EH24" s="45">
        <v>290594.59866632672</v>
      </c>
      <c r="EI24" s="9">
        <v>293555.42006052844</v>
      </c>
      <c r="EJ24" s="9">
        <v>298410.46475399419</v>
      </c>
      <c r="EK24" s="9">
        <v>298957.92257532611</v>
      </c>
      <c r="EL24" s="9">
        <v>302328.77229699411</v>
      </c>
      <c r="EM24" s="9">
        <v>303763.03974219196</v>
      </c>
      <c r="EN24" s="9">
        <v>304336.79058969254</v>
      </c>
      <c r="EO24" s="9">
        <v>303083.76922753389</v>
      </c>
      <c r="EP24" s="9">
        <v>304643.5</v>
      </c>
      <c r="EQ24" s="9">
        <v>306513</v>
      </c>
      <c r="ER24" s="9">
        <v>309568.09999999998</v>
      </c>
      <c r="ES24" s="9">
        <v>312413.5</v>
      </c>
      <c r="ET24" s="9">
        <v>315514.09999999998</v>
      </c>
      <c r="EU24" s="9">
        <v>319053.40000000002</v>
      </c>
      <c r="EV24" s="9">
        <v>322487.90000000002</v>
      </c>
      <c r="EW24" s="9">
        <v>325858.90000000002</v>
      </c>
      <c r="EX24" s="9">
        <v>329334.2</v>
      </c>
      <c r="EY24" s="9">
        <v>333045.8</v>
      </c>
      <c r="EZ24" s="9">
        <v>336493.5</v>
      </c>
      <c r="FA24" s="9">
        <v>339900.6</v>
      </c>
      <c r="FB24" s="9">
        <v>343276.6</v>
      </c>
      <c r="FC24" s="9">
        <v>346751.7</v>
      </c>
      <c r="FD24" s="9">
        <v>350002.4</v>
      </c>
      <c r="FE24" s="9">
        <v>353185.2</v>
      </c>
      <c r="FF24" s="9">
        <v>356437.2</v>
      </c>
      <c r="FG24" s="9">
        <v>359839.4</v>
      </c>
      <c r="FH24" s="9">
        <v>363098.6</v>
      </c>
      <c r="FI24" s="9">
        <v>366247.9</v>
      </c>
      <c r="FJ24" s="9">
        <v>382288.1</v>
      </c>
      <c r="FK24" s="9">
        <v>372825.7</v>
      </c>
      <c r="FL24" s="9">
        <v>376023.2</v>
      </c>
      <c r="FM24" s="9">
        <v>379163.7</v>
      </c>
      <c r="FN24" s="9">
        <v>382288.1</v>
      </c>
    </row>
    <row r="25" spans="1:170" x14ac:dyDescent="0.2">
      <c r="A25" t="str">
        <f>'Baseline QTR'!A25</f>
        <v>KS_PI</v>
      </c>
      <c r="B25" t="str">
        <f>'Baseline QTR'!B25</f>
        <v>Personal income (mil. $)</v>
      </c>
      <c r="C25" s="5">
        <v>46642.457997011465</v>
      </c>
      <c r="D25" s="5">
        <v>47694.805463604214</v>
      </c>
      <c r="E25" s="5">
        <v>48576.108003061003</v>
      </c>
      <c r="F25" s="5">
        <v>49378.252536323285</v>
      </c>
      <c r="G25" s="5">
        <v>49883.218232428531</v>
      </c>
      <c r="H25" s="5">
        <v>50673.122154544944</v>
      </c>
      <c r="I25" s="5">
        <v>51459.562014808595</v>
      </c>
      <c r="J25" s="5">
        <v>52489.685598217926</v>
      </c>
      <c r="K25" s="5">
        <v>53765.681345792174</v>
      </c>
      <c r="L25" s="5">
        <v>54393.228601284805</v>
      </c>
      <c r="M25" s="5">
        <v>55105.516316577654</v>
      </c>
      <c r="N25" s="5">
        <v>56611.705736345371</v>
      </c>
      <c r="O25" s="5">
        <v>55919.109505274442</v>
      </c>
      <c r="P25" s="5">
        <v>56962.33934116111</v>
      </c>
      <c r="Q25" s="5">
        <v>57030.950132071761</v>
      </c>
      <c r="R25" s="5">
        <v>57837.225021492683</v>
      </c>
      <c r="S25" s="5">
        <v>58716.530340500583</v>
      </c>
      <c r="T25" s="5">
        <v>59637.418369492509</v>
      </c>
      <c r="U25" s="5">
        <v>59941.803240795736</v>
      </c>
      <c r="V25" s="5">
        <v>61078.516049211146</v>
      </c>
      <c r="W25" s="5">
        <v>62313.610168545383</v>
      </c>
      <c r="X25" s="5">
        <v>63131.117410101935</v>
      </c>
      <c r="Y25" s="5">
        <v>63967.517921907514</v>
      </c>
      <c r="Z25" s="5">
        <v>64557.494499445173</v>
      </c>
      <c r="AA25" s="5">
        <v>67142.145543804785</v>
      </c>
      <c r="AB25" s="5">
        <v>68401.564887565677</v>
      </c>
      <c r="AC25" s="5">
        <v>69346.338227628483</v>
      </c>
      <c r="AD25" s="5">
        <v>70193.695341001032</v>
      </c>
      <c r="AE25" s="5">
        <v>73109.92194150768</v>
      </c>
      <c r="AF25" s="5">
        <v>74160.707953902165</v>
      </c>
      <c r="AG25" s="5">
        <v>74993.896427480417</v>
      </c>
      <c r="AH25" s="5">
        <v>76564.817677109764</v>
      </c>
      <c r="AI25" s="5">
        <v>82356.454849182555</v>
      </c>
      <c r="AJ25" s="5">
        <v>83735.797528309064</v>
      </c>
      <c r="AK25" s="5">
        <v>85112.513435928369</v>
      </c>
      <c r="AL25" s="5">
        <v>85961.146186579965</v>
      </c>
      <c r="AM25" s="5">
        <v>90165.844302451122</v>
      </c>
      <c r="AN25" s="5">
        <v>89882.504070604715</v>
      </c>
      <c r="AO25" s="5">
        <v>92368.953074958961</v>
      </c>
      <c r="AP25" s="5">
        <v>95309.582551985281</v>
      </c>
      <c r="AQ25" s="5">
        <v>97661.48721532902</v>
      </c>
      <c r="AR25" s="5">
        <v>97229.983963123159</v>
      </c>
      <c r="AS25" s="5">
        <v>97552.252484258483</v>
      </c>
      <c r="AT25" s="5">
        <v>98919.932337289327</v>
      </c>
      <c r="AU25" s="5">
        <v>99290.314012638759</v>
      </c>
      <c r="AV25" s="5">
        <v>100947.18973334834</v>
      </c>
      <c r="AW25" s="5">
        <v>98856.905336423777</v>
      </c>
      <c r="AX25" s="5">
        <v>99097.210917589124</v>
      </c>
      <c r="AY25" s="5">
        <v>99292.178345384556</v>
      </c>
      <c r="AZ25" s="5">
        <v>99888.82611632222</v>
      </c>
      <c r="BA25" s="5">
        <v>100662.14474443856</v>
      </c>
      <c r="BB25" s="5">
        <v>101577.89079385456</v>
      </c>
      <c r="BC25" s="5">
        <v>100886.94181482644</v>
      </c>
      <c r="BD25" s="5">
        <v>102608.88121101852</v>
      </c>
      <c r="BE25" s="5">
        <v>104280.5265722466</v>
      </c>
      <c r="BF25" s="5">
        <v>104371.1744019084</v>
      </c>
      <c r="BG25" s="5">
        <v>106898.67806731898</v>
      </c>
      <c r="BH25" s="5">
        <v>109254.62704486075</v>
      </c>
      <c r="BI25" s="5">
        <v>109674.44837472519</v>
      </c>
      <c r="BJ25" s="5">
        <v>122728.982513095</v>
      </c>
      <c r="BK25" s="5">
        <v>112184.81725870792</v>
      </c>
      <c r="BL25" s="5">
        <v>113807.23040671943</v>
      </c>
      <c r="BM25" s="5">
        <v>115209.74509138169</v>
      </c>
      <c r="BN25" s="5">
        <v>118479.72324319099</v>
      </c>
      <c r="BO25" s="5">
        <v>124196.03175486947</v>
      </c>
      <c r="BP25" s="5">
        <v>126257.54386388784</v>
      </c>
      <c r="BQ25" s="5">
        <v>127586.31595479979</v>
      </c>
      <c r="BR25" s="5">
        <v>129915.19242644284</v>
      </c>
      <c r="BS25" s="5">
        <v>133864.66720419368</v>
      </c>
      <c r="BT25" s="5">
        <v>137537.85498413476</v>
      </c>
      <c r="BU25" s="5">
        <v>139496.57548223721</v>
      </c>
      <c r="BV25" s="5">
        <v>141692.99032943431</v>
      </c>
      <c r="BW25" s="5">
        <v>141058.98695704163</v>
      </c>
      <c r="BX25" s="5">
        <v>145476.32955314047</v>
      </c>
      <c r="BY25" s="5">
        <v>144405.01656260795</v>
      </c>
      <c r="BZ25" s="5">
        <v>141861.49492720998</v>
      </c>
      <c r="CA25" s="5">
        <v>133638.11618698543</v>
      </c>
      <c r="CB25" s="5">
        <v>133979.10824056456</v>
      </c>
      <c r="CC25" s="5">
        <v>132860.09723210428</v>
      </c>
      <c r="CD25" s="5">
        <v>134045.83034034571</v>
      </c>
      <c r="CE25" s="5">
        <v>134134.63711144577</v>
      </c>
      <c r="CF25" s="5">
        <v>136249.73279115112</v>
      </c>
      <c r="CG25" s="5">
        <v>137552.80562181122</v>
      </c>
      <c r="CH25" s="5">
        <v>138887.68847559183</v>
      </c>
      <c r="CI25" s="5">
        <v>144867.63467545874</v>
      </c>
      <c r="CJ25" s="5">
        <v>145640.34253523962</v>
      </c>
      <c r="CK25" s="5">
        <v>147153.89791824773</v>
      </c>
      <c r="CL25" s="5">
        <v>149384.40487105391</v>
      </c>
      <c r="CM25" s="5">
        <v>159155.97424763028</v>
      </c>
      <c r="CN25" s="5">
        <v>161766.98165105699</v>
      </c>
      <c r="CO25" s="5">
        <v>161899.60179665478</v>
      </c>
      <c r="CP25" s="5">
        <v>168100.97030465794</v>
      </c>
      <c r="CQ25" s="5">
        <v>164438.83953574038</v>
      </c>
      <c r="CR25" s="5">
        <v>166144.29462292331</v>
      </c>
      <c r="CS25" s="5">
        <v>168566.59702921991</v>
      </c>
      <c r="CT25" s="5">
        <v>169475.92481211631</v>
      </c>
      <c r="CU25" s="5">
        <v>176969.7282950877</v>
      </c>
      <c r="CV25" s="5">
        <v>180826.20069289228</v>
      </c>
      <c r="CW25" s="5">
        <v>184864.56332761355</v>
      </c>
      <c r="CX25" s="5">
        <v>188290.76768440657</v>
      </c>
      <c r="CY25" s="5">
        <v>191077.35574995991</v>
      </c>
      <c r="CZ25" s="5">
        <v>193791.52844334263</v>
      </c>
      <c r="DA25" s="5">
        <v>196241.24876535148</v>
      </c>
      <c r="DB25" s="5">
        <v>197811.46704134587</v>
      </c>
      <c r="DC25" s="5">
        <v>203447.36961259908</v>
      </c>
      <c r="DD25" s="5">
        <v>205519.65880391243</v>
      </c>
      <c r="DE25" s="5">
        <v>208189.93038382524</v>
      </c>
      <c r="DF25" s="5">
        <v>212712.46919966323</v>
      </c>
      <c r="DG25" s="5">
        <v>218127.28879676943</v>
      </c>
      <c r="DH25" s="5">
        <v>221274.85080312617</v>
      </c>
      <c r="DI25" s="5">
        <v>224556.36332766668</v>
      </c>
      <c r="DJ25" s="5">
        <v>228644.32907243771</v>
      </c>
      <c r="DK25" s="5">
        <v>235049.86562262173</v>
      </c>
      <c r="DL25" s="5">
        <v>237498.38625097927</v>
      </c>
      <c r="DM25" s="5">
        <v>242326.85602330032</v>
      </c>
      <c r="DN25" s="5">
        <v>246052.7321030985</v>
      </c>
      <c r="DO25" s="5">
        <v>254623.589518414</v>
      </c>
      <c r="DP25" s="5">
        <v>257056.54369439479</v>
      </c>
      <c r="DQ25" s="5">
        <v>259287.03355582396</v>
      </c>
      <c r="DR25" s="5">
        <v>263037.72923136712</v>
      </c>
      <c r="DS25" s="45">
        <v>266009.50262252998</v>
      </c>
      <c r="DT25" s="45">
        <v>284817.76888378791</v>
      </c>
      <c r="DU25" s="45">
        <v>279558.55224348919</v>
      </c>
      <c r="DV25" s="45">
        <v>277965.8522501929</v>
      </c>
      <c r="DW25" s="45">
        <v>312720.43317302025</v>
      </c>
      <c r="DX25" s="45">
        <v>302028.50190766092</v>
      </c>
      <c r="DY25" s="45">
        <v>301958.06826256117</v>
      </c>
      <c r="DZ25" s="45">
        <v>305625.96465675771</v>
      </c>
      <c r="EA25" s="45">
        <v>311850.77260817453</v>
      </c>
      <c r="EB25" s="45">
        <v>314465.10716297885</v>
      </c>
      <c r="EC25" s="45">
        <v>321370.64327266777</v>
      </c>
      <c r="ED25" s="45">
        <v>326650.16495617887</v>
      </c>
      <c r="EE25" s="45">
        <v>337416.40417728695</v>
      </c>
      <c r="EF25" s="45">
        <v>342703.40724267944</v>
      </c>
      <c r="EG25" s="45">
        <v>347577.12168506015</v>
      </c>
      <c r="EH25" s="45">
        <v>353206.11089497351</v>
      </c>
      <c r="EI25" s="9">
        <v>359963.52718662121</v>
      </c>
      <c r="EJ25" s="9">
        <v>368265.37044825673</v>
      </c>
      <c r="EK25" s="9">
        <v>370498.55344760168</v>
      </c>
      <c r="EL25" s="9">
        <v>377013.04891752056</v>
      </c>
      <c r="EM25" s="9">
        <v>382009.36114938318</v>
      </c>
      <c r="EN25" s="9">
        <v>384754.74413511291</v>
      </c>
      <c r="EO25" s="9">
        <v>385804.42236280476</v>
      </c>
      <c r="EP25" s="9">
        <v>390586.4</v>
      </c>
      <c r="EQ25" s="9">
        <v>395794</v>
      </c>
      <c r="ER25" s="9">
        <v>402609.7</v>
      </c>
      <c r="ES25" s="9">
        <v>409227.9</v>
      </c>
      <c r="ET25" s="9">
        <v>416166.7</v>
      </c>
      <c r="EU25" s="9">
        <v>423683.2</v>
      </c>
      <c r="EV25" s="9">
        <v>430972.8</v>
      </c>
      <c r="EW25" s="9">
        <v>438176.5</v>
      </c>
      <c r="EX25" s="9">
        <v>445337.4</v>
      </c>
      <c r="EY25" s="9">
        <v>452895</v>
      </c>
      <c r="EZ25" s="9">
        <v>460116.3</v>
      </c>
      <c r="FA25" s="9">
        <v>467256</v>
      </c>
      <c r="FB25" s="9">
        <v>474231.9</v>
      </c>
      <c r="FC25" s="9">
        <v>481318.8</v>
      </c>
      <c r="FD25" s="9">
        <v>488263.4</v>
      </c>
      <c r="FE25" s="9">
        <v>495091.5</v>
      </c>
      <c r="FF25" s="9">
        <v>502038.6</v>
      </c>
      <c r="FG25" s="9">
        <v>509225.7</v>
      </c>
      <c r="FH25" s="9">
        <v>516179.6</v>
      </c>
      <c r="FI25" s="9">
        <v>523096.6</v>
      </c>
      <c r="FJ25" s="9">
        <v>558961.4</v>
      </c>
      <c r="FK25" s="9">
        <v>537599.4</v>
      </c>
      <c r="FL25" s="9">
        <v>544766.30000000005</v>
      </c>
      <c r="FM25" s="9">
        <v>551815.19999999995</v>
      </c>
      <c r="FN25" s="9">
        <v>558961.4</v>
      </c>
    </row>
    <row r="26" spans="1:170" x14ac:dyDescent="0.2">
      <c r="A26" t="str">
        <f>'Baseline QTR'!A26</f>
        <v>KS_PIWS</v>
      </c>
      <c r="B26" t="str">
        <f>'Baseline QTR'!B26</f>
        <v xml:space="preserve">  Wage and salary disbursements (mil. $)</v>
      </c>
      <c r="C26" s="5">
        <v>29064.112822909243</v>
      </c>
      <c r="D26" s="5">
        <v>29862.946336554061</v>
      </c>
      <c r="E26" s="5">
        <v>30682.30488285761</v>
      </c>
      <c r="F26" s="5">
        <v>30825.211957679079</v>
      </c>
      <c r="G26" s="5">
        <v>31234.726708238359</v>
      </c>
      <c r="H26" s="5">
        <v>31582.37194305654</v>
      </c>
      <c r="I26" s="5">
        <v>32411.065075973445</v>
      </c>
      <c r="J26" s="5">
        <v>32665.296272731659</v>
      </c>
      <c r="K26" s="5">
        <v>34266.894800237547</v>
      </c>
      <c r="L26" s="5">
        <v>34470.404090930446</v>
      </c>
      <c r="M26" s="5">
        <v>34840.407416587957</v>
      </c>
      <c r="N26" s="5">
        <v>35986.945692244059</v>
      </c>
      <c r="O26" s="5">
        <v>34832.90543061465</v>
      </c>
      <c r="P26" s="5">
        <v>35421.749760715866</v>
      </c>
      <c r="Q26" s="5">
        <v>35509.234454740603</v>
      </c>
      <c r="R26" s="5">
        <v>35274.882353928864</v>
      </c>
      <c r="S26" s="5">
        <v>35907.233113228198</v>
      </c>
      <c r="T26" s="5">
        <v>36508.269732523506</v>
      </c>
      <c r="U26" s="5">
        <v>36470.260920522611</v>
      </c>
      <c r="V26" s="5">
        <v>37268.704233725672</v>
      </c>
      <c r="W26" s="5">
        <v>38168.348734768711</v>
      </c>
      <c r="X26" s="5">
        <v>38596.544796200433</v>
      </c>
      <c r="Y26" s="5">
        <v>39267.547115437272</v>
      </c>
      <c r="Z26" s="5">
        <v>39210.651353593603</v>
      </c>
      <c r="AA26" s="5">
        <v>41498.64753633512</v>
      </c>
      <c r="AB26" s="5">
        <v>42232.99151134619</v>
      </c>
      <c r="AC26" s="5">
        <v>43329.540007740856</v>
      </c>
      <c r="AD26" s="5">
        <v>44200.620944577822</v>
      </c>
      <c r="AE26" s="5">
        <v>47242.344123513969</v>
      </c>
      <c r="AF26" s="5">
        <v>48618.991389571653</v>
      </c>
      <c r="AG26" s="5">
        <v>49191.497201470644</v>
      </c>
      <c r="AH26" s="5">
        <v>50491.907285443711</v>
      </c>
      <c r="AI26" s="5">
        <v>54339.018288128602</v>
      </c>
      <c r="AJ26" s="5">
        <v>55463.33082181085</v>
      </c>
      <c r="AK26" s="5">
        <v>56763.360860746398</v>
      </c>
      <c r="AL26" s="5">
        <v>57641.358029314142</v>
      </c>
      <c r="AM26" s="5">
        <v>61822.161982403573</v>
      </c>
      <c r="AN26" s="5">
        <v>61210.523138970384</v>
      </c>
      <c r="AO26" s="5">
        <v>63670.074331942269</v>
      </c>
      <c r="AP26" s="5">
        <v>66531.516546683764</v>
      </c>
      <c r="AQ26" s="5">
        <v>68375.081399909177</v>
      </c>
      <c r="AR26" s="5">
        <v>66256.493144194319</v>
      </c>
      <c r="AS26" s="5">
        <v>65676.506431898713</v>
      </c>
      <c r="AT26" s="5">
        <v>66490.151023997809</v>
      </c>
      <c r="AU26" s="5">
        <v>66196.937549796625</v>
      </c>
      <c r="AV26" s="5">
        <v>67364.382158176333</v>
      </c>
      <c r="AW26" s="5">
        <v>64682.852515578779</v>
      </c>
      <c r="AX26" s="5">
        <v>64702.295776448285</v>
      </c>
      <c r="AY26" s="5">
        <v>64576.0155564507</v>
      </c>
      <c r="AZ26" s="5">
        <v>64493.59199578574</v>
      </c>
      <c r="BA26" s="5">
        <v>64676.537220700309</v>
      </c>
      <c r="BB26" s="5">
        <v>64731.44722706324</v>
      </c>
      <c r="BC26" s="5">
        <v>63934.283936490421</v>
      </c>
      <c r="BD26" s="5">
        <v>65034.784925161759</v>
      </c>
      <c r="BE26" s="5">
        <v>66126.06370987746</v>
      </c>
      <c r="BF26" s="5">
        <v>65520.05942847034</v>
      </c>
      <c r="BG26" s="5">
        <v>65075.700796466968</v>
      </c>
      <c r="BH26" s="5">
        <v>67080.495232084169</v>
      </c>
      <c r="BI26" s="5">
        <v>67480.343154317408</v>
      </c>
      <c r="BJ26" s="5">
        <v>68628.984817131437</v>
      </c>
      <c r="BK26" s="5">
        <v>68923.74963720316</v>
      </c>
      <c r="BL26" s="5">
        <v>69707.621623027284</v>
      </c>
      <c r="BM26" s="5">
        <v>70673.004168764281</v>
      </c>
      <c r="BN26" s="5">
        <v>72874.320571005228</v>
      </c>
      <c r="BO26" s="5">
        <v>75751.23092873425</v>
      </c>
      <c r="BP26" s="5">
        <v>76603.994023443825</v>
      </c>
      <c r="BQ26" s="5">
        <v>77590.763158167189</v>
      </c>
      <c r="BR26" s="5">
        <v>79479.903889654684</v>
      </c>
      <c r="BS26" s="5">
        <v>81640.117824122412</v>
      </c>
      <c r="BT26" s="5">
        <v>83410.233178846232</v>
      </c>
      <c r="BU26" s="5">
        <v>84877.084900466158</v>
      </c>
      <c r="BV26" s="5">
        <v>86246.224096565216</v>
      </c>
      <c r="BW26" s="5">
        <v>85884.246617808632</v>
      </c>
      <c r="BX26" s="5">
        <v>86126.182188823441</v>
      </c>
      <c r="BY26" s="5">
        <v>87316.409317177837</v>
      </c>
      <c r="BZ26" s="5">
        <v>86053.361876190102</v>
      </c>
      <c r="CA26" s="5">
        <v>83281.184777424729</v>
      </c>
      <c r="CB26" s="5">
        <v>83648.310987847901</v>
      </c>
      <c r="CC26" s="5">
        <v>82686.389465463901</v>
      </c>
      <c r="CD26" s="5">
        <v>82933.74676926338</v>
      </c>
      <c r="CE26" s="5">
        <v>82454.255861758473</v>
      </c>
      <c r="CF26" s="5">
        <v>83881.955445044499</v>
      </c>
      <c r="CG26" s="5">
        <v>84841.232094749139</v>
      </c>
      <c r="CH26" s="5">
        <v>85761.496598447906</v>
      </c>
      <c r="CI26" s="5">
        <v>88176.722719125959</v>
      </c>
      <c r="CJ26" s="5">
        <v>88950.414618557916</v>
      </c>
      <c r="CK26" s="5">
        <v>90381.824986881096</v>
      </c>
      <c r="CL26" s="5">
        <v>91314.605675434999</v>
      </c>
      <c r="CM26" s="5">
        <v>94628.796116389043</v>
      </c>
      <c r="CN26" s="5">
        <v>95801.299061608239</v>
      </c>
      <c r="CO26" s="5">
        <v>97026.602440705159</v>
      </c>
      <c r="CP26" s="5">
        <v>98565.986381297553</v>
      </c>
      <c r="CQ26" s="5">
        <v>99645.952310040622</v>
      </c>
      <c r="CR26" s="5">
        <v>100550.79553286238</v>
      </c>
      <c r="CS26" s="5">
        <v>101595.43914577411</v>
      </c>
      <c r="CT26" s="5">
        <v>102407.83701132287</v>
      </c>
      <c r="CU26" s="5">
        <v>106961.40868769136</v>
      </c>
      <c r="CV26" s="5">
        <v>107534.65484075921</v>
      </c>
      <c r="CW26" s="5">
        <v>110038.02959367384</v>
      </c>
      <c r="CX26" s="5">
        <v>111982.66287787569</v>
      </c>
      <c r="CY26" s="5">
        <v>112673.94467738822</v>
      </c>
      <c r="CZ26" s="5">
        <v>115057.43680654639</v>
      </c>
      <c r="DA26" s="5">
        <v>116934.16940591807</v>
      </c>
      <c r="DB26" s="5">
        <v>117458.17711014731</v>
      </c>
      <c r="DC26" s="5">
        <v>121501.27781998843</v>
      </c>
      <c r="DD26" s="5">
        <v>122518.7883614786</v>
      </c>
      <c r="DE26" s="5">
        <v>123887.1374535978</v>
      </c>
      <c r="DF26" s="5">
        <v>127371.28036493516</v>
      </c>
      <c r="DG26" s="5">
        <v>130272.29521731068</v>
      </c>
      <c r="DH26" s="5">
        <v>132436.15064473887</v>
      </c>
      <c r="DI26" s="5">
        <v>134990.43977713233</v>
      </c>
      <c r="DJ26" s="5">
        <v>138371.81836081814</v>
      </c>
      <c r="DK26" s="5">
        <v>145019.69012317984</v>
      </c>
      <c r="DL26" s="5">
        <v>145930.64504560607</v>
      </c>
      <c r="DM26" s="5">
        <v>149342.38192609203</v>
      </c>
      <c r="DN26" s="5">
        <v>150688.72690512205</v>
      </c>
      <c r="DO26" s="5">
        <v>156667.49349843079</v>
      </c>
      <c r="DP26" s="5">
        <v>157809.2236296942</v>
      </c>
      <c r="DQ26" s="5">
        <v>159565.37370954297</v>
      </c>
      <c r="DR26" s="5">
        <v>163276.56116233199</v>
      </c>
      <c r="DS26" s="45">
        <v>169362.62209053474</v>
      </c>
      <c r="DT26" s="45">
        <v>160451.12280746948</v>
      </c>
      <c r="DU26" s="45">
        <v>168446.98361334886</v>
      </c>
      <c r="DV26" s="45">
        <v>172861.07548864683</v>
      </c>
      <c r="DW26" s="45">
        <v>178585.35118709691</v>
      </c>
      <c r="DX26" s="45">
        <v>184233.33805379961</v>
      </c>
      <c r="DY26" s="45">
        <v>188221.582530646</v>
      </c>
      <c r="DZ26" s="45">
        <v>193699.97222845751</v>
      </c>
      <c r="EA26" s="45">
        <v>192830.61115925232</v>
      </c>
      <c r="EB26" s="45">
        <v>193467.10287186716</v>
      </c>
      <c r="EC26" s="45">
        <v>199064.2321454052</v>
      </c>
      <c r="ED26" s="45">
        <v>199532.04982347533</v>
      </c>
      <c r="EE26" s="45">
        <v>208117.82985339963</v>
      </c>
      <c r="EF26" s="45">
        <v>210268.2188765899</v>
      </c>
      <c r="EG26" s="45">
        <v>213830.43741463032</v>
      </c>
      <c r="EH26" s="45">
        <v>217278.89385538021</v>
      </c>
      <c r="EI26" s="9">
        <v>222893.457880667</v>
      </c>
      <c r="EJ26" s="9">
        <v>229787.08930800061</v>
      </c>
      <c r="EK26" s="9">
        <v>230024.16206123581</v>
      </c>
      <c r="EL26" s="9">
        <v>234591.99075009651</v>
      </c>
      <c r="EM26" s="9">
        <v>236878.17144828523</v>
      </c>
      <c r="EN26" s="9">
        <v>237238.49961756147</v>
      </c>
      <c r="EO26" s="9">
        <v>237761.39493737734</v>
      </c>
      <c r="EP26" s="9">
        <v>240459.7</v>
      </c>
      <c r="EQ26" s="9">
        <v>242825.8</v>
      </c>
      <c r="ER26" s="9">
        <v>246363.3</v>
      </c>
      <c r="ES26" s="9">
        <v>249990.39999999999</v>
      </c>
      <c r="ET26" s="9">
        <v>253785.7</v>
      </c>
      <c r="EU26" s="9">
        <v>257874.2</v>
      </c>
      <c r="EV26" s="9">
        <v>261912.5</v>
      </c>
      <c r="EW26" s="9">
        <v>265696.8</v>
      </c>
      <c r="EX26" s="9">
        <v>269370.09999999998</v>
      </c>
      <c r="EY26" s="9">
        <v>273098.90000000002</v>
      </c>
      <c r="EZ26" s="9">
        <v>276723.5</v>
      </c>
      <c r="FA26" s="9">
        <v>280243.3</v>
      </c>
      <c r="FB26" s="9">
        <v>283782</v>
      </c>
      <c r="FC26" s="9">
        <v>287275.90000000002</v>
      </c>
      <c r="FD26" s="9">
        <v>290909.40000000002</v>
      </c>
      <c r="FE26" s="9">
        <v>294557.90000000002</v>
      </c>
      <c r="FF26" s="9">
        <v>298253.2</v>
      </c>
      <c r="FG26" s="9">
        <v>301979.59999999998</v>
      </c>
      <c r="FH26" s="9">
        <v>305774.2</v>
      </c>
      <c r="FI26" s="9">
        <v>309561.3</v>
      </c>
      <c r="FJ26" s="9">
        <v>329329.09999999998</v>
      </c>
      <c r="FK26" s="9">
        <v>317389.59999999998</v>
      </c>
      <c r="FL26" s="9">
        <v>321415.09999999998</v>
      </c>
      <c r="FM26" s="9">
        <v>325350.5</v>
      </c>
      <c r="FN26" s="9">
        <v>329329.09999999998</v>
      </c>
    </row>
    <row r="27" spans="1:170" x14ac:dyDescent="0.2">
      <c r="A27" t="str">
        <f>'Baseline QTR'!A27</f>
        <v>KS_PIPC</v>
      </c>
      <c r="B27" t="str">
        <f>'Baseline QTR'!B27</f>
        <v>Per capita personal income ($)</v>
      </c>
      <c r="C27" s="5">
        <v>23641.176865616555</v>
      </c>
      <c r="D27" s="5">
        <v>23956.991178229302</v>
      </c>
      <c r="E27" s="5">
        <v>24185.685018999739</v>
      </c>
      <c r="F27" s="5">
        <v>24389.183259408484</v>
      </c>
      <c r="G27" s="5">
        <v>24475.761939224994</v>
      </c>
      <c r="H27" s="5">
        <v>24741.563583167364</v>
      </c>
      <c r="I27" s="5">
        <v>25034.830143663668</v>
      </c>
      <c r="J27" s="5">
        <v>25461.12295541733</v>
      </c>
      <c r="K27" s="5">
        <v>26005.694599741408</v>
      </c>
      <c r="L27" s="5">
        <v>26223.922520005672</v>
      </c>
      <c r="M27" s="5">
        <v>26471.396760633455</v>
      </c>
      <c r="N27" s="5">
        <v>27090.618483197381</v>
      </c>
      <c r="O27" s="5">
        <v>26654.306681592956</v>
      </c>
      <c r="P27" s="5">
        <v>27046.17480984006</v>
      </c>
      <c r="Q27" s="5">
        <v>26975.949951968534</v>
      </c>
      <c r="R27" s="5">
        <v>27256.595151873837</v>
      </c>
      <c r="S27" s="5">
        <v>27573.061114896853</v>
      </c>
      <c r="T27" s="5">
        <v>27910.931357314454</v>
      </c>
      <c r="U27" s="5">
        <v>27962.583561977688</v>
      </c>
      <c r="V27" s="5">
        <v>28403.74179640548</v>
      </c>
      <c r="W27" s="5">
        <v>28889.753873439229</v>
      </c>
      <c r="X27" s="5">
        <v>29180.956771846268</v>
      </c>
      <c r="Y27" s="5">
        <v>29479.477758333131</v>
      </c>
      <c r="Z27" s="5">
        <v>29662.548043627652</v>
      </c>
      <c r="AA27" s="5">
        <v>30757.006589505472</v>
      </c>
      <c r="AB27" s="5">
        <v>31236.976549595707</v>
      </c>
      <c r="AC27" s="5">
        <v>31564.695614142012</v>
      </c>
      <c r="AD27" s="5">
        <v>31836.111119604619</v>
      </c>
      <c r="AE27" s="5">
        <v>33026.25431530764</v>
      </c>
      <c r="AF27" s="5">
        <v>33350.768613364031</v>
      </c>
      <c r="AG27" s="5">
        <v>33562.167571118553</v>
      </c>
      <c r="AH27" s="5">
        <v>34092.889847350336</v>
      </c>
      <c r="AI27" s="5">
        <v>36486.727514100698</v>
      </c>
      <c r="AJ27" s="5">
        <v>36914.764744611515</v>
      </c>
      <c r="AK27" s="5">
        <v>37340.174398119358</v>
      </c>
      <c r="AL27" s="5">
        <v>37531.800039782043</v>
      </c>
      <c r="AM27" s="5">
        <v>39178.897388207086</v>
      </c>
      <c r="AN27" s="5">
        <v>38867.925950665143</v>
      </c>
      <c r="AO27" s="5">
        <v>39755.563058731444</v>
      </c>
      <c r="AP27" s="5">
        <v>40839.904250314015</v>
      </c>
      <c r="AQ27" s="5">
        <v>41680.994257674334</v>
      </c>
      <c r="AR27" s="5">
        <v>41353.332915208492</v>
      </c>
      <c r="AS27" s="5">
        <v>41360.924022790627</v>
      </c>
      <c r="AT27" s="5">
        <v>41813.425371357545</v>
      </c>
      <c r="AU27" s="5">
        <v>41835.495050095313</v>
      </c>
      <c r="AV27" s="5">
        <v>42383.307886429095</v>
      </c>
      <c r="AW27" s="5">
        <v>41352.879046659655</v>
      </c>
      <c r="AX27" s="5">
        <v>41305.586256337374</v>
      </c>
      <c r="AY27" s="5">
        <v>41254.835088312066</v>
      </c>
      <c r="AZ27" s="5">
        <v>41393.442855436704</v>
      </c>
      <c r="BA27" s="5">
        <v>41621.941161992101</v>
      </c>
      <c r="BB27" s="5">
        <v>41917.491356074628</v>
      </c>
      <c r="BC27" s="5">
        <v>41551.048018811365</v>
      </c>
      <c r="BD27" s="5">
        <v>42172.139800518489</v>
      </c>
      <c r="BE27" s="5">
        <v>42764.78938193107</v>
      </c>
      <c r="BF27" s="5">
        <v>42705.057601152068</v>
      </c>
      <c r="BG27" s="5">
        <v>43639.933060380608</v>
      </c>
      <c r="BH27" s="5">
        <v>44500.680801942268</v>
      </c>
      <c r="BI27" s="5">
        <v>44563.278074223454</v>
      </c>
      <c r="BJ27" s="5">
        <v>49728.193800583846</v>
      </c>
      <c r="BK27" s="5">
        <v>45302.579914635455</v>
      </c>
      <c r="BL27" s="5">
        <v>45770.910739202205</v>
      </c>
      <c r="BM27" s="5">
        <v>46124.417957069883</v>
      </c>
      <c r="BN27" s="5">
        <v>47209.238794027973</v>
      </c>
      <c r="BO27" s="5">
        <v>49258.044549760139</v>
      </c>
      <c r="BP27" s="5">
        <v>49860.660427938994</v>
      </c>
      <c r="BQ27" s="5">
        <v>50186.044528235114</v>
      </c>
      <c r="BR27" s="5">
        <v>50914.601413614211</v>
      </c>
      <c r="BS27" s="5">
        <v>52282.471416394583</v>
      </c>
      <c r="BT27" s="5">
        <v>53543.632628833599</v>
      </c>
      <c r="BU27" s="5">
        <v>54141.855531348003</v>
      </c>
      <c r="BV27" s="5">
        <v>54839.778153888088</v>
      </c>
      <c r="BW27" s="5">
        <v>54453.363195670892</v>
      </c>
      <c r="BX27" s="5">
        <v>56025.505336065515</v>
      </c>
      <c r="BY27" s="5">
        <v>55486.530754866522</v>
      </c>
      <c r="BZ27" s="5">
        <v>54382.958723551295</v>
      </c>
      <c r="CA27" s="5">
        <v>51102.507471795681</v>
      </c>
      <c r="CB27" s="5">
        <v>51091.199476467424</v>
      </c>
      <c r="CC27" s="5">
        <v>50517.233527445685</v>
      </c>
      <c r="CD27" s="5">
        <v>50821.868406852242</v>
      </c>
      <c r="CE27" s="5">
        <v>50720.505422193346</v>
      </c>
      <c r="CF27" s="5">
        <v>51401.448331295534</v>
      </c>
      <c r="CG27" s="5">
        <v>51790.24625422604</v>
      </c>
      <c r="CH27" s="5">
        <v>52203.07046784796</v>
      </c>
      <c r="CI27" s="5">
        <v>54368.313971334377</v>
      </c>
      <c r="CJ27" s="5">
        <v>54582.18428850991</v>
      </c>
      <c r="CK27" s="5">
        <v>55069.894161242344</v>
      </c>
      <c r="CL27" s="5">
        <v>55810.560275093383</v>
      </c>
      <c r="CM27" s="5">
        <v>59335.635181609163</v>
      </c>
      <c r="CN27" s="5">
        <v>60147.216474003078</v>
      </c>
      <c r="CO27" s="5">
        <v>60003.442058816676</v>
      </c>
      <c r="CP27" s="5">
        <v>62075.117051078705</v>
      </c>
      <c r="CQ27" s="5">
        <v>60481.293676100002</v>
      </c>
      <c r="CR27" s="5">
        <v>60850.317691186472</v>
      </c>
      <c r="CS27" s="5">
        <v>61466.237520491013</v>
      </c>
      <c r="CT27" s="5">
        <v>61520.804378290406</v>
      </c>
      <c r="CU27" s="5">
        <v>63952.379596311126</v>
      </c>
      <c r="CV27" s="5">
        <v>65053.291408022844</v>
      </c>
      <c r="CW27" s="5">
        <v>66197.902394644727</v>
      </c>
      <c r="CX27" s="5">
        <v>67087.376705669827</v>
      </c>
      <c r="CY27" s="5">
        <v>67700.046431919342</v>
      </c>
      <c r="CZ27" s="5">
        <v>68232.676755201217</v>
      </c>
      <c r="DA27" s="5">
        <v>68645.076821143084</v>
      </c>
      <c r="DB27" s="5">
        <v>68760.186319716246</v>
      </c>
      <c r="DC27" s="5">
        <v>70327.489264971984</v>
      </c>
      <c r="DD27" s="5">
        <v>70725.820600110557</v>
      </c>
      <c r="DE27" s="5">
        <v>71378.744470353267</v>
      </c>
      <c r="DF27" s="5">
        <v>72681.420354569287</v>
      </c>
      <c r="DG27" s="5">
        <v>74268.588078052751</v>
      </c>
      <c r="DH27" s="5">
        <v>75039.623938709919</v>
      </c>
      <c r="DI27" s="5">
        <v>75820.418949163766</v>
      </c>
      <c r="DJ27" s="5">
        <v>76850.597720835576</v>
      </c>
      <c r="DK27" s="5">
        <v>78646.636536100254</v>
      </c>
      <c r="DL27" s="5">
        <v>79118.728429536728</v>
      </c>
      <c r="DM27" s="5">
        <v>80379.285662754264</v>
      </c>
      <c r="DN27" s="5">
        <v>81256.328175603281</v>
      </c>
      <c r="DO27" s="5">
        <v>83697.904695265301</v>
      </c>
      <c r="DP27" s="5">
        <v>84083.22955682702</v>
      </c>
      <c r="DQ27" s="5">
        <v>84398.193371667323</v>
      </c>
      <c r="DR27" s="5">
        <v>85234.043228703318</v>
      </c>
      <c r="DS27" s="45">
        <v>85875.114481813842</v>
      </c>
      <c r="DT27" s="45">
        <v>91694.759998973575</v>
      </c>
      <c r="DU27" s="45">
        <v>89815.311591859063</v>
      </c>
      <c r="DV27" s="45">
        <v>89138.48214830365</v>
      </c>
      <c r="DW27" s="45">
        <v>100075.34223179361</v>
      </c>
      <c r="DX27" s="45">
        <v>96398.15963400621</v>
      </c>
      <c r="DY27" s="45">
        <v>96074.067934718027</v>
      </c>
      <c r="DZ27" s="45">
        <v>96907.692429478644</v>
      </c>
      <c r="EA27" s="45">
        <v>98531.049797211541</v>
      </c>
      <c r="EB27" s="45">
        <v>99009.023091252442</v>
      </c>
      <c r="EC27" s="45">
        <v>100838.20719758548</v>
      </c>
      <c r="ED27" s="45">
        <v>102157.55616822885</v>
      </c>
      <c r="EE27" s="45">
        <v>105192.79342102724</v>
      </c>
      <c r="EF27" s="45">
        <v>106521.69704405344</v>
      </c>
      <c r="EG27" s="45">
        <v>107724.46730669827</v>
      </c>
      <c r="EH27" s="45">
        <v>109156.04878124189</v>
      </c>
      <c r="EI27" s="9">
        <v>110921.83137761039</v>
      </c>
      <c r="EJ27" s="9">
        <v>113140.47098396768</v>
      </c>
      <c r="EK27" s="9">
        <v>113476.98836210575</v>
      </c>
      <c r="EL27" s="9">
        <v>115111.97706419521</v>
      </c>
      <c r="EM27" s="9">
        <v>116271.71896909112</v>
      </c>
      <c r="EN27" s="9">
        <v>116743.33608442004</v>
      </c>
      <c r="EO27" s="9">
        <v>116700.90547641761</v>
      </c>
      <c r="EP27" s="9">
        <v>117785.9</v>
      </c>
      <c r="EQ27" s="9">
        <v>119044.3</v>
      </c>
      <c r="ER27" s="9">
        <v>120798.9</v>
      </c>
      <c r="ES27" s="9">
        <v>122507.6</v>
      </c>
      <c r="ET27" s="9">
        <v>124323.4</v>
      </c>
      <c r="EU27" s="9">
        <v>126316.2</v>
      </c>
      <c r="EV27" s="9">
        <v>128235.7</v>
      </c>
      <c r="EW27" s="9">
        <v>130113.2</v>
      </c>
      <c r="EX27" s="9">
        <v>131953.70000000001</v>
      </c>
      <c r="EY27" s="9">
        <v>133884</v>
      </c>
      <c r="EZ27" s="9">
        <v>135691.1</v>
      </c>
      <c r="FA27" s="9">
        <v>137459.70000000001</v>
      </c>
      <c r="FB27" s="9">
        <v>139174.1</v>
      </c>
      <c r="FC27" s="9">
        <v>140921.5</v>
      </c>
      <c r="FD27" s="9">
        <v>142630.5</v>
      </c>
      <c r="FE27" s="9">
        <v>144306.6</v>
      </c>
      <c r="FF27" s="9">
        <v>146014.5</v>
      </c>
      <c r="FG27" s="9">
        <v>147785.70000000001</v>
      </c>
      <c r="FH27" s="9">
        <v>149480.70000000001</v>
      </c>
      <c r="FI27" s="9">
        <v>151154.1</v>
      </c>
      <c r="FJ27" s="9">
        <v>159676.70000000001</v>
      </c>
      <c r="FK27" s="9">
        <v>154650.20000000001</v>
      </c>
      <c r="FL27" s="9">
        <v>156350.6</v>
      </c>
      <c r="FM27" s="9">
        <v>158004.20000000001</v>
      </c>
      <c r="FN27" s="9">
        <v>159676.70000000001</v>
      </c>
    </row>
    <row r="28" spans="1:170"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8"/>
      <c r="EQ28" s="8"/>
      <c r="ER28" s="8"/>
      <c r="ES28" s="8"/>
      <c r="ET28" s="8"/>
      <c r="EU28" s="8"/>
      <c r="EV28" s="8"/>
      <c r="EW28" s="8"/>
      <c r="EX28" s="8"/>
      <c r="EY28" s="8"/>
      <c r="EZ28" s="8"/>
      <c r="FA28" s="8"/>
      <c r="FB28" s="8"/>
      <c r="FC28" s="8"/>
      <c r="FD28" s="8"/>
      <c r="FE28" s="8"/>
      <c r="FF28" s="8"/>
      <c r="FG28" s="8"/>
      <c r="FH28" s="8"/>
      <c r="FI28" s="8"/>
      <c r="FJ28" s="8"/>
      <c r="FK28" s="8"/>
      <c r="FL28" s="8"/>
      <c r="FM28" s="8"/>
      <c r="FN28" s="8"/>
    </row>
    <row r="29" spans="1:170" x14ac:dyDescent="0.2">
      <c r="A29" t="str">
        <f>'Baseline QTR'!A29</f>
        <v>KSP_CPIU</v>
      </c>
      <c r="B29" t="str">
        <f>'Baseline QTR'!B29</f>
        <v>Seattle MSA CPI-U (1982-1984=100)</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3">
        <v>361.87200000000001</v>
      </c>
      <c r="EO29" s="3">
        <v>365.21100000000001</v>
      </c>
      <c r="EP29" s="8">
        <v>365.59649999999999</v>
      </c>
      <c r="EQ29" s="8">
        <v>370.69159999999999</v>
      </c>
      <c r="ER29" s="8">
        <v>375.5333</v>
      </c>
      <c r="ES29" s="8">
        <v>378.9187</v>
      </c>
      <c r="ET29" s="8">
        <v>379.57870000000003</v>
      </c>
      <c r="EU29" s="8">
        <v>383.39980000000003</v>
      </c>
      <c r="EV29" s="8">
        <v>388.46679999999998</v>
      </c>
      <c r="EW29" s="8">
        <v>390.91210000000001</v>
      </c>
      <c r="EX29" s="8">
        <v>390.97219999999999</v>
      </c>
      <c r="EY29" s="8">
        <v>394.09829999999999</v>
      </c>
      <c r="EZ29" s="8">
        <v>399.11779999999999</v>
      </c>
      <c r="FA29" s="8">
        <v>401.01729999999998</v>
      </c>
      <c r="FB29" s="8">
        <v>400.79950000000002</v>
      </c>
      <c r="FC29" s="8">
        <v>403.45400000000001</v>
      </c>
      <c r="FD29" s="8">
        <v>408.53559999999999</v>
      </c>
      <c r="FE29" s="8">
        <v>410.17910000000001</v>
      </c>
      <c r="FF29" s="8">
        <v>410.01780000000002</v>
      </c>
      <c r="FG29" s="8">
        <v>412.79390000000001</v>
      </c>
      <c r="FH29" s="8">
        <v>417.78930000000003</v>
      </c>
      <c r="FI29" s="8">
        <v>419.50830000000002</v>
      </c>
      <c r="FJ29" s="8">
        <v>428.9776</v>
      </c>
      <c r="FK29" s="8">
        <v>422.35340000000002</v>
      </c>
      <c r="FL29" s="8">
        <v>427.4948</v>
      </c>
      <c r="FM29" s="8">
        <v>429.11439999999999</v>
      </c>
      <c r="FN29" s="8">
        <v>428.9776</v>
      </c>
    </row>
    <row r="30" spans="1:170" x14ac:dyDescent="0.2">
      <c r="A30" t="str">
        <f>'Baseline QTR'!A30</f>
        <v>KSP_CPIW</v>
      </c>
      <c r="B30" t="str">
        <f>'Baseline QTR'!B30</f>
        <v>Seattle MSA CPI-W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3">
        <v>355.24199999999996</v>
      </c>
      <c r="EO30" s="3">
        <v>360.22699999999998</v>
      </c>
      <c r="EP30" s="8">
        <v>359.65019999999998</v>
      </c>
      <c r="EQ30" s="8">
        <v>363.41930000000002</v>
      </c>
      <c r="ER30" s="8">
        <v>368.75130000000001</v>
      </c>
      <c r="ES30" s="8">
        <v>373.81020000000001</v>
      </c>
      <c r="ET30" s="8">
        <v>373.49799999999999</v>
      </c>
      <c r="EU30" s="8">
        <v>376.05149999999998</v>
      </c>
      <c r="EV30" s="8">
        <v>381.42399999999998</v>
      </c>
      <c r="EW30" s="8">
        <v>385.60700000000003</v>
      </c>
      <c r="EX30" s="8">
        <v>384.75729999999999</v>
      </c>
      <c r="EY30" s="8">
        <v>386.66770000000002</v>
      </c>
      <c r="EZ30" s="8">
        <v>391.94720000000001</v>
      </c>
      <c r="FA30" s="8">
        <v>395.55119999999999</v>
      </c>
      <c r="FB30" s="8">
        <v>394.34949999999998</v>
      </c>
      <c r="FC30" s="8">
        <v>395.74549999999999</v>
      </c>
      <c r="FD30" s="8">
        <v>401.05169999999998</v>
      </c>
      <c r="FE30" s="8">
        <v>404.43610000000001</v>
      </c>
      <c r="FF30" s="8">
        <v>403.26580000000001</v>
      </c>
      <c r="FG30" s="8">
        <v>404.74</v>
      </c>
      <c r="FH30" s="8">
        <v>409.99869999999999</v>
      </c>
      <c r="FI30" s="8">
        <v>413.51580000000001</v>
      </c>
      <c r="FJ30" s="8">
        <v>421.69839999999999</v>
      </c>
      <c r="FK30" s="8">
        <v>413.99619999999999</v>
      </c>
      <c r="FL30" s="8">
        <v>419.39729999999997</v>
      </c>
      <c r="FM30" s="8">
        <v>422.87360000000001</v>
      </c>
      <c r="FN30" s="8">
        <v>421.69839999999999</v>
      </c>
    </row>
    <row r="31" spans="1:170" x14ac:dyDescent="0.2">
      <c r="A31" t="str">
        <f>'Baseline QTR'!A31</f>
        <v>KSP_PHCL</v>
      </c>
      <c r="B31" t="str">
        <f>'Baseline QTR'!B31</f>
        <v>Seattle MSA S&amp;P CoreLogic Case-Shilller Home Price Index</v>
      </c>
      <c r="C31" s="3">
        <v>60.933379116223335</v>
      </c>
      <c r="D31" s="3">
        <v>66.478004935489338</v>
      </c>
      <c r="E31" s="3">
        <v>67.647474929779662</v>
      </c>
      <c r="F31" s="3">
        <v>66.986731194497665</v>
      </c>
      <c r="G31" s="3">
        <v>65.665882792247672</v>
      </c>
      <c r="H31" s="3">
        <v>65.757684601810325</v>
      </c>
      <c r="I31" s="3">
        <v>66.332472790697338</v>
      </c>
      <c r="J31" s="3">
        <v>66.142218288026669</v>
      </c>
      <c r="K31" s="3">
        <v>66.538791371822995</v>
      </c>
      <c r="L31" s="3">
        <v>67.285234066049</v>
      </c>
      <c r="M31" s="3">
        <v>67.109744123906665</v>
      </c>
      <c r="N31" s="3">
        <v>67.623706644768333</v>
      </c>
      <c r="O31" s="3">
        <v>68.547090030311338</v>
      </c>
      <c r="P31" s="3">
        <v>67.910128685279005</v>
      </c>
      <c r="Q31" s="3">
        <v>68.093404177747004</v>
      </c>
      <c r="R31" s="3">
        <v>69.570908214897329</v>
      </c>
      <c r="S31" s="3">
        <v>70.452962188486993</v>
      </c>
      <c r="T31" s="3">
        <v>71.094586807257002</v>
      </c>
      <c r="U31" s="3">
        <v>71.441501452815999</v>
      </c>
      <c r="V31" s="3">
        <v>71.939750418176999</v>
      </c>
      <c r="W31" s="3">
        <v>72.156933527592003</v>
      </c>
      <c r="X31" s="3">
        <v>71.517880752594337</v>
      </c>
      <c r="Y31" s="3">
        <v>72.307600362495009</v>
      </c>
      <c r="Z31" s="3">
        <v>72.999770695986342</v>
      </c>
      <c r="AA31" s="3">
        <v>73.39562573325334</v>
      </c>
      <c r="AB31" s="3">
        <v>73.943942832755994</v>
      </c>
      <c r="AC31" s="3">
        <v>74.242108249690332</v>
      </c>
      <c r="AD31" s="3">
        <v>74.851894018056328</v>
      </c>
      <c r="AE31" s="3">
        <v>76.308403602683995</v>
      </c>
      <c r="AF31" s="3">
        <v>78.764840877360001</v>
      </c>
      <c r="AG31" s="3">
        <v>81.15583614378734</v>
      </c>
      <c r="AH31" s="3">
        <v>82.831296880436668</v>
      </c>
      <c r="AI31" s="3">
        <v>85.479391242112669</v>
      </c>
      <c r="AJ31" s="3">
        <v>87.654297716965999</v>
      </c>
      <c r="AK31" s="3">
        <v>89.801537053798</v>
      </c>
      <c r="AL31" s="3">
        <v>91.697670573560998</v>
      </c>
      <c r="AM31" s="3">
        <v>93.231252368487674</v>
      </c>
      <c r="AN31" s="3">
        <v>95.487608518627326</v>
      </c>
      <c r="AO31" s="3">
        <v>97.471784338193686</v>
      </c>
      <c r="AP31" s="3">
        <v>99.928913079580994</v>
      </c>
      <c r="AQ31" s="3">
        <v>101.89313613549132</v>
      </c>
      <c r="AR31" s="3">
        <v>104.04403900179834</v>
      </c>
      <c r="AS31" s="3">
        <v>105.25998575040931</v>
      </c>
      <c r="AT31" s="3">
        <v>106.50241111708966</v>
      </c>
      <c r="AU31" s="3">
        <v>107.94147351729832</v>
      </c>
      <c r="AV31" s="3">
        <v>109.33684189497866</v>
      </c>
      <c r="AW31" s="3">
        <v>110.58549673111068</v>
      </c>
      <c r="AX31" s="3">
        <v>111.89981028219</v>
      </c>
      <c r="AY31" s="3">
        <v>113.22437070104831</v>
      </c>
      <c r="AZ31" s="3">
        <v>113.76928775621032</v>
      </c>
      <c r="BA31" s="3">
        <v>114.75231059822433</v>
      </c>
      <c r="BB31" s="3">
        <v>115.99039554072966</v>
      </c>
      <c r="BC31" s="3">
        <v>117.44146553008066</v>
      </c>
      <c r="BD31" s="3">
        <v>118.90429369866132</v>
      </c>
      <c r="BE31" s="3">
        <v>120.89367286200532</v>
      </c>
      <c r="BF31" s="3">
        <v>123.72990002925069</v>
      </c>
      <c r="BG31" s="3">
        <v>126.56388832069966</v>
      </c>
      <c r="BH31" s="3">
        <v>129.85724043945467</v>
      </c>
      <c r="BI31" s="3">
        <v>133.20374850908232</v>
      </c>
      <c r="BJ31" s="3">
        <v>137.21230622330867</v>
      </c>
      <c r="BK31" s="3">
        <v>143.33103840334866</v>
      </c>
      <c r="BL31" s="3">
        <v>148.77623883104999</v>
      </c>
      <c r="BM31" s="3">
        <v>155.15427949088999</v>
      </c>
      <c r="BN31" s="3">
        <v>162.38118305961467</v>
      </c>
      <c r="BO31" s="3">
        <v>169.56388500271902</v>
      </c>
      <c r="BP31" s="3">
        <v>174.77211323584368</v>
      </c>
      <c r="BQ31" s="3">
        <v>179.68889055169265</v>
      </c>
      <c r="BR31" s="3">
        <v>183.417601568093</v>
      </c>
      <c r="BS31" s="3">
        <v>187.98276635421533</v>
      </c>
      <c r="BT31" s="3">
        <v>190.28775316358733</v>
      </c>
      <c r="BU31" s="3">
        <v>189.64081188578231</v>
      </c>
      <c r="BV31" s="3">
        <v>186.68987578023263</v>
      </c>
      <c r="BW31" s="3">
        <v>183.24693532224501</v>
      </c>
      <c r="BX31" s="3">
        <v>178.59717986641633</v>
      </c>
      <c r="BY31" s="3">
        <v>172.349992382637</v>
      </c>
      <c r="BZ31" s="3">
        <v>165.04825064732168</v>
      </c>
      <c r="CA31" s="3">
        <v>155.07311160629001</v>
      </c>
      <c r="CB31" s="3">
        <v>148.95774056980702</v>
      </c>
      <c r="CC31" s="3">
        <v>146.906745472198</v>
      </c>
      <c r="CD31" s="3">
        <v>148.04113891365969</v>
      </c>
      <c r="CE31" s="3">
        <v>147.49973938249468</v>
      </c>
      <c r="CF31" s="3">
        <v>145.73875842746531</v>
      </c>
      <c r="CG31" s="3">
        <v>143.46278517301999</v>
      </c>
      <c r="CH31" s="3">
        <v>140.92365753548967</v>
      </c>
      <c r="CI31" s="3">
        <v>137.06552296085732</v>
      </c>
      <c r="CJ31" s="3">
        <v>135.64897785810601</v>
      </c>
      <c r="CK31" s="3">
        <v>134.24635083543134</v>
      </c>
      <c r="CL31" s="3">
        <v>132.68940760535</v>
      </c>
      <c r="CM31" s="3">
        <v>133.364631955145</v>
      </c>
      <c r="CN31" s="3">
        <v>135.98695163567834</v>
      </c>
      <c r="CO31" s="3">
        <v>139.259105137852</v>
      </c>
      <c r="CP31" s="3">
        <v>142.46826565600267</v>
      </c>
      <c r="CQ31" s="3">
        <v>145.99859913130533</v>
      </c>
      <c r="CR31" s="3">
        <v>151.55451666896468</v>
      </c>
      <c r="CS31" s="3">
        <v>157.44065562976934</v>
      </c>
      <c r="CT31" s="3">
        <v>160.85476427062599</v>
      </c>
      <c r="CU31" s="3">
        <v>163.44219281733501</v>
      </c>
      <c r="CV31" s="3">
        <v>165.86597458902966</v>
      </c>
      <c r="CW31" s="3">
        <v>167.92374186494334</v>
      </c>
      <c r="CX31" s="3">
        <v>171.26590202448634</v>
      </c>
      <c r="CY31" s="3">
        <v>174.73223374811835</v>
      </c>
      <c r="CZ31" s="3">
        <v>177.73627500635033</v>
      </c>
      <c r="DA31" s="3">
        <v>181.109978048584</v>
      </c>
      <c r="DB31" s="3">
        <v>187.77665743581633</v>
      </c>
      <c r="DC31" s="3">
        <v>192.98212760525499</v>
      </c>
      <c r="DD31" s="3">
        <v>196.503969813174</v>
      </c>
      <c r="DE31" s="3">
        <v>201.66505976673301</v>
      </c>
      <c r="DF31" s="3">
        <v>208.10484789389167</v>
      </c>
      <c r="DG31" s="3">
        <v>215.47821665408333</v>
      </c>
      <c r="DH31" s="3">
        <v>222.03012517378937</v>
      </c>
      <c r="DI31" s="3">
        <v>228.62803193789463</v>
      </c>
      <c r="DJ31" s="3">
        <v>235.08510328394399</v>
      </c>
      <c r="DK31" s="3">
        <v>242.70884106462333</v>
      </c>
      <c r="DL31" s="3">
        <v>250.65696807098337</v>
      </c>
      <c r="DM31" s="3">
        <v>251.32763495173867</v>
      </c>
      <c r="DN31" s="3">
        <v>250.28336128591465</v>
      </c>
      <c r="DO31" s="3">
        <v>249.29429247324433</v>
      </c>
      <c r="DP31" s="3">
        <v>248.13343773071665</v>
      </c>
      <c r="DQ31" s="3">
        <v>253.09642375267032</v>
      </c>
      <c r="DR31" s="3">
        <v>258.93250232424765</v>
      </c>
      <c r="DS31" s="3">
        <v>264.36346124082399</v>
      </c>
      <c r="DT31" s="3">
        <v>264.93390896676937</v>
      </c>
      <c r="DU31" s="3">
        <v>275.03978011747631</v>
      </c>
      <c r="DV31" s="3">
        <v>292.21833255185135</v>
      </c>
      <c r="DW31" s="3">
        <v>307.01663948315769</v>
      </c>
      <c r="DX31" s="3">
        <v>325.66072694834099</v>
      </c>
      <c r="DY31" s="3">
        <v>342.08658585698697</v>
      </c>
      <c r="DZ31" s="3">
        <v>360.86340493291368</v>
      </c>
      <c r="EA31" s="3">
        <v>387.98953814963733</v>
      </c>
      <c r="EB31" s="3">
        <v>399.69279748760334</v>
      </c>
      <c r="EC31" s="3">
        <v>376.69834560609769</v>
      </c>
      <c r="ED31" s="3">
        <v>365.96408524416131</v>
      </c>
      <c r="EE31" s="3">
        <v>355.21392428183435</v>
      </c>
      <c r="EF31" s="3">
        <v>358.40472483638433</v>
      </c>
      <c r="EG31" s="3">
        <v>371.71708219723331</v>
      </c>
      <c r="EH31" s="3">
        <v>376.56316808479801</v>
      </c>
      <c r="EI31" s="3">
        <v>378.876298979941</v>
      </c>
      <c r="EJ31" s="3">
        <v>383.61858992721568</v>
      </c>
      <c r="EK31" s="3">
        <v>391.60454388467468</v>
      </c>
      <c r="EL31" s="3">
        <v>396.48551873220566</v>
      </c>
      <c r="EM31" s="3">
        <v>397.28729554773997</v>
      </c>
      <c r="EN31" s="3">
        <v>391.02223976233665</v>
      </c>
      <c r="EO31" s="3">
        <v>390.87302429210467</v>
      </c>
      <c r="EP31" s="8">
        <v>394.56049999999999</v>
      </c>
      <c r="EQ31" s="8">
        <v>397.10759999999999</v>
      </c>
      <c r="ER31" s="8">
        <v>396.9665</v>
      </c>
      <c r="ES31" s="8">
        <v>402.3091</v>
      </c>
      <c r="ET31" s="8">
        <v>411.0095</v>
      </c>
      <c r="EU31" s="8">
        <v>416.49329999999998</v>
      </c>
      <c r="EV31" s="8">
        <v>418.22320000000002</v>
      </c>
      <c r="EW31" s="8">
        <v>424.63679999999999</v>
      </c>
      <c r="EX31" s="8">
        <v>433.12650000000002</v>
      </c>
      <c r="EY31" s="8">
        <v>437.40109999999999</v>
      </c>
      <c r="EZ31" s="8">
        <v>436.93540000000002</v>
      </c>
      <c r="FA31" s="8">
        <v>441.1662</v>
      </c>
      <c r="FB31" s="8">
        <v>449.4794</v>
      </c>
      <c r="FC31" s="8">
        <v>455.39019999999999</v>
      </c>
      <c r="FD31" s="8">
        <v>456.1148</v>
      </c>
      <c r="FE31" s="8">
        <v>461.07229999999998</v>
      </c>
      <c r="FF31" s="8">
        <v>469.50749999999999</v>
      </c>
      <c r="FG31" s="8">
        <v>474.71379999999999</v>
      </c>
      <c r="FH31" s="8">
        <v>474.93680000000001</v>
      </c>
      <c r="FI31" s="8">
        <v>480.1103</v>
      </c>
      <c r="FJ31" s="8">
        <v>509.89260000000002</v>
      </c>
      <c r="FK31" s="8">
        <v>494.7552</v>
      </c>
      <c r="FL31" s="8">
        <v>495.20339999999999</v>
      </c>
      <c r="FM31" s="8">
        <v>500.6884</v>
      </c>
      <c r="FN31" s="8">
        <v>509.89260000000002</v>
      </c>
    </row>
    <row r="32" spans="1:170" x14ac:dyDescent="0.2">
      <c r="A32" t="str">
        <f>'Baseline QTR'!A32</f>
        <v>KS_BP</v>
      </c>
      <c r="B32" t="str">
        <f>'Baseline QTR'!B32</f>
        <v>Housing permits (thous.)</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3">
        <v>10412</v>
      </c>
      <c r="EO32" s="3">
        <v>11324</v>
      </c>
      <c r="EP32" s="8">
        <v>15865.41</v>
      </c>
      <c r="EQ32" s="8">
        <v>11350.24</v>
      </c>
      <c r="ER32" s="8">
        <v>13757.42</v>
      </c>
      <c r="ES32" s="8">
        <v>11867.85</v>
      </c>
      <c r="ET32" s="8">
        <v>16640.5</v>
      </c>
      <c r="EU32" s="8">
        <v>13126.62</v>
      </c>
      <c r="EV32" s="8">
        <v>16386.169999999998</v>
      </c>
      <c r="EW32" s="8">
        <v>13383.32</v>
      </c>
      <c r="EX32" s="8">
        <v>18247.580000000002</v>
      </c>
      <c r="EY32" s="8">
        <v>14197.75</v>
      </c>
      <c r="EZ32" s="8">
        <v>18153.37</v>
      </c>
      <c r="FA32" s="8">
        <v>14460.88</v>
      </c>
      <c r="FB32" s="8">
        <v>18764.86</v>
      </c>
      <c r="FC32" s="8">
        <v>14888.62</v>
      </c>
      <c r="FD32" s="8">
        <v>18954.25</v>
      </c>
      <c r="FE32" s="8">
        <v>14909.04</v>
      </c>
      <c r="FF32" s="8">
        <v>18964.87</v>
      </c>
      <c r="FG32" s="8">
        <v>14815.51</v>
      </c>
      <c r="FH32" s="8">
        <v>18935.46</v>
      </c>
      <c r="FI32" s="8">
        <v>14923.65</v>
      </c>
      <c r="FJ32" s="8">
        <v>18603.25</v>
      </c>
      <c r="FK32" s="8">
        <v>14764.32</v>
      </c>
      <c r="FL32" s="8">
        <v>18864.48</v>
      </c>
      <c r="FM32" s="8">
        <v>14870.19</v>
      </c>
      <c r="FN32" s="8">
        <v>18603.25</v>
      </c>
    </row>
    <row r="33" spans="1:170" x14ac:dyDescent="0.2">
      <c r="A33" t="str">
        <f>'Baseline QTR'!A33</f>
        <v>KS_POP</v>
      </c>
      <c r="B33" t="str">
        <f>'Baseline QTR'!B33</f>
        <v>Population (thous.)</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3285.4882041516389</v>
      </c>
      <c r="EN33" s="48">
        <v>3295.7319624384136</v>
      </c>
      <c r="EO33" s="48">
        <v>3305.9248408382432</v>
      </c>
      <c r="EP33" s="49">
        <v>3316.0713920495673</v>
      </c>
      <c r="EQ33" s="49">
        <v>3324.7631001133154</v>
      </c>
      <c r="ER33" s="49">
        <v>3332.8929500930221</v>
      </c>
      <c r="ES33" s="49">
        <v>3340.4287429681099</v>
      </c>
      <c r="ET33" s="49">
        <v>3347.4542949592569</v>
      </c>
      <c r="EU33" s="49">
        <v>3354.1478829412999</v>
      </c>
      <c r="EV33" s="49">
        <v>3360.785952686274</v>
      </c>
      <c r="EW33" s="49">
        <v>3367.6553819400447</v>
      </c>
      <c r="EX33" s="49">
        <v>3374.953361811542</v>
      </c>
      <c r="EY33" s="49">
        <v>3382.7421508301059</v>
      </c>
      <c r="EZ33" s="49">
        <v>3390.9097066090803</v>
      </c>
      <c r="FA33" s="49">
        <v>3399.2226939419661</v>
      </c>
      <c r="FB33" s="49">
        <v>3407.4724910132777</v>
      </c>
      <c r="FC33" s="49">
        <v>3415.510010431879</v>
      </c>
      <c r="FD33" s="49">
        <v>3423.2742786532135</v>
      </c>
      <c r="FE33" s="49">
        <v>3430.8314809904518</v>
      </c>
      <c r="FF33" s="49">
        <v>3438.2789857619541</v>
      </c>
      <c r="FG33" s="49">
        <v>3445.7021655642216</v>
      </c>
      <c r="FH33" s="49">
        <v>3453.1525292723568</v>
      </c>
      <c r="FI33" s="49">
        <v>3460.6840005946951</v>
      </c>
      <c r="FJ33" s="49">
        <v>3500.582698776735</v>
      </c>
      <c r="FK33" s="49">
        <v>3476.228924509202</v>
      </c>
      <c r="FL33" s="49">
        <v>3484.2607825512646</v>
      </c>
      <c r="FM33" s="49">
        <v>3492.4077659462769</v>
      </c>
      <c r="FN33" s="49">
        <v>3500.582698776735</v>
      </c>
    </row>
    <row r="34" spans="1:170"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row>
    <row r="35" spans="1:170" x14ac:dyDescent="0.2">
      <c r="C35" s="3"/>
      <c r="D35" s="3"/>
      <c r="E35" s="3"/>
      <c r="F35" s="3"/>
      <c r="G35" s="3"/>
      <c r="H35" s="3"/>
      <c r="I35" s="3"/>
      <c r="J35" s="3"/>
      <c r="K35" s="3"/>
      <c r="L35" s="3"/>
      <c r="DP35" s="4"/>
      <c r="DT35" s="4"/>
      <c r="DU35" s="37"/>
      <c r="DX35" s="4"/>
      <c r="DY35" s="37"/>
    </row>
    <row r="36" spans="1:170" x14ac:dyDescent="0.2">
      <c r="B36" s="22" t="s">
        <v>169</v>
      </c>
      <c r="C36" s="3"/>
      <c r="D36" s="3"/>
      <c r="E36" s="3"/>
      <c r="F36" s="3"/>
      <c r="G36" s="3"/>
      <c r="H36" s="3"/>
      <c r="I36" s="3"/>
      <c r="J36" s="3"/>
      <c r="K36" s="3"/>
      <c r="L36" s="3"/>
    </row>
    <row r="37" spans="1:170"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2031Q4</v>
      </c>
      <c r="FK37" s="20" t="str">
        <f t="shared" ref="FK37:FN37" si="5">FK4</f>
        <v>2031Q1</v>
      </c>
      <c r="FL37" s="20" t="str">
        <f t="shared" si="5"/>
        <v>2031Q2</v>
      </c>
      <c r="FM37" s="20" t="str">
        <f t="shared" si="5"/>
        <v>2031Q3</v>
      </c>
      <c r="FN37" s="20" t="str">
        <f t="shared" si="5"/>
        <v>2031Q4</v>
      </c>
    </row>
    <row r="38" spans="1:170" x14ac:dyDescent="0.2">
      <c r="B38" t="str">
        <f t="shared" ref="B38:B53" si="6">B7</f>
        <v>Employment (thous.)</v>
      </c>
      <c r="C38" s="19"/>
      <c r="D38" s="19">
        <f t="shared" ref="D38:AI38" si="7">100*((D7/C7)^4-1)</f>
        <v>3.7804320287420534</v>
      </c>
      <c r="E38" s="19">
        <f t="shared" si="7"/>
        <v>4.4642199949568306</v>
      </c>
      <c r="F38" s="19">
        <f t="shared" si="7"/>
        <v>-3.0235324619453996</v>
      </c>
      <c r="G38" s="19">
        <f t="shared" si="7"/>
        <v>-1.1938382907205836</v>
      </c>
      <c r="H38" s="19">
        <f t="shared" si="7"/>
        <v>1.4269077486428916</v>
      </c>
      <c r="I38" s="19">
        <f t="shared" si="7"/>
        <v>2.455394759839824</v>
      </c>
      <c r="J38" s="19">
        <f t="shared" si="7"/>
        <v>-0.47567997528223938</v>
      </c>
      <c r="K38" s="19">
        <f t="shared" si="7"/>
        <v>3.1251894148329074</v>
      </c>
      <c r="L38" s="19">
        <f t="shared" si="7"/>
        <v>0.83110268706021451</v>
      </c>
      <c r="M38" s="19">
        <f t="shared" si="7"/>
        <v>-0.20064613561611155</v>
      </c>
      <c r="N38" s="19">
        <f t="shared" si="7"/>
        <v>0.71093979401140039</v>
      </c>
      <c r="O38" s="19">
        <f t="shared" si="7"/>
        <v>0.84019478505106271</v>
      </c>
      <c r="P38" s="19">
        <f t="shared" si="7"/>
        <v>1.6106263890287797</v>
      </c>
      <c r="Q38" s="19">
        <f t="shared" si="7"/>
        <v>6.078435448134667</v>
      </c>
      <c r="R38" s="19">
        <f t="shared" si="7"/>
        <v>-5.6637963931300721</v>
      </c>
      <c r="S38" s="19">
        <f t="shared" si="7"/>
        <v>1.9008013476678798</v>
      </c>
      <c r="T38" s="19">
        <f t="shared" si="7"/>
        <v>1.9628288163965779</v>
      </c>
      <c r="U38" s="19">
        <f t="shared" si="7"/>
        <v>1.8472562414369786</v>
      </c>
      <c r="V38" s="19">
        <f t="shared" si="7"/>
        <v>3.6315227860047816</v>
      </c>
      <c r="W38" s="19">
        <f t="shared" si="7"/>
        <v>3.1994698831479651</v>
      </c>
      <c r="X38" s="19">
        <f t="shared" si="7"/>
        <v>0.34141314131215239</v>
      </c>
      <c r="Y38" s="19">
        <f t="shared" si="7"/>
        <v>1.2550476899735541</v>
      </c>
      <c r="Z38" s="19">
        <f t="shared" si="7"/>
        <v>-2.9221663467913328</v>
      </c>
      <c r="AA38" s="19">
        <f t="shared" si="7"/>
        <v>10.187360484141529</v>
      </c>
      <c r="AB38" s="19">
        <f t="shared" si="7"/>
        <v>3.2903304761485286</v>
      </c>
      <c r="AC38" s="19">
        <f t="shared" si="7"/>
        <v>5.0966827155520367</v>
      </c>
      <c r="AD38" s="19">
        <f t="shared" si="7"/>
        <v>6.6714070778188583</v>
      </c>
      <c r="AE38" s="19">
        <f t="shared" si="7"/>
        <v>4.7170297877603184</v>
      </c>
      <c r="AF38" s="19">
        <f t="shared" si="7"/>
        <v>8.2754157870985843</v>
      </c>
      <c r="AG38" s="19">
        <f t="shared" si="7"/>
        <v>4.6225445289148404</v>
      </c>
      <c r="AH38" s="19">
        <f t="shared" si="7"/>
        <v>6.2383764379597473</v>
      </c>
      <c r="AI38" s="19">
        <f t="shared" si="7"/>
        <v>3.3428740424267023</v>
      </c>
      <c r="AJ38" s="19">
        <f t="shared" ref="AJ38:BO38" si="8">100*((AJ7/AI7)^4-1)</f>
        <v>5.7765244570001428</v>
      </c>
      <c r="AK38" s="19">
        <f t="shared" si="8"/>
        <v>3.5528023458462066</v>
      </c>
      <c r="AL38" s="19">
        <f t="shared" si="8"/>
        <v>3.2295947625334165</v>
      </c>
      <c r="AM38" s="19">
        <f t="shared" si="8"/>
        <v>1.233073299676124</v>
      </c>
      <c r="AN38" s="19">
        <f t="shared" si="8"/>
        <v>1.6808818469667308</v>
      </c>
      <c r="AO38" s="19">
        <f t="shared" si="8"/>
        <v>3.3785369966274903</v>
      </c>
      <c r="AP38" s="19">
        <f t="shared" si="8"/>
        <v>2.8791530452676461</v>
      </c>
      <c r="AQ38" s="19">
        <f t="shared" si="8"/>
        <v>1.484311296071672</v>
      </c>
      <c r="AR38" s="19">
        <f t="shared" si="8"/>
        <v>2.4802203078616802</v>
      </c>
      <c r="AS38" s="19">
        <f t="shared" si="8"/>
        <v>1.7942945554038303</v>
      </c>
      <c r="AT38" s="19">
        <f t="shared" si="8"/>
        <v>2.2532727171139522</v>
      </c>
      <c r="AU38" s="19">
        <f t="shared" si="8"/>
        <v>-2.4329592362517194</v>
      </c>
      <c r="AV38" s="19">
        <f t="shared" si="8"/>
        <v>-2.5400254672380385</v>
      </c>
      <c r="AW38" s="19">
        <f t="shared" si="8"/>
        <v>-3.994788592457299</v>
      </c>
      <c r="AX38" s="19">
        <f t="shared" si="8"/>
        <v>-6.3658443624148404</v>
      </c>
      <c r="AY38" s="19">
        <f t="shared" si="8"/>
        <v>-4.8608531633421936</v>
      </c>
      <c r="AZ38" s="19">
        <f t="shared" si="8"/>
        <v>-2.2421726909236162</v>
      </c>
      <c r="BA38" s="19">
        <f t="shared" si="8"/>
        <v>1.2017693309480215</v>
      </c>
      <c r="BB38" s="19">
        <f t="shared" si="8"/>
        <v>-1.2656360794489729</v>
      </c>
      <c r="BC38" s="19">
        <f t="shared" si="8"/>
        <v>-1.2696533260134979</v>
      </c>
      <c r="BD38" s="19">
        <f t="shared" si="8"/>
        <v>-1.3326401634978446</v>
      </c>
      <c r="BE38" s="19">
        <f t="shared" si="8"/>
        <v>-0.11940000161848596</v>
      </c>
      <c r="BF38" s="19">
        <f t="shared" si="8"/>
        <v>0.9894359077039061</v>
      </c>
      <c r="BG38" s="19">
        <f t="shared" si="8"/>
        <v>-9.9292532996209104E-2</v>
      </c>
      <c r="BH38" s="19">
        <f t="shared" si="8"/>
        <v>1.8004049239638276</v>
      </c>
      <c r="BI38" s="19">
        <f t="shared" si="8"/>
        <v>1.2521275621505623</v>
      </c>
      <c r="BJ38" s="19">
        <f t="shared" si="8"/>
        <v>2.880274432671559</v>
      </c>
      <c r="BK38" s="19">
        <f t="shared" si="8"/>
        <v>1.7244167685086964</v>
      </c>
      <c r="BL38" s="19">
        <f t="shared" si="8"/>
        <v>3.6562030799533796</v>
      </c>
      <c r="BM38" s="19">
        <f t="shared" si="8"/>
        <v>2.7033087677092782</v>
      </c>
      <c r="BN38" s="19">
        <f t="shared" si="8"/>
        <v>4.5976881309618189</v>
      </c>
      <c r="BO38" s="19">
        <f t="shared" si="8"/>
        <v>2.9940352274243631</v>
      </c>
      <c r="BP38" s="19">
        <f t="shared" ref="BP38:CU38" si="9">100*((BP7/BO7)^4-1)</f>
        <v>3.0103173308049236</v>
      </c>
      <c r="BQ38" s="19">
        <f t="shared" si="9"/>
        <v>2.7681333933734287</v>
      </c>
      <c r="BR38" s="19">
        <f t="shared" si="9"/>
        <v>2.2949079860403732</v>
      </c>
      <c r="BS38" s="19">
        <f t="shared" si="9"/>
        <v>4.4020184628942527</v>
      </c>
      <c r="BT38" s="19">
        <f t="shared" si="9"/>
        <v>2.8903677722693644</v>
      </c>
      <c r="BU38" s="19">
        <f t="shared" si="9"/>
        <v>2.8325757205750701</v>
      </c>
      <c r="BV38" s="19">
        <f t="shared" si="9"/>
        <v>2.4452583248713911</v>
      </c>
      <c r="BW38" s="19">
        <f t="shared" si="9"/>
        <v>2.5854695804453431</v>
      </c>
      <c r="BX38" s="19">
        <f t="shared" si="9"/>
        <v>-0.26663689203244578</v>
      </c>
      <c r="BY38" s="19">
        <f t="shared" si="9"/>
        <v>1.0277522725659516</v>
      </c>
      <c r="BZ38" s="19">
        <f t="shared" si="9"/>
        <v>-7.1439903875215034</v>
      </c>
      <c r="CA38" s="19">
        <f t="shared" si="9"/>
        <v>-6.0195288398885332</v>
      </c>
      <c r="CB38" s="19">
        <f t="shared" si="9"/>
        <v>-8.5498068343681446</v>
      </c>
      <c r="CC38" s="19">
        <f t="shared" si="9"/>
        <v>-4.1794741824201509</v>
      </c>
      <c r="CD38" s="19">
        <f t="shared" si="9"/>
        <v>-2.7534322708648418</v>
      </c>
      <c r="CE38" s="19">
        <f t="shared" si="9"/>
        <v>-1.6912938038366465</v>
      </c>
      <c r="CF38" s="19">
        <f t="shared" si="9"/>
        <v>1.71066398579236</v>
      </c>
      <c r="CG38" s="19">
        <f t="shared" si="9"/>
        <v>0.90193250122643231</v>
      </c>
      <c r="CH38" s="19">
        <f t="shared" si="9"/>
        <v>2.309651485041031</v>
      </c>
      <c r="CI38" s="19">
        <f t="shared" si="9"/>
        <v>1.2581758866993198</v>
      </c>
      <c r="CJ38" s="19">
        <f t="shared" si="9"/>
        <v>2.6069708196221342</v>
      </c>
      <c r="CK38" s="19">
        <f t="shared" si="9"/>
        <v>2.2170321204966648</v>
      </c>
      <c r="CL38" s="19">
        <f t="shared" si="9"/>
        <v>2.2808291920149548</v>
      </c>
      <c r="CM38" s="19">
        <f t="shared" si="9"/>
        <v>2.4570377476675231</v>
      </c>
      <c r="CN38" s="19">
        <f t="shared" si="9"/>
        <v>3.6607151022140183</v>
      </c>
      <c r="CO38" s="19">
        <f t="shared" si="9"/>
        <v>1.7413529078758039</v>
      </c>
      <c r="CP38" s="19">
        <f t="shared" si="9"/>
        <v>3.845895539335964</v>
      </c>
      <c r="CQ38" s="19">
        <f t="shared" si="9"/>
        <v>2.800829752834888</v>
      </c>
      <c r="CR38" s="19">
        <f t="shared" si="9"/>
        <v>2.4431052493553818</v>
      </c>
      <c r="CS38" s="19">
        <f t="shared" si="9"/>
        <v>2.5644627681936427</v>
      </c>
      <c r="CT38" s="19">
        <f t="shared" si="9"/>
        <v>3.5627074559013483</v>
      </c>
      <c r="CU38" s="19">
        <f t="shared" si="9"/>
        <v>2.6599599563445597</v>
      </c>
      <c r="CV38" s="19">
        <f t="shared" ref="CV38:EA38" si="10">100*((CV7/CU7)^4-1)</f>
        <v>1.1826804072220032</v>
      </c>
      <c r="CW38" s="19">
        <f t="shared" si="10"/>
        <v>4.527459212146967</v>
      </c>
      <c r="CX38" s="19">
        <f t="shared" si="10"/>
        <v>2.7368601584274899</v>
      </c>
      <c r="CY38" s="19">
        <f t="shared" si="10"/>
        <v>3.0586236523263199</v>
      </c>
      <c r="CZ38" s="19">
        <f t="shared" si="10"/>
        <v>3.1915816253464735</v>
      </c>
      <c r="DA38" s="19">
        <f t="shared" si="10"/>
        <v>3.8656108031312142</v>
      </c>
      <c r="DB38" s="19">
        <f t="shared" si="10"/>
        <v>2.9060224954461589</v>
      </c>
      <c r="DC38" s="19">
        <f t="shared" si="10"/>
        <v>3.3507067714611649</v>
      </c>
      <c r="DD38" s="19">
        <f t="shared" si="10"/>
        <v>3.8705635155013685</v>
      </c>
      <c r="DE38" s="19">
        <f t="shared" si="10"/>
        <v>2.5684695865554996</v>
      </c>
      <c r="DF38" s="19">
        <f t="shared" si="10"/>
        <v>2.124749028971662</v>
      </c>
      <c r="DG38" s="19">
        <f t="shared" si="10"/>
        <v>2.4321898937613273</v>
      </c>
      <c r="DH38" s="19">
        <f t="shared" si="10"/>
        <v>3.2493370944094435</v>
      </c>
      <c r="DI38" s="19">
        <f t="shared" si="10"/>
        <v>1.4497423720885028</v>
      </c>
      <c r="DJ38" s="19">
        <f t="shared" si="10"/>
        <v>2.1806238130356093</v>
      </c>
      <c r="DK38" s="19">
        <f t="shared" si="10"/>
        <v>3.0091896573550159</v>
      </c>
      <c r="DL38" s="19">
        <f t="shared" si="10"/>
        <v>1.5600054539298469</v>
      </c>
      <c r="DM38" s="19">
        <f t="shared" si="10"/>
        <v>1.8763415032579056</v>
      </c>
      <c r="DN38" s="19">
        <f t="shared" si="10"/>
        <v>3.032219962722249</v>
      </c>
      <c r="DO38" s="19">
        <f t="shared" si="10"/>
        <v>1.3490534593932457</v>
      </c>
      <c r="DP38" s="19">
        <f t="shared" si="10"/>
        <v>3.1712882363131856</v>
      </c>
      <c r="DQ38" s="19">
        <f t="shared" si="10"/>
        <v>3.2628453687555403</v>
      </c>
      <c r="DR38" s="19">
        <f t="shared" si="10"/>
        <v>1.7037810804588993</v>
      </c>
      <c r="DS38" s="19">
        <f t="shared" si="10"/>
        <v>0.78906197933832356</v>
      </c>
      <c r="DT38" s="19">
        <f t="shared" si="10"/>
        <v>-38.055762395221457</v>
      </c>
      <c r="DU38" s="19">
        <f t="shared" si="10"/>
        <v>13.635949293925997</v>
      </c>
      <c r="DV38" s="19">
        <f t="shared" si="10"/>
        <v>3.699598062082754</v>
      </c>
      <c r="DW38" s="19">
        <f t="shared" si="10"/>
        <v>-0.55706235481624011</v>
      </c>
      <c r="DX38" s="19">
        <f t="shared" si="10"/>
        <v>5.6661562010895894</v>
      </c>
      <c r="DY38" s="19">
        <f t="shared" si="10"/>
        <v>8.7430321888185567</v>
      </c>
      <c r="DZ38" s="19">
        <f t="shared" si="10"/>
        <v>7.9830378175463901</v>
      </c>
      <c r="EA38" s="19">
        <f t="shared" si="10"/>
        <v>1.4044078637909463</v>
      </c>
      <c r="EB38" s="19">
        <f t="shared" ref="EB38:FJ38" si="11">100*((EB7/EA7)^4-1)</f>
        <v>3.3065632874377027</v>
      </c>
      <c r="EC38" s="19">
        <f t="shared" si="11"/>
        <v>5.0474846100656112</v>
      </c>
      <c r="ED38" s="19">
        <f t="shared" si="11"/>
        <v>-0.50120058858184047</v>
      </c>
      <c r="EE38" s="19">
        <f t="shared" si="11"/>
        <v>0.60922119752941928</v>
      </c>
      <c r="EF38" s="19">
        <f t="shared" si="11"/>
        <v>0.5029595317126434</v>
      </c>
      <c r="EG38" s="19">
        <f t="shared" si="11"/>
        <v>-1.0435600807328638</v>
      </c>
      <c r="EH38" s="19">
        <f t="shared" si="11"/>
        <v>0.24782902931663742</v>
      </c>
      <c r="EI38" s="19">
        <f t="shared" si="11"/>
        <v>2.3906191075672822</v>
      </c>
      <c r="EJ38" s="19">
        <f t="shared" si="11"/>
        <v>1.657583851596911</v>
      </c>
      <c r="EK38" s="19">
        <f t="shared" si="11"/>
        <v>1.0209226763255419</v>
      </c>
      <c r="EL38" s="19">
        <f t="shared" si="11"/>
        <v>-4.5911972402134404</v>
      </c>
      <c r="EM38" s="19">
        <f t="shared" si="11"/>
        <v>-0.85883689995827073</v>
      </c>
      <c r="EN38" s="19">
        <f t="shared" si="11"/>
        <v>0.97211957310538999</v>
      </c>
      <c r="EO38" s="19">
        <f t="shared" si="11"/>
        <v>-0.57551118926830735</v>
      </c>
      <c r="EP38" s="18">
        <f t="shared" si="11"/>
        <v>-0.99541867488435187</v>
      </c>
      <c r="EQ38" s="18">
        <f t="shared" si="11"/>
        <v>6.3169127422657567E-3</v>
      </c>
      <c r="ER38" s="18">
        <f t="shared" si="11"/>
        <v>0.34357194865444196</v>
      </c>
      <c r="ES38" s="18">
        <f t="shared" si="11"/>
        <v>7.1245984656909123E-2</v>
      </c>
      <c r="ET38" s="18">
        <f t="shared" si="11"/>
        <v>0.74123767395215534</v>
      </c>
      <c r="EU38" s="18">
        <f t="shared" si="11"/>
        <v>1.1791714674367348</v>
      </c>
      <c r="EV38" s="18">
        <f t="shared" si="11"/>
        <v>1.4044243612910234</v>
      </c>
      <c r="EW38" s="18">
        <f t="shared" si="11"/>
        <v>1.2281999652161923</v>
      </c>
      <c r="EX38" s="18">
        <f t="shared" si="11"/>
        <v>1.0826225205387896</v>
      </c>
      <c r="EY38" s="18">
        <f t="shared" si="11"/>
        <v>1.4781546239097221</v>
      </c>
      <c r="EZ38" s="18">
        <f t="shared" si="11"/>
        <v>0.78744586048085097</v>
      </c>
      <c r="FA38" s="18">
        <f t="shared" si="11"/>
        <v>0.77789686958271709</v>
      </c>
      <c r="FB38" s="18">
        <f t="shared" si="11"/>
        <v>1.0192935223023669</v>
      </c>
      <c r="FC38" s="18">
        <f t="shared" si="11"/>
        <v>0.85033239712455355</v>
      </c>
      <c r="FD38" s="18">
        <f t="shared" si="11"/>
        <v>0.49793876823531757</v>
      </c>
      <c r="FE38" s="18">
        <f t="shared" si="11"/>
        <v>0.64925610660433453</v>
      </c>
      <c r="FF38" s="18">
        <f t="shared" si="11"/>
        <v>0.76131341557605925</v>
      </c>
      <c r="FG38" s="18">
        <f t="shared" si="11"/>
        <v>0.7948088820649124</v>
      </c>
      <c r="FH38" s="18">
        <f t="shared" si="11"/>
        <v>0.67023337490945689</v>
      </c>
      <c r="FI38" s="18">
        <f t="shared" si="11"/>
        <v>0.80898692599324917</v>
      </c>
      <c r="FJ38" s="18">
        <f t="shared" si="11"/>
        <v>3.77625549200995</v>
      </c>
      <c r="FK38" s="18">
        <f t="shared" ref="FK38:FK53" si="12">100*((FK7/FJ7)^4-1)</f>
        <v>-1.9191802179749473</v>
      </c>
      <c r="FL38" s="18">
        <f t="shared" ref="FL38:FL53" si="13">100*((FL7/FK7)^4-1)</f>
        <v>0.64698535563363357</v>
      </c>
      <c r="FM38" s="18">
        <f t="shared" ref="FM38:FM53" si="14">100*((FM7/FL7)^4-1)</f>
        <v>0.62858241974053097</v>
      </c>
      <c r="FN38" s="18">
        <f t="shared" ref="FN38:FN53" si="15">100*((FN7/FM7)^4-1)</f>
        <v>0.66854392836821486</v>
      </c>
    </row>
    <row r="39" spans="1:170" x14ac:dyDescent="0.2">
      <c r="B39" t="str">
        <f t="shared" si="6"/>
        <v xml:space="preserve"> Goods producing</v>
      </c>
      <c r="C39" s="19"/>
      <c r="D39" s="19">
        <f t="shared" ref="D39:AI39" si="16">100*((D8/C8)^4-1)</f>
        <v>1.499822643080484</v>
      </c>
      <c r="E39" s="19">
        <f t="shared" si="16"/>
        <v>2.5647479618789548</v>
      </c>
      <c r="F39" s="19">
        <f t="shared" si="16"/>
        <v>-9.0581538301173765</v>
      </c>
      <c r="G39" s="19">
        <f t="shared" si="16"/>
        <v>-3.9872430593550834</v>
      </c>
      <c r="H39" s="19">
        <f t="shared" si="16"/>
        <v>-1.4212847663040651</v>
      </c>
      <c r="I39" s="19">
        <f t="shared" si="16"/>
        <v>3.9641422149625516</v>
      </c>
      <c r="J39" s="19">
        <f t="shared" si="16"/>
        <v>-3.2409462897666219</v>
      </c>
      <c r="K39" s="19">
        <f t="shared" si="16"/>
        <v>-0.29593074667509933</v>
      </c>
      <c r="L39" s="19">
        <f t="shared" si="16"/>
        <v>0.79295857822618832</v>
      </c>
      <c r="M39" s="19">
        <f t="shared" si="16"/>
        <v>-2.8780352974729806</v>
      </c>
      <c r="N39" s="19">
        <f t="shared" si="16"/>
        <v>-6.5396259384224775</v>
      </c>
      <c r="O39" s="19">
        <f t="shared" si="16"/>
        <v>-7.5566309148394577</v>
      </c>
      <c r="P39" s="19">
        <f t="shared" si="16"/>
        <v>-5.2520257294403683</v>
      </c>
      <c r="Q39" s="19">
        <f t="shared" si="16"/>
        <v>2.7435421913050817</v>
      </c>
      <c r="R39" s="19">
        <f t="shared" si="16"/>
        <v>-12.867077967385498</v>
      </c>
      <c r="S39" s="19">
        <f t="shared" si="16"/>
        <v>-5.8278556162059347</v>
      </c>
      <c r="T39" s="19">
        <f t="shared" si="16"/>
        <v>-1.5712528935172165</v>
      </c>
      <c r="U39" s="19">
        <f t="shared" si="16"/>
        <v>-0.65501963123438811</v>
      </c>
      <c r="V39" s="19">
        <f t="shared" si="16"/>
        <v>-0.10957402067087729</v>
      </c>
      <c r="W39" s="19">
        <f t="shared" si="16"/>
        <v>4.9693957719172621</v>
      </c>
      <c r="X39" s="19">
        <f t="shared" si="16"/>
        <v>-3.210439570182344</v>
      </c>
      <c r="Y39" s="19">
        <f t="shared" si="16"/>
        <v>-6.9639597670872693</v>
      </c>
      <c r="Z39" s="19">
        <f t="shared" si="16"/>
        <v>-25.882058978864876</v>
      </c>
      <c r="AA39" s="19">
        <f t="shared" si="16"/>
        <v>36.426730657044914</v>
      </c>
      <c r="AB39" s="19">
        <f t="shared" si="16"/>
        <v>7.9328666676967474</v>
      </c>
      <c r="AC39" s="19">
        <f t="shared" si="16"/>
        <v>9.5153643732379898</v>
      </c>
      <c r="AD39" s="19">
        <f t="shared" si="16"/>
        <v>12.919740217130959</v>
      </c>
      <c r="AE39" s="19">
        <f t="shared" si="16"/>
        <v>13.363669418598478</v>
      </c>
      <c r="AF39" s="19">
        <f t="shared" si="16"/>
        <v>10.111002654912028</v>
      </c>
      <c r="AG39" s="19">
        <f t="shared" si="16"/>
        <v>10.807615941436556</v>
      </c>
      <c r="AH39" s="19">
        <f t="shared" si="16"/>
        <v>12.588830414371266</v>
      </c>
      <c r="AI39" s="19">
        <f t="shared" si="16"/>
        <v>0.7873521907689085</v>
      </c>
      <c r="AJ39" s="19">
        <f t="shared" ref="AJ39:BO39" si="17">100*((AJ8/AI8)^4-1)</f>
        <v>5.9829420042269987</v>
      </c>
      <c r="AK39" s="19">
        <f t="shared" si="17"/>
        <v>2.4292711030293512</v>
      </c>
      <c r="AL39" s="19">
        <f t="shared" si="17"/>
        <v>-0.98964601113638029</v>
      </c>
      <c r="AM39" s="19">
        <f t="shared" si="17"/>
        <v>-7.7316542340451377</v>
      </c>
      <c r="AN39" s="19">
        <f t="shared" si="17"/>
        <v>-3.688754990736498</v>
      </c>
      <c r="AO39" s="19">
        <f t="shared" si="17"/>
        <v>-4.4460341527194469</v>
      </c>
      <c r="AP39" s="19">
        <f t="shared" si="17"/>
        <v>-2.9838200590852626</v>
      </c>
      <c r="AQ39" s="19">
        <f t="shared" si="17"/>
        <v>-8.2817048837610656</v>
      </c>
      <c r="AR39" s="19">
        <f t="shared" si="17"/>
        <v>3.5416586685965257</v>
      </c>
      <c r="AS39" s="19">
        <f t="shared" si="17"/>
        <v>-2.0535403787219741</v>
      </c>
      <c r="AT39" s="19">
        <f t="shared" si="17"/>
        <v>-0.24167712963245602</v>
      </c>
      <c r="AU39" s="19">
        <f t="shared" si="17"/>
        <v>-4.0047328124122705</v>
      </c>
      <c r="AV39" s="19">
        <f t="shared" si="17"/>
        <v>-4.9429333548866357</v>
      </c>
      <c r="AW39" s="19">
        <f t="shared" si="17"/>
        <v>-3.7595719248711745</v>
      </c>
      <c r="AX39" s="19">
        <f t="shared" si="17"/>
        <v>-13.148684281804057</v>
      </c>
      <c r="AY39" s="19">
        <f t="shared" si="17"/>
        <v>-13.409009410209849</v>
      </c>
      <c r="AZ39" s="19">
        <f t="shared" si="17"/>
        <v>-8.218215821491647</v>
      </c>
      <c r="BA39" s="19">
        <f t="shared" si="17"/>
        <v>-6.2660116686974359</v>
      </c>
      <c r="BB39" s="19">
        <f t="shared" si="17"/>
        <v>-8.1571854572544122</v>
      </c>
      <c r="BC39" s="19">
        <f t="shared" si="17"/>
        <v>-9.548038090877375</v>
      </c>
      <c r="BD39" s="19">
        <f t="shared" si="17"/>
        <v>-5.5458444531281348</v>
      </c>
      <c r="BE39" s="19">
        <f t="shared" si="17"/>
        <v>-3.6803159485345183</v>
      </c>
      <c r="BF39" s="19">
        <f t="shared" si="17"/>
        <v>-2.0766184639732677</v>
      </c>
      <c r="BG39" s="19">
        <f t="shared" si="17"/>
        <v>-0.48004713846350189</v>
      </c>
      <c r="BH39" s="19">
        <f t="shared" si="17"/>
        <v>0.48236270683481575</v>
      </c>
      <c r="BI39" s="19">
        <f t="shared" si="17"/>
        <v>2.2428468282334579</v>
      </c>
      <c r="BJ39" s="19">
        <f t="shared" si="17"/>
        <v>6.5517339381062856</v>
      </c>
      <c r="BK39" s="19">
        <f t="shared" si="17"/>
        <v>4.4258363679201551</v>
      </c>
      <c r="BL39" s="19">
        <f t="shared" si="17"/>
        <v>8.5251620221466151</v>
      </c>
      <c r="BM39" s="19">
        <f t="shared" si="17"/>
        <v>0.80079680479998583</v>
      </c>
      <c r="BN39" s="19">
        <f t="shared" si="17"/>
        <v>16.148148184251632</v>
      </c>
      <c r="BO39" s="19">
        <f t="shared" si="17"/>
        <v>8.1897000826957278</v>
      </c>
      <c r="BP39" s="19">
        <f t="shared" ref="BP39:CU39" si="18">100*((BP8/BO8)^4-1)</f>
        <v>6.2704835127882053</v>
      </c>
      <c r="BQ39" s="19">
        <f t="shared" si="18"/>
        <v>3.7579822046060807</v>
      </c>
      <c r="BR39" s="19">
        <f t="shared" si="18"/>
        <v>4.3715285480064425</v>
      </c>
      <c r="BS39" s="19">
        <f t="shared" si="18"/>
        <v>8.1804411725536319</v>
      </c>
      <c r="BT39" s="19">
        <f t="shared" si="18"/>
        <v>6.8886806993743832</v>
      </c>
      <c r="BU39" s="19">
        <f t="shared" si="18"/>
        <v>4.840207436903543</v>
      </c>
      <c r="BV39" s="19">
        <f t="shared" si="18"/>
        <v>1.892849129825902</v>
      </c>
      <c r="BW39" s="19">
        <f t="shared" si="18"/>
        <v>0.29571197176128106</v>
      </c>
      <c r="BX39" s="19">
        <f t="shared" si="18"/>
        <v>-2.871033275460666</v>
      </c>
      <c r="BY39" s="19">
        <f t="shared" si="18"/>
        <v>-2.8917879378687061</v>
      </c>
      <c r="BZ39" s="19">
        <f t="shared" si="18"/>
        <v>-21.518816913565452</v>
      </c>
      <c r="CA39" s="19">
        <f t="shared" si="18"/>
        <v>-9.2595019527349613</v>
      </c>
      <c r="CB39" s="19">
        <f t="shared" si="18"/>
        <v>-17.752103251821371</v>
      </c>
      <c r="CC39" s="19">
        <f t="shared" si="18"/>
        <v>-12.75006214094444</v>
      </c>
      <c r="CD39" s="19">
        <f t="shared" si="18"/>
        <v>-9.4463815000013227</v>
      </c>
      <c r="CE39" s="19">
        <f t="shared" si="18"/>
        <v>-4.9878695050129762</v>
      </c>
      <c r="CF39" s="19">
        <f t="shared" si="18"/>
        <v>-2.3694550809312043</v>
      </c>
      <c r="CG39" s="19">
        <f t="shared" si="18"/>
        <v>0</v>
      </c>
      <c r="CH39" s="19">
        <f t="shared" si="18"/>
        <v>1.613120872140672</v>
      </c>
      <c r="CI39" s="19">
        <f t="shared" si="18"/>
        <v>0.86272801981144287</v>
      </c>
      <c r="CJ39" s="19">
        <f t="shared" si="18"/>
        <v>5.6954423720875891</v>
      </c>
      <c r="CK39" s="19">
        <f t="shared" si="18"/>
        <v>6.4366122507501622</v>
      </c>
      <c r="CL39" s="19">
        <f t="shared" si="18"/>
        <v>4.9702670902868507</v>
      </c>
      <c r="CM39" s="19">
        <f t="shared" si="18"/>
        <v>3.3938194924498122</v>
      </c>
      <c r="CN39" s="19">
        <f t="shared" si="18"/>
        <v>6.6922934824636737</v>
      </c>
      <c r="CO39" s="19">
        <f t="shared" si="18"/>
        <v>5.5627879351846765</v>
      </c>
      <c r="CP39" s="19">
        <f t="shared" si="18"/>
        <v>5.6633592529214294</v>
      </c>
      <c r="CQ39" s="19">
        <f t="shared" si="18"/>
        <v>3.9655278486206091</v>
      </c>
      <c r="CR39" s="19">
        <f t="shared" si="18"/>
        <v>1.9491247442025461</v>
      </c>
      <c r="CS39" s="19">
        <f t="shared" si="18"/>
        <v>2.8357178384157411</v>
      </c>
      <c r="CT39" s="19">
        <f t="shared" si="18"/>
        <v>1.04215781241912</v>
      </c>
      <c r="CU39" s="19">
        <f t="shared" si="18"/>
        <v>0.98454064576560807</v>
      </c>
      <c r="CV39" s="19">
        <f t="shared" ref="CV39:EA39" si="19">100*((CV8/CU8)^4-1)</f>
        <v>2.0818368196275694</v>
      </c>
      <c r="CW39" s="19">
        <f t="shared" si="19"/>
        <v>5.913708745839763</v>
      </c>
      <c r="CX39" s="19">
        <f t="shared" si="19"/>
        <v>5.1062931491872687</v>
      </c>
      <c r="CY39" s="19">
        <f t="shared" si="19"/>
        <v>4.714538184361472</v>
      </c>
      <c r="CZ39" s="19">
        <f t="shared" si="19"/>
        <v>1.6760143285277307</v>
      </c>
      <c r="DA39" s="19">
        <f t="shared" si="19"/>
        <v>2.5641402412119207</v>
      </c>
      <c r="DB39" s="19">
        <f t="shared" si="19"/>
        <v>1.2418997463221393</v>
      </c>
      <c r="DC39" s="19">
        <f t="shared" si="19"/>
        <v>2.749337264969931</v>
      </c>
      <c r="DD39" s="19">
        <f t="shared" si="19"/>
        <v>1.7453386979243257</v>
      </c>
      <c r="DE39" s="19">
        <f t="shared" si="19"/>
        <v>-0.65851735894640884</v>
      </c>
      <c r="DF39" s="19">
        <f t="shared" si="19"/>
        <v>-2.3193265635063742</v>
      </c>
      <c r="DG39" s="19">
        <f t="shared" si="19"/>
        <v>-0.3576671388653252</v>
      </c>
      <c r="DH39" s="19">
        <f t="shared" si="19"/>
        <v>-0.30690514465572249</v>
      </c>
      <c r="DI39" s="19">
        <f t="shared" si="19"/>
        <v>-3.6391968476708003</v>
      </c>
      <c r="DJ39" s="19">
        <f t="shared" si="19"/>
        <v>0.72613809842119181</v>
      </c>
      <c r="DK39" s="19">
        <f t="shared" si="19"/>
        <v>4.0354004660825282</v>
      </c>
      <c r="DL39" s="19">
        <f t="shared" si="19"/>
        <v>2.9983707506086255</v>
      </c>
      <c r="DM39" s="19">
        <f t="shared" si="19"/>
        <v>3.1317834603363792</v>
      </c>
      <c r="DN39" s="19">
        <f t="shared" si="19"/>
        <v>5.918251304049349</v>
      </c>
      <c r="DO39" s="19">
        <f t="shared" si="19"/>
        <v>0.54716032291473038</v>
      </c>
      <c r="DP39" s="19">
        <f t="shared" si="19"/>
        <v>3.8210681409082348</v>
      </c>
      <c r="DQ39" s="19">
        <f t="shared" si="19"/>
        <v>0.29498505049763146</v>
      </c>
      <c r="DR39" s="19">
        <f t="shared" si="19"/>
        <v>9.8183595947265445E-2</v>
      </c>
      <c r="DS39" s="19">
        <f t="shared" si="19"/>
        <v>-0.63627818910189093</v>
      </c>
      <c r="DT39" s="19">
        <f t="shared" si="19"/>
        <v>-32.250767596115267</v>
      </c>
      <c r="DU39" s="19">
        <f t="shared" si="19"/>
        <v>2.4045927560980118</v>
      </c>
      <c r="DV39" s="19">
        <f t="shared" si="19"/>
        <v>-2.9812885603999084</v>
      </c>
      <c r="DW39" s="19">
        <f t="shared" si="19"/>
        <v>-3.9019655517183005</v>
      </c>
      <c r="DX39" s="19">
        <f t="shared" si="19"/>
        <v>-0.38301029818013088</v>
      </c>
      <c r="DY39" s="19">
        <f t="shared" si="19"/>
        <v>-0.16443984190299687</v>
      </c>
      <c r="DZ39" s="19">
        <f t="shared" si="19"/>
        <v>4.9166681719494676</v>
      </c>
      <c r="EA39" s="19">
        <f t="shared" si="19"/>
        <v>-0.70293745933953655</v>
      </c>
      <c r="EB39" s="19">
        <f t="shared" ref="EB39:FJ39" si="20">100*((EB8/EA8)^4-1)</f>
        <v>3.8563096665548358</v>
      </c>
      <c r="EC39" s="19">
        <f t="shared" si="20"/>
        <v>6.2193585787196914</v>
      </c>
      <c r="ED39" s="19">
        <f t="shared" si="20"/>
        <v>2.1905285306896394</v>
      </c>
      <c r="EE39" s="19">
        <f t="shared" si="20"/>
        <v>-0.42099665303165779</v>
      </c>
      <c r="EF39" s="19">
        <f t="shared" si="20"/>
        <v>-0.36883317113485248</v>
      </c>
      <c r="EG39" s="19">
        <f t="shared" si="20"/>
        <v>-0.73732404573536581</v>
      </c>
      <c r="EH39" s="19">
        <f t="shared" si="20"/>
        <v>-0.42260902345216955</v>
      </c>
      <c r="EI39" s="19">
        <f t="shared" si="20"/>
        <v>0.47754773513439819</v>
      </c>
      <c r="EJ39" s="19">
        <f t="shared" si="20"/>
        <v>0.79591038316855212</v>
      </c>
      <c r="EK39" s="19">
        <f t="shared" si="20"/>
        <v>-1.4179517026344124</v>
      </c>
      <c r="EL39" s="19">
        <f t="shared" si="20"/>
        <v>-19.253514983813346</v>
      </c>
      <c r="EM39" s="19">
        <f t="shared" si="20"/>
        <v>15.469155190856942</v>
      </c>
      <c r="EN39" s="19">
        <f t="shared" si="20"/>
        <v>-4.6094040465210373</v>
      </c>
      <c r="EO39" s="19">
        <f t="shared" si="20"/>
        <v>-1.6807487647209185</v>
      </c>
      <c r="EP39" s="18">
        <f t="shared" si="20"/>
        <v>0.66389303082989848</v>
      </c>
      <c r="EQ39" s="18">
        <f t="shared" si="20"/>
        <v>-0.59374299972957401</v>
      </c>
      <c r="ER39" s="18">
        <f t="shared" si="20"/>
        <v>-0.2420412799705729</v>
      </c>
      <c r="ES39" s="18">
        <f t="shared" si="20"/>
        <v>-0.31636617057555494</v>
      </c>
      <c r="ET39" s="18">
        <f t="shared" si="20"/>
        <v>-8.2432240450858174E-2</v>
      </c>
      <c r="EU39" s="18">
        <f t="shared" si="20"/>
        <v>0.5283221029576568</v>
      </c>
      <c r="EV39" s="18">
        <f t="shared" si="20"/>
        <v>1.1544740232329209</v>
      </c>
      <c r="EW39" s="18">
        <f t="shared" si="20"/>
        <v>0.69441544290964607</v>
      </c>
      <c r="EX39" s="18">
        <f t="shared" si="20"/>
        <v>0.80511802563489887</v>
      </c>
      <c r="EY39" s="18">
        <f t="shared" si="20"/>
        <v>1.1425592222089609</v>
      </c>
      <c r="EZ39" s="18">
        <f t="shared" si="20"/>
        <v>0.59150526965929817</v>
      </c>
      <c r="FA39" s="18">
        <f t="shared" si="20"/>
        <v>0.40064117672993227</v>
      </c>
      <c r="FB39" s="18">
        <f t="shared" si="20"/>
        <v>0.43511465971115548</v>
      </c>
      <c r="FC39" s="18">
        <f t="shared" si="20"/>
        <v>0.48349321749796559</v>
      </c>
      <c r="FD39" s="18">
        <f t="shared" si="20"/>
        <v>0.15634043559027422</v>
      </c>
      <c r="FE39" s="18">
        <f t="shared" si="20"/>
        <v>0.31452822716568907</v>
      </c>
      <c r="FF39" s="18">
        <f t="shared" si="20"/>
        <v>0.2876706669651341</v>
      </c>
      <c r="FG39" s="18">
        <f t="shared" si="20"/>
        <v>0.2297595705082367</v>
      </c>
      <c r="FH39" s="18">
        <f t="shared" si="20"/>
        <v>0.13750260843004014</v>
      </c>
      <c r="FI39" s="18">
        <f t="shared" si="20"/>
        <v>0.17111306131392112</v>
      </c>
      <c r="FJ39" s="18">
        <f t="shared" si="20"/>
        <v>-7.9140817526945906E-2</v>
      </c>
      <c r="FK39" s="18">
        <f t="shared" si="12"/>
        <v>0.19680230634155915</v>
      </c>
      <c r="FL39" s="18">
        <f t="shared" si="13"/>
        <v>-3.439770375636142E-2</v>
      </c>
      <c r="FM39" s="18">
        <f t="shared" si="14"/>
        <v>-0.13706531656577647</v>
      </c>
      <c r="FN39" s="18">
        <f t="shared" si="15"/>
        <v>-2.5042809955233558E-2</v>
      </c>
    </row>
    <row r="40" spans="1:170" x14ac:dyDescent="0.2">
      <c r="B40" t="str">
        <f t="shared" si="6"/>
        <v xml:space="preserve">   Mining, Logging and Construction</v>
      </c>
      <c r="C40" s="19"/>
      <c r="D40" s="19">
        <f t="shared" ref="D40:AI40" si="21">100*((D9/C9)^4-1)</f>
        <v>13.860968086572779</v>
      </c>
      <c r="E40" s="19">
        <f t="shared" si="21"/>
        <v>0</v>
      </c>
      <c r="F40" s="19">
        <f t="shared" si="21"/>
        <v>-18.610195518717653</v>
      </c>
      <c r="G40" s="19">
        <f t="shared" si="21"/>
        <v>-3.3716658599252103</v>
      </c>
      <c r="H40" s="19">
        <f t="shared" si="21"/>
        <v>-3.6099256226143628</v>
      </c>
      <c r="I40" s="19">
        <f t="shared" si="21"/>
        <v>4.8663773930017529</v>
      </c>
      <c r="J40" s="19">
        <f t="shared" si="21"/>
        <v>1.9464149618643845</v>
      </c>
      <c r="K40" s="19">
        <f t="shared" si="21"/>
        <v>3.9019836722825607</v>
      </c>
      <c r="L40" s="19">
        <f t="shared" si="21"/>
        <v>8.5129808935602505</v>
      </c>
      <c r="M40" s="19">
        <f t="shared" si="21"/>
        <v>-4.083173120302841</v>
      </c>
      <c r="N40" s="19">
        <f t="shared" si="21"/>
        <v>-5.1363391699425271</v>
      </c>
      <c r="O40" s="19">
        <f t="shared" si="21"/>
        <v>-7.6272255667017337</v>
      </c>
      <c r="P40" s="19">
        <f t="shared" si="21"/>
        <v>-10.396551019555055</v>
      </c>
      <c r="Q40" s="19">
        <f t="shared" si="21"/>
        <v>0.66945373078208803</v>
      </c>
      <c r="R40" s="19">
        <f t="shared" si="21"/>
        <v>-0.44370425224815602</v>
      </c>
      <c r="S40" s="19">
        <f t="shared" si="21"/>
        <v>-2.8608872922144868</v>
      </c>
      <c r="T40" s="19">
        <f t="shared" si="21"/>
        <v>-1.11574919900157</v>
      </c>
      <c r="U40" s="19">
        <f t="shared" si="21"/>
        <v>-1.7856693999820927</v>
      </c>
      <c r="V40" s="19">
        <f t="shared" si="21"/>
        <v>5.2938344314200636</v>
      </c>
      <c r="W40" s="19">
        <f t="shared" si="21"/>
        <v>2.4738780909754121</v>
      </c>
      <c r="X40" s="19">
        <f t="shared" si="21"/>
        <v>0</v>
      </c>
      <c r="Y40" s="19">
        <f t="shared" si="21"/>
        <v>0</v>
      </c>
      <c r="Z40" s="19">
        <f t="shared" si="21"/>
        <v>-6.6912340658102254</v>
      </c>
      <c r="AA40" s="19">
        <f t="shared" si="21"/>
        <v>9.3233894192201952</v>
      </c>
      <c r="AB40" s="19">
        <f t="shared" si="21"/>
        <v>5.6245263708590842</v>
      </c>
      <c r="AC40" s="19">
        <f t="shared" si="21"/>
        <v>6.6829789372859993</v>
      </c>
      <c r="AD40" s="19">
        <f t="shared" si="21"/>
        <v>13.230254755391302</v>
      </c>
      <c r="AE40" s="19">
        <f t="shared" si="21"/>
        <v>16.250515286356194</v>
      </c>
      <c r="AF40" s="19">
        <f t="shared" si="21"/>
        <v>3.643353559168272</v>
      </c>
      <c r="AG40" s="19">
        <f t="shared" si="21"/>
        <v>5.2461254458412876</v>
      </c>
      <c r="AH40" s="19">
        <f t="shared" si="21"/>
        <v>16.135332291676917</v>
      </c>
      <c r="AI40" s="19">
        <f t="shared" si="21"/>
        <v>0.37700240968563392</v>
      </c>
      <c r="AJ40" s="19">
        <f t="shared" ref="AJ40:BO40" si="22">100*((AJ9/AI9)^4-1)</f>
        <v>11.157962208216787</v>
      </c>
      <c r="AK40" s="19">
        <f t="shared" si="22"/>
        <v>10.066054881677665</v>
      </c>
      <c r="AL40" s="19">
        <f t="shared" si="22"/>
        <v>12.139170891417518</v>
      </c>
      <c r="AM40" s="19">
        <f t="shared" si="22"/>
        <v>3.6992372589141898</v>
      </c>
      <c r="AN40" s="19">
        <f t="shared" si="22"/>
        <v>9.4432310406950002</v>
      </c>
      <c r="AO40" s="19">
        <f t="shared" si="22"/>
        <v>10.127695231294842</v>
      </c>
      <c r="AP40" s="19">
        <f t="shared" si="22"/>
        <v>6.9100462689426934</v>
      </c>
      <c r="AQ40" s="19">
        <f t="shared" si="22"/>
        <v>8.1574872914021324</v>
      </c>
      <c r="AR40" s="19">
        <f t="shared" si="22"/>
        <v>5.1685765128010708</v>
      </c>
      <c r="AS40" s="19">
        <f t="shared" si="22"/>
        <v>0.78477159688428166</v>
      </c>
      <c r="AT40" s="19">
        <f t="shared" si="22"/>
        <v>7.0514604828536775</v>
      </c>
      <c r="AU40" s="19">
        <f t="shared" si="22"/>
        <v>-0.45985744890113534</v>
      </c>
      <c r="AV40" s="19">
        <f t="shared" si="22"/>
        <v>-11.181340152584218</v>
      </c>
      <c r="AW40" s="19">
        <f t="shared" si="22"/>
        <v>-6.6372805329029116</v>
      </c>
      <c r="AX40" s="19">
        <f t="shared" si="22"/>
        <v>-16.154672191695052</v>
      </c>
      <c r="AY40" s="19">
        <f t="shared" si="22"/>
        <v>-1.8390314152200604</v>
      </c>
      <c r="AZ40" s="19">
        <f t="shared" si="22"/>
        <v>-8.3507662812796539</v>
      </c>
      <c r="BA40" s="19">
        <f t="shared" si="22"/>
        <v>0.69323830740446457</v>
      </c>
      <c r="BB40" s="19">
        <f t="shared" si="22"/>
        <v>-4.5784140954168606</v>
      </c>
      <c r="BC40" s="19">
        <f t="shared" si="22"/>
        <v>-5.1358996033856519</v>
      </c>
      <c r="BD40" s="19">
        <f t="shared" si="22"/>
        <v>-0.17679553690017613</v>
      </c>
      <c r="BE40" s="19">
        <f t="shared" si="22"/>
        <v>0.70984637255191441</v>
      </c>
      <c r="BF40" s="19">
        <f t="shared" si="22"/>
        <v>4.8563332530859649</v>
      </c>
      <c r="BG40" s="19">
        <f t="shared" si="22"/>
        <v>4.436873856249357</v>
      </c>
      <c r="BH40" s="19">
        <f t="shared" si="22"/>
        <v>0.17282346370415258</v>
      </c>
      <c r="BI40" s="19">
        <f t="shared" si="22"/>
        <v>2.087793921724157</v>
      </c>
      <c r="BJ40" s="19">
        <f t="shared" si="22"/>
        <v>10.15489559708409</v>
      </c>
      <c r="BK40" s="19">
        <f t="shared" si="22"/>
        <v>4.4305238486661569</v>
      </c>
      <c r="BL40" s="19">
        <f t="shared" si="22"/>
        <v>8.5532875140032605</v>
      </c>
      <c r="BM40" s="19">
        <f t="shared" si="22"/>
        <v>12.931286773789097</v>
      </c>
      <c r="BN40" s="19">
        <f t="shared" si="22"/>
        <v>12.699062096597146</v>
      </c>
      <c r="BO40" s="19">
        <f t="shared" si="22"/>
        <v>11.310788836684393</v>
      </c>
      <c r="BP40" s="19">
        <f t="shared" ref="BP40:CU40" si="23">100*((BP9/BO9)^4-1)</f>
        <v>10.839056333846253</v>
      </c>
      <c r="BQ40" s="19">
        <f t="shared" si="23"/>
        <v>4.2758995651626774</v>
      </c>
      <c r="BR40" s="19">
        <f t="shared" si="23"/>
        <v>4.3789199463191375</v>
      </c>
      <c r="BS40" s="19">
        <f t="shared" si="23"/>
        <v>15.775804914062519</v>
      </c>
      <c r="BT40" s="19">
        <f t="shared" si="23"/>
        <v>14.418530579059619</v>
      </c>
      <c r="BU40" s="19">
        <f t="shared" si="23"/>
        <v>3.3526022783434861</v>
      </c>
      <c r="BV40" s="19">
        <f t="shared" si="23"/>
        <v>0.26298473646002574</v>
      </c>
      <c r="BW40" s="19">
        <f t="shared" si="23"/>
        <v>-3.2417459570855178</v>
      </c>
      <c r="BX40" s="19">
        <f t="shared" si="23"/>
        <v>-6.5815263363834031</v>
      </c>
      <c r="BY40" s="19">
        <f t="shared" si="23"/>
        <v>-6.8193420382785641</v>
      </c>
      <c r="BZ40" s="19">
        <f t="shared" si="23"/>
        <v>-21.338435576353877</v>
      </c>
      <c r="CA40" s="19">
        <f t="shared" si="23"/>
        <v>-31.817836657952615</v>
      </c>
      <c r="CB40" s="19">
        <f t="shared" si="23"/>
        <v>-26.492306649848175</v>
      </c>
      <c r="CC40" s="19">
        <f t="shared" si="23"/>
        <v>-21.091562587025592</v>
      </c>
      <c r="CD40" s="19">
        <f t="shared" si="23"/>
        <v>-17.12427027155735</v>
      </c>
      <c r="CE40" s="19">
        <f t="shared" si="23"/>
        <v>-11.400492503897187</v>
      </c>
      <c r="CF40" s="19">
        <f t="shared" si="23"/>
        <v>-7.3221151629368482</v>
      </c>
      <c r="CG40" s="19">
        <f t="shared" si="23"/>
        <v>-1.6063930542455696</v>
      </c>
      <c r="CH40" s="19">
        <f t="shared" si="23"/>
        <v>-3.2061511121178388</v>
      </c>
      <c r="CI40" s="19">
        <f t="shared" si="23"/>
        <v>-9.8395265925698467</v>
      </c>
      <c r="CJ40" s="19">
        <f t="shared" si="23"/>
        <v>0</v>
      </c>
      <c r="CK40" s="19">
        <f t="shared" si="23"/>
        <v>2.5422461171037636</v>
      </c>
      <c r="CL40" s="19">
        <f t="shared" si="23"/>
        <v>0.2087137302439368</v>
      </c>
      <c r="CM40" s="19">
        <f t="shared" si="23"/>
        <v>1.6779917110614884</v>
      </c>
      <c r="CN40" s="19">
        <f t="shared" si="23"/>
        <v>11.238805886738024</v>
      </c>
      <c r="CO40" s="19">
        <f t="shared" si="23"/>
        <v>7.4773686373841741</v>
      </c>
      <c r="CP40" s="19">
        <f t="shared" si="23"/>
        <v>11.804376078672597</v>
      </c>
      <c r="CQ40" s="19">
        <f t="shared" si="23"/>
        <v>8.9743852612922392</v>
      </c>
      <c r="CR40" s="19">
        <f t="shared" si="23"/>
        <v>6.1847698043800747</v>
      </c>
      <c r="CS40" s="19">
        <f t="shared" si="23"/>
        <v>11.644466183942438</v>
      </c>
      <c r="CT40" s="19">
        <f t="shared" si="23"/>
        <v>4.2302783529653665</v>
      </c>
      <c r="CU40" s="19">
        <f t="shared" si="23"/>
        <v>6.6093854389883688</v>
      </c>
      <c r="CV40" s="19">
        <f t="shared" ref="CV40:EA40" si="24">100*((CV9/CU9)^4-1)</f>
        <v>5.7643106711772862</v>
      </c>
      <c r="CW40" s="19">
        <f t="shared" si="24"/>
        <v>16.595089390046592</v>
      </c>
      <c r="CX40" s="19">
        <f t="shared" si="24"/>
        <v>16.309584656932373</v>
      </c>
      <c r="CY40" s="19">
        <f t="shared" si="24"/>
        <v>12.118289398571802</v>
      </c>
      <c r="CZ40" s="19">
        <f t="shared" si="24"/>
        <v>7.0712851014845146</v>
      </c>
      <c r="DA40" s="19">
        <f t="shared" si="24"/>
        <v>3.2726703296104276</v>
      </c>
      <c r="DB40" s="19">
        <f t="shared" si="24"/>
        <v>6.4105168991719585</v>
      </c>
      <c r="DC40" s="19">
        <f t="shared" si="24"/>
        <v>10.786692323731174</v>
      </c>
      <c r="DD40" s="19">
        <f t="shared" si="24"/>
        <v>7.5325746992845444</v>
      </c>
      <c r="DE40" s="19">
        <f t="shared" si="24"/>
        <v>6.3344160835822061</v>
      </c>
      <c r="DF40" s="19">
        <f t="shared" si="24"/>
        <v>4.1743577296880163</v>
      </c>
      <c r="DG40" s="19">
        <f t="shared" si="24"/>
        <v>6.0241661040681516</v>
      </c>
      <c r="DH40" s="19">
        <f t="shared" si="24"/>
        <v>3.5016839285853418</v>
      </c>
      <c r="DI40" s="19">
        <f t="shared" si="24"/>
        <v>1.7939866871330645</v>
      </c>
      <c r="DJ40" s="19">
        <f t="shared" si="24"/>
        <v>4.5802133484841967</v>
      </c>
      <c r="DK40" s="19">
        <f t="shared" si="24"/>
        <v>9.4974462835547335</v>
      </c>
      <c r="DL40" s="19">
        <f t="shared" si="24"/>
        <v>4.6979832377215702</v>
      </c>
      <c r="DM40" s="19">
        <f t="shared" si="24"/>
        <v>4.5085834106700196</v>
      </c>
      <c r="DN40" s="19">
        <f t="shared" si="24"/>
        <v>4.7251545235176939</v>
      </c>
      <c r="DO40" s="19">
        <f t="shared" si="24"/>
        <v>-5.4935161830437114</v>
      </c>
      <c r="DP40" s="19">
        <f t="shared" si="24"/>
        <v>5.9478326777566259</v>
      </c>
      <c r="DQ40" s="19">
        <f t="shared" si="24"/>
        <v>1.1521724684138812</v>
      </c>
      <c r="DR40" s="19">
        <f t="shared" si="24"/>
        <v>0.38186114098988089</v>
      </c>
      <c r="DS40" s="19">
        <f t="shared" si="24"/>
        <v>1.5325391421064705</v>
      </c>
      <c r="DT40" s="19">
        <f t="shared" si="24"/>
        <v>-39.386501598400415</v>
      </c>
      <c r="DU40" s="19">
        <f t="shared" si="24"/>
        <v>38.375397564517399</v>
      </c>
      <c r="DV40" s="19">
        <f t="shared" si="24"/>
        <v>9.7208407237562753</v>
      </c>
      <c r="DW40" s="19">
        <f t="shared" si="24"/>
        <v>0.90717060715168607</v>
      </c>
      <c r="DX40" s="19">
        <f t="shared" si="24"/>
        <v>4.7205083941312731</v>
      </c>
      <c r="DY40" s="19">
        <f t="shared" si="24"/>
        <v>1.4086544791507283</v>
      </c>
      <c r="DZ40" s="19">
        <f t="shared" si="24"/>
        <v>3.471789190645902</v>
      </c>
      <c r="EA40" s="19">
        <f t="shared" si="24"/>
        <v>-6.2662583479665575</v>
      </c>
      <c r="EB40" s="19">
        <f t="shared" ref="EB40:FJ40" si="25">100*((EB9/EA9)^4-1)</f>
        <v>5.2157435171239275</v>
      </c>
      <c r="EC40" s="19">
        <f t="shared" si="25"/>
        <v>7.9299188966401424</v>
      </c>
      <c r="ED40" s="19">
        <f t="shared" si="25"/>
        <v>-0.37122929794781712</v>
      </c>
      <c r="EE40" s="19">
        <f t="shared" si="25"/>
        <v>-2.2139364066595113</v>
      </c>
      <c r="EF40" s="19">
        <f t="shared" si="25"/>
        <v>-4.6560551112443278</v>
      </c>
      <c r="EG40" s="19">
        <f t="shared" si="25"/>
        <v>-6.6437824847806688</v>
      </c>
      <c r="EH40" s="19">
        <f t="shared" si="25"/>
        <v>-6.9994099547701971</v>
      </c>
      <c r="EI40" s="19">
        <f t="shared" si="25"/>
        <v>-3.3567039445628444</v>
      </c>
      <c r="EJ40" s="19">
        <f t="shared" si="25"/>
        <v>-2.0934833306658462</v>
      </c>
      <c r="EK40" s="19">
        <f t="shared" si="25"/>
        <v>-2.7552877859196578</v>
      </c>
      <c r="EL40" s="19">
        <f t="shared" si="25"/>
        <v>-8.5248257784852797</v>
      </c>
      <c r="EM40" s="19">
        <f t="shared" si="25"/>
        <v>-2.0321098860970888</v>
      </c>
      <c r="EN40" s="19">
        <f t="shared" si="25"/>
        <v>-0.54775632976054034</v>
      </c>
      <c r="EO40" s="19">
        <f t="shared" si="25"/>
        <v>-2.0452707973956374</v>
      </c>
      <c r="EP40" s="18">
        <f t="shared" si="25"/>
        <v>-2.1722568065336345</v>
      </c>
      <c r="EQ40" s="18">
        <f t="shared" si="25"/>
        <v>-0.76906701601261451</v>
      </c>
      <c r="ER40" s="18">
        <f t="shared" si="25"/>
        <v>-1.0282835281173019</v>
      </c>
      <c r="ES40" s="18">
        <f t="shared" si="25"/>
        <v>-1.2088902826548176</v>
      </c>
      <c r="ET40" s="18">
        <f t="shared" si="25"/>
        <v>0.51858369921184977</v>
      </c>
      <c r="EU40" s="18">
        <f t="shared" si="25"/>
        <v>1.7210029765824642</v>
      </c>
      <c r="EV40" s="18">
        <f t="shared" si="25"/>
        <v>2.0642300463757035</v>
      </c>
      <c r="EW40" s="18">
        <f t="shared" si="25"/>
        <v>1.9655189551259999</v>
      </c>
      <c r="EX40" s="18">
        <f t="shared" si="25"/>
        <v>2.3880974602864091</v>
      </c>
      <c r="EY40" s="18">
        <f t="shared" si="25"/>
        <v>3.1236294477454907</v>
      </c>
      <c r="EZ40" s="18">
        <f t="shared" si="25"/>
        <v>2.368777269448219</v>
      </c>
      <c r="FA40" s="18">
        <f t="shared" si="25"/>
        <v>2.2852591511208553</v>
      </c>
      <c r="FB40" s="18">
        <f t="shared" si="25"/>
        <v>2.5485719679078755</v>
      </c>
      <c r="FC40" s="18">
        <f t="shared" si="25"/>
        <v>2.3720882799986409</v>
      </c>
      <c r="FD40" s="18">
        <f t="shared" si="25"/>
        <v>1.9050235250504644</v>
      </c>
      <c r="FE40" s="18">
        <f t="shared" si="25"/>
        <v>1.8931802142466925</v>
      </c>
      <c r="FF40" s="18">
        <f t="shared" si="25"/>
        <v>1.8274660393318154</v>
      </c>
      <c r="FG40" s="18">
        <f t="shared" si="25"/>
        <v>1.6524706139017908</v>
      </c>
      <c r="FH40" s="18">
        <f t="shared" si="25"/>
        <v>1.3293019866603917</v>
      </c>
      <c r="FI40" s="18">
        <f t="shared" si="25"/>
        <v>1.3504910737442755</v>
      </c>
      <c r="FJ40" s="18">
        <f t="shared" si="25"/>
        <v>4.5738544388553626</v>
      </c>
      <c r="FK40" s="18">
        <f t="shared" si="12"/>
        <v>-2.0910872639516742</v>
      </c>
      <c r="FL40" s="18">
        <f t="shared" si="13"/>
        <v>0.75566475757955498</v>
      </c>
      <c r="FM40" s="18">
        <f t="shared" si="14"/>
        <v>0.71043902177587714</v>
      </c>
      <c r="FN40" s="18">
        <f t="shared" si="15"/>
        <v>0.65464241169088666</v>
      </c>
    </row>
    <row r="41" spans="1:170" x14ac:dyDescent="0.2">
      <c r="B41" t="str">
        <f t="shared" si="6"/>
        <v xml:space="preserve">   Manufacturing</v>
      </c>
      <c r="C41" s="19"/>
      <c r="D41" s="19">
        <f t="shared" ref="D41:AI41" si="26">100*((D10/C10)^4-1)</f>
        <v>-1.9838193572216167</v>
      </c>
      <c r="E41" s="19">
        <f t="shared" si="26"/>
        <v>3.3687964020406858</v>
      </c>
      <c r="F41" s="19">
        <f t="shared" si="26"/>
        <v>-5.9629904385501753</v>
      </c>
      <c r="G41" s="19">
        <f t="shared" si="26"/>
        <v>-4.1690055265415253</v>
      </c>
      <c r="H41" s="19">
        <f t="shared" si="26"/>
        <v>-0.76457120013523339</v>
      </c>
      <c r="I41" s="19">
        <f t="shared" si="26"/>
        <v>3.6994087323469982</v>
      </c>
      <c r="J41" s="19">
        <f t="shared" si="26"/>
        <v>-4.7350903601865006</v>
      </c>
      <c r="K41" s="19">
        <f t="shared" si="26"/>
        <v>-1.5322941010813329</v>
      </c>
      <c r="L41" s="19">
        <f t="shared" si="26"/>
        <v>-1.4744518920340566</v>
      </c>
      <c r="M41" s="19">
        <f t="shared" si="26"/>
        <v>-2.4996761169660764</v>
      </c>
      <c r="N41" s="19">
        <f t="shared" si="26"/>
        <v>-6.9725235612810188</v>
      </c>
      <c r="O41" s="19">
        <f t="shared" si="26"/>
        <v>-7.5345771555741958</v>
      </c>
      <c r="P41" s="19">
        <f t="shared" si="26"/>
        <v>-3.6014292030631112</v>
      </c>
      <c r="Q41" s="19">
        <f t="shared" si="26"/>
        <v>3.3857258013791469</v>
      </c>
      <c r="R41" s="19">
        <f t="shared" si="26"/>
        <v>-16.407988616735235</v>
      </c>
      <c r="S41" s="19">
        <f t="shared" si="26"/>
        <v>-6.7572896537758664</v>
      </c>
      <c r="T41" s="19">
        <f t="shared" si="26"/>
        <v>-1.7173125031756831</v>
      </c>
      <c r="U41" s="19">
        <f t="shared" si="26"/>
        <v>-0.28901715215906565</v>
      </c>
      <c r="V41" s="19">
        <f t="shared" si="26"/>
        <v>-1.7973838979006618</v>
      </c>
      <c r="W41" s="19">
        <f t="shared" si="26"/>
        <v>5.793470907262388</v>
      </c>
      <c r="X41" s="19">
        <f t="shared" si="26"/>
        <v>-4.2329453772942944</v>
      </c>
      <c r="Y41" s="19">
        <f t="shared" si="26"/>
        <v>-9.1617472802628104</v>
      </c>
      <c r="Z41" s="19">
        <f t="shared" si="26"/>
        <v>-31.597185443966978</v>
      </c>
      <c r="AA41" s="19">
        <f t="shared" si="26"/>
        <v>47.390329508061349</v>
      </c>
      <c r="AB41" s="19">
        <f t="shared" si="26"/>
        <v>8.7173004757747243</v>
      </c>
      <c r="AC41" s="19">
        <f t="shared" si="26"/>
        <v>10.473125899240433</v>
      </c>
      <c r="AD41" s="19">
        <f t="shared" si="26"/>
        <v>12.817145260746932</v>
      </c>
      <c r="AE41" s="19">
        <f t="shared" si="26"/>
        <v>12.419623608844299</v>
      </c>
      <c r="AF41" s="19">
        <f t="shared" si="26"/>
        <v>12.336787979377295</v>
      </c>
      <c r="AG41" s="19">
        <f t="shared" si="26"/>
        <v>12.674804020376595</v>
      </c>
      <c r="AH41" s="19">
        <f t="shared" si="26"/>
        <v>11.465195167038345</v>
      </c>
      <c r="AI41" s="19">
        <f t="shared" si="26"/>
        <v>0.92101625901479522</v>
      </c>
      <c r="AJ41" s="19">
        <f t="shared" ref="AJ41:BO41" si="27">100*((AJ10/AI10)^4-1)</f>
        <v>4.3424790112667644</v>
      </c>
      <c r="AK41" s="19">
        <f t="shared" si="27"/>
        <v>8.8817841970012523E-14</v>
      </c>
      <c r="AL41" s="19">
        <f t="shared" si="27"/>
        <v>-5.1525493998483274</v>
      </c>
      <c r="AM41" s="19">
        <f t="shared" si="27"/>
        <v>-11.523777574351934</v>
      </c>
      <c r="AN41" s="19">
        <f t="shared" si="27"/>
        <v>-8.1924881995492971</v>
      </c>
      <c r="AO41" s="19">
        <f t="shared" si="27"/>
        <v>-9.6252349068139065</v>
      </c>
      <c r="AP41" s="19">
        <f t="shared" si="27"/>
        <v>-6.7645942893682083</v>
      </c>
      <c r="AQ41" s="19">
        <f t="shared" si="27"/>
        <v>-14.542588108579135</v>
      </c>
      <c r="AR41" s="19">
        <f t="shared" si="27"/>
        <v>2.8291800836653502</v>
      </c>
      <c r="AS41" s="19">
        <f t="shared" si="27"/>
        <v>-3.2947218682548463</v>
      </c>
      <c r="AT41" s="19">
        <f t="shared" si="27"/>
        <v>-3.3904003744006039</v>
      </c>
      <c r="AU41" s="19">
        <f t="shared" si="27"/>
        <v>-5.6046055740814227</v>
      </c>
      <c r="AV41" s="19">
        <f t="shared" si="27"/>
        <v>-1.9225073631516487</v>
      </c>
      <c r="AW41" s="19">
        <f t="shared" si="27"/>
        <v>-2.4280246208042144</v>
      </c>
      <c r="AX41" s="19">
        <f t="shared" si="27"/>
        <v>-11.769490391156589</v>
      </c>
      <c r="AY41" s="19">
        <f t="shared" si="27"/>
        <v>-18.208843343558321</v>
      </c>
      <c r="AZ41" s="19">
        <f t="shared" si="27"/>
        <v>-8.1565063754326044</v>
      </c>
      <c r="BA41" s="19">
        <f t="shared" si="27"/>
        <v>-9.3758076159176191</v>
      </c>
      <c r="BB41" s="19">
        <f t="shared" si="27"/>
        <v>-9.8295511405534057</v>
      </c>
      <c r="BC41" s="19">
        <f t="shared" si="27"/>
        <v>-11.627998126226757</v>
      </c>
      <c r="BD41" s="19">
        <f t="shared" si="27"/>
        <v>-8.1106131880482213</v>
      </c>
      <c r="BE41" s="19">
        <f t="shared" si="27"/>
        <v>-5.8340028178640484</v>
      </c>
      <c r="BF41" s="19">
        <f t="shared" si="27"/>
        <v>-5.4878262726519527</v>
      </c>
      <c r="BG41" s="19">
        <f t="shared" si="27"/>
        <v>-2.9912891081791959</v>
      </c>
      <c r="BH41" s="19">
        <f t="shared" si="27"/>
        <v>0.64822105290003318</v>
      </c>
      <c r="BI41" s="19">
        <f t="shared" si="27"/>
        <v>2.3257546818348462</v>
      </c>
      <c r="BJ41" s="19">
        <f t="shared" si="27"/>
        <v>4.6644920503575271</v>
      </c>
      <c r="BK41" s="19">
        <f t="shared" si="27"/>
        <v>4.4233014542782056</v>
      </c>
      <c r="BL41" s="19">
        <f t="shared" si="27"/>
        <v>8.5099538316310905</v>
      </c>
      <c r="BM41" s="19">
        <f t="shared" si="27"/>
        <v>-5.3378529703702267</v>
      </c>
      <c r="BN41" s="19">
        <f t="shared" si="27"/>
        <v>18.132447121697059</v>
      </c>
      <c r="BO41" s="19">
        <f t="shared" si="27"/>
        <v>6.4749685788589195</v>
      </c>
      <c r="BP41" s="19">
        <f t="shared" ref="BP41:CU41" si="28">100*((BP10/BO10)^4-1)</f>
        <v>3.7530600883289855</v>
      </c>
      <c r="BQ41" s="19">
        <f t="shared" si="28"/>
        <v>3.4614228767948729</v>
      </c>
      <c r="BR41" s="19">
        <f t="shared" si="28"/>
        <v>4.3672756176125427</v>
      </c>
      <c r="BS41" s="19">
        <f t="shared" si="28"/>
        <v>3.9829183989667172</v>
      </c>
      <c r="BT41" s="19">
        <f t="shared" si="28"/>
        <v>2.6163786316838467</v>
      </c>
      <c r="BU41" s="19">
        <f t="shared" si="28"/>
        <v>5.7515850490064135</v>
      </c>
      <c r="BV41" s="19">
        <f t="shared" si="28"/>
        <v>2.886743343040199</v>
      </c>
      <c r="BW41" s="19">
        <f t="shared" si="28"/>
        <v>2.4643583047891049</v>
      </c>
      <c r="BX41" s="19">
        <f t="shared" si="28"/>
        <v>-0.62487604132558383</v>
      </c>
      <c r="BY41" s="19">
        <f t="shared" si="28"/>
        <v>-0.54778312002503604</v>
      </c>
      <c r="BZ41" s="19">
        <f t="shared" si="28"/>
        <v>-21.622040385310214</v>
      </c>
      <c r="CA41" s="19">
        <f t="shared" si="28"/>
        <v>5.9710804520989313</v>
      </c>
      <c r="CB41" s="19">
        <f t="shared" si="28"/>
        <v>-12.970765714464061</v>
      </c>
      <c r="CC41" s="19">
        <f t="shared" si="28"/>
        <v>-8.4075191940675591</v>
      </c>
      <c r="CD41" s="19">
        <f t="shared" si="28"/>
        <v>-5.6227714510782789</v>
      </c>
      <c r="CE41" s="19">
        <f t="shared" si="28"/>
        <v>-1.9289218986388801</v>
      </c>
      <c r="CF41" s="19">
        <f t="shared" si="28"/>
        <v>-8.8721298744742771E-2</v>
      </c>
      <c r="CG41" s="19">
        <f t="shared" si="28"/>
        <v>0.71205771456890332</v>
      </c>
      <c r="CH41" s="19">
        <f t="shared" si="28"/>
        <v>3.7740204524064236</v>
      </c>
      <c r="CI41" s="19">
        <f t="shared" si="28"/>
        <v>5.73847452282501</v>
      </c>
      <c r="CJ41" s="19">
        <f t="shared" si="28"/>
        <v>8.1146420382344644</v>
      </c>
      <c r="CK41" s="19">
        <f t="shared" si="28"/>
        <v>8.0433221646965656</v>
      </c>
      <c r="CL41" s="19">
        <f t="shared" si="28"/>
        <v>6.9183565432213268</v>
      </c>
      <c r="CM41" s="19">
        <f t="shared" si="28"/>
        <v>4.0739027346941015</v>
      </c>
      <c r="CN41" s="19">
        <f t="shared" si="28"/>
        <v>4.9546784382726861</v>
      </c>
      <c r="CO41" s="19">
        <f t="shared" si="28"/>
        <v>4.8110576100408364</v>
      </c>
      <c r="CP41" s="19">
        <f t="shared" si="28"/>
        <v>3.2859711102517286</v>
      </c>
      <c r="CQ41" s="19">
        <f t="shared" si="28"/>
        <v>1.977983844899156</v>
      </c>
      <c r="CR41" s="19">
        <f t="shared" si="28"/>
        <v>0.23467282376288257</v>
      </c>
      <c r="CS41" s="19">
        <f t="shared" si="28"/>
        <v>-0.70113664919135843</v>
      </c>
      <c r="CT41" s="19">
        <f t="shared" si="28"/>
        <v>-0.31262187894314231</v>
      </c>
      <c r="CU41" s="19">
        <f t="shared" si="28"/>
        <v>-1.4021204739201543</v>
      </c>
      <c r="CV41" s="19">
        <f t="shared" ref="CV41:EA41" si="29">100*((CV10/CU10)^4-1)</f>
        <v>0.47234714160682145</v>
      </c>
      <c r="CW41" s="19">
        <f t="shared" si="29"/>
        <v>1.3410719044197661</v>
      </c>
      <c r="CX41" s="19">
        <f t="shared" si="29"/>
        <v>0.15655574303998776</v>
      </c>
      <c r="CY41" s="19">
        <f t="shared" si="29"/>
        <v>1.2571049846987536</v>
      </c>
      <c r="CZ41" s="19">
        <f t="shared" si="29"/>
        <v>-0.93221348978039797</v>
      </c>
      <c r="DA41" s="19">
        <f t="shared" si="29"/>
        <v>2.2059442269748653</v>
      </c>
      <c r="DB41" s="19">
        <f t="shared" si="29"/>
        <v>-1.3146268880601331</v>
      </c>
      <c r="DC41" s="19">
        <f t="shared" si="29"/>
        <v>-1.2417389254506639</v>
      </c>
      <c r="DD41" s="19">
        <f t="shared" si="29"/>
        <v>-1.2456056707557672</v>
      </c>
      <c r="DE41" s="19">
        <f t="shared" si="29"/>
        <v>-4.3220104995604691</v>
      </c>
      <c r="DF41" s="19">
        <f t="shared" si="29"/>
        <v>-5.8185712210537144</v>
      </c>
      <c r="DG41" s="19">
        <f t="shared" si="29"/>
        <v>-3.8880347391537118</v>
      </c>
      <c r="DH41" s="19">
        <f t="shared" si="29"/>
        <v>-2.4976106395884656</v>
      </c>
      <c r="DI41" s="19">
        <f t="shared" si="29"/>
        <v>-6.7778174064167862</v>
      </c>
      <c r="DJ41" s="19">
        <f t="shared" si="29"/>
        <v>-1.5733054263327495</v>
      </c>
      <c r="DK41" s="19">
        <f t="shared" si="29"/>
        <v>0.75479275333505402</v>
      </c>
      <c r="DL41" s="19">
        <f t="shared" si="29"/>
        <v>1.9337328015735844</v>
      </c>
      <c r="DM41" s="19">
        <f t="shared" si="29"/>
        <v>2.2619275577441478</v>
      </c>
      <c r="DN41" s="19">
        <f t="shared" si="29"/>
        <v>6.6876919208849417</v>
      </c>
      <c r="DO41" s="19">
        <f t="shared" si="29"/>
        <v>4.5461457647861803</v>
      </c>
      <c r="DP41" s="19">
        <f t="shared" si="29"/>
        <v>2.5153453015278826</v>
      </c>
      <c r="DQ41" s="19">
        <f t="shared" si="29"/>
        <v>-0.23944915929987598</v>
      </c>
      <c r="DR41" s="19">
        <f t="shared" si="29"/>
        <v>-7.9912092705303195E-2</v>
      </c>
      <c r="DS41" s="19">
        <f t="shared" si="29"/>
        <v>-1.9838685511388121</v>
      </c>
      <c r="DT41" s="19">
        <f t="shared" si="29"/>
        <v>-27.402361522971141</v>
      </c>
      <c r="DU41" s="19">
        <f t="shared" si="29"/>
        <v>-15.695126910795654</v>
      </c>
      <c r="DV41" s="19">
        <f t="shared" si="29"/>
        <v>-11.047933006321086</v>
      </c>
      <c r="DW41" s="19">
        <f t="shared" si="29"/>
        <v>-7.2762191312498947</v>
      </c>
      <c r="DX41" s="19">
        <f t="shared" si="29"/>
        <v>-4.0365603025457002</v>
      </c>
      <c r="DY41" s="19">
        <f t="shared" si="29"/>
        <v>-1.341619722019638</v>
      </c>
      <c r="DZ41" s="19">
        <f t="shared" si="29"/>
        <v>6.0267516236316654</v>
      </c>
      <c r="EA41" s="19">
        <f t="shared" si="29"/>
        <v>3.6684601885069057</v>
      </c>
      <c r="EB41" s="19">
        <f t="shared" ref="EB41:FJ41" si="30">100*((EB10/EA10)^4-1)</f>
        <v>2.8617321785194383</v>
      </c>
      <c r="EC41" s="19">
        <f t="shared" si="30"/>
        <v>4.9632680915630445</v>
      </c>
      <c r="ED41" s="19">
        <f t="shared" si="30"/>
        <v>4.1367405848703687</v>
      </c>
      <c r="EE41" s="19">
        <f t="shared" si="30"/>
        <v>0.91974561634691199</v>
      </c>
      <c r="EF41" s="19">
        <f t="shared" si="30"/>
        <v>2.8652145350732017</v>
      </c>
      <c r="EG41" s="19">
        <f t="shared" si="30"/>
        <v>3.6820105504343559</v>
      </c>
      <c r="EH41" s="19">
        <f t="shared" si="30"/>
        <v>4.389931630470989</v>
      </c>
      <c r="EI41" s="19">
        <f t="shared" si="30"/>
        <v>3.1525570915464263</v>
      </c>
      <c r="EJ41" s="19">
        <f t="shared" si="30"/>
        <v>2.7667674896321381</v>
      </c>
      <c r="EK41" s="19">
        <f t="shared" si="30"/>
        <v>-0.52539290951205686</v>
      </c>
      <c r="EL41" s="19">
        <f t="shared" si="30"/>
        <v>-25.778902892594513</v>
      </c>
      <c r="EM41" s="19">
        <f t="shared" si="30"/>
        <v>28.910952395155864</v>
      </c>
      <c r="EN41" s="19">
        <f t="shared" si="30"/>
        <v>-7.1715092497173671</v>
      </c>
      <c r="EO41" s="19">
        <f t="shared" si="30"/>
        <v>-1.4401205105996406</v>
      </c>
      <c r="EP41" s="18">
        <f t="shared" si="30"/>
        <v>2.5621300129160529</v>
      </c>
      <c r="EQ41" s="18">
        <f t="shared" si="30"/>
        <v>-0.4794666953780613</v>
      </c>
      <c r="ER41" s="18">
        <f t="shared" si="30"/>
        <v>0.27081962437311979</v>
      </c>
      <c r="ES41" s="18">
        <f t="shared" si="30"/>
        <v>0.26466454336386835</v>
      </c>
      <c r="ET41" s="18">
        <f t="shared" si="30"/>
        <v>-0.46861143037134623</v>
      </c>
      <c r="EU41" s="18">
        <f t="shared" si="30"/>
        <v>-0.23695188100482101</v>
      </c>
      <c r="EV41" s="18">
        <f t="shared" si="30"/>
        <v>0.56666032312220338</v>
      </c>
      <c r="EW41" s="18">
        <f t="shared" si="30"/>
        <v>-0.12803684088205092</v>
      </c>
      <c r="EX41" s="18">
        <f t="shared" si="30"/>
        <v>-0.22222988089838358</v>
      </c>
      <c r="EY41" s="18">
        <f t="shared" si="30"/>
        <v>-0.14872811501783767</v>
      </c>
      <c r="EZ41" s="18">
        <f t="shared" si="30"/>
        <v>-0.57766973718030856</v>
      </c>
      <c r="FA41" s="18">
        <f t="shared" si="30"/>
        <v>-0.84698402725263966</v>
      </c>
      <c r="FB41" s="18">
        <f t="shared" si="30"/>
        <v>-0.9731050813905906</v>
      </c>
      <c r="FC41" s="18">
        <f t="shared" si="30"/>
        <v>-0.78768151154374744</v>
      </c>
      <c r="FD41" s="18">
        <f t="shared" si="30"/>
        <v>-1.030842741703597</v>
      </c>
      <c r="FE41" s="18">
        <f t="shared" si="30"/>
        <v>-0.76593947494140169</v>
      </c>
      <c r="FF41" s="18">
        <f t="shared" si="30"/>
        <v>-0.77423353590128086</v>
      </c>
      <c r="FG41" s="18">
        <f t="shared" si="30"/>
        <v>-0.75768249208305605</v>
      </c>
      <c r="FH41" s="18">
        <f t="shared" si="30"/>
        <v>-0.69607169735274033</v>
      </c>
      <c r="FI41" s="18">
        <f t="shared" si="30"/>
        <v>-0.65827665401765323</v>
      </c>
      <c r="FJ41" s="18">
        <f t="shared" si="30"/>
        <v>-3.2952757596413473</v>
      </c>
      <c r="FK41" s="18">
        <f t="shared" si="12"/>
        <v>1.8822960355934004</v>
      </c>
      <c r="FL41" s="18">
        <f t="shared" si="13"/>
        <v>-0.59909323305932238</v>
      </c>
      <c r="FM41" s="18">
        <f t="shared" si="14"/>
        <v>-0.74465991689728339</v>
      </c>
      <c r="FN41" s="18">
        <f t="shared" si="15"/>
        <v>-0.51512735177715596</v>
      </c>
    </row>
    <row r="42" spans="1:170" x14ac:dyDescent="0.2">
      <c r="B42" t="str">
        <f t="shared" si="6"/>
        <v xml:space="preserve">      Aerospace</v>
      </c>
      <c r="C42" s="19"/>
      <c r="D42" s="19">
        <f t="shared" ref="D42:AI42" si="31">100*((D11/C11)^4-1)</f>
        <v>-2.107654407799664</v>
      </c>
      <c r="E42" s="19">
        <f t="shared" si="31"/>
        <v>2.1530329006311577</v>
      </c>
      <c r="F42" s="19">
        <f t="shared" si="31"/>
        <v>-6.7839579893272939</v>
      </c>
      <c r="G42" s="19">
        <f t="shared" si="31"/>
        <v>1.3278828388670005</v>
      </c>
      <c r="H42" s="19">
        <f t="shared" si="31"/>
        <v>4.503943342940242</v>
      </c>
      <c r="I42" s="19">
        <f t="shared" si="31"/>
        <v>7.1715588195139235</v>
      </c>
      <c r="J42" s="19">
        <f t="shared" si="31"/>
        <v>-7.6821003064063138</v>
      </c>
      <c r="K42" s="19">
        <f t="shared" si="31"/>
        <v>-4.4359632043338593</v>
      </c>
      <c r="L42" s="19">
        <f t="shared" si="31"/>
        <v>-2.6157917156058752</v>
      </c>
      <c r="M42" s="19">
        <f t="shared" si="31"/>
        <v>-2.5144678287607913</v>
      </c>
      <c r="N42" s="19">
        <f t="shared" si="31"/>
        <v>-11.621624301505184</v>
      </c>
      <c r="O42" s="19">
        <f t="shared" si="31"/>
        <v>-9.4333497008481366</v>
      </c>
      <c r="P42" s="19">
        <f t="shared" si="31"/>
        <v>-7.9808875849285421</v>
      </c>
      <c r="Q42" s="19">
        <f t="shared" si="31"/>
        <v>-4.3906701520968756</v>
      </c>
      <c r="R42" s="19">
        <f t="shared" si="31"/>
        <v>-24.030127894168352</v>
      </c>
      <c r="S42" s="19">
        <f t="shared" si="31"/>
        <v>-15.004919169307007</v>
      </c>
      <c r="T42" s="19">
        <f t="shared" si="31"/>
        <v>-3.9403990000000055</v>
      </c>
      <c r="U42" s="19">
        <f t="shared" si="31"/>
        <v>1.3536186549560902</v>
      </c>
      <c r="V42" s="19">
        <f t="shared" si="31"/>
        <v>-6.2605358031539886</v>
      </c>
      <c r="W42" s="19">
        <f t="shared" si="31"/>
        <v>-6.5042461050928813</v>
      </c>
      <c r="X42" s="19">
        <f t="shared" si="31"/>
        <v>-3.0473945024945936</v>
      </c>
      <c r="Y42" s="19">
        <f t="shared" si="31"/>
        <v>-24.913268054245307</v>
      </c>
      <c r="Z42" s="19">
        <f t="shared" si="31"/>
        <v>-62.480313576696723</v>
      </c>
      <c r="AA42" s="19">
        <f t="shared" si="31"/>
        <v>135.10696923349158</v>
      </c>
      <c r="AB42" s="19">
        <f t="shared" si="31"/>
        <v>17.972917175216029</v>
      </c>
      <c r="AC42" s="19">
        <f t="shared" si="31"/>
        <v>28.374426498368898</v>
      </c>
      <c r="AD42" s="19">
        <f t="shared" si="31"/>
        <v>20.324444131246278</v>
      </c>
      <c r="AE42" s="19">
        <f t="shared" si="31"/>
        <v>21.387721570950436</v>
      </c>
      <c r="AF42" s="19">
        <f t="shared" si="31"/>
        <v>19.981004257005353</v>
      </c>
      <c r="AG42" s="19">
        <f t="shared" si="31"/>
        <v>26.263764436349078</v>
      </c>
      <c r="AH42" s="19">
        <f t="shared" si="31"/>
        <v>11.402427915681269</v>
      </c>
      <c r="AI42" s="19">
        <f t="shared" si="31"/>
        <v>-2.2112167944888683</v>
      </c>
      <c r="AJ42" s="19">
        <f t="shared" ref="AJ42:BO42" si="32">100*((AJ11/AI11)^4-1)</f>
        <v>6.636792331212038</v>
      </c>
      <c r="AK42" s="19">
        <f t="shared" si="32"/>
        <v>1.8515169811972321</v>
      </c>
      <c r="AL42" s="19">
        <f t="shared" si="32"/>
        <v>-10.425935729403601</v>
      </c>
      <c r="AM42" s="19">
        <f t="shared" si="32"/>
        <v>-18.608506746935195</v>
      </c>
      <c r="AN42" s="19">
        <f t="shared" si="32"/>
        <v>-16.440249074173462</v>
      </c>
      <c r="AO42" s="19">
        <f t="shared" si="32"/>
        <v>-16.179186194320327</v>
      </c>
      <c r="AP42" s="19">
        <f t="shared" si="32"/>
        <v>-16.984994243239381</v>
      </c>
      <c r="AQ42" s="19">
        <f t="shared" si="32"/>
        <v>-31.419340743051659</v>
      </c>
      <c r="AR42" s="19">
        <f t="shared" si="32"/>
        <v>18.247107165857447</v>
      </c>
      <c r="AS42" s="19">
        <f t="shared" si="32"/>
        <v>-1.4265672086407277</v>
      </c>
      <c r="AT42" s="19">
        <f t="shared" si="32"/>
        <v>-3.316590686128662</v>
      </c>
      <c r="AU42" s="19">
        <f t="shared" si="32"/>
        <v>0.32297107352095011</v>
      </c>
      <c r="AV42" s="19">
        <f t="shared" si="32"/>
        <v>4.4228486595986549</v>
      </c>
      <c r="AW42" s="19">
        <f t="shared" si="32"/>
        <v>6.0305348224053201</v>
      </c>
      <c r="AX42" s="19">
        <f t="shared" si="32"/>
        <v>-9.5365219721401004</v>
      </c>
      <c r="AY42" s="19">
        <f t="shared" si="32"/>
        <v>-27.902998600920991</v>
      </c>
      <c r="AZ42" s="19">
        <f t="shared" si="32"/>
        <v>-12.005618358415415</v>
      </c>
      <c r="BA42" s="19">
        <f t="shared" si="32"/>
        <v>-13.67711048546626</v>
      </c>
      <c r="BB42" s="19">
        <f t="shared" si="32"/>
        <v>-11.627853844847969</v>
      </c>
      <c r="BC42" s="19">
        <f t="shared" si="32"/>
        <v>-19.283782332226696</v>
      </c>
      <c r="BD42" s="19">
        <f t="shared" si="32"/>
        <v>-11.305085042095609</v>
      </c>
      <c r="BE42" s="19">
        <f t="shared" si="32"/>
        <v>-12.206220271805623</v>
      </c>
      <c r="BF42" s="19">
        <f t="shared" si="32"/>
        <v>-10.811603801647685</v>
      </c>
      <c r="BG42" s="19">
        <f t="shared" si="32"/>
        <v>-7.7967934065290567</v>
      </c>
      <c r="BH42" s="19">
        <f t="shared" si="32"/>
        <v>-0.9080531475181064</v>
      </c>
      <c r="BI42" s="19">
        <f t="shared" si="32"/>
        <v>1.83903230893947</v>
      </c>
      <c r="BJ42" s="19">
        <f t="shared" si="32"/>
        <v>6.7556062073020451</v>
      </c>
      <c r="BK42" s="19">
        <f t="shared" si="32"/>
        <v>9.7266234018285722</v>
      </c>
      <c r="BL42" s="19">
        <f t="shared" si="32"/>
        <v>12.806525634943956</v>
      </c>
      <c r="BM42" s="19">
        <f t="shared" si="32"/>
        <v>-17.205322323911886</v>
      </c>
      <c r="BN42" s="19">
        <f t="shared" si="32"/>
        <v>47.894500177421428</v>
      </c>
      <c r="BO42" s="19">
        <f t="shared" si="32"/>
        <v>9.8127506307469137</v>
      </c>
      <c r="BP42" s="19">
        <f t="shared" ref="BP42:CU42" si="33">100*((BP11/BO11)^4-1)</f>
        <v>6.4495812542993081</v>
      </c>
      <c r="BQ42" s="19">
        <f t="shared" si="33"/>
        <v>9.217202773863221</v>
      </c>
      <c r="BR42" s="19">
        <f t="shared" si="33"/>
        <v>9.8209467589799537</v>
      </c>
      <c r="BS42" s="19">
        <f t="shared" si="33"/>
        <v>8.9919262409937204</v>
      </c>
      <c r="BT42" s="19">
        <f t="shared" si="33"/>
        <v>7.6405467218229717</v>
      </c>
      <c r="BU42" s="19">
        <f t="shared" si="33"/>
        <v>9.7693890631540103</v>
      </c>
      <c r="BV42" s="19">
        <f t="shared" si="33"/>
        <v>8.7940074585995731</v>
      </c>
      <c r="BW42" s="19">
        <f t="shared" si="33"/>
        <v>6.9843259344207098</v>
      </c>
      <c r="BX42" s="19">
        <f t="shared" si="33"/>
        <v>3.3895312955315227</v>
      </c>
      <c r="BY42" s="19">
        <f t="shared" si="33"/>
        <v>4.214390262997636</v>
      </c>
      <c r="BZ42" s="19">
        <f t="shared" si="33"/>
        <v>-33.487226884621968</v>
      </c>
      <c r="CA42" s="19">
        <f t="shared" si="33"/>
        <v>47.405177852000605</v>
      </c>
      <c r="CB42" s="19">
        <f t="shared" si="33"/>
        <v>-7.224405794796307</v>
      </c>
      <c r="CC42" s="19">
        <f t="shared" si="33"/>
        <v>-6.8797887296140896</v>
      </c>
      <c r="CD42" s="19">
        <f t="shared" si="33"/>
        <v>-2.8793364829683865</v>
      </c>
      <c r="CE42" s="19">
        <f t="shared" si="33"/>
        <v>-2.0538468842181912</v>
      </c>
      <c r="CF42" s="19">
        <f t="shared" si="33"/>
        <v>-1.8936412972803685</v>
      </c>
      <c r="CG42" s="19">
        <f t="shared" si="33"/>
        <v>-1.0412058856482775</v>
      </c>
      <c r="CH42" s="19">
        <f t="shared" si="33"/>
        <v>4.8002227670481235</v>
      </c>
      <c r="CI42" s="19">
        <f t="shared" si="33"/>
        <v>7.0863694524906151</v>
      </c>
      <c r="CJ42" s="19">
        <f t="shared" si="33"/>
        <v>12.049169430544548</v>
      </c>
      <c r="CK42" s="19">
        <f t="shared" si="33"/>
        <v>13.137817108898275</v>
      </c>
      <c r="CL42" s="19">
        <f t="shared" si="33"/>
        <v>10.981018919206843</v>
      </c>
      <c r="CM42" s="19">
        <f t="shared" si="33"/>
        <v>6.0540934226381626</v>
      </c>
      <c r="CN42" s="19">
        <f t="shared" si="33"/>
        <v>6.9293489648719175</v>
      </c>
      <c r="CO42" s="19">
        <f t="shared" si="33"/>
        <v>8.0862634626966301</v>
      </c>
      <c r="CP42" s="19">
        <f t="shared" si="33"/>
        <v>6.5217006325382743</v>
      </c>
      <c r="CQ42" s="19">
        <f t="shared" si="33"/>
        <v>1.3184220588570161</v>
      </c>
      <c r="CR42" s="19">
        <f t="shared" si="33"/>
        <v>-1.4450629579800811</v>
      </c>
      <c r="CS42" s="19">
        <f t="shared" si="33"/>
        <v>-4.0210255139735862</v>
      </c>
      <c r="CT42" s="19">
        <f t="shared" si="33"/>
        <v>-3.7758965798048161</v>
      </c>
      <c r="CU42" s="19">
        <f t="shared" si="33"/>
        <v>-3.2326486798226362</v>
      </c>
      <c r="CV42" s="19">
        <f t="shared" ref="CV42:EA42" si="34">100*((CV11/CU11)^4-1)</f>
        <v>-0.59857669579849171</v>
      </c>
      <c r="CW42" s="19">
        <f t="shared" si="34"/>
        <v>0.30075166749106153</v>
      </c>
      <c r="CX42" s="19">
        <f t="shared" si="34"/>
        <v>-0.4495216712216199</v>
      </c>
      <c r="CY42" s="19">
        <f t="shared" si="34"/>
        <v>-1.1966955804560642</v>
      </c>
      <c r="CZ42" s="19">
        <f t="shared" si="34"/>
        <v>-0.90123345919048692</v>
      </c>
      <c r="DA42" s="19">
        <f t="shared" si="34"/>
        <v>-0.75315048141868512</v>
      </c>
      <c r="DB42" s="19">
        <f t="shared" si="34"/>
        <v>-1.6544106510787637</v>
      </c>
      <c r="DC42" s="19">
        <f t="shared" si="34"/>
        <v>-2.5586632853536573</v>
      </c>
      <c r="DD42" s="19">
        <f t="shared" si="34"/>
        <v>-4.3626994268140207</v>
      </c>
      <c r="DE42" s="19">
        <f t="shared" si="34"/>
        <v>-8.674050484789964</v>
      </c>
      <c r="DF42" s="19">
        <f t="shared" si="34"/>
        <v>-9.3081377905971259</v>
      </c>
      <c r="DG42" s="19">
        <f t="shared" si="34"/>
        <v>-6.1750953667650377</v>
      </c>
      <c r="DH42" s="19">
        <f t="shared" si="34"/>
        <v>-8.757700212309361</v>
      </c>
      <c r="DI42" s="19">
        <f t="shared" si="34"/>
        <v>-11.748846379582378</v>
      </c>
      <c r="DJ42" s="19">
        <f t="shared" si="34"/>
        <v>-3.4331546842670813</v>
      </c>
      <c r="DK42" s="19">
        <f t="shared" si="34"/>
        <v>2.300282007543708</v>
      </c>
      <c r="DL42" s="19">
        <f t="shared" si="34"/>
        <v>2.8204529587863014</v>
      </c>
      <c r="DM42" s="19">
        <f t="shared" si="34"/>
        <v>4.2229168641708004</v>
      </c>
      <c r="DN42" s="19">
        <f t="shared" si="34"/>
        <v>10.876020248093532</v>
      </c>
      <c r="DO42" s="19">
        <f t="shared" si="34"/>
        <v>6.3269242491140965</v>
      </c>
      <c r="DP42" s="19">
        <f t="shared" si="34"/>
        <v>5.541431064526825</v>
      </c>
      <c r="DQ42" s="19">
        <f t="shared" si="34"/>
        <v>0.65093357230927573</v>
      </c>
      <c r="DR42" s="19">
        <f t="shared" si="34"/>
        <v>0</v>
      </c>
      <c r="DS42" s="19">
        <f t="shared" si="34"/>
        <v>1.3029144277577176</v>
      </c>
      <c r="DT42" s="19">
        <f t="shared" si="34"/>
        <v>-22.118146232961934</v>
      </c>
      <c r="DU42" s="19">
        <f t="shared" si="34"/>
        <v>-30.730400494786991</v>
      </c>
      <c r="DV42" s="19">
        <f t="shared" si="34"/>
        <v>-22.810609046264606</v>
      </c>
      <c r="DW42" s="19">
        <f t="shared" si="34"/>
        <v>-13.351556355076466</v>
      </c>
      <c r="DX42" s="19">
        <f t="shared" si="34"/>
        <v>-7.2953793447386168</v>
      </c>
      <c r="DY42" s="19">
        <f t="shared" si="34"/>
        <v>-6.424393782365712</v>
      </c>
      <c r="DZ42" s="19">
        <f t="shared" si="34"/>
        <v>8.9232519428608335</v>
      </c>
      <c r="EA42" s="19">
        <f t="shared" si="34"/>
        <v>8.0548792387419965</v>
      </c>
      <c r="EB42" s="19">
        <f t="shared" ref="EB42:FJ42" si="35">100*((EB11/EA11)^4-1)</f>
        <v>9.440843192636251</v>
      </c>
      <c r="EC42" s="19">
        <f t="shared" si="35"/>
        <v>11.405505547708028</v>
      </c>
      <c r="ED42" s="19">
        <f t="shared" si="35"/>
        <v>11.089580320658033</v>
      </c>
      <c r="EE42" s="19">
        <f t="shared" si="35"/>
        <v>5.0920397907181503</v>
      </c>
      <c r="EF42" s="19">
        <f t="shared" si="35"/>
        <v>10.243356370202438</v>
      </c>
      <c r="EG42" s="19">
        <f t="shared" si="35"/>
        <v>11.186536783307721</v>
      </c>
      <c r="EH42" s="19">
        <f t="shared" si="35"/>
        <v>10.493052196695141</v>
      </c>
      <c r="EI42" s="19">
        <f t="shared" si="35"/>
        <v>6.8567691523242935</v>
      </c>
      <c r="EJ42" s="19">
        <f t="shared" si="35"/>
        <v>5.835324925172336</v>
      </c>
      <c r="EK42" s="19">
        <f t="shared" si="35"/>
        <v>1.1999008753965423</v>
      </c>
      <c r="EL42" s="19">
        <f t="shared" si="35"/>
        <v>-41.509959134596016</v>
      </c>
      <c r="EM42" s="19">
        <f t="shared" si="35"/>
        <v>69.808692151128952</v>
      </c>
      <c r="EN42" s="19">
        <f t="shared" si="35"/>
        <v>-13.259790449324294</v>
      </c>
      <c r="EO42" s="19">
        <f t="shared" si="35"/>
        <v>-4.342451211732401</v>
      </c>
      <c r="EP42" s="18">
        <f t="shared" si="35"/>
        <v>7.8974686548404227</v>
      </c>
      <c r="EQ42" s="18">
        <f t="shared" si="35"/>
        <v>4.0424165012086011</v>
      </c>
      <c r="ER42" s="18">
        <f t="shared" si="35"/>
        <v>3.3008023665440867</v>
      </c>
      <c r="ES42" s="18">
        <f t="shared" si="35"/>
        <v>2.1329197335736572</v>
      </c>
      <c r="ET42" s="18">
        <f t="shared" si="35"/>
        <v>1.9543570769686713</v>
      </c>
      <c r="EU42" s="18">
        <f t="shared" si="35"/>
        <v>2.7623542850387928</v>
      </c>
      <c r="EV42" s="18">
        <f t="shared" si="35"/>
        <v>2.7316001868280759</v>
      </c>
      <c r="EW42" s="18">
        <f t="shared" si="35"/>
        <v>1.2060907625546902</v>
      </c>
      <c r="EX42" s="18">
        <f t="shared" si="35"/>
        <v>1.0804916299490763</v>
      </c>
      <c r="EY42" s="18">
        <f t="shared" si="35"/>
        <v>1.414416218204817</v>
      </c>
      <c r="EZ42" s="18">
        <f t="shared" si="35"/>
        <v>1.5717802245017953</v>
      </c>
      <c r="FA42" s="18">
        <f t="shared" si="35"/>
        <v>0.90942923979713264</v>
      </c>
      <c r="FB42" s="18">
        <f t="shared" si="35"/>
        <v>0.2871271767820982</v>
      </c>
      <c r="FC42" s="18">
        <f t="shared" si="35"/>
        <v>0.84169502983479916</v>
      </c>
      <c r="FD42" s="18">
        <f t="shared" si="35"/>
        <v>0.50102829126308368</v>
      </c>
      <c r="FE42" s="18">
        <f t="shared" si="35"/>
        <v>0.93484298431047996</v>
      </c>
      <c r="FF42" s="18">
        <f t="shared" si="35"/>
        <v>0.38173526441276362</v>
      </c>
      <c r="FG42" s="18">
        <f t="shared" si="35"/>
        <v>0.37771382253619645</v>
      </c>
      <c r="FH42" s="18">
        <f t="shared" si="35"/>
        <v>0.4369701359057343</v>
      </c>
      <c r="FI42" s="18">
        <f t="shared" si="35"/>
        <v>0.45406166543844328</v>
      </c>
      <c r="FJ42" s="18">
        <f t="shared" si="35"/>
        <v>1.1850753179076134</v>
      </c>
      <c r="FK42" s="18">
        <f t="shared" si="12"/>
        <v>-0.82075280471457512</v>
      </c>
      <c r="FL42" s="18">
        <f t="shared" si="13"/>
        <v>0.42172538211822097</v>
      </c>
      <c r="FM42" s="18">
        <f t="shared" si="14"/>
        <v>-2.1132162912862462E-2</v>
      </c>
      <c r="FN42" s="18">
        <f t="shared" si="15"/>
        <v>0.42533730984057883</v>
      </c>
    </row>
    <row r="43" spans="1:170" x14ac:dyDescent="0.2">
      <c r="B43" t="str">
        <f t="shared" si="6"/>
        <v xml:space="preserve"> Services providing</v>
      </c>
      <c r="C43" s="19"/>
      <c r="D43" s="19">
        <f t="shared" ref="D43:AI43" si="36">100*((D12/C12)^4-1)</f>
        <v>4.558998457000607</v>
      </c>
      <c r="E43" s="19">
        <f t="shared" si="36"/>
        <v>5.1066220572963505</v>
      </c>
      <c r="F43" s="19">
        <f t="shared" si="36"/>
        <v>-0.94845994802167377</v>
      </c>
      <c r="G43" s="19">
        <f t="shared" si="36"/>
        <v>-0.27006080820525247</v>
      </c>
      <c r="H43" s="19">
        <f t="shared" si="36"/>
        <v>2.359780534220568</v>
      </c>
      <c r="I43" s="19">
        <f t="shared" si="36"/>
        <v>1.9761933799401499</v>
      </c>
      <c r="J43" s="19">
        <f t="shared" si="36"/>
        <v>0.42574099690728673</v>
      </c>
      <c r="K43" s="19">
        <f t="shared" si="36"/>
        <v>4.2330690707094831</v>
      </c>
      <c r="L43" s="19">
        <f t="shared" si="36"/>
        <v>0.84311958105187657</v>
      </c>
      <c r="M43" s="19">
        <f t="shared" si="36"/>
        <v>0.65392332171534395</v>
      </c>
      <c r="N43" s="19">
        <f t="shared" si="36"/>
        <v>3.0581836346771141</v>
      </c>
      <c r="O43" s="19">
        <f t="shared" si="36"/>
        <v>3.5079617195176827</v>
      </c>
      <c r="P43" s="19">
        <f t="shared" si="36"/>
        <v>3.7124787523809655</v>
      </c>
      <c r="Q43" s="19">
        <f t="shared" si="36"/>
        <v>7.0588606869517845</v>
      </c>
      <c r="R43" s="19">
        <f t="shared" si="36"/>
        <v>-3.5198760805104978</v>
      </c>
      <c r="S43" s="19">
        <f t="shared" si="36"/>
        <v>4.1421661829246226</v>
      </c>
      <c r="T43" s="19">
        <f t="shared" si="36"/>
        <v>2.9417530123256874</v>
      </c>
      <c r="U43" s="19">
        <f t="shared" si="36"/>
        <v>2.52926066854684</v>
      </c>
      <c r="V43" s="19">
        <f t="shared" si="36"/>
        <v>4.648835903558024</v>
      </c>
      <c r="W43" s="19">
        <f t="shared" si="36"/>
        <v>2.7357102204783823</v>
      </c>
      <c r="X43" s="19">
        <f t="shared" si="36"/>
        <v>1.3008899326854229</v>
      </c>
      <c r="Y43" s="19">
        <f t="shared" si="36"/>
        <v>3.5004786276351174</v>
      </c>
      <c r="Z43" s="19">
        <f t="shared" si="36"/>
        <v>3.7182565486658214</v>
      </c>
      <c r="AA43" s="19">
        <f t="shared" si="36"/>
        <v>4.6134220606889542</v>
      </c>
      <c r="AB43" s="19">
        <f t="shared" si="36"/>
        <v>2.1480832301420394</v>
      </c>
      <c r="AC43" s="19">
        <f t="shared" si="36"/>
        <v>3.9930438353681152</v>
      </c>
      <c r="AD43" s="19">
        <f t="shared" si="36"/>
        <v>5.1023660393449743</v>
      </c>
      <c r="AE43" s="19">
        <f t="shared" si="36"/>
        <v>2.5303518575601203</v>
      </c>
      <c r="AF43" s="19">
        <f t="shared" si="36"/>
        <v>7.7849673047651224</v>
      </c>
      <c r="AG43" s="19">
        <f t="shared" si="36"/>
        <v>2.9932453716369878</v>
      </c>
      <c r="AH43" s="19">
        <f t="shared" si="36"/>
        <v>4.5353421032050312</v>
      </c>
      <c r="AI43" s="19">
        <f t="shared" si="36"/>
        <v>4.0694906163545985</v>
      </c>
      <c r="AJ43" s="19">
        <f t="shared" ref="AJ43:BO43" si="37">100*((AJ12/AI12)^4-1)</f>
        <v>5.7190496307117478</v>
      </c>
      <c r="AK43" s="19">
        <f t="shared" si="37"/>
        <v>3.8677674016558639</v>
      </c>
      <c r="AL43" s="19">
        <f t="shared" si="37"/>
        <v>4.42571052248244</v>
      </c>
      <c r="AM43" s="19">
        <f t="shared" si="37"/>
        <v>3.8016685600193778</v>
      </c>
      <c r="AN43" s="19">
        <f t="shared" si="37"/>
        <v>3.1477498133511306</v>
      </c>
      <c r="AO43" s="19">
        <f t="shared" si="37"/>
        <v>5.5036047945280497</v>
      </c>
      <c r="AP43" s="19">
        <f t="shared" si="37"/>
        <v>4.4178777826559434</v>
      </c>
      <c r="AQ43" s="19">
        <f t="shared" si="37"/>
        <v>4.050215865354434</v>
      </c>
      <c r="AR43" s="19">
        <f t="shared" si="37"/>
        <v>2.2236237008594228</v>
      </c>
      <c r="AS43" s="19">
        <f t="shared" si="37"/>
        <v>2.7488993569312559</v>
      </c>
      <c r="AT43" s="19">
        <f t="shared" si="37"/>
        <v>2.8609572976825426</v>
      </c>
      <c r="AU43" s="19">
        <f t="shared" si="37"/>
        <v>-2.054539341127104</v>
      </c>
      <c r="AV43" s="19">
        <f t="shared" si="37"/>
        <v>-1.962082597371928</v>
      </c>
      <c r="AW43" s="19">
        <f t="shared" si="37"/>
        <v>-4.0502195186778778</v>
      </c>
      <c r="AX43" s="19">
        <f t="shared" si="37"/>
        <v>-4.7080490276009694</v>
      </c>
      <c r="AY43" s="19">
        <f t="shared" si="37"/>
        <v>-2.8021964152651901</v>
      </c>
      <c r="AZ43" s="19">
        <f t="shared" si="37"/>
        <v>-0.86371855263153163</v>
      </c>
      <c r="BA43" s="19">
        <f t="shared" si="37"/>
        <v>2.9016315798898518</v>
      </c>
      <c r="BB43" s="19">
        <f t="shared" si="37"/>
        <v>0.26371767883173192</v>
      </c>
      <c r="BC43" s="19">
        <f t="shared" si="37"/>
        <v>0.53962373633291705</v>
      </c>
      <c r="BD43" s="19">
        <f t="shared" si="37"/>
        <v>-0.45337873695568964</v>
      </c>
      <c r="BE43" s="19">
        <f t="shared" si="37"/>
        <v>0.61160984469104118</v>
      </c>
      <c r="BF43" s="19">
        <f t="shared" si="37"/>
        <v>1.6104961553738084</v>
      </c>
      <c r="BG43" s="19">
        <f t="shared" si="37"/>
        <v>-2.3796067594505921E-2</v>
      </c>
      <c r="BH43" s="19">
        <f t="shared" si="37"/>
        <v>2.0625295820089207</v>
      </c>
      <c r="BI43" s="19">
        <f t="shared" si="37"/>
        <v>1.0578616861635526</v>
      </c>
      <c r="BJ43" s="19">
        <f t="shared" si="37"/>
        <v>2.1664591117510623</v>
      </c>
      <c r="BK43" s="19">
        <f t="shared" si="37"/>
        <v>1.1915339558532967</v>
      </c>
      <c r="BL43" s="19">
        <f t="shared" si="37"/>
        <v>2.6967969865009378</v>
      </c>
      <c r="BM43" s="19">
        <f t="shared" si="37"/>
        <v>3.0946633250809263</v>
      </c>
      <c r="BN43" s="19">
        <f t="shared" si="37"/>
        <v>2.364177541202328</v>
      </c>
      <c r="BO43" s="19">
        <f t="shared" si="37"/>
        <v>1.9304964702486105</v>
      </c>
      <c r="BP43" s="19">
        <f t="shared" ref="BP43:CU43" si="38">100*((BP12/BO12)^4-1)</f>
        <v>2.3273597183719241</v>
      </c>
      <c r="BQ43" s="19">
        <f t="shared" si="38"/>
        <v>2.5567340351427381</v>
      </c>
      <c r="BR43" s="19">
        <f t="shared" si="38"/>
        <v>1.8522498450035396</v>
      </c>
      <c r="BS43" s="19">
        <f t="shared" si="38"/>
        <v>3.5973997454193274</v>
      </c>
      <c r="BT43" s="19">
        <f t="shared" si="38"/>
        <v>2.0307053245943063</v>
      </c>
      <c r="BU43" s="19">
        <f t="shared" si="38"/>
        <v>2.3920917316229584</v>
      </c>
      <c r="BV43" s="19">
        <f t="shared" si="38"/>
        <v>2.5685694948920146</v>
      </c>
      <c r="BW43" s="19">
        <f t="shared" si="38"/>
        <v>3.0997735971150853</v>
      </c>
      <c r="BX43" s="19">
        <f t="shared" si="38"/>
        <v>0.31534139817086526</v>
      </c>
      <c r="BY43" s="19">
        <f t="shared" si="38"/>
        <v>1.9017419990487783</v>
      </c>
      <c r="BZ43" s="19">
        <f t="shared" si="38"/>
        <v>-3.790228070378121</v>
      </c>
      <c r="CA43" s="19">
        <f t="shared" si="38"/>
        <v>-5.3426539545082257</v>
      </c>
      <c r="CB43" s="19">
        <f t="shared" si="38"/>
        <v>-6.5866231018139043</v>
      </c>
      <c r="CC43" s="19">
        <f t="shared" si="38"/>
        <v>-2.4183554234149973</v>
      </c>
      <c r="CD43" s="19">
        <f t="shared" si="38"/>
        <v>-1.4294127002658197</v>
      </c>
      <c r="CE43" s="19">
        <f t="shared" si="38"/>
        <v>-1.063278833773984</v>
      </c>
      <c r="CF43" s="19">
        <f t="shared" si="38"/>
        <v>2.4824265490599906</v>
      </c>
      <c r="CG43" s="19">
        <f t="shared" si="38"/>
        <v>1.06811165983276</v>
      </c>
      <c r="CH43" s="19">
        <f t="shared" si="38"/>
        <v>2.4375234736792928</v>
      </c>
      <c r="CI43" s="19">
        <f t="shared" si="38"/>
        <v>1.3305336725859984</v>
      </c>
      <c r="CJ43" s="19">
        <f t="shared" si="38"/>
        <v>2.0508686054653724</v>
      </c>
      <c r="CK43" s="19">
        <f t="shared" si="38"/>
        <v>1.4542775199464453</v>
      </c>
      <c r="CL43" s="19">
        <f t="shared" si="38"/>
        <v>1.785620374846264</v>
      </c>
      <c r="CM43" s="19">
        <f t="shared" si="38"/>
        <v>2.2819013382636255</v>
      </c>
      <c r="CN43" s="19">
        <f t="shared" si="38"/>
        <v>3.0974051035478789</v>
      </c>
      <c r="CO43" s="19">
        <f t="shared" si="38"/>
        <v>1.027763265277204</v>
      </c>
      <c r="CP43" s="19">
        <f t="shared" si="38"/>
        <v>3.4997533618509769</v>
      </c>
      <c r="CQ43" s="19">
        <f t="shared" si="38"/>
        <v>2.5772506011178198</v>
      </c>
      <c r="CR43" s="19">
        <f t="shared" si="38"/>
        <v>2.5389388656271494</v>
      </c>
      <c r="CS43" s="19">
        <f t="shared" si="38"/>
        <v>2.5120898179144202</v>
      </c>
      <c r="CT43" s="19">
        <f t="shared" si="38"/>
        <v>4.055718263919128</v>
      </c>
      <c r="CU43" s="19">
        <f t="shared" si="38"/>
        <v>2.9840803118387438</v>
      </c>
      <c r="CV43" s="19">
        <f t="shared" ref="CV43:EA43" si="39">100*((CV12/CU12)^4-1)</f>
        <v>1.011528160189612</v>
      </c>
      <c r="CW43" s="19">
        <f t="shared" si="39"/>
        <v>4.2634065349252293</v>
      </c>
      <c r="CX43" s="19">
        <f t="shared" si="39"/>
        <v>2.2857106933305893</v>
      </c>
      <c r="CY43" s="19">
        <f t="shared" si="39"/>
        <v>2.7402024995586416</v>
      </c>
      <c r="CZ43" s="19">
        <f t="shared" si="39"/>
        <v>3.4884636682768422</v>
      </c>
      <c r="DA43" s="19">
        <f t="shared" si="39"/>
        <v>4.1191813691481283</v>
      </c>
      <c r="DB43" s="19">
        <f t="shared" si="39"/>
        <v>3.2295640217890664</v>
      </c>
      <c r="DC43" s="19">
        <f t="shared" si="39"/>
        <v>3.4665165631729833</v>
      </c>
      <c r="DD43" s="19">
        <f t="shared" si="39"/>
        <v>4.2818312386329938</v>
      </c>
      <c r="DE43" s="19">
        <f t="shared" si="39"/>
        <v>3.1922288850746217</v>
      </c>
      <c r="DF43" s="19">
        <f t="shared" si="39"/>
        <v>2.9803425456990995</v>
      </c>
      <c r="DG43" s="19">
        <f t="shared" si="39"/>
        <v>2.958302135720503</v>
      </c>
      <c r="DH43" s="19">
        <f t="shared" si="39"/>
        <v>3.9166842231256105</v>
      </c>
      <c r="DI43" s="19">
        <f t="shared" si="39"/>
        <v>2.4016707434948881</v>
      </c>
      <c r="DJ43" s="19">
        <f t="shared" si="39"/>
        <v>2.444242938064245</v>
      </c>
      <c r="DK43" s="19">
        <f t="shared" si="39"/>
        <v>2.8259537672979951</v>
      </c>
      <c r="DL43" s="19">
        <f t="shared" si="39"/>
        <v>1.3028993786072363</v>
      </c>
      <c r="DM43" s="19">
        <f t="shared" si="39"/>
        <v>1.6508188105720967</v>
      </c>
      <c r="DN43" s="19">
        <f t="shared" si="39"/>
        <v>2.5154555724492322</v>
      </c>
      <c r="DO43" s="19">
        <f t="shared" si="39"/>
        <v>1.4961196308590941</v>
      </c>
      <c r="DP43" s="19">
        <f t="shared" si="39"/>
        <v>3.0531462964107137</v>
      </c>
      <c r="DQ43" s="19">
        <f t="shared" si="39"/>
        <v>3.8120020280978828</v>
      </c>
      <c r="DR43" s="19">
        <f t="shared" si="39"/>
        <v>1.996603193076596</v>
      </c>
      <c r="DS43" s="19">
        <f t="shared" si="39"/>
        <v>1.0475995431296736</v>
      </c>
      <c r="DT43" s="19">
        <f t="shared" si="39"/>
        <v>-39.056856741798505</v>
      </c>
      <c r="DU43" s="19">
        <f t="shared" si="39"/>
        <v>15.802761908779184</v>
      </c>
      <c r="DV43" s="19">
        <f t="shared" si="39"/>
        <v>4.9290695773536397</v>
      </c>
      <c r="DW43" s="19">
        <f t="shared" si="39"/>
        <v>3.8038180394162069E-2</v>
      </c>
      <c r="DX43" s="19">
        <f t="shared" si="39"/>
        <v>6.7431424810001417</v>
      </c>
      <c r="DY43" s="19">
        <f t="shared" si="39"/>
        <v>10.319607100945616</v>
      </c>
      <c r="DZ43" s="19">
        <f t="shared" si="39"/>
        <v>8.4995201116324424</v>
      </c>
      <c r="EA43" s="19">
        <f t="shared" si="39"/>
        <v>1.755192884368828</v>
      </c>
      <c r="EB43" s="19">
        <f t="shared" ref="EB43:FJ43" si="40">100*((EB12/EA12)^4-1)</f>
        <v>3.2166485798945432</v>
      </c>
      <c r="EC43" s="19">
        <f t="shared" si="40"/>
        <v>4.8560057775302701</v>
      </c>
      <c r="ED43" s="19">
        <f t="shared" si="40"/>
        <v>-0.93943026506411176</v>
      </c>
      <c r="EE43" s="19">
        <f t="shared" si="40"/>
        <v>0.78101490752537917</v>
      </c>
      <c r="EF43" s="19">
        <f t="shared" si="40"/>
        <v>0.64779951568774141</v>
      </c>
      <c r="EG43" s="19">
        <f t="shared" si="40"/>
        <v>-1.094048366685707</v>
      </c>
      <c r="EH43" s="19">
        <f t="shared" si="40"/>
        <v>0.35893639865030025</v>
      </c>
      <c r="EI43" s="19">
        <f t="shared" si="40"/>
        <v>2.7087201156526186</v>
      </c>
      <c r="EJ43" s="19">
        <f t="shared" si="40"/>
        <v>1.7994351314147616</v>
      </c>
      <c r="EK43" s="19">
        <f t="shared" si="40"/>
        <v>1.4242068562645205</v>
      </c>
      <c r="EL43" s="19">
        <f t="shared" si="40"/>
        <v>-2.0329488226514258</v>
      </c>
      <c r="EM43" s="19">
        <f t="shared" si="40"/>
        <v>-3.2221286909520419</v>
      </c>
      <c r="EN43" s="19">
        <f t="shared" si="40"/>
        <v>1.8975553425982117</v>
      </c>
      <c r="EO43" s="19">
        <f t="shared" si="40"/>
        <v>-0.39878580610582803</v>
      </c>
      <c r="EP43" s="18">
        <f t="shared" si="40"/>
        <v>-1.2566524456840145</v>
      </c>
      <c r="EQ43" s="18">
        <f t="shared" si="40"/>
        <v>0.10230663355719205</v>
      </c>
      <c r="ER43" s="18">
        <f t="shared" si="40"/>
        <v>0.43687357776360791</v>
      </c>
      <c r="ES43" s="18">
        <f t="shared" si="40"/>
        <v>0.13275655569859879</v>
      </c>
      <c r="ET43" s="18">
        <f t="shared" si="40"/>
        <v>0.87261569682133278</v>
      </c>
      <c r="EU43" s="18">
        <f t="shared" si="40"/>
        <v>1.282287485947653</v>
      </c>
      <c r="EV43" s="18">
        <f t="shared" si="40"/>
        <v>1.444005825582062</v>
      </c>
      <c r="EW43" s="18">
        <f t="shared" si="40"/>
        <v>1.3125283876115112</v>
      </c>
      <c r="EX43" s="18">
        <f t="shared" si="40"/>
        <v>1.1265462388249325</v>
      </c>
      <c r="EY43" s="18">
        <f t="shared" si="40"/>
        <v>1.5312422225914002</v>
      </c>
      <c r="EZ43" s="18">
        <f t="shared" si="40"/>
        <v>0.81814750122386481</v>
      </c>
      <c r="FA43" s="18">
        <f t="shared" si="40"/>
        <v>0.83731999607088436</v>
      </c>
      <c r="FB43" s="18">
        <f t="shared" si="40"/>
        <v>1.1111374681317621</v>
      </c>
      <c r="FC43" s="18">
        <f t="shared" si="40"/>
        <v>0.90805551941495199</v>
      </c>
      <c r="FD43" s="18">
        <f t="shared" si="40"/>
        <v>0.55137941989613637</v>
      </c>
      <c r="FE43" s="18">
        <f t="shared" si="40"/>
        <v>0.70194817011228761</v>
      </c>
      <c r="FF43" s="18">
        <f t="shared" si="40"/>
        <v>0.83539348752068587</v>
      </c>
      <c r="FG43" s="18">
        <f t="shared" si="40"/>
        <v>0.88322650915442225</v>
      </c>
      <c r="FH43" s="18">
        <f t="shared" si="40"/>
        <v>0.75372454927877808</v>
      </c>
      <c r="FI43" s="18">
        <f t="shared" si="40"/>
        <v>0.90824058615681658</v>
      </c>
      <c r="FJ43" s="18">
        <f t="shared" si="40"/>
        <v>4.3853723058418836</v>
      </c>
      <c r="FK43" s="18">
        <f t="shared" si="12"/>
        <v>-2.2414322895155436</v>
      </c>
      <c r="FL43" s="18">
        <f t="shared" si="13"/>
        <v>0.75283013538196553</v>
      </c>
      <c r="FM43" s="18">
        <f t="shared" si="14"/>
        <v>0.7469038602662792</v>
      </c>
      <c r="FN43" s="18">
        <f t="shared" si="15"/>
        <v>0.77578908820625792</v>
      </c>
    </row>
    <row r="44" spans="1:170" x14ac:dyDescent="0.2">
      <c r="B44" t="str">
        <f t="shared" si="6"/>
        <v xml:space="preserve">   Wholesale and retail trade</v>
      </c>
      <c r="C44" s="19"/>
      <c r="D44" s="19">
        <f t="shared" ref="D44:AI44" si="41">100*((D13/C13)^4-1)</f>
        <v>0.15105737490423987</v>
      </c>
      <c r="E44" s="19">
        <f t="shared" si="41"/>
        <v>1.1366751497267069</v>
      </c>
      <c r="F44" s="19">
        <f t="shared" si="41"/>
        <v>4.7474122008703601</v>
      </c>
      <c r="G44" s="19">
        <f t="shared" si="41"/>
        <v>-7.6539306318425755</v>
      </c>
      <c r="H44" s="19">
        <f t="shared" si="41"/>
        <v>-0.22742338947400187</v>
      </c>
      <c r="I44" s="19">
        <f t="shared" si="41"/>
        <v>-1.4346157459950826</v>
      </c>
      <c r="J44" s="19">
        <f t="shared" si="41"/>
        <v>-1.0624075801284216</v>
      </c>
      <c r="K44" s="19">
        <f t="shared" si="41"/>
        <v>4.1107839144158831</v>
      </c>
      <c r="L44" s="19">
        <f t="shared" si="41"/>
        <v>-7.560721711166174E-2</v>
      </c>
      <c r="M44" s="19">
        <f t="shared" si="41"/>
        <v>-2.026771107504477</v>
      </c>
      <c r="N44" s="19">
        <f t="shared" si="41"/>
        <v>1.0686928049896016</v>
      </c>
      <c r="O44" s="19">
        <f t="shared" si="41"/>
        <v>1.6787119165572406</v>
      </c>
      <c r="P44" s="19">
        <f t="shared" si="41"/>
        <v>0.68136405546812551</v>
      </c>
      <c r="Q44" s="19">
        <f t="shared" si="41"/>
        <v>8.5539522951137528</v>
      </c>
      <c r="R44" s="19">
        <f t="shared" si="41"/>
        <v>-6.6235057801287915</v>
      </c>
      <c r="S44" s="19">
        <f t="shared" si="41"/>
        <v>1.5111179355492554</v>
      </c>
      <c r="T44" s="19">
        <f t="shared" si="41"/>
        <v>1.6569031832338377</v>
      </c>
      <c r="U44" s="19">
        <f t="shared" si="41"/>
        <v>4.4711310851616615</v>
      </c>
      <c r="V44" s="19">
        <f t="shared" si="41"/>
        <v>1.1849528248854213</v>
      </c>
      <c r="W44" s="19">
        <f t="shared" si="41"/>
        <v>3.3494832416603781</v>
      </c>
      <c r="X44" s="19">
        <f t="shared" si="41"/>
        <v>1.8353196716787812</v>
      </c>
      <c r="Y44" s="19">
        <f t="shared" si="41"/>
        <v>4.4265643144208111</v>
      </c>
      <c r="Z44" s="19">
        <f t="shared" si="41"/>
        <v>3.3439510918893411</v>
      </c>
      <c r="AA44" s="19">
        <f t="shared" si="41"/>
        <v>7.313676393604096</v>
      </c>
      <c r="AB44" s="19">
        <f t="shared" si="41"/>
        <v>2.4714167317433144</v>
      </c>
      <c r="AC44" s="19">
        <f t="shared" si="41"/>
        <v>2.102609047635795</v>
      </c>
      <c r="AD44" s="19">
        <f t="shared" si="41"/>
        <v>2.725448909271333</v>
      </c>
      <c r="AE44" s="19">
        <f t="shared" si="41"/>
        <v>-0.82205421370158405</v>
      </c>
      <c r="AF44" s="19">
        <f t="shared" si="41"/>
        <v>10.142339041917436</v>
      </c>
      <c r="AG44" s="19">
        <f t="shared" si="41"/>
        <v>3.2655938045204502</v>
      </c>
      <c r="AH44" s="19">
        <f t="shared" si="41"/>
        <v>6.207142124692866</v>
      </c>
      <c r="AI44" s="19">
        <f t="shared" si="41"/>
        <v>0.19718998205935367</v>
      </c>
      <c r="AJ44" s="19">
        <f t="shared" ref="AJ44:BO44" si="42">100*((AJ13/AI13)^4-1)</f>
        <v>4.4037513988652188</v>
      </c>
      <c r="AK44" s="19">
        <f t="shared" si="42"/>
        <v>3.3535942470762636</v>
      </c>
      <c r="AL44" s="19">
        <f t="shared" si="42"/>
        <v>6.801353508729191</v>
      </c>
      <c r="AM44" s="19">
        <f t="shared" si="42"/>
        <v>3.5306788315023541</v>
      </c>
      <c r="AN44" s="19">
        <f t="shared" si="42"/>
        <v>1.5160816340227479</v>
      </c>
      <c r="AO44" s="19">
        <f t="shared" si="42"/>
        <v>5.4913158308678822</v>
      </c>
      <c r="AP44" s="19">
        <f t="shared" si="42"/>
        <v>4.7121066734735484</v>
      </c>
      <c r="AQ44" s="19">
        <f t="shared" si="42"/>
        <v>3.7758001143486819</v>
      </c>
      <c r="AR44" s="19">
        <f t="shared" si="42"/>
        <v>1.5205383915953385</v>
      </c>
      <c r="AS44" s="19">
        <f t="shared" si="42"/>
        <v>-0.36101046208163456</v>
      </c>
      <c r="AT44" s="19">
        <f t="shared" si="42"/>
        <v>2.3727008744476752</v>
      </c>
      <c r="AU44" s="19">
        <f t="shared" si="42"/>
        <v>-2.1998415777378266</v>
      </c>
      <c r="AV44" s="19">
        <f t="shared" si="42"/>
        <v>-4.5036407142396095</v>
      </c>
      <c r="AW44" s="19">
        <f t="shared" si="42"/>
        <v>-7.1197925452064155</v>
      </c>
      <c r="AX44" s="19">
        <f t="shared" si="42"/>
        <v>-10.20704772753367</v>
      </c>
      <c r="AY44" s="19">
        <f t="shared" si="42"/>
        <v>-8.3408326808092283</v>
      </c>
      <c r="AZ44" s="19">
        <f t="shared" si="42"/>
        <v>-6.3022063170729776</v>
      </c>
      <c r="BA44" s="19">
        <f t="shared" si="42"/>
        <v>13.202785294896756</v>
      </c>
      <c r="BB44" s="19">
        <f t="shared" si="42"/>
        <v>-2.5460183386556978</v>
      </c>
      <c r="BC44" s="19">
        <f t="shared" si="42"/>
        <v>0.32380771704745293</v>
      </c>
      <c r="BD44" s="19">
        <f t="shared" si="42"/>
        <v>-2.5602768380533436</v>
      </c>
      <c r="BE44" s="19">
        <f t="shared" si="42"/>
        <v>1.1104653957692001</v>
      </c>
      <c r="BF44" s="19">
        <f t="shared" si="42"/>
        <v>-0.12968064432243853</v>
      </c>
      <c r="BG44" s="19">
        <f t="shared" si="42"/>
        <v>-6.4877136784047273E-2</v>
      </c>
      <c r="BH44" s="19">
        <f t="shared" si="42"/>
        <v>2.2250457699088733</v>
      </c>
      <c r="BI44" s="19">
        <f t="shared" si="42"/>
        <v>-0.51537982644914715</v>
      </c>
      <c r="BJ44" s="19">
        <f t="shared" si="42"/>
        <v>-0.12919894954870337</v>
      </c>
      <c r="BK44" s="19">
        <f t="shared" si="42"/>
        <v>2.1506359402169828</v>
      </c>
      <c r="BL44" s="19">
        <f t="shared" si="42"/>
        <v>2.9254471812669047</v>
      </c>
      <c r="BM44" s="19">
        <f t="shared" si="42"/>
        <v>2.8389913248216381</v>
      </c>
      <c r="BN44" s="19">
        <f t="shared" si="42"/>
        <v>1.9799798694488668</v>
      </c>
      <c r="BO44" s="19">
        <f t="shared" si="42"/>
        <v>1.0768768267233053</v>
      </c>
      <c r="BP44" s="19">
        <f t="shared" ref="BP44:CU44" si="43">100*((BP13/BO13)^4-1)</f>
        <v>0.44118738698148974</v>
      </c>
      <c r="BQ44" s="19">
        <f t="shared" si="43"/>
        <v>0.63001852812474279</v>
      </c>
      <c r="BR44" s="19">
        <f t="shared" si="43"/>
        <v>-0.62607414501137937</v>
      </c>
      <c r="BS44" s="19">
        <f t="shared" si="43"/>
        <v>4.9934479486997141</v>
      </c>
      <c r="BT44" s="19">
        <f t="shared" si="43"/>
        <v>1.2476455573076084</v>
      </c>
      <c r="BU44" s="19">
        <f t="shared" si="43"/>
        <v>1.8699821102308167</v>
      </c>
      <c r="BV44" s="19">
        <f t="shared" si="43"/>
        <v>1.7363935577801026</v>
      </c>
      <c r="BW44" s="19">
        <f t="shared" si="43"/>
        <v>4.5543051318422068</v>
      </c>
      <c r="BX44" s="19">
        <f t="shared" si="43"/>
        <v>-3.1769653398046938</v>
      </c>
      <c r="BY44" s="19">
        <f t="shared" si="43"/>
        <v>-6.1148052940729336E-2</v>
      </c>
      <c r="BZ44" s="19">
        <f t="shared" si="43"/>
        <v>-7.7758496416756584</v>
      </c>
      <c r="CA44" s="19">
        <f t="shared" si="43"/>
        <v>-10.13927250878689</v>
      </c>
      <c r="CB44" s="19">
        <f t="shared" si="43"/>
        <v>-9.1563750797903474</v>
      </c>
      <c r="CC44" s="19">
        <f t="shared" si="43"/>
        <v>-2.9225916964410015</v>
      </c>
      <c r="CD44" s="19">
        <f t="shared" si="43"/>
        <v>-4.7428710753204983</v>
      </c>
      <c r="CE44" s="19">
        <f t="shared" si="43"/>
        <v>-5.2507664819530842</v>
      </c>
      <c r="CF44" s="19">
        <f t="shared" si="43"/>
        <v>1.7077575063223938</v>
      </c>
      <c r="CG44" s="19">
        <f t="shared" si="43"/>
        <v>-0.60692735535565756</v>
      </c>
      <c r="CH44" s="19">
        <f t="shared" si="43"/>
        <v>2.3904008176049762</v>
      </c>
      <c r="CI44" s="19">
        <f t="shared" si="43"/>
        <v>1.2168188636818567</v>
      </c>
      <c r="CJ44" s="19">
        <f t="shared" si="43"/>
        <v>2.1642774080091742</v>
      </c>
      <c r="CK44" s="19">
        <f t="shared" si="43"/>
        <v>0.26720091996270678</v>
      </c>
      <c r="CL44" s="19">
        <f t="shared" si="43"/>
        <v>-0.39953337789268017</v>
      </c>
      <c r="CM44" s="19">
        <f t="shared" si="43"/>
        <v>2.1533548505937361</v>
      </c>
      <c r="CN44" s="19">
        <f t="shared" si="43"/>
        <v>3.8389196120838909</v>
      </c>
      <c r="CO44" s="19">
        <f t="shared" si="43"/>
        <v>2.3222056779851785</v>
      </c>
      <c r="CP44" s="19">
        <f t="shared" si="43"/>
        <v>1.3805367380073763</v>
      </c>
      <c r="CQ44" s="19">
        <f t="shared" si="43"/>
        <v>3.7002556154710486</v>
      </c>
      <c r="CR44" s="19">
        <f t="shared" si="43"/>
        <v>2.6745650390605613</v>
      </c>
      <c r="CS44" s="19">
        <f t="shared" si="43"/>
        <v>2.9188063121358132</v>
      </c>
      <c r="CT44" s="19">
        <f t="shared" si="43"/>
        <v>3.680896100235409</v>
      </c>
      <c r="CU44" s="19">
        <f t="shared" si="43"/>
        <v>1.6515452109846063</v>
      </c>
      <c r="CV44" s="19">
        <f t="shared" ref="CV44:EA44" si="44">100*((CV13/CU13)^4-1)</f>
        <v>-0.37670653495599504</v>
      </c>
      <c r="CW44" s="19">
        <f t="shared" si="44"/>
        <v>3.5064832986957395</v>
      </c>
      <c r="CX44" s="19">
        <f t="shared" si="44"/>
        <v>0.93918116089775072</v>
      </c>
      <c r="CY44" s="19">
        <f t="shared" si="44"/>
        <v>3.340137465611881</v>
      </c>
      <c r="CZ44" s="19">
        <f t="shared" si="44"/>
        <v>2.0529698678120933</v>
      </c>
      <c r="DA44" s="19">
        <f t="shared" si="44"/>
        <v>2.6049187164434606</v>
      </c>
      <c r="DB44" s="19">
        <f t="shared" si="44"/>
        <v>-0.5481524972983931</v>
      </c>
      <c r="DC44" s="19">
        <f t="shared" si="44"/>
        <v>0.55117377008357948</v>
      </c>
      <c r="DD44" s="19">
        <f t="shared" si="44"/>
        <v>2.4015557546244182</v>
      </c>
      <c r="DE44" s="19">
        <f t="shared" si="44"/>
        <v>0.24290257528067905</v>
      </c>
      <c r="DF44" s="19">
        <f t="shared" si="44"/>
        <v>0.97367303018454088</v>
      </c>
      <c r="DG44" s="19">
        <f t="shared" si="44"/>
        <v>1.8883206869039881</v>
      </c>
      <c r="DH44" s="19">
        <f t="shared" si="44"/>
        <v>1.0880963824171586</v>
      </c>
      <c r="DI44" s="19">
        <f t="shared" si="44"/>
        <v>0.60177353953903001</v>
      </c>
      <c r="DJ44" s="19">
        <f t="shared" si="44"/>
        <v>-0.71748589326695589</v>
      </c>
      <c r="DK44" s="19">
        <f t="shared" si="44"/>
        <v>2.179756467027083</v>
      </c>
      <c r="DL44" s="19">
        <f t="shared" si="44"/>
        <v>-2.1332566668726738</v>
      </c>
      <c r="DM44" s="19">
        <f t="shared" si="44"/>
        <v>0</v>
      </c>
      <c r="DN44" s="19">
        <f t="shared" si="44"/>
        <v>-2.2037721955494582</v>
      </c>
      <c r="DO44" s="19">
        <f t="shared" si="44"/>
        <v>4.1083230148952987</v>
      </c>
      <c r="DP44" s="19">
        <f t="shared" si="44"/>
        <v>-4.4672474177681725</v>
      </c>
      <c r="DQ44" s="19">
        <f t="shared" si="44"/>
        <v>-2.6345857517207305</v>
      </c>
      <c r="DR44" s="19">
        <f t="shared" si="44"/>
        <v>-0.91011922562473924</v>
      </c>
      <c r="DS44" s="19">
        <f t="shared" si="44"/>
        <v>-0.24386515100052186</v>
      </c>
      <c r="DT44" s="19">
        <f t="shared" si="44"/>
        <v>-38.598067870426945</v>
      </c>
      <c r="DU44" s="19">
        <f t="shared" si="44"/>
        <v>28.818779729692068</v>
      </c>
      <c r="DV44" s="19">
        <f t="shared" si="44"/>
        <v>7.8617001624585514</v>
      </c>
      <c r="DW44" s="19">
        <f t="shared" si="44"/>
        <v>4.9824724164698075</v>
      </c>
      <c r="DX44" s="19">
        <f t="shared" si="44"/>
        <v>7.1510301700818513</v>
      </c>
      <c r="DY44" s="19">
        <f t="shared" si="44"/>
        <v>2.5533943392432645</v>
      </c>
      <c r="DZ44" s="19">
        <f t="shared" si="44"/>
        <v>3.0378373949737192</v>
      </c>
      <c r="EA44" s="19">
        <f t="shared" si="44"/>
        <v>-12.893682891781777</v>
      </c>
      <c r="EB44" s="19">
        <f t="shared" ref="EB44:FJ44" si="45">100*((EB13/EA13)^4-1)</f>
        <v>0.50481048196699962</v>
      </c>
      <c r="EC44" s="19">
        <f t="shared" si="45"/>
        <v>1.3910635286178419</v>
      </c>
      <c r="ED44" s="19">
        <f t="shared" si="45"/>
        <v>-3.220047591480435</v>
      </c>
      <c r="EE44" s="19">
        <f t="shared" si="45"/>
        <v>6.2728927306066939</v>
      </c>
      <c r="EF44" s="19">
        <f t="shared" si="45"/>
        <v>-0.93044261910610881</v>
      </c>
      <c r="EG44" s="19">
        <f t="shared" si="45"/>
        <v>-3.6306676602499532</v>
      </c>
      <c r="EH44" s="19">
        <f t="shared" si="45"/>
        <v>-2.9885803008535272</v>
      </c>
      <c r="EI44" s="19">
        <f t="shared" si="45"/>
        <v>1.788521651108943</v>
      </c>
      <c r="EJ44" s="19">
        <f t="shared" si="45"/>
        <v>0.37956623498216491</v>
      </c>
      <c r="EK44" s="19">
        <f t="shared" si="45"/>
        <v>-1.5060917137061147</v>
      </c>
      <c r="EL44" s="19">
        <f t="shared" si="45"/>
        <v>-4.8505864566588563</v>
      </c>
      <c r="EM44" s="19">
        <f t="shared" si="45"/>
        <v>-1.8472311288762699</v>
      </c>
      <c r="EN44" s="19">
        <f t="shared" si="45"/>
        <v>0.45186727080397393</v>
      </c>
      <c r="EO44" s="19">
        <f t="shared" si="45"/>
        <v>0.19325221840966744</v>
      </c>
      <c r="EP44" s="18">
        <f t="shared" si="45"/>
        <v>-1.3574988482267791E-2</v>
      </c>
      <c r="EQ44" s="18">
        <f t="shared" si="45"/>
        <v>-0.98176086420569408</v>
      </c>
      <c r="ER44" s="18">
        <f t="shared" si="45"/>
        <v>0.67509064792727891</v>
      </c>
      <c r="ES44" s="18">
        <f t="shared" si="45"/>
        <v>1.2403229440465458</v>
      </c>
      <c r="ET44" s="18">
        <f t="shared" si="45"/>
        <v>9.2857212288754987E-2</v>
      </c>
      <c r="EU44" s="18">
        <f t="shared" si="45"/>
        <v>0.16395061760843266</v>
      </c>
      <c r="EV44" s="18">
        <f t="shared" si="45"/>
        <v>0.48993654220736982</v>
      </c>
      <c r="EW44" s="18">
        <f t="shared" si="45"/>
        <v>0.1336627919150013</v>
      </c>
      <c r="EX44" s="18">
        <f t="shared" si="45"/>
        <v>-0.84206347783489788</v>
      </c>
      <c r="EY44" s="18">
        <f t="shared" si="45"/>
        <v>-1.5404128392447425</v>
      </c>
      <c r="EZ44" s="18">
        <f t="shared" si="45"/>
        <v>-0.83443244503953462</v>
      </c>
      <c r="FA44" s="18">
        <f t="shared" si="45"/>
        <v>-0.76955334138558706</v>
      </c>
      <c r="FB44" s="18">
        <f t="shared" si="45"/>
        <v>-0.29373046960240456</v>
      </c>
      <c r="FC44" s="18">
        <f t="shared" si="45"/>
        <v>-0.47755112609570993</v>
      </c>
      <c r="FD44" s="18">
        <f t="shared" si="45"/>
        <v>-0.23704338066896646</v>
      </c>
      <c r="FE44" s="18">
        <f t="shared" si="45"/>
        <v>-0.25427595729257124</v>
      </c>
      <c r="FF44" s="18">
        <f t="shared" si="45"/>
        <v>-0.276784743011671</v>
      </c>
      <c r="FG44" s="18">
        <f t="shared" si="45"/>
        <v>-0.22835746749400032</v>
      </c>
      <c r="FH44" s="18">
        <f t="shared" si="45"/>
        <v>-0.14613720332813385</v>
      </c>
      <c r="FI44" s="18">
        <f t="shared" si="45"/>
        <v>6.6130806529374198E-2</v>
      </c>
      <c r="FJ44" s="18">
        <f t="shared" si="45"/>
        <v>0.61545631726800387</v>
      </c>
      <c r="FK44" s="18">
        <f t="shared" si="12"/>
        <v>-0.55819126295617583</v>
      </c>
      <c r="FL44" s="18">
        <f t="shared" si="13"/>
        <v>0.22303621706345478</v>
      </c>
      <c r="FM44" s="18">
        <f t="shared" si="14"/>
        <v>0.23891816914687336</v>
      </c>
      <c r="FN44" s="18">
        <f t="shared" si="15"/>
        <v>9.8382261741547516E-2</v>
      </c>
    </row>
    <row r="45" spans="1:170" x14ac:dyDescent="0.2">
      <c r="B45" t="str">
        <f t="shared" si="6"/>
        <v xml:space="preserve">   Transportation and public utilities</v>
      </c>
      <c r="C45" s="19"/>
      <c r="D45" s="19">
        <f t="shared" ref="D45:AI45" si="46">100*((D14/C14)^4-1)</f>
        <v>10.874809426200137</v>
      </c>
      <c r="E45" s="19">
        <f t="shared" si="46"/>
        <v>4.0224899370264522</v>
      </c>
      <c r="F45" s="19">
        <f t="shared" si="46"/>
        <v>-5.7578055338604379</v>
      </c>
      <c r="G45" s="19">
        <f t="shared" si="46"/>
        <v>11.257037148889527</v>
      </c>
      <c r="H45" s="19">
        <f t="shared" si="46"/>
        <v>-3.5527693241662828</v>
      </c>
      <c r="I45" s="19">
        <f t="shared" si="46"/>
        <v>6.5857366382320981</v>
      </c>
      <c r="J45" s="19">
        <f t="shared" si="46"/>
        <v>-4.5953711296865425</v>
      </c>
      <c r="K45" s="19">
        <f t="shared" si="46"/>
        <v>-1.3845412519240319</v>
      </c>
      <c r="L45" s="19">
        <f t="shared" si="46"/>
        <v>-0.27903715126753603</v>
      </c>
      <c r="M45" s="19">
        <f t="shared" si="46"/>
        <v>-3.8562923798590387</v>
      </c>
      <c r="N45" s="19">
        <f t="shared" si="46"/>
        <v>-2.5164764885471924</v>
      </c>
      <c r="O45" s="19">
        <f t="shared" si="46"/>
        <v>3.4529211905295787</v>
      </c>
      <c r="P45" s="19">
        <f t="shared" si="46"/>
        <v>-7.657088464159445</v>
      </c>
      <c r="Q45" s="19">
        <f t="shared" si="46"/>
        <v>8.2920154203579344</v>
      </c>
      <c r="R45" s="19">
        <f t="shared" si="46"/>
        <v>-11.830098002568146</v>
      </c>
      <c r="S45" s="19">
        <f t="shared" si="46"/>
        <v>11.828377502081233</v>
      </c>
      <c r="T45" s="19">
        <f t="shared" si="46"/>
        <v>0.2829853201989696</v>
      </c>
      <c r="U45" s="19">
        <f t="shared" si="46"/>
        <v>0.56616985295416811</v>
      </c>
      <c r="V45" s="19">
        <f t="shared" si="46"/>
        <v>4.2989264378820113</v>
      </c>
      <c r="W45" s="19">
        <f t="shared" si="46"/>
        <v>-2.2144470788458492</v>
      </c>
      <c r="X45" s="19">
        <f t="shared" si="46"/>
        <v>-1.6736032343521279</v>
      </c>
      <c r="Y45" s="19">
        <f t="shared" si="46"/>
        <v>9.6318855645591626</v>
      </c>
      <c r="Z45" s="19">
        <f t="shared" si="46"/>
        <v>0.82901111123367954</v>
      </c>
      <c r="AA45" s="19">
        <f t="shared" si="46"/>
        <v>11.45839818902874</v>
      </c>
      <c r="AB45" s="19">
        <f t="shared" si="46"/>
        <v>-16.289607312723952</v>
      </c>
      <c r="AC45" s="19">
        <f t="shared" si="46"/>
        <v>24.326480422098797</v>
      </c>
      <c r="AD45" s="19">
        <f t="shared" si="46"/>
        <v>11.024545378782257</v>
      </c>
      <c r="AE45" s="19">
        <f t="shared" si="46"/>
        <v>0.51712885127246366</v>
      </c>
      <c r="AF45" s="19">
        <f t="shared" si="46"/>
        <v>4.4539593509952402</v>
      </c>
      <c r="AG45" s="19">
        <f t="shared" si="46"/>
        <v>-6.4654782705690916</v>
      </c>
      <c r="AH45" s="19">
        <f t="shared" si="46"/>
        <v>-18.070459701421328</v>
      </c>
      <c r="AI45" s="19">
        <f t="shared" si="46"/>
        <v>38.662453668105343</v>
      </c>
      <c r="AJ45" s="19">
        <f t="shared" ref="AJ45:BO45" si="47">100*((AJ14/AI14)^4-1)</f>
        <v>6.953981151506583</v>
      </c>
      <c r="AK45" s="19">
        <f t="shared" si="47"/>
        <v>3.5018590895692148</v>
      </c>
      <c r="AL45" s="19">
        <f t="shared" si="47"/>
        <v>-1.7026062885686866</v>
      </c>
      <c r="AM45" s="19">
        <f t="shared" si="47"/>
        <v>-1.4669678186871704</v>
      </c>
      <c r="AN45" s="19">
        <f t="shared" si="47"/>
        <v>1.7385497982739917</v>
      </c>
      <c r="AO45" s="19">
        <f t="shared" si="47"/>
        <v>-0.2454739560993735</v>
      </c>
      <c r="AP45" s="19">
        <f t="shared" si="47"/>
        <v>7.3225833668008056</v>
      </c>
      <c r="AQ45" s="19">
        <f t="shared" si="47"/>
        <v>-7.0518317967850681</v>
      </c>
      <c r="AR45" s="19">
        <f t="shared" si="47"/>
        <v>-2.4374235494506791</v>
      </c>
      <c r="AS45" s="19">
        <f t="shared" si="47"/>
        <v>-0.49413123544315152</v>
      </c>
      <c r="AT45" s="19">
        <f t="shared" si="47"/>
        <v>8.4327007966887848</v>
      </c>
      <c r="AU45" s="19">
        <f t="shared" si="47"/>
        <v>-11.157768525535761</v>
      </c>
      <c r="AV45" s="19">
        <f t="shared" si="47"/>
        <v>-6.3471419461304297</v>
      </c>
      <c r="AW45" s="19">
        <f t="shared" si="47"/>
        <v>-10.494271277867073</v>
      </c>
      <c r="AX45" s="19">
        <f t="shared" si="47"/>
        <v>-13.622156362947035</v>
      </c>
      <c r="AY45" s="19">
        <f t="shared" si="47"/>
        <v>-5.0538369791429112</v>
      </c>
      <c r="AZ45" s="19">
        <f t="shared" si="47"/>
        <v>7.3364715385516144</v>
      </c>
      <c r="BA45" s="19">
        <f t="shared" si="47"/>
        <v>4.94752999497865</v>
      </c>
      <c r="BB45" s="19">
        <f t="shared" si="47"/>
        <v>-4.1988841573135538</v>
      </c>
      <c r="BC45" s="19">
        <f t="shared" si="47"/>
        <v>-0.80617660887291054</v>
      </c>
      <c r="BD45" s="19">
        <f t="shared" si="47"/>
        <v>-6.0688018978426577</v>
      </c>
      <c r="BE45" s="19">
        <f t="shared" si="47"/>
        <v>0.54982688367100074</v>
      </c>
      <c r="BF45" s="19">
        <f t="shared" si="47"/>
        <v>-1.0913949719631888</v>
      </c>
      <c r="BG45" s="19">
        <f t="shared" si="47"/>
        <v>0.55058369618559144</v>
      </c>
      <c r="BH45" s="19">
        <f t="shared" si="47"/>
        <v>4.7461297692440008</v>
      </c>
      <c r="BI45" s="19">
        <f t="shared" si="47"/>
        <v>0.81604473461966975</v>
      </c>
      <c r="BJ45" s="19">
        <f t="shared" si="47"/>
        <v>4.1217586001832451</v>
      </c>
      <c r="BK45" s="19">
        <f t="shared" si="47"/>
        <v>-5.5086597261848835</v>
      </c>
      <c r="BL45" s="19">
        <f t="shared" si="47"/>
        <v>2.7452077367396521</v>
      </c>
      <c r="BM45" s="19">
        <f t="shared" si="47"/>
        <v>-3.4628732746425417</v>
      </c>
      <c r="BN45" s="19">
        <f t="shared" si="47"/>
        <v>3.0290459845576212</v>
      </c>
      <c r="BO45" s="19">
        <f t="shared" si="47"/>
        <v>4.3949552679838799</v>
      </c>
      <c r="BP45" s="19">
        <f t="shared" ref="BP45:CU45" si="48">100*((BP14/BO14)^4-1)</f>
        <v>1.0738158814495469</v>
      </c>
      <c r="BQ45" s="19">
        <f t="shared" si="48"/>
        <v>0.5344009484641532</v>
      </c>
      <c r="BR45" s="19">
        <f t="shared" si="48"/>
        <v>0.53368794168890954</v>
      </c>
      <c r="BS45" s="19">
        <f t="shared" si="48"/>
        <v>6.2587745955665408</v>
      </c>
      <c r="BT45" s="19">
        <f t="shared" si="48"/>
        <v>1.8463080196492232</v>
      </c>
      <c r="BU45" s="19">
        <f t="shared" si="48"/>
        <v>0.52253317958077528</v>
      </c>
      <c r="BV45" s="19">
        <f t="shared" si="48"/>
        <v>0.78354180004671647</v>
      </c>
      <c r="BW45" s="19">
        <f t="shared" si="48"/>
        <v>0</v>
      </c>
      <c r="BX45" s="19">
        <f t="shared" si="48"/>
        <v>-1.5503582554822537</v>
      </c>
      <c r="BY45" s="19">
        <f t="shared" si="48"/>
        <v>-4.3625064314177457</v>
      </c>
      <c r="BZ45" s="19">
        <f t="shared" si="48"/>
        <v>-8.4269247886823546</v>
      </c>
      <c r="CA45" s="19">
        <f t="shared" si="48"/>
        <v>-13.062435854440347</v>
      </c>
      <c r="CB45" s="19">
        <f t="shared" si="48"/>
        <v>-13.251874266487796</v>
      </c>
      <c r="CC45" s="19">
        <f t="shared" si="48"/>
        <v>-5.6642605190091011</v>
      </c>
      <c r="CD45" s="19">
        <f t="shared" si="48"/>
        <v>-4.3330446395780537</v>
      </c>
      <c r="CE45" s="19">
        <f t="shared" si="48"/>
        <v>-2.6459393220953809</v>
      </c>
      <c r="CF45" s="19">
        <f t="shared" si="48"/>
        <v>0.29928897904951679</v>
      </c>
      <c r="CG45" s="19">
        <f t="shared" si="48"/>
        <v>4.5568159660634766</v>
      </c>
      <c r="CH45" s="19">
        <f t="shared" si="48"/>
        <v>6.0406237087083037</v>
      </c>
      <c r="CI45" s="19">
        <f t="shared" si="48"/>
        <v>5.3440498089539323</v>
      </c>
      <c r="CJ45" s="19">
        <f t="shared" si="48"/>
        <v>4.3805182117582442</v>
      </c>
      <c r="CK45" s="19">
        <f t="shared" si="48"/>
        <v>4.6268645471410741</v>
      </c>
      <c r="CL45" s="19">
        <f t="shared" si="48"/>
        <v>-1.3980910472264685</v>
      </c>
      <c r="CM45" s="19">
        <f t="shared" si="48"/>
        <v>1.703297416921945</v>
      </c>
      <c r="CN45" s="19">
        <f t="shared" si="48"/>
        <v>3.4136346499103354</v>
      </c>
      <c r="CO45" s="19">
        <f t="shared" si="48"/>
        <v>-0.27826070100664957</v>
      </c>
      <c r="CP45" s="19">
        <f t="shared" si="48"/>
        <v>-1.9369886696008587</v>
      </c>
      <c r="CQ45" s="19">
        <f t="shared" si="48"/>
        <v>1.4079332932463551</v>
      </c>
      <c r="CR45" s="19">
        <f t="shared" si="48"/>
        <v>3.3919263042192505</v>
      </c>
      <c r="CS45" s="19">
        <f t="shared" si="48"/>
        <v>5.0765768714405635</v>
      </c>
      <c r="CT45" s="19">
        <f t="shared" si="48"/>
        <v>6.4383009021473203</v>
      </c>
      <c r="CU45" s="19">
        <f t="shared" si="48"/>
        <v>9.7593732652601517</v>
      </c>
      <c r="CV45" s="19">
        <f t="shared" ref="CV45:EA45" si="49">100*((CV14/CU14)^4-1)</f>
        <v>9.808913399989482</v>
      </c>
      <c r="CW45" s="19">
        <f t="shared" si="49"/>
        <v>4.9712581019284663</v>
      </c>
      <c r="CX45" s="19">
        <f t="shared" si="49"/>
        <v>6.4977604514670162</v>
      </c>
      <c r="CY45" s="19">
        <f t="shared" si="49"/>
        <v>5.8714282523029793</v>
      </c>
      <c r="CZ45" s="19">
        <f t="shared" si="49"/>
        <v>2.2352443509838338</v>
      </c>
      <c r="DA45" s="19">
        <f t="shared" si="49"/>
        <v>4.7358672064780505</v>
      </c>
      <c r="DB45" s="19">
        <f t="shared" si="49"/>
        <v>9.5233316877009635</v>
      </c>
      <c r="DC45" s="19">
        <f t="shared" si="49"/>
        <v>0.71195210019556754</v>
      </c>
      <c r="DD45" s="19">
        <f t="shared" si="49"/>
        <v>7.7776140802905402</v>
      </c>
      <c r="DE45" s="19">
        <f t="shared" si="49"/>
        <v>7.6293328681069639</v>
      </c>
      <c r="DF45" s="19">
        <f t="shared" si="49"/>
        <v>5.1033954175623508</v>
      </c>
      <c r="DG45" s="19">
        <f t="shared" si="49"/>
        <v>4.8060197774457913</v>
      </c>
      <c r="DH45" s="19">
        <f t="shared" si="49"/>
        <v>5.6723716909102606</v>
      </c>
      <c r="DI45" s="19">
        <f t="shared" si="49"/>
        <v>5.3649509864310163</v>
      </c>
      <c r="DJ45" s="19">
        <f t="shared" si="49"/>
        <v>5.7444161383057191</v>
      </c>
      <c r="DK45" s="19">
        <f t="shared" si="49"/>
        <v>2.8023095482979432</v>
      </c>
      <c r="DL45" s="19">
        <f t="shared" si="49"/>
        <v>0.42440258708102974</v>
      </c>
      <c r="DM45" s="19">
        <f t="shared" si="49"/>
        <v>0.2118082393181453</v>
      </c>
      <c r="DN45" s="19">
        <f t="shared" si="49"/>
        <v>4.7354648838295876</v>
      </c>
      <c r="DO45" s="19">
        <f t="shared" si="49"/>
        <v>2.1074091973446674</v>
      </c>
      <c r="DP45" s="19">
        <f t="shared" si="49"/>
        <v>5.0864374299671278</v>
      </c>
      <c r="DQ45" s="19">
        <f t="shared" si="49"/>
        <v>5.235879827049672</v>
      </c>
      <c r="DR45" s="19">
        <f t="shared" si="49"/>
        <v>3.910012648964889</v>
      </c>
      <c r="DS45" s="19">
        <f t="shared" si="49"/>
        <v>2.4327322487424086</v>
      </c>
      <c r="DT45" s="19">
        <f t="shared" si="49"/>
        <v>-31.233718807046763</v>
      </c>
      <c r="DU45" s="19">
        <f t="shared" si="49"/>
        <v>2.8815003945663609</v>
      </c>
      <c r="DV45" s="19">
        <f t="shared" si="49"/>
        <v>11.339938077878497</v>
      </c>
      <c r="DW45" s="19">
        <f t="shared" si="49"/>
        <v>0.85060658910960374</v>
      </c>
      <c r="DX45" s="19">
        <f t="shared" si="49"/>
        <v>-5.9946455668691829</v>
      </c>
      <c r="DY45" s="19">
        <f t="shared" si="49"/>
        <v>8.1885131755706553</v>
      </c>
      <c r="DZ45" s="19">
        <f t="shared" si="49"/>
        <v>21.562817401720725</v>
      </c>
      <c r="EA45" s="19">
        <f t="shared" si="49"/>
        <v>16.589217738900675</v>
      </c>
      <c r="EB45" s="19">
        <f t="shared" ref="EB45:FJ45" si="50">100*((EB14/EA14)^4-1)</f>
        <v>3.3224642598665088</v>
      </c>
      <c r="EC45" s="19">
        <f t="shared" si="50"/>
        <v>4.4772891488519706</v>
      </c>
      <c r="ED45" s="19">
        <f t="shared" si="50"/>
        <v>4.0369870440244648</v>
      </c>
      <c r="EE45" s="19">
        <f t="shared" si="50"/>
        <v>-1.3062572562163366</v>
      </c>
      <c r="EF45" s="19">
        <f t="shared" si="50"/>
        <v>-3.5271515447108825</v>
      </c>
      <c r="EG45" s="19">
        <f t="shared" si="50"/>
        <v>-0.75721382185266473</v>
      </c>
      <c r="EH45" s="19">
        <f t="shared" si="50"/>
        <v>1.5303404567991841</v>
      </c>
      <c r="EI45" s="19">
        <f t="shared" si="50"/>
        <v>-2.0680852825016638</v>
      </c>
      <c r="EJ45" s="19">
        <f t="shared" si="50"/>
        <v>2.8879011349437489</v>
      </c>
      <c r="EK45" s="19">
        <f t="shared" si="50"/>
        <v>2.8672019470529664</v>
      </c>
      <c r="EL45" s="19">
        <f t="shared" si="50"/>
        <v>3.809100018526923</v>
      </c>
      <c r="EM45" s="19">
        <f t="shared" si="50"/>
        <v>-10.533120153124964</v>
      </c>
      <c r="EN45" s="19">
        <f t="shared" si="50"/>
        <v>0.76738257417598987</v>
      </c>
      <c r="EO45" s="19">
        <f t="shared" si="50"/>
        <v>1.7294819095427405</v>
      </c>
      <c r="EP45" s="18">
        <f t="shared" si="50"/>
        <v>1.5507818494733261</v>
      </c>
      <c r="EQ45" s="18">
        <f t="shared" si="50"/>
        <v>-4.8805684098582773</v>
      </c>
      <c r="ER45" s="18">
        <f t="shared" si="50"/>
        <v>1.0508817143611848</v>
      </c>
      <c r="ES45" s="18">
        <f t="shared" si="50"/>
        <v>0.2171887318952237</v>
      </c>
      <c r="ET45" s="18">
        <f t="shared" si="50"/>
        <v>-0.26732262103054127</v>
      </c>
      <c r="EU45" s="18">
        <f t="shared" si="50"/>
        <v>-0.69166945176912797</v>
      </c>
      <c r="EV45" s="18">
        <f t="shared" si="50"/>
        <v>1.0923915391521044</v>
      </c>
      <c r="EW45" s="18">
        <f t="shared" si="50"/>
        <v>0.53482321573403713</v>
      </c>
      <c r="EX45" s="18">
        <f t="shared" si="50"/>
        <v>0.85306444228927525</v>
      </c>
      <c r="EY45" s="18">
        <f t="shared" si="50"/>
        <v>0.66921944967224256</v>
      </c>
      <c r="EZ45" s="18">
        <f t="shared" si="50"/>
        <v>0.90764186327256802</v>
      </c>
      <c r="FA45" s="18">
        <f t="shared" si="50"/>
        <v>-1.7134643929357818</v>
      </c>
      <c r="FB45" s="18">
        <f t="shared" si="50"/>
        <v>0.35357718106501235</v>
      </c>
      <c r="FC45" s="18">
        <f t="shared" si="50"/>
        <v>3.1640210576866501E-2</v>
      </c>
      <c r="FD45" s="18">
        <f t="shared" si="50"/>
        <v>-0.22695437418795983</v>
      </c>
      <c r="FE45" s="18">
        <f t="shared" si="50"/>
        <v>-0.40463210563123075</v>
      </c>
      <c r="FF45" s="18">
        <f t="shared" si="50"/>
        <v>0.1895524666830628</v>
      </c>
      <c r="FG45" s="18">
        <f t="shared" si="50"/>
        <v>5.3163875848749598E-3</v>
      </c>
      <c r="FH45" s="18">
        <f t="shared" si="50"/>
        <v>2.9156602204660764E-2</v>
      </c>
      <c r="FI45" s="18">
        <f t="shared" si="50"/>
        <v>-0.48411607402922829</v>
      </c>
      <c r="FJ45" s="18">
        <f t="shared" si="50"/>
        <v>-9.0962718708320622E-2</v>
      </c>
      <c r="FK45" s="18">
        <f t="shared" si="12"/>
        <v>0.29242504985451667</v>
      </c>
      <c r="FL45" s="18">
        <f t="shared" si="13"/>
        <v>0.24085777901841077</v>
      </c>
      <c r="FM45" s="18">
        <f t="shared" si="14"/>
        <v>-0.57817313421978378</v>
      </c>
      <c r="FN45" s="18">
        <f t="shared" si="15"/>
        <v>4.7295705413508138E-2</v>
      </c>
    </row>
    <row r="46" spans="1:170" x14ac:dyDescent="0.2">
      <c r="B46" t="str">
        <f t="shared" si="6"/>
        <v xml:space="preserve">   Information</v>
      </c>
      <c r="C46" s="19"/>
      <c r="D46" s="19">
        <f t="shared" ref="D46:AI46" si="51">100*((D15/C15)^4-1)</f>
        <v>-2.4972753218612476</v>
      </c>
      <c r="E46" s="19">
        <f t="shared" si="51"/>
        <v>6.9389073913478372</v>
      </c>
      <c r="F46" s="19">
        <f t="shared" si="51"/>
        <v>-6.0926407822150423</v>
      </c>
      <c r="G46" s="19">
        <f t="shared" si="51"/>
        <v>8.719132984730571</v>
      </c>
      <c r="H46" s="19">
        <f t="shared" si="51"/>
        <v>8.5332265852700715</v>
      </c>
      <c r="I46" s="19">
        <f t="shared" si="51"/>
        <v>7.4968247827528423</v>
      </c>
      <c r="J46" s="19">
        <f t="shared" si="51"/>
        <v>8.6238511177616708</v>
      </c>
      <c r="K46" s="19">
        <f t="shared" si="51"/>
        <v>5.9774523202255292</v>
      </c>
      <c r="L46" s="19">
        <f t="shared" si="51"/>
        <v>1.9351156737208219</v>
      </c>
      <c r="M46" s="19">
        <f t="shared" si="51"/>
        <v>5.8607087895600429</v>
      </c>
      <c r="N46" s="19">
        <f t="shared" si="51"/>
        <v>8.1552255837046737</v>
      </c>
      <c r="O46" s="19">
        <f t="shared" si="51"/>
        <v>9.1720498387585891</v>
      </c>
      <c r="P46" s="19">
        <f t="shared" si="51"/>
        <v>8.9665663544469041</v>
      </c>
      <c r="Q46" s="19">
        <f t="shared" si="51"/>
        <v>14.9290119451857</v>
      </c>
      <c r="R46" s="19">
        <f t="shared" si="51"/>
        <v>-4.7010996517767412</v>
      </c>
      <c r="S46" s="19">
        <f t="shared" si="51"/>
        <v>7.8325375944288567</v>
      </c>
      <c r="T46" s="19">
        <f t="shared" si="51"/>
        <v>6.2535763692867841</v>
      </c>
      <c r="U46" s="19">
        <f t="shared" si="51"/>
        <v>2.7025505334171696</v>
      </c>
      <c r="V46" s="19">
        <f t="shared" si="51"/>
        <v>29.346340854164655</v>
      </c>
      <c r="W46" s="19">
        <f t="shared" si="51"/>
        <v>6.7043075347828607</v>
      </c>
      <c r="X46" s="19">
        <f t="shared" si="51"/>
        <v>15.886437075070848</v>
      </c>
      <c r="Y46" s="19">
        <f t="shared" si="51"/>
        <v>13.321148409367577</v>
      </c>
      <c r="Z46" s="19">
        <f t="shared" si="51"/>
        <v>16.702683104665674</v>
      </c>
      <c r="AA46" s="19">
        <f t="shared" si="51"/>
        <v>5.6245263708590842</v>
      </c>
      <c r="AB46" s="19">
        <f t="shared" si="51"/>
        <v>10.147368532078115</v>
      </c>
      <c r="AC46" s="19">
        <f t="shared" si="51"/>
        <v>-2.6262518610944863</v>
      </c>
      <c r="AD46" s="19">
        <f t="shared" si="51"/>
        <v>6.564206706745046</v>
      </c>
      <c r="AE46" s="19">
        <f t="shared" si="51"/>
        <v>9.2395143909808972</v>
      </c>
      <c r="AF46" s="19">
        <f t="shared" si="51"/>
        <v>8.4834833564253707</v>
      </c>
      <c r="AG46" s="19">
        <f t="shared" si="51"/>
        <v>14.590406849134796</v>
      </c>
      <c r="AH46" s="19">
        <f t="shared" si="51"/>
        <v>1.9619280830144303</v>
      </c>
      <c r="AI46" s="19">
        <f t="shared" si="51"/>
        <v>7.2133420052798103</v>
      </c>
      <c r="AJ46" s="19">
        <f t="shared" ref="AJ46:BO46" si="52">100*((AJ15/AI15)^4-1)</f>
        <v>2.1601381107888118</v>
      </c>
      <c r="AK46" s="19">
        <f t="shared" si="52"/>
        <v>11.861509485700195</v>
      </c>
      <c r="AL46" s="19">
        <f t="shared" si="52"/>
        <v>7.3321351713370619</v>
      </c>
      <c r="AM46" s="19">
        <f t="shared" si="52"/>
        <v>20.66258762084885</v>
      </c>
      <c r="AN46" s="19">
        <f t="shared" si="52"/>
        <v>5.058128224168601</v>
      </c>
      <c r="AO46" s="19">
        <f t="shared" si="52"/>
        <v>27.379006902435222</v>
      </c>
      <c r="AP46" s="19">
        <f t="shared" si="52"/>
        <v>3.044695230428629</v>
      </c>
      <c r="AQ46" s="19">
        <f t="shared" si="52"/>
        <v>29.970350517980403</v>
      </c>
      <c r="AR46" s="19">
        <f t="shared" si="52"/>
        <v>16.616934755889723</v>
      </c>
      <c r="AS46" s="19">
        <f t="shared" si="52"/>
        <v>20.845534728456027</v>
      </c>
      <c r="AT46" s="19">
        <f t="shared" si="52"/>
        <v>6.6673497353510136</v>
      </c>
      <c r="AU46" s="19">
        <f t="shared" si="52"/>
        <v>-0.16838556569992447</v>
      </c>
      <c r="AV46" s="19">
        <f t="shared" si="52"/>
        <v>-7.8488252444967932</v>
      </c>
      <c r="AW46" s="19">
        <f t="shared" si="52"/>
        <v>-8.0058325131578183</v>
      </c>
      <c r="AX46" s="19">
        <f t="shared" si="52"/>
        <v>-3.9795970004080861</v>
      </c>
      <c r="AY46" s="19">
        <f t="shared" si="52"/>
        <v>-7.7498211871280258</v>
      </c>
      <c r="AZ46" s="19">
        <f t="shared" si="52"/>
        <v>-2.8659128229969633</v>
      </c>
      <c r="BA46" s="19">
        <f t="shared" si="52"/>
        <v>-2.1708825543259258</v>
      </c>
      <c r="BB46" s="19">
        <f t="shared" si="52"/>
        <v>-0.91386195609254317</v>
      </c>
      <c r="BC46" s="19">
        <f t="shared" si="52"/>
        <v>-3.626093819509546</v>
      </c>
      <c r="BD46" s="19">
        <f t="shared" si="52"/>
        <v>-3.1168809023249811</v>
      </c>
      <c r="BE46" s="19">
        <f t="shared" si="52"/>
        <v>1.6936814856892468</v>
      </c>
      <c r="BF46" s="19">
        <f t="shared" si="52"/>
        <v>2.8226919304882969</v>
      </c>
      <c r="BG46" s="19">
        <f t="shared" si="52"/>
        <v>1.6747716989949701</v>
      </c>
      <c r="BH46" s="19">
        <f t="shared" si="52"/>
        <v>1.8543780829415102</v>
      </c>
      <c r="BI46" s="19">
        <f t="shared" si="52"/>
        <v>-1.2770645813182657</v>
      </c>
      <c r="BJ46" s="19">
        <f t="shared" si="52"/>
        <v>3.5403068685689876</v>
      </c>
      <c r="BK46" s="19">
        <f t="shared" si="52"/>
        <v>4.071671842438418</v>
      </c>
      <c r="BL46" s="19">
        <f t="shared" si="52"/>
        <v>1.4518818875080441</v>
      </c>
      <c r="BM46" s="19">
        <f t="shared" si="52"/>
        <v>1.4466311286017053</v>
      </c>
      <c r="BN46" s="19">
        <f t="shared" si="52"/>
        <v>1.8041944902507545</v>
      </c>
      <c r="BO46" s="19">
        <f t="shared" si="52"/>
        <v>2.8852974079084159</v>
      </c>
      <c r="BP46" s="19">
        <f t="shared" ref="BP46:CU46" si="53">100*((BP15/BO15)^4-1)</f>
        <v>10.486249381822144</v>
      </c>
      <c r="BQ46" s="19">
        <f t="shared" si="53"/>
        <v>9.1075941939119165</v>
      </c>
      <c r="BR46" s="19">
        <f t="shared" si="53"/>
        <v>4.8184234071528609</v>
      </c>
      <c r="BS46" s="19">
        <f t="shared" si="53"/>
        <v>4.5881722536841529</v>
      </c>
      <c r="BT46" s="19">
        <f t="shared" si="53"/>
        <v>4.7070641554936232</v>
      </c>
      <c r="BU46" s="19">
        <f t="shared" si="53"/>
        <v>0.65493027253975544</v>
      </c>
      <c r="BV46" s="19">
        <f t="shared" si="53"/>
        <v>2.9676470841170977</v>
      </c>
      <c r="BW46" s="19">
        <f t="shared" si="53"/>
        <v>6.1253528039569183</v>
      </c>
      <c r="BX46" s="19">
        <f t="shared" si="53"/>
        <v>5.5339166383254312</v>
      </c>
      <c r="BY46" s="19">
        <f t="shared" si="53"/>
        <v>6.9399569288570939</v>
      </c>
      <c r="BZ46" s="19">
        <f t="shared" si="53"/>
        <v>3.1308793561181991</v>
      </c>
      <c r="CA46" s="19">
        <f t="shared" si="53"/>
        <v>-1.222759797920403</v>
      </c>
      <c r="CB46" s="19">
        <f t="shared" si="53"/>
        <v>-5.1348656257871328</v>
      </c>
      <c r="CC46" s="19">
        <f t="shared" si="53"/>
        <v>-4.751009684533047</v>
      </c>
      <c r="CD46" s="19">
        <f t="shared" si="53"/>
        <v>-0.63041568813212434</v>
      </c>
      <c r="CE46" s="19">
        <f t="shared" si="53"/>
        <v>1.2718441237805411</v>
      </c>
      <c r="CF46" s="19">
        <f t="shared" si="53"/>
        <v>-0.15763543735402008</v>
      </c>
      <c r="CG46" s="19">
        <f t="shared" si="53"/>
        <v>0.63265915877566137</v>
      </c>
      <c r="CH46" s="19">
        <f t="shared" si="53"/>
        <v>3.8349650938686031</v>
      </c>
      <c r="CI46" s="19">
        <f t="shared" si="53"/>
        <v>-0.62280853881301335</v>
      </c>
      <c r="CJ46" s="19">
        <f t="shared" si="53"/>
        <v>1.5722969134012388</v>
      </c>
      <c r="CK46" s="19">
        <f t="shared" si="53"/>
        <v>2.8322403869190049</v>
      </c>
      <c r="CL46" s="19">
        <f t="shared" si="53"/>
        <v>0.93094795393551255</v>
      </c>
      <c r="CM46" s="19">
        <f t="shared" si="53"/>
        <v>2.8057534255888417</v>
      </c>
      <c r="CN46" s="19">
        <f t="shared" si="53"/>
        <v>0.92236130729064225</v>
      </c>
      <c r="CO46" s="19">
        <f t="shared" si="53"/>
        <v>-3.3204638277440579</v>
      </c>
      <c r="CP46" s="19">
        <f t="shared" si="53"/>
        <v>1.0833718179781515</v>
      </c>
      <c r="CQ46" s="19">
        <f t="shared" si="53"/>
        <v>2.3259349928611783</v>
      </c>
      <c r="CR46" s="19">
        <f t="shared" si="53"/>
        <v>2.3124887985197295</v>
      </c>
      <c r="CS46" s="19">
        <f t="shared" si="53"/>
        <v>2.4538736821130058</v>
      </c>
      <c r="CT46" s="19">
        <f t="shared" si="53"/>
        <v>4.765654709735978</v>
      </c>
      <c r="CU46" s="19">
        <f t="shared" si="53"/>
        <v>3.9389256143271822</v>
      </c>
      <c r="CV46" s="19">
        <f t="shared" ref="CV46:EA46" si="54">100*((CV15/CU15)^4-1)</f>
        <v>4.2052138043996878</v>
      </c>
      <c r="CW46" s="19">
        <f t="shared" si="54"/>
        <v>7.2125013825201645</v>
      </c>
      <c r="CX46" s="19">
        <f t="shared" si="54"/>
        <v>-0.43080174343370636</v>
      </c>
      <c r="CY46" s="19">
        <f t="shared" si="54"/>
        <v>-0.86113600130799384</v>
      </c>
      <c r="CZ46" s="19">
        <f t="shared" si="54"/>
        <v>4.3997887873403752</v>
      </c>
      <c r="DA46" s="19">
        <f t="shared" si="54"/>
        <v>8.8443759948151346</v>
      </c>
      <c r="DB46" s="19">
        <f t="shared" si="54"/>
        <v>8.6531517717197239</v>
      </c>
      <c r="DC46" s="19">
        <f t="shared" si="54"/>
        <v>6.7345321729207264</v>
      </c>
      <c r="DD46" s="19">
        <f t="shared" si="54"/>
        <v>8.7586589747546295</v>
      </c>
      <c r="DE46" s="19">
        <f t="shared" si="54"/>
        <v>8.9925124101482456</v>
      </c>
      <c r="DF46" s="19">
        <f t="shared" si="54"/>
        <v>7.4264314559654432</v>
      </c>
      <c r="DG46" s="19">
        <f t="shared" si="54"/>
        <v>5.8284557539266535</v>
      </c>
      <c r="DH46" s="19">
        <f t="shared" si="54"/>
        <v>4.9648474089059924</v>
      </c>
      <c r="DI46" s="19">
        <f t="shared" si="54"/>
        <v>4.5204871613059971</v>
      </c>
      <c r="DJ46" s="19">
        <f t="shared" si="54"/>
        <v>4.975732478243966</v>
      </c>
      <c r="DK46" s="19">
        <f t="shared" si="54"/>
        <v>4.9146091529793878</v>
      </c>
      <c r="DL46" s="19">
        <f t="shared" si="54"/>
        <v>12.076110347849745</v>
      </c>
      <c r="DM46" s="19">
        <f t="shared" si="54"/>
        <v>11.094281544548213</v>
      </c>
      <c r="DN46" s="19">
        <f t="shared" si="54"/>
        <v>6.4719358060015608</v>
      </c>
      <c r="DO46" s="19">
        <f t="shared" si="54"/>
        <v>8.8339812601457837</v>
      </c>
      <c r="DP46" s="19">
        <f t="shared" si="54"/>
        <v>7.9502890101113888</v>
      </c>
      <c r="DQ46" s="19">
        <f t="shared" si="54"/>
        <v>11.107128743736162</v>
      </c>
      <c r="DR46" s="19">
        <f t="shared" si="54"/>
        <v>1.9897283002731747</v>
      </c>
      <c r="DS46" s="19">
        <f t="shared" si="54"/>
        <v>6.5691316242740827</v>
      </c>
      <c r="DT46" s="19">
        <f t="shared" si="54"/>
        <v>-1.0141905914674343</v>
      </c>
      <c r="DU46" s="19">
        <f t="shared" si="54"/>
        <v>0.71638449881894495</v>
      </c>
      <c r="DV46" s="19">
        <f t="shared" si="54"/>
        <v>8.8369366248393533</v>
      </c>
      <c r="DW46" s="19">
        <f t="shared" si="54"/>
        <v>2.0099874378894045</v>
      </c>
      <c r="DX46" s="19">
        <f t="shared" si="54"/>
        <v>4.1320036570070551</v>
      </c>
      <c r="DY46" s="19">
        <f t="shared" si="54"/>
        <v>5.7193160874464466</v>
      </c>
      <c r="DZ46" s="19">
        <f t="shared" si="54"/>
        <v>14.808175891727204</v>
      </c>
      <c r="EA46" s="19">
        <f t="shared" si="54"/>
        <v>1.2225084408439946</v>
      </c>
      <c r="EB46" s="19">
        <f t="shared" ref="EB46:FJ46" si="55">100*((EB15/EA15)^4-1)</f>
        <v>8.9660263801464524</v>
      </c>
      <c r="EC46" s="19">
        <f t="shared" si="55"/>
        <v>-1.6341008979528393</v>
      </c>
      <c r="ED46" s="19">
        <f t="shared" si="55"/>
        <v>-1.2779388613432197</v>
      </c>
      <c r="EE46" s="19">
        <f t="shared" si="55"/>
        <v>-3.8090835631348963</v>
      </c>
      <c r="EF46" s="19">
        <f t="shared" si="55"/>
        <v>-9.1458150147367583</v>
      </c>
      <c r="EG46" s="19">
        <f t="shared" si="55"/>
        <v>-9.6245950572693477</v>
      </c>
      <c r="EH46" s="19">
        <f t="shared" si="55"/>
        <v>-6.5667935438647902</v>
      </c>
      <c r="EI46" s="19">
        <f t="shared" si="55"/>
        <v>-1.0876181225316972</v>
      </c>
      <c r="EJ46" s="19">
        <f t="shared" si="55"/>
        <v>-1.681673917205484</v>
      </c>
      <c r="EK46" s="19">
        <f t="shared" si="55"/>
        <v>-0.49893878023697935</v>
      </c>
      <c r="EL46" s="19">
        <f t="shared" si="55"/>
        <v>-3.0671798110995407</v>
      </c>
      <c r="EM46" s="19">
        <f t="shared" si="55"/>
        <v>-5.6275013956846749</v>
      </c>
      <c r="EN46" s="19">
        <f t="shared" si="55"/>
        <v>-2.1321737362308579</v>
      </c>
      <c r="EO46" s="19">
        <f t="shared" si="55"/>
        <v>-8.3680056224718964</v>
      </c>
      <c r="EP46" s="18">
        <f t="shared" si="55"/>
        <v>-1.4778286850063549</v>
      </c>
      <c r="EQ46" s="18">
        <f t="shared" si="55"/>
        <v>-0.87348024831387372</v>
      </c>
      <c r="ER46" s="18">
        <f t="shared" si="55"/>
        <v>-0.25115377284607998</v>
      </c>
      <c r="ES46" s="18">
        <f t="shared" si="55"/>
        <v>0.63195206580557439</v>
      </c>
      <c r="ET46" s="18">
        <f t="shared" si="55"/>
        <v>0.1069096624926047</v>
      </c>
      <c r="EU46" s="18">
        <f t="shared" si="55"/>
        <v>0.34632593140098145</v>
      </c>
      <c r="EV46" s="18">
        <f t="shared" si="55"/>
        <v>0.2146147316739011</v>
      </c>
      <c r="EW46" s="18">
        <f t="shared" si="55"/>
        <v>0.43061459761475351</v>
      </c>
      <c r="EX46" s="18">
        <f t="shared" si="55"/>
        <v>-0.52897245502171453</v>
      </c>
      <c r="EY46" s="18">
        <f t="shared" si="55"/>
        <v>0.36847119007901163</v>
      </c>
      <c r="EZ46" s="18">
        <f t="shared" si="55"/>
        <v>0.41033240534018578</v>
      </c>
      <c r="FA46" s="18">
        <f t="shared" si="55"/>
        <v>0.49965863870962135</v>
      </c>
      <c r="FB46" s="18">
        <f t="shared" si="55"/>
        <v>0.43504968055900761</v>
      </c>
      <c r="FC46" s="18">
        <f t="shared" si="55"/>
        <v>0.37701550425484065</v>
      </c>
      <c r="FD46" s="18">
        <f t="shared" si="55"/>
        <v>0.49011877595352971</v>
      </c>
      <c r="FE46" s="18">
        <f t="shared" si="55"/>
        <v>0.60893928383041196</v>
      </c>
      <c r="FF46" s="18">
        <f t="shared" si="55"/>
        <v>0.72735822137772743</v>
      </c>
      <c r="FG46" s="18">
        <f t="shared" si="55"/>
        <v>0.97629723873622343</v>
      </c>
      <c r="FH46" s="18">
        <f t="shared" si="55"/>
        <v>1.0240315471341077</v>
      </c>
      <c r="FI46" s="18">
        <f t="shared" si="55"/>
        <v>1.0849437845407151</v>
      </c>
      <c r="FJ46" s="18">
        <f t="shared" si="55"/>
        <v>6.7468516221891317</v>
      </c>
      <c r="FK46" s="18">
        <f t="shared" si="12"/>
        <v>-4.1088771261493351</v>
      </c>
      <c r="FL46" s="18">
        <f t="shared" si="13"/>
        <v>1.4266899186189619</v>
      </c>
      <c r="FM46" s="18">
        <f t="shared" si="14"/>
        <v>1.384859670142502</v>
      </c>
      <c r="FN46" s="18">
        <f t="shared" si="15"/>
        <v>1.413609186307041</v>
      </c>
    </row>
    <row r="47" spans="1:170" x14ac:dyDescent="0.2">
      <c r="B47" t="str">
        <f t="shared" si="6"/>
        <v xml:space="preserve">   Financial activities</v>
      </c>
      <c r="C47" s="19"/>
      <c r="D47" s="19">
        <f t="shared" ref="D47:AI47" si="56">100*((D16/C16)^4-1)</f>
        <v>2.4802066061160755</v>
      </c>
      <c r="E47" s="19">
        <f t="shared" si="56"/>
        <v>0.18801404918311615</v>
      </c>
      <c r="F47" s="19">
        <f t="shared" si="56"/>
        <v>-2.7872848612415679</v>
      </c>
      <c r="G47" s="19">
        <f t="shared" si="56"/>
        <v>0.56858421121082081</v>
      </c>
      <c r="H47" s="19">
        <f t="shared" si="56"/>
        <v>3.0561318071566923</v>
      </c>
      <c r="I47" s="19">
        <f t="shared" si="56"/>
        <v>-2.4145624555091283</v>
      </c>
      <c r="J47" s="19">
        <f t="shared" si="56"/>
        <v>-0.9396223348102084</v>
      </c>
      <c r="K47" s="19">
        <f t="shared" si="56"/>
        <v>4.810312465485489</v>
      </c>
      <c r="L47" s="19">
        <f t="shared" si="56"/>
        <v>0.37418106948630125</v>
      </c>
      <c r="M47" s="19">
        <f t="shared" si="56"/>
        <v>3.9777323252929042</v>
      </c>
      <c r="N47" s="19">
        <f t="shared" si="56"/>
        <v>7.9923536819243024</v>
      </c>
      <c r="O47" s="19">
        <f t="shared" si="56"/>
        <v>0.90970531171084001</v>
      </c>
      <c r="P47" s="19">
        <f t="shared" si="56"/>
        <v>0.72562060870926537</v>
      </c>
      <c r="Q47" s="19">
        <f t="shared" si="56"/>
        <v>12.265021990574642</v>
      </c>
      <c r="R47" s="19">
        <f t="shared" si="56"/>
        <v>-2.7776079824168409</v>
      </c>
      <c r="S47" s="19">
        <f t="shared" si="56"/>
        <v>13.340640797473146</v>
      </c>
      <c r="T47" s="19">
        <f t="shared" si="56"/>
        <v>-7.9692997094433116</v>
      </c>
      <c r="U47" s="19">
        <f t="shared" si="56"/>
        <v>-4.1302467505857638</v>
      </c>
      <c r="V47" s="19">
        <f t="shared" si="56"/>
        <v>-8.0488675266461858</v>
      </c>
      <c r="W47" s="19">
        <f t="shared" si="56"/>
        <v>-2.3249621340389992</v>
      </c>
      <c r="X47" s="19">
        <f t="shared" si="56"/>
        <v>-2.3385541676450461</v>
      </c>
      <c r="Y47" s="19">
        <f t="shared" si="56"/>
        <v>6.3531973928922403</v>
      </c>
      <c r="Z47" s="19">
        <f t="shared" si="56"/>
        <v>4.0141030635602259</v>
      </c>
      <c r="AA47" s="19">
        <f t="shared" si="56"/>
        <v>3.0607741524220744</v>
      </c>
      <c r="AB47" s="19">
        <f t="shared" si="56"/>
        <v>1.5996127992352394</v>
      </c>
      <c r="AC47" s="19">
        <f t="shared" si="56"/>
        <v>2.4865598605192885</v>
      </c>
      <c r="AD47" s="19">
        <f t="shared" si="56"/>
        <v>0</v>
      </c>
      <c r="AE47" s="19">
        <f t="shared" si="56"/>
        <v>0.17501636594294823</v>
      </c>
      <c r="AF47" s="19">
        <f t="shared" si="56"/>
        <v>5.8952503305186754</v>
      </c>
      <c r="AG47" s="19">
        <f t="shared" si="56"/>
        <v>5.4505156559397028</v>
      </c>
      <c r="AH47" s="19">
        <f t="shared" si="56"/>
        <v>10.417922553680391</v>
      </c>
      <c r="AI47" s="19">
        <f t="shared" si="56"/>
        <v>-3.9226901209595377</v>
      </c>
      <c r="AJ47" s="19">
        <f t="shared" ref="AJ47:BO47" si="57">100*((AJ16/AI16)^4-1)</f>
        <v>18.790709411329676</v>
      </c>
      <c r="AK47" s="19">
        <f t="shared" si="57"/>
        <v>8.4409438026172836</v>
      </c>
      <c r="AL47" s="19">
        <f t="shared" si="57"/>
        <v>13.53552963897544</v>
      </c>
      <c r="AM47" s="19">
        <f t="shared" si="57"/>
        <v>0.76408439824968699</v>
      </c>
      <c r="AN47" s="19">
        <f t="shared" si="57"/>
        <v>3.3882263520362388</v>
      </c>
      <c r="AO47" s="19">
        <f t="shared" si="57"/>
        <v>3.669345680829128</v>
      </c>
      <c r="AP47" s="19">
        <f t="shared" si="57"/>
        <v>-1.6341346136625967</v>
      </c>
      <c r="AQ47" s="19">
        <f t="shared" si="57"/>
        <v>0.30052570863012829</v>
      </c>
      <c r="AR47" s="19">
        <f t="shared" si="57"/>
        <v>-1.9355467387825676</v>
      </c>
      <c r="AS47" s="19">
        <f t="shared" si="57"/>
        <v>-1.0508447049067282</v>
      </c>
      <c r="AT47" s="19">
        <f t="shared" si="57"/>
        <v>1.6726495430697597</v>
      </c>
      <c r="AU47" s="19">
        <f t="shared" si="57"/>
        <v>5.5286686517922456</v>
      </c>
      <c r="AV47" s="19">
        <f t="shared" si="57"/>
        <v>0.29728704884690593</v>
      </c>
      <c r="AW47" s="19">
        <f t="shared" si="57"/>
        <v>8.0984353584240942</v>
      </c>
      <c r="AX47" s="19">
        <f t="shared" si="57"/>
        <v>-2.1648125252014983</v>
      </c>
      <c r="AY47" s="19">
        <f t="shared" si="57"/>
        <v>-6.839890055381459</v>
      </c>
      <c r="AZ47" s="19">
        <f t="shared" si="57"/>
        <v>1.19669574068757</v>
      </c>
      <c r="BA47" s="19">
        <f t="shared" si="57"/>
        <v>1.1931262572583812</v>
      </c>
      <c r="BB47" s="19">
        <f t="shared" si="57"/>
        <v>2.9938054082069954</v>
      </c>
      <c r="BC47" s="19">
        <f t="shared" si="57"/>
        <v>4.6338877379798804</v>
      </c>
      <c r="BD47" s="19">
        <f t="shared" si="57"/>
        <v>2.7893354269723059</v>
      </c>
      <c r="BE47" s="19">
        <f t="shared" si="57"/>
        <v>3.8049197091586828</v>
      </c>
      <c r="BF47" s="19">
        <f t="shared" si="57"/>
        <v>-1.9864581856309016</v>
      </c>
      <c r="BG47" s="19">
        <f t="shared" si="57"/>
        <v>-2.1378170132467011</v>
      </c>
      <c r="BH47" s="19">
        <f t="shared" si="57"/>
        <v>-2.5749721580968221</v>
      </c>
      <c r="BI47" s="19">
        <f t="shared" si="57"/>
        <v>-0.58033941886697082</v>
      </c>
      <c r="BJ47" s="19">
        <f t="shared" si="57"/>
        <v>8.8817841970012523E-14</v>
      </c>
      <c r="BK47" s="19">
        <f t="shared" si="57"/>
        <v>-2.8806171297762195</v>
      </c>
      <c r="BL47" s="19">
        <f t="shared" si="57"/>
        <v>2.8162073784313346</v>
      </c>
      <c r="BM47" s="19">
        <f t="shared" si="57"/>
        <v>7.4846722941190214</v>
      </c>
      <c r="BN47" s="19">
        <f t="shared" si="57"/>
        <v>3.4779377659835076</v>
      </c>
      <c r="BO47" s="19">
        <f t="shared" si="57"/>
        <v>0</v>
      </c>
      <c r="BP47" s="19">
        <f t="shared" ref="BP47:CU47" si="58">100*((BP16/BO16)^4-1)</f>
        <v>0.71110831174943101</v>
      </c>
      <c r="BQ47" s="19">
        <f t="shared" si="58"/>
        <v>-1.408428721762689</v>
      </c>
      <c r="BR47" s="19">
        <f t="shared" si="58"/>
        <v>-0.56717333126056202</v>
      </c>
      <c r="BS47" s="19">
        <f t="shared" si="58"/>
        <v>-0.56797868512945549</v>
      </c>
      <c r="BT47" s="19">
        <f t="shared" si="58"/>
        <v>0.71441044959277278</v>
      </c>
      <c r="BU47" s="19">
        <f t="shared" si="58"/>
        <v>-2.535975197222462</v>
      </c>
      <c r="BV47" s="19">
        <f t="shared" si="58"/>
        <v>0.43018400028689285</v>
      </c>
      <c r="BW47" s="19">
        <f t="shared" si="58"/>
        <v>-0.42834134435676408</v>
      </c>
      <c r="BX47" s="19">
        <f t="shared" si="58"/>
        <v>-2.972716787763019</v>
      </c>
      <c r="BY47" s="19">
        <f t="shared" si="58"/>
        <v>-4.6758869654654927</v>
      </c>
      <c r="BZ47" s="19">
        <f t="shared" si="58"/>
        <v>-8.0650933547673169</v>
      </c>
      <c r="CA47" s="19">
        <f t="shared" si="58"/>
        <v>-10.584331934001522</v>
      </c>
      <c r="CB47" s="19">
        <f t="shared" si="58"/>
        <v>-7.8814524926391076</v>
      </c>
      <c r="CC47" s="19">
        <f t="shared" si="58"/>
        <v>-9.0641928231040776</v>
      </c>
      <c r="CD47" s="19">
        <f t="shared" si="58"/>
        <v>-7.1704995378592873</v>
      </c>
      <c r="CE47" s="19">
        <f t="shared" si="58"/>
        <v>-6.3724125498867963</v>
      </c>
      <c r="CF47" s="19">
        <f t="shared" si="58"/>
        <v>-0.49699634647009105</v>
      </c>
      <c r="CG47" s="19">
        <f t="shared" si="58"/>
        <v>-1.4872701182640946</v>
      </c>
      <c r="CH47" s="19">
        <f t="shared" si="58"/>
        <v>-0.33319421281833295</v>
      </c>
      <c r="CI47" s="19">
        <f t="shared" si="58"/>
        <v>-2.1526846149493961</v>
      </c>
      <c r="CJ47" s="19">
        <f t="shared" si="58"/>
        <v>-3.1513169724473378</v>
      </c>
      <c r="CK47" s="19">
        <f t="shared" si="58"/>
        <v>-3.9994898716089189</v>
      </c>
      <c r="CL47" s="19">
        <f t="shared" si="58"/>
        <v>-0.85196532911596679</v>
      </c>
      <c r="CM47" s="19">
        <f t="shared" si="58"/>
        <v>-2.0398819998824202</v>
      </c>
      <c r="CN47" s="19">
        <f t="shared" si="58"/>
        <v>1.0371564108305753</v>
      </c>
      <c r="CO47" s="19">
        <f t="shared" si="58"/>
        <v>1.2076636996158019</v>
      </c>
      <c r="CP47" s="19">
        <f t="shared" si="58"/>
        <v>3.2933332199276855</v>
      </c>
      <c r="CQ47" s="19">
        <f t="shared" si="58"/>
        <v>5.5470331628191261</v>
      </c>
      <c r="CR47" s="19">
        <f t="shared" si="58"/>
        <v>3.2221298686856414</v>
      </c>
      <c r="CS47" s="19">
        <f t="shared" si="58"/>
        <v>1.5046757777119169</v>
      </c>
      <c r="CT47" s="19">
        <f t="shared" si="58"/>
        <v>1.3316504204730073</v>
      </c>
      <c r="CU47" s="19">
        <f t="shared" si="58"/>
        <v>-0.98683455994782454</v>
      </c>
      <c r="CV47" s="19">
        <f t="shared" ref="CV47:EA47" si="59">100*((CV16/CU16)^4-1)</f>
        <v>0.66362277613030152</v>
      </c>
      <c r="CW47" s="19">
        <f t="shared" si="59"/>
        <v>1.9974414728281431</v>
      </c>
      <c r="CX47" s="19">
        <f t="shared" si="59"/>
        <v>2.488991148687969</v>
      </c>
      <c r="CY47" s="19">
        <f t="shared" si="59"/>
        <v>0.819499917777744</v>
      </c>
      <c r="CZ47" s="19">
        <f t="shared" si="59"/>
        <v>0.49009505970591949</v>
      </c>
      <c r="DA47" s="19">
        <f t="shared" si="59"/>
        <v>1.6386385784321167</v>
      </c>
      <c r="DB47" s="19">
        <f t="shared" si="59"/>
        <v>0.81349998027144821</v>
      </c>
      <c r="DC47" s="19">
        <f t="shared" si="59"/>
        <v>3.111334286968015</v>
      </c>
      <c r="DD47" s="19">
        <f t="shared" si="59"/>
        <v>0.16073936882612383</v>
      </c>
      <c r="DE47" s="19">
        <f t="shared" si="59"/>
        <v>2.5941093732678944</v>
      </c>
      <c r="DF47" s="19">
        <f t="shared" si="59"/>
        <v>-1.1122036898300713</v>
      </c>
      <c r="DG47" s="19">
        <f t="shared" si="59"/>
        <v>0.6415376390552785</v>
      </c>
      <c r="DH47" s="19">
        <f t="shared" si="59"/>
        <v>3.0698642181105518</v>
      </c>
      <c r="DI47" s="19">
        <f t="shared" si="59"/>
        <v>1.9161132225345101</v>
      </c>
      <c r="DJ47" s="19">
        <f t="shared" si="59"/>
        <v>2.8706311824193254</v>
      </c>
      <c r="DK47" s="19">
        <f t="shared" si="59"/>
        <v>5.1087643295846918</v>
      </c>
      <c r="DL47" s="19">
        <f t="shared" si="59"/>
        <v>2.8145271983675002</v>
      </c>
      <c r="DM47" s="19">
        <f t="shared" si="59"/>
        <v>0.15375741924950059</v>
      </c>
      <c r="DN47" s="19">
        <f t="shared" si="59"/>
        <v>0.30757378302479488</v>
      </c>
      <c r="DO47" s="19">
        <f t="shared" si="59"/>
        <v>2.7916121175528108</v>
      </c>
      <c r="DP47" s="19">
        <f t="shared" si="59"/>
        <v>3.2398542305252187</v>
      </c>
      <c r="DQ47" s="19">
        <f t="shared" si="59"/>
        <v>2.2878007326447403</v>
      </c>
      <c r="DR47" s="19">
        <f t="shared" si="59"/>
        <v>1.6644242689380917</v>
      </c>
      <c r="DS47" s="19">
        <f t="shared" si="59"/>
        <v>-3.6916799519711163</v>
      </c>
      <c r="DT47" s="19">
        <f t="shared" si="59"/>
        <v>-13.606220226531306</v>
      </c>
      <c r="DU47" s="19">
        <f t="shared" si="59"/>
        <v>0</v>
      </c>
      <c r="DV47" s="19">
        <f t="shared" si="59"/>
        <v>7.0798155193779966</v>
      </c>
      <c r="DW47" s="19">
        <f t="shared" si="59"/>
        <v>0</v>
      </c>
      <c r="DX47" s="19">
        <f t="shared" si="59"/>
        <v>0.92806802975091696</v>
      </c>
      <c r="DY47" s="19">
        <f t="shared" si="59"/>
        <v>1.2359837940500995</v>
      </c>
      <c r="DZ47" s="19">
        <f t="shared" si="59"/>
        <v>7.8889665104573403</v>
      </c>
      <c r="EA47" s="19">
        <f t="shared" si="59"/>
        <v>5.5265472948548222</v>
      </c>
      <c r="EB47" s="19">
        <f t="shared" ref="EB47:FJ47" si="60">100*((EB16/EA16)^4-1)</f>
        <v>-1.9155827898299393</v>
      </c>
      <c r="EC47" s="19">
        <f t="shared" si="60"/>
        <v>-2.2184384214575137</v>
      </c>
      <c r="ED47" s="19">
        <f t="shared" si="60"/>
        <v>-1.3430139629751037</v>
      </c>
      <c r="EE47" s="19">
        <f t="shared" si="60"/>
        <v>-2.3861714618349295</v>
      </c>
      <c r="EF47" s="19">
        <f t="shared" si="60"/>
        <v>-0.45342832727879312</v>
      </c>
      <c r="EG47" s="19">
        <f t="shared" si="60"/>
        <v>-3.1452313758935535</v>
      </c>
      <c r="EH47" s="19">
        <f t="shared" si="60"/>
        <v>-1.5191520423170735</v>
      </c>
      <c r="EI47" s="19">
        <f t="shared" si="60"/>
        <v>-1.0693048895184742</v>
      </c>
      <c r="EJ47" s="19">
        <f t="shared" si="60"/>
        <v>-1.6809558909022138</v>
      </c>
      <c r="EK47" s="19">
        <f t="shared" si="60"/>
        <v>0</v>
      </c>
      <c r="EL47" s="19">
        <f t="shared" si="60"/>
        <v>-4.4041019211461085</v>
      </c>
      <c r="EM47" s="19">
        <f t="shared" si="60"/>
        <v>1.0978136757807233</v>
      </c>
      <c r="EN47" s="19">
        <f t="shared" si="60"/>
        <v>0.46810920635285136</v>
      </c>
      <c r="EO47" s="19">
        <f t="shared" si="60"/>
        <v>-0.15549073834274507</v>
      </c>
      <c r="EP47" s="18">
        <f t="shared" si="60"/>
        <v>-0.58241236142559938</v>
      </c>
      <c r="EQ47" s="18">
        <f t="shared" si="60"/>
        <v>-0.5325212254688183</v>
      </c>
      <c r="ER47" s="18">
        <f t="shared" si="60"/>
        <v>0.48977910142034009</v>
      </c>
      <c r="ES47" s="18">
        <f t="shared" si="60"/>
        <v>1.0744519255555973</v>
      </c>
      <c r="ET47" s="18">
        <f t="shared" si="60"/>
        <v>0.61615170880835457</v>
      </c>
      <c r="EU47" s="18">
        <f t="shared" si="60"/>
        <v>0.84253517595853644</v>
      </c>
      <c r="EV47" s="18">
        <f t="shared" si="60"/>
        <v>0.49267658899807554</v>
      </c>
      <c r="EW47" s="18">
        <f t="shared" si="60"/>
        <v>0.88962113310688817</v>
      </c>
      <c r="EX47" s="18">
        <f t="shared" si="60"/>
        <v>0.5517471216559322</v>
      </c>
      <c r="EY47" s="18">
        <f t="shared" si="60"/>
        <v>2.2072729465287377</v>
      </c>
      <c r="EZ47" s="18">
        <f t="shared" si="60"/>
        <v>-6.7138828090251845E-2</v>
      </c>
      <c r="FA47" s="18">
        <f t="shared" si="60"/>
        <v>-0.27514641365826709</v>
      </c>
      <c r="FB47" s="18">
        <f t="shared" si="60"/>
        <v>0.13154509728594554</v>
      </c>
      <c r="FC47" s="18">
        <f t="shared" si="60"/>
        <v>0.117774662834913</v>
      </c>
      <c r="FD47" s="18">
        <f t="shared" si="60"/>
        <v>-0.17402597774810458</v>
      </c>
      <c r="FE47" s="18">
        <f t="shared" si="60"/>
        <v>1.2013816566036617E-2</v>
      </c>
      <c r="FF47" s="18">
        <f t="shared" si="60"/>
        <v>-0.21495433878711001</v>
      </c>
      <c r="FG47" s="18">
        <f t="shared" si="60"/>
        <v>-8.3418775115817745E-2</v>
      </c>
      <c r="FH47" s="18">
        <f t="shared" si="60"/>
        <v>-0.24776118804700209</v>
      </c>
      <c r="FI47" s="18">
        <f t="shared" si="60"/>
        <v>8.7183626386400093E-2</v>
      </c>
      <c r="FJ47" s="18">
        <f t="shared" si="60"/>
        <v>2.2984991522970954</v>
      </c>
      <c r="FK47" s="18">
        <f t="shared" si="12"/>
        <v>-1.7648056276917012</v>
      </c>
      <c r="FL47" s="18">
        <f t="shared" si="13"/>
        <v>0.61808656488508973</v>
      </c>
      <c r="FM47" s="18">
        <f t="shared" si="14"/>
        <v>0.75990319320393684</v>
      </c>
      <c r="FN47" s="18">
        <f t="shared" si="15"/>
        <v>0.40818007797958078</v>
      </c>
    </row>
    <row r="48" spans="1:170" x14ac:dyDescent="0.2">
      <c r="B48" t="str">
        <f t="shared" si="6"/>
        <v xml:space="preserve">   Professional and business services</v>
      </c>
      <c r="C48" s="19"/>
      <c r="D48" s="19">
        <f t="shared" ref="D48:AI48" si="61">100*((D17/C17)^4-1)</f>
        <v>8.1086695450781399</v>
      </c>
      <c r="E48" s="19">
        <f t="shared" si="61"/>
        <v>5.9178566176847136</v>
      </c>
      <c r="F48" s="19">
        <f t="shared" si="61"/>
        <v>-1.8892147249955693</v>
      </c>
      <c r="G48" s="19">
        <f t="shared" si="61"/>
        <v>-2.4206219388117067</v>
      </c>
      <c r="H48" s="19">
        <f t="shared" si="61"/>
        <v>-3.1676462805011796</v>
      </c>
      <c r="I48" s="19">
        <f t="shared" si="61"/>
        <v>0.86462615263407372</v>
      </c>
      <c r="J48" s="19">
        <f t="shared" si="61"/>
        <v>2.2766401075565268</v>
      </c>
      <c r="K48" s="19">
        <f t="shared" si="61"/>
        <v>12.287129875036884</v>
      </c>
      <c r="L48" s="19">
        <f t="shared" si="61"/>
        <v>-5.6895751627187741</v>
      </c>
      <c r="M48" s="19">
        <f t="shared" si="61"/>
        <v>-7.5726162310103877</v>
      </c>
      <c r="N48" s="19">
        <f t="shared" si="61"/>
        <v>1.6218077297526223</v>
      </c>
      <c r="O48" s="19">
        <f t="shared" si="61"/>
        <v>16.928073318574356</v>
      </c>
      <c r="P48" s="19">
        <f t="shared" si="61"/>
        <v>4.0752491582987327</v>
      </c>
      <c r="Q48" s="19">
        <f t="shared" si="61"/>
        <v>10.038729652528012</v>
      </c>
      <c r="R48" s="19">
        <f t="shared" si="61"/>
        <v>-1.8771863122905352</v>
      </c>
      <c r="S48" s="19">
        <f t="shared" si="61"/>
        <v>8.3472258481761976</v>
      </c>
      <c r="T48" s="19">
        <f t="shared" si="61"/>
        <v>9.4293747426660524</v>
      </c>
      <c r="U48" s="19">
        <f t="shared" si="61"/>
        <v>7.4826834368020734</v>
      </c>
      <c r="V48" s="19">
        <f t="shared" si="61"/>
        <v>10.150942497108995</v>
      </c>
      <c r="W48" s="19">
        <f t="shared" si="61"/>
        <v>0.18382348092811363</v>
      </c>
      <c r="X48" s="19">
        <f t="shared" si="61"/>
        <v>-2.635919075495563</v>
      </c>
      <c r="Y48" s="19">
        <f t="shared" si="61"/>
        <v>3.9385704877817895</v>
      </c>
      <c r="Z48" s="19">
        <f t="shared" si="61"/>
        <v>8.7882021201626905</v>
      </c>
      <c r="AA48" s="19">
        <f t="shared" si="61"/>
        <v>12.170391150601834</v>
      </c>
      <c r="AB48" s="19">
        <f t="shared" si="61"/>
        <v>0.52355909113670496</v>
      </c>
      <c r="AC48" s="19">
        <f t="shared" si="61"/>
        <v>8.2450619922360922</v>
      </c>
      <c r="AD48" s="19">
        <f t="shared" si="61"/>
        <v>11.000116360342926</v>
      </c>
      <c r="AE48" s="19">
        <f t="shared" si="61"/>
        <v>10.61631244566148</v>
      </c>
      <c r="AF48" s="19">
        <f t="shared" si="61"/>
        <v>11.744025184875206</v>
      </c>
      <c r="AG48" s="19">
        <f t="shared" si="61"/>
        <v>2.3044649243262549</v>
      </c>
      <c r="AH48" s="19">
        <f t="shared" si="61"/>
        <v>8.3995929334506734</v>
      </c>
      <c r="AI48" s="19">
        <f t="shared" si="61"/>
        <v>9.5362687239279431</v>
      </c>
      <c r="AJ48" s="19">
        <f t="shared" ref="AJ48:BO48" si="62">100*((AJ17/AI17)^4-1)</f>
        <v>0.52636412355073769</v>
      </c>
      <c r="AK48" s="19">
        <f t="shared" si="62"/>
        <v>4.1863258666131609</v>
      </c>
      <c r="AL48" s="19">
        <f t="shared" si="62"/>
        <v>3.0764104088545796</v>
      </c>
      <c r="AM48" s="19">
        <f t="shared" si="62"/>
        <v>5.4072475849860968</v>
      </c>
      <c r="AN48" s="19">
        <f t="shared" si="62"/>
        <v>10.019835917382514</v>
      </c>
      <c r="AO48" s="19">
        <f t="shared" si="62"/>
        <v>8.3366053997374401</v>
      </c>
      <c r="AP48" s="19">
        <f t="shared" si="62"/>
        <v>9.0543057772947364</v>
      </c>
      <c r="AQ48" s="19">
        <f t="shared" si="62"/>
        <v>6.0531237689064099</v>
      </c>
      <c r="AR48" s="19">
        <f t="shared" si="62"/>
        <v>3.1891643938637415</v>
      </c>
      <c r="AS48" s="19">
        <f t="shared" si="62"/>
        <v>8.7213022955041843</v>
      </c>
      <c r="AT48" s="19">
        <f t="shared" si="62"/>
        <v>1.4411821528878432</v>
      </c>
      <c r="AU48" s="19">
        <f t="shared" si="62"/>
        <v>-12.777107229377215</v>
      </c>
      <c r="AV48" s="19">
        <f t="shared" si="62"/>
        <v>-7.8845274257829061</v>
      </c>
      <c r="AW48" s="19">
        <f t="shared" si="62"/>
        <v>-13.825780903836415</v>
      </c>
      <c r="AX48" s="19">
        <f t="shared" si="62"/>
        <v>-10.453001530438256</v>
      </c>
      <c r="AY48" s="19">
        <f t="shared" si="62"/>
        <v>-3.6084316020490781</v>
      </c>
      <c r="AZ48" s="19">
        <f t="shared" si="62"/>
        <v>-1.6875710468098881</v>
      </c>
      <c r="BA48" s="19">
        <f t="shared" si="62"/>
        <v>0.22265507667653672</v>
      </c>
      <c r="BB48" s="19">
        <f t="shared" si="62"/>
        <v>-0.66537057701828717</v>
      </c>
      <c r="BC48" s="19">
        <f t="shared" si="62"/>
        <v>-1.9894377251969297</v>
      </c>
      <c r="BD48" s="19">
        <f t="shared" si="62"/>
        <v>-3.3882727665652479</v>
      </c>
      <c r="BE48" s="19">
        <f t="shared" si="62"/>
        <v>-0.67560985621257785</v>
      </c>
      <c r="BF48" s="19">
        <f t="shared" si="62"/>
        <v>2.7416538024316095</v>
      </c>
      <c r="BG48" s="19">
        <f t="shared" si="62"/>
        <v>5.5012173809481979</v>
      </c>
      <c r="BH48" s="19">
        <f t="shared" si="62"/>
        <v>4.5071890414455362</v>
      </c>
      <c r="BI48" s="19">
        <f t="shared" si="62"/>
        <v>3.8542682393101435</v>
      </c>
      <c r="BJ48" s="19">
        <f t="shared" si="62"/>
        <v>6.5995865007955734</v>
      </c>
      <c r="BK48" s="19">
        <f t="shared" si="62"/>
        <v>5.3026519181009979</v>
      </c>
      <c r="BL48" s="19">
        <f t="shared" si="62"/>
        <v>5.0142636003315477</v>
      </c>
      <c r="BM48" s="19">
        <f t="shared" si="62"/>
        <v>7.1299314985131756</v>
      </c>
      <c r="BN48" s="19">
        <f t="shared" si="62"/>
        <v>5.6466746592878314</v>
      </c>
      <c r="BO48" s="19">
        <f t="shared" si="62"/>
        <v>4.3806681089531008</v>
      </c>
      <c r="BP48" s="19">
        <f t="shared" ref="BP48:CU48" si="63">100*((BP17/BO17)^4-1)</f>
        <v>8.0976230952083164</v>
      </c>
      <c r="BQ48" s="19">
        <f t="shared" si="63"/>
        <v>6.4911097414071639</v>
      </c>
      <c r="BR48" s="19">
        <f t="shared" si="63"/>
        <v>5.4471989010214106</v>
      </c>
      <c r="BS48" s="19">
        <f t="shared" si="63"/>
        <v>5.9695034363438371</v>
      </c>
      <c r="BT48" s="19">
        <f t="shared" si="63"/>
        <v>3.4859277472726546</v>
      </c>
      <c r="BU48" s="19">
        <f t="shared" si="63"/>
        <v>3.2650385217282363</v>
      </c>
      <c r="BV48" s="19">
        <f t="shared" si="63"/>
        <v>3.8070201380534741</v>
      </c>
      <c r="BW48" s="19">
        <f t="shared" si="63"/>
        <v>4.7776952580829368</v>
      </c>
      <c r="BX48" s="19">
        <f t="shared" si="63"/>
        <v>1.942280178155098</v>
      </c>
      <c r="BY48" s="19">
        <f t="shared" si="63"/>
        <v>-2.4950501375433198</v>
      </c>
      <c r="BZ48" s="19">
        <f t="shared" si="63"/>
        <v>-8.6370688245315357</v>
      </c>
      <c r="CA48" s="19">
        <f t="shared" si="63"/>
        <v>-10.99653165866188</v>
      </c>
      <c r="CB48" s="19">
        <f t="shared" si="63"/>
        <v>-16.697533410817556</v>
      </c>
      <c r="CC48" s="19">
        <f t="shared" si="63"/>
        <v>-6.2982189420745405</v>
      </c>
      <c r="CD48" s="19">
        <f t="shared" si="63"/>
        <v>0.40629709007482528</v>
      </c>
      <c r="CE48" s="19">
        <f t="shared" si="63"/>
        <v>2.3163747936635337</v>
      </c>
      <c r="CF48" s="19">
        <f t="shared" si="63"/>
        <v>4.021657682448776</v>
      </c>
      <c r="CG48" s="19">
        <f t="shared" si="63"/>
        <v>3.639670425581687</v>
      </c>
      <c r="CH48" s="19">
        <f t="shared" si="63"/>
        <v>5.4464378455067797</v>
      </c>
      <c r="CI48" s="19">
        <f t="shared" si="63"/>
        <v>5.3732904773815093</v>
      </c>
      <c r="CJ48" s="19">
        <f t="shared" si="63"/>
        <v>5.0354096578096641</v>
      </c>
      <c r="CK48" s="19">
        <f t="shared" si="63"/>
        <v>6.427082597802336</v>
      </c>
      <c r="CL48" s="19">
        <f t="shared" si="63"/>
        <v>5.3483021209892678</v>
      </c>
      <c r="CM48" s="19">
        <f t="shared" si="63"/>
        <v>4.5749951232370911</v>
      </c>
      <c r="CN48" s="19">
        <f t="shared" si="63"/>
        <v>8.6784421680313741</v>
      </c>
      <c r="CO48" s="19">
        <f t="shared" si="63"/>
        <v>2.5303765773699194</v>
      </c>
      <c r="CP48" s="19">
        <f t="shared" si="63"/>
        <v>7.6226840822517516</v>
      </c>
      <c r="CQ48" s="19">
        <f t="shared" si="63"/>
        <v>5.587258822496155</v>
      </c>
      <c r="CR48" s="19">
        <f t="shared" si="63"/>
        <v>3.6095371505077578</v>
      </c>
      <c r="CS48" s="19">
        <f t="shared" si="63"/>
        <v>3.9870893442497168</v>
      </c>
      <c r="CT48" s="19">
        <f t="shared" si="63"/>
        <v>5.4652042089210928</v>
      </c>
      <c r="CU48" s="19">
        <f t="shared" si="63"/>
        <v>4.2388010759967232</v>
      </c>
      <c r="CV48" s="19">
        <f t="shared" ref="CV48:EA48" si="64">100*((CV17/CU17)^4-1)</f>
        <v>1.8854326653772624</v>
      </c>
      <c r="CW48" s="19">
        <f t="shared" si="64"/>
        <v>8.5949562984114038</v>
      </c>
      <c r="CX48" s="19">
        <f t="shared" si="64"/>
        <v>4.9204857285795933</v>
      </c>
      <c r="CY48" s="19">
        <f t="shared" si="64"/>
        <v>3.7655622448484305</v>
      </c>
      <c r="CZ48" s="19">
        <f t="shared" si="64"/>
        <v>5.9084407816737627</v>
      </c>
      <c r="DA48" s="19">
        <f t="shared" si="64"/>
        <v>6.3098380227182727</v>
      </c>
      <c r="DB48" s="19">
        <f t="shared" si="64"/>
        <v>4.3029746736128471</v>
      </c>
      <c r="DC48" s="19">
        <f t="shared" si="64"/>
        <v>4.8837440706557045</v>
      </c>
      <c r="DD48" s="19">
        <f t="shared" si="64"/>
        <v>5.9145327937569103</v>
      </c>
      <c r="DE48" s="19">
        <f t="shared" si="64"/>
        <v>5.2650161142387297</v>
      </c>
      <c r="DF48" s="19">
        <f t="shared" si="64"/>
        <v>3.1439515581621835</v>
      </c>
      <c r="DG48" s="19">
        <f t="shared" si="64"/>
        <v>6.1600365829139525</v>
      </c>
      <c r="DH48" s="19">
        <f t="shared" si="64"/>
        <v>8.0147091248500946</v>
      </c>
      <c r="DI48" s="19">
        <f t="shared" si="64"/>
        <v>5.8025122441413224</v>
      </c>
      <c r="DJ48" s="19">
        <f t="shared" si="64"/>
        <v>2.3152549193223182</v>
      </c>
      <c r="DK48" s="19">
        <f t="shared" si="64"/>
        <v>4.2189813015824473</v>
      </c>
      <c r="DL48" s="19">
        <f t="shared" si="64"/>
        <v>0.63398420364788599</v>
      </c>
      <c r="DM48" s="19">
        <f t="shared" si="64"/>
        <v>3.6112734752284936</v>
      </c>
      <c r="DN48" s="19">
        <f t="shared" si="64"/>
        <v>5.0092898806347819</v>
      </c>
      <c r="DO48" s="19">
        <f t="shared" si="64"/>
        <v>4.417204946214337E-2</v>
      </c>
      <c r="DP48" s="19">
        <f t="shared" si="64"/>
        <v>8.5641136540318907</v>
      </c>
      <c r="DQ48" s="19">
        <f t="shared" si="64"/>
        <v>7.7427496487349146</v>
      </c>
      <c r="DR48" s="19">
        <f t="shared" si="64"/>
        <v>5.9012175267916911</v>
      </c>
      <c r="DS48" s="19">
        <f t="shared" si="64"/>
        <v>4.122517597205988</v>
      </c>
      <c r="DT48" s="19">
        <f t="shared" si="64"/>
        <v>-18.774742408148871</v>
      </c>
      <c r="DU48" s="19">
        <f t="shared" si="64"/>
        <v>8.1839376389711163</v>
      </c>
      <c r="DV48" s="19">
        <f t="shared" si="64"/>
        <v>12.299481697084147</v>
      </c>
      <c r="DW48" s="19">
        <f t="shared" si="64"/>
        <v>-2.4304956380109655</v>
      </c>
      <c r="DX48" s="19">
        <f t="shared" si="64"/>
        <v>0.37702215108865733</v>
      </c>
      <c r="DY48" s="19">
        <f t="shared" si="64"/>
        <v>9.9644463207489089</v>
      </c>
      <c r="DZ48" s="19">
        <f t="shared" si="64"/>
        <v>14.344019649899176</v>
      </c>
      <c r="EA48" s="19">
        <f t="shared" si="64"/>
        <v>17.813795476602646</v>
      </c>
      <c r="EB48" s="19">
        <f t="shared" ref="EB48:FJ48" si="65">100*((EB17/EA17)^4-1)</f>
        <v>5.0164054000028324</v>
      </c>
      <c r="EC48" s="19">
        <f t="shared" si="65"/>
        <v>-0.70911780145191949</v>
      </c>
      <c r="ED48" s="19">
        <f t="shared" si="65"/>
        <v>-1.6763307552215889</v>
      </c>
      <c r="EE48" s="19">
        <f t="shared" si="65"/>
        <v>-4.2596283043106471</v>
      </c>
      <c r="EF48" s="19">
        <f t="shared" si="65"/>
        <v>-5.2227373150197103</v>
      </c>
      <c r="EG48" s="19">
        <f t="shared" si="65"/>
        <v>-1.4577295293804249</v>
      </c>
      <c r="EH48" s="19">
        <f t="shared" si="65"/>
        <v>1.7143580081085519</v>
      </c>
      <c r="EI48" s="19">
        <f t="shared" si="65"/>
        <v>0.30876086649362922</v>
      </c>
      <c r="EJ48" s="19">
        <f t="shared" si="65"/>
        <v>-7.7019347541229521E-2</v>
      </c>
      <c r="EK48" s="19">
        <f t="shared" si="65"/>
        <v>0.92788862599488819</v>
      </c>
      <c r="EL48" s="19">
        <f t="shared" si="65"/>
        <v>-4.1245170259131321</v>
      </c>
      <c r="EM48" s="19">
        <f t="shared" si="65"/>
        <v>-6.5529286659335</v>
      </c>
      <c r="EN48" s="19">
        <f t="shared" si="65"/>
        <v>1.9100137227400893</v>
      </c>
      <c r="EO48" s="19">
        <f t="shared" si="65"/>
        <v>-2.6473127015212428</v>
      </c>
      <c r="EP48" s="18">
        <f t="shared" si="65"/>
        <v>-0.92161943562630855</v>
      </c>
      <c r="EQ48" s="18">
        <f t="shared" si="65"/>
        <v>-2.8640088670490504</v>
      </c>
      <c r="ER48" s="18">
        <f t="shared" si="65"/>
        <v>-1.0911062930709869</v>
      </c>
      <c r="ES48" s="18">
        <f t="shared" si="65"/>
        <v>1.9649248565929867</v>
      </c>
      <c r="ET48" s="18">
        <f t="shared" si="65"/>
        <v>2.9071660391991605</v>
      </c>
      <c r="EU48" s="18">
        <f t="shared" si="65"/>
        <v>4.5062663480135434</v>
      </c>
      <c r="EV48" s="18">
        <f t="shared" si="65"/>
        <v>4.2920329118542488</v>
      </c>
      <c r="EW48" s="18">
        <f t="shared" si="65"/>
        <v>4.3825679417186514</v>
      </c>
      <c r="EX48" s="18">
        <f t="shared" si="65"/>
        <v>4.7103570073941503</v>
      </c>
      <c r="EY48" s="18">
        <f t="shared" si="65"/>
        <v>5.6682614883080795</v>
      </c>
      <c r="EZ48" s="18">
        <f t="shared" si="65"/>
        <v>2.946863949700318</v>
      </c>
      <c r="FA48" s="18">
        <f t="shared" si="65"/>
        <v>2.7244126528539248</v>
      </c>
      <c r="FB48" s="18">
        <f t="shared" si="65"/>
        <v>2.5971387605951302</v>
      </c>
      <c r="FC48" s="18">
        <f t="shared" si="65"/>
        <v>2.5265178514570774</v>
      </c>
      <c r="FD48" s="18">
        <f t="shared" si="65"/>
        <v>1.5905396418680162</v>
      </c>
      <c r="FE48" s="18">
        <f t="shared" si="65"/>
        <v>1.8615694168162333</v>
      </c>
      <c r="FF48" s="18">
        <f t="shared" si="65"/>
        <v>2.3045645260941106</v>
      </c>
      <c r="FG48" s="18">
        <f t="shared" si="65"/>
        <v>2.1824452620857082</v>
      </c>
      <c r="FH48" s="18">
        <f t="shared" si="65"/>
        <v>1.4976745784326173</v>
      </c>
      <c r="FI48" s="18">
        <f t="shared" si="65"/>
        <v>1.7768648830313039</v>
      </c>
      <c r="FJ48" s="18">
        <f t="shared" si="65"/>
        <v>6.4641557032314889</v>
      </c>
      <c r="FK48" s="18">
        <f t="shared" si="12"/>
        <v>-2.935711062056634</v>
      </c>
      <c r="FL48" s="18">
        <f t="shared" si="13"/>
        <v>0.75506755357335198</v>
      </c>
      <c r="FM48" s="18">
        <f t="shared" si="14"/>
        <v>0.98267471104618309</v>
      </c>
      <c r="FN48" s="18">
        <f t="shared" si="15"/>
        <v>1.2573959720705075</v>
      </c>
    </row>
    <row r="49" spans="2:170" x14ac:dyDescent="0.2">
      <c r="B49" t="str">
        <f t="shared" si="6"/>
        <v xml:space="preserve">   Other services</v>
      </c>
      <c r="C49" s="19"/>
      <c r="D49" s="19">
        <f t="shared" ref="D49:AI49" si="66">100*((D18/C18)^4-1)</f>
        <v>9.6294966734727261</v>
      </c>
      <c r="E49" s="19">
        <f t="shared" si="66"/>
        <v>8.7033321172446776</v>
      </c>
      <c r="F49" s="19">
        <f t="shared" si="66"/>
        <v>-1.1876081669877414</v>
      </c>
      <c r="G49" s="19">
        <f t="shared" si="66"/>
        <v>-1.9188477495279965</v>
      </c>
      <c r="H49" s="19">
        <f t="shared" si="66"/>
        <v>6.5358470253393808</v>
      </c>
      <c r="I49" s="19">
        <f t="shared" si="66"/>
        <v>8.5449390672756707</v>
      </c>
      <c r="J49" s="19">
        <f t="shared" si="66"/>
        <v>0.80509489947742097</v>
      </c>
      <c r="K49" s="19">
        <f t="shared" si="66"/>
        <v>-3.9455807322938963</v>
      </c>
      <c r="L49" s="19">
        <f t="shared" si="66"/>
        <v>6.1612711481484395</v>
      </c>
      <c r="M49" s="19">
        <f t="shared" si="66"/>
        <v>7.6503865727325815</v>
      </c>
      <c r="N49" s="19">
        <f t="shared" si="66"/>
        <v>1.6624384239445567</v>
      </c>
      <c r="O49" s="19">
        <f t="shared" si="66"/>
        <v>0.52060627578225382</v>
      </c>
      <c r="P49" s="19">
        <f t="shared" si="66"/>
        <v>12.102647901464959</v>
      </c>
      <c r="Q49" s="19">
        <f t="shared" si="66"/>
        <v>3.0603532772712994</v>
      </c>
      <c r="R49" s="19">
        <f t="shared" si="66"/>
        <v>-4.5903310888664066</v>
      </c>
      <c r="S49" s="19">
        <f t="shared" si="66"/>
        <v>1.3573506892567533</v>
      </c>
      <c r="T49" s="19">
        <f t="shared" si="66"/>
        <v>3.5802103797530682</v>
      </c>
      <c r="U49" s="19">
        <f t="shared" si="66"/>
        <v>7.4542871056043625</v>
      </c>
      <c r="V49" s="19">
        <f t="shared" si="66"/>
        <v>-1.0604576466714977</v>
      </c>
      <c r="W49" s="19">
        <f t="shared" si="66"/>
        <v>4.9337416332663198</v>
      </c>
      <c r="X49" s="19">
        <f t="shared" si="66"/>
        <v>3.701410430848906</v>
      </c>
      <c r="Y49" s="19">
        <f t="shared" si="66"/>
        <v>5.1623572304992482</v>
      </c>
      <c r="Z49" s="19">
        <f t="shared" si="66"/>
        <v>-5.7471614009999117</v>
      </c>
      <c r="AA49" s="19">
        <f t="shared" si="66"/>
        <v>-1.9199441698991349</v>
      </c>
      <c r="AB49" s="19">
        <f t="shared" si="66"/>
        <v>6.4669547501936986</v>
      </c>
      <c r="AC49" s="19">
        <f t="shared" si="66"/>
        <v>2.4940973117979048</v>
      </c>
      <c r="AD49" s="19">
        <f t="shared" si="66"/>
        <v>8.413142853188571</v>
      </c>
      <c r="AE49" s="19">
        <f t="shared" si="66"/>
        <v>2.1128097974306703</v>
      </c>
      <c r="AF49" s="19">
        <f t="shared" si="66"/>
        <v>8.0319079092747927</v>
      </c>
      <c r="AG49" s="19">
        <f t="shared" si="66"/>
        <v>2.2921705822435801</v>
      </c>
      <c r="AH49" s="19">
        <f t="shared" si="66"/>
        <v>5.2999325024262856</v>
      </c>
      <c r="AI49" s="19">
        <f t="shared" si="66"/>
        <v>1.6460559744164049</v>
      </c>
      <c r="AJ49" s="19">
        <f t="shared" ref="AJ49:BO49" si="67">100*((AJ18/AI18)^4-1)</f>
        <v>9.5839153019479326</v>
      </c>
      <c r="AK49" s="19">
        <f t="shared" si="67"/>
        <v>1.2362365799558628</v>
      </c>
      <c r="AL49" s="19">
        <f t="shared" si="67"/>
        <v>7.0337574620784604</v>
      </c>
      <c r="AM49" s="19">
        <f t="shared" si="67"/>
        <v>-4.1893572680700153</v>
      </c>
      <c r="AN49" s="19">
        <f t="shared" si="67"/>
        <v>-0.42956802087615875</v>
      </c>
      <c r="AO49" s="19">
        <f t="shared" si="67"/>
        <v>2.2440534895616926</v>
      </c>
      <c r="AP49" s="19">
        <f t="shared" si="67"/>
        <v>5.6858068254787675</v>
      </c>
      <c r="AQ49" s="19">
        <f t="shared" si="67"/>
        <v>1.9146695524400847</v>
      </c>
      <c r="AR49" s="19">
        <f t="shared" si="67"/>
        <v>1.6924871227806282</v>
      </c>
      <c r="AS49" s="19">
        <f t="shared" si="67"/>
        <v>6.9427861288700266</v>
      </c>
      <c r="AT49" s="19">
        <f t="shared" si="67"/>
        <v>1.5876814645546133</v>
      </c>
      <c r="AU49" s="19">
        <f t="shared" si="67"/>
        <v>-2.5051654877222163</v>
      </c>
      <c r="AV49" s="19">
        <f t="shared" si="67"/>
        <v>4.1915760734598573</v>
      </c>
      <c r="AW49" s="19">
        <f t="shared" si="67"/>
        <v>1.2999059809382763</v>
      </c>
      <c r="AX49" s="19">
        <f t="shared" si="67"/>
        <v>3.3671149508738507</v>
      </c>
      <c r="AY49" s="19">
        <f t="shared" si="67"/>
        <v>3.2700428750112032</v>
      </c>
      <c r="AZ49" s="19">
        <f t="shared" si="67"/>
        <v>-0.93146404916238934</v>
      </c>
      <c r="BA49" s="19">
        <f t="shared" si="67"/>
        <v>0.26796166532558896</v>
      </c>
      <c r="BB49" s="19">
        <f t="shared" si="67"/>
        <v>2.8386206767028632</v>
      </c>
      <c r="BC49" s="19">
        <f t="shared" si="67"/>
        <v>1.7379272564512993</v>
      </c>
      <c r="BD49" s="19">
        <f t="shared" si="67"/>
        <v>2.1329028261592775</v>
      </c>
      <c r="BE49" s="19">
        <f t="shared" si="67"/>
        <v>0.46124624937633474</v>
      </c>
      <c r="BF49" s="19">
        <f t="shared" si="67"/>
        <v>1.3869189523973535</v>
      </c>
      <c r="BG49" s="19">
        <f t="shared" si="67"/>
        <v>-3.2338840495899301</v>
      </c>
      <c r="BH49" s="19">
        <f t="shared" si="67"/>
        <v>1.3935916101498469</v>
      </c>
      <c r="BI49" s="19">
        <f t="shared" si="67"/>
        <v>3.1954880688839005</v>
      </c>
      <c r="BJ49" s="19">
        <f t="shared" si="67"/>
        <v>1.3778194487413131</v>
      </c>
      <c r="BK49" s="19">
        <f t="shared" si="67"/>
        <v>1.7020894585821678</v>
      </c>
      <c r="BL49" s="19">
        <f t="shared" si="67"/>
        <v>0.64934851719784525</v>
      </c>
      <c r="BM49" s="19">
        <f t="shared" si="67"/>
        <v>3.4056241525596942</v>
      </c>
      <c r="BN49" s="19">
        <f t="shared" si="67"/>
        <v>0.12832850451363065</v>
      </c>
      <c r="BO49" s="19">
        <f t="shared" si="67"/>
        <v>0.51389006180104779</v>
      </c>
      <c r="BP49" s="19">
        <f t="shared" ref="BP49:CU49" si="68">100*((BP18/BO18)^4-1)</f>
        <v>0.32053824780520213</v>
      </c>
      <c r="BQ49" s="19">
        <f t="shared" si="68"/>
        <v>2.1280996163445032</v>
      </c>
      <c r="BR49" s="19">
        <f t="shared" si="68"/>
        <v>0.70191961759928923</v>
      </c>
      <c r="BS49" s="19">
        <f t="shared" si="68"/>
        <v>3.0846070649885204</v>
      </c>
      <c r="BT49" s="19">
        <f t="shared" si="68"/>
        <v>1.7771701165096632</v>
      </c>
      <c r="BU49" s="19">
        <f t="shared" si="68"/>
        <v>4.7268729748612737</v>
      </c>
      <c r="BV49" s="19">
        <f t="shared" si="68"/>
        <v>4.6074750410194154</v>
      </c>
      <c r="BW49" s="19">
        <f t="shared" si="68"/>
        <v>1.6049062322468277</v>
      </c>
      <c r="BX49" s="19">
        <f t="shared" si="68"/>
        <v>3.4666355983437036</v>
      </c>
      <c r="BY49" s="19">
        <f t="shared" si="68"/>
        <v>6.8978228743403092</v>
      </c>
      <c r="BZ49" s="19">
        <f t="shared" si="68"/>
        <v>2.5265713003330914</v>
      </c>
      <c r="CA49" s="19">
        <f t="shared" si="68"/>
        <v>5.3760547767853994</v>
      </c>
      <c r="CB49" s="19">
        <f t="shared" si="68"/>
        <v>0.23402066933282395</v>
      </c>
      <c r="CC49" s="19">
        <f t="shared" si="68"/>
        <v>3.6115102621190553</v>
      </c>
      <c r="CD49" s="19">
        <f t="shared" si="68"/>
        <v>2.9267789827450708</v>
      </c>
      <c r="CE49" s="19">
        <f t="shared" si="68"/>
        <v>0.34537311372948576</v>
      </c>
      <c r="CF49" s="19">
        <f t="shared" si="68"/>
        <v>1.4437072590224309</v>
      </c>
      <c r="CG49" s="19">
        <f t="shared" si="68"/>
        <v>4.3620497492783628</v>
      </c>
      <c r="CH49" s="19">
        <f t="shared" si="68"/>
        <v>4.7833710104782323</v>
      </c>
      <c r="CI49" s="19">
        <f t="shared" si="68"/>
        <v>2.2006653274800225</v>
      </c>
      <c r="CJ49" s="19">
        <f t="shared" si="68"/>
        <v>2.4717935577226458</v>
      </c>
      <c r="CK49" s="19">
        <f t="shared" si="68"/>
        <v>3.0211893345868601</v>
      </c>
      <c r="CL49" s="19">
        <f t="shared" si="68"/>
        <v>1.4354497962567825</v>
      </c>
      <c r="CM49" s="19">
        <f t="shared" si="68"/>
        <v>1.8734854002906864</v>
      </c>
      <c r="CN49" s="19">
        <f t="shared" si="68"/>
        <v>0.98400243291554279</v>
      </c>
      <c r="CO49" s="19">
        <f t="shared" si="68"/>
        <v>0.76283539541446288</v>
      </c>
      <c r="CP49" s="19">
        <f t="shared" si="68"/>
        <v>2.7945437982067611</v>
      </c>
      <c r="CQ49" s="19">
        <f t="shared" si="68"/>
        <v>-1.1262205927414226</v>
      </c>
      <c r="CR49" s="19">
        <f t="shared" si="68"/>
        <v>1.9585925755119638</v>
      </c>
      <c r="CS49" s="19">
        <f t="shared" si="68"/>
        <v>1.296229380813374</v>
      </c>
      <c r="CT49" s="19">
        <f t="shared" si="68"/>
        <v>4.0791701418609438</v>
      </c>
      <c r="CU49" s="19">
        <f t="shared" si="68"/>
        <v>3.2751175364617913</v>
      </c>
      <c r="CV49" s="19">
        <f t="shared" ref="CV49:EA49" si="69">100*((CV18/CU18)^4-1)</f>
        <v>-0.83922956151737393</v>
      </c>
      <c r="CW49" s="19">
        <f t="shared" si="69"/>
        <v>2.770214429579676</v>
      </c>
      <c r="CX49" s="19">
        <f t="shared" si="69"/>
        <v>1.0515156750273924</v>
      </c>
      <c r="CY49" s="19">
        <f t="shared" si="69"/>
        <v>0.78579938036236197</v>
      </c>
      <c r="CZ49" s="19">
        <f t="shared" si="69"/>
        <v>3.2714986261584089</v>
      </c>
      <c r="DA49" s="19">
        <f t="shared" si="69"/>
        <v>0.67396560285684082</v>
      </c>
      <c r="DB49" s="19">
        <f t="shared" si="69"/>
        <v>4.2477581104768625</v>
      </c>
      <c r="DC49" s="19">
        <f t="shared" si="69"/>
        <v>5.2610207055242775</v>
      </c>
      <c r="DD49" s="19">
        <f t="shared" si="69"/>
        <v>4.3048740789732642</v>
      </c>
      <c r="DE49" s="19">
        <f t="shared" si="69"/>
        <v>1.1026083041141055</v>
      </c>
      <c r="DF49" s="19">
        <f t="shared" si="69"/>
        <v>3.6834618731773405</v>
      </c>
      <c r="DG49" s="19">
        <f t="shared" si="69"/>
        <v>1.4880696843727392</v>
      </c>
      <c r="DH49" s="19">
        <f t="shared" si="69"/>
        <v>2.3799628520666971</v>
      </c>
      <c r="DI49" s="19">
        <f t="shared" si="69"/>
        <v>2.415618057995883</v>
      </c>
      <c r="DJ49" s="19">
        <f t="shared" si="69"/>
        <v>4.6440775164273695</v>
      </c>
      <c r="DK49" s="19">
        <f t="shared" si="69"/>
        <v>3.6503720869216272</v>
      </c>
      <c r="DL49" s="19">
        <f t="shared" si="69"/>
        <v>1.820748666990335</v>
      </c>
      <c r="DM49" s="19">
        <f t="shared" si="69"/>
        <v>2.8246513074994484</v>
      </c>
      <c r="DN49" s="19">
        <f t="shared" si="69"/>
        <v>4.3991577255345637</v>
      </c>
      <c r="DO49" s="19">
        <f t="shared" si="69"/>
        <v>3.5367704978979342</v>
      </c>
      <c r="DP49" s="19">
        <f t="shared" si="69"/>
        <v>2.4210288537109381</v>
      </c>
      <c r="DQ49" s="19">
        <f t="shared" si="69"/>
        <v>2.8273361540164688</v>
      </c>
      <c r="DR49" s="19">
        <f t="shared" si="69"/>
        <v>3.2733169062165945</v>
      </c>
      <c r="DS49" s="19">
        <f t="shared" si="69"/>
        <v>-1.9287350986567642</v>
      </c>
      <c r="DT49" s="19">
        <f t="shared" si="69"/>
        <v>-39.869409687942692</v>
      </c>
      <c r="DU49" s="19">
        <f t="shared" si="69"/>
        <v>19.952986330668775</v>
      </c>
      <c r="DV49" s="19">
        <f t="shared" si="69"/>
        <v>4.1015226883972522</v>
      </c>
      <c r="DW49" s="19">
        <f t="shared" si="69"/>
        <v>-0.19495546782470896</v>
      </c>
      <c r="DX49" s="19">
        <f t="shared" si="69"/>
        <v>4.7170582467665367</v>
      </c>
      <c r="DY49" s="19">
        <f t="shared" si="69"/>
        <v>5.8148960178692199</v>
      </c>
      <c r="DZ49" s="19">
        <f t="shared" si="69"/>
        <v>4.7432250517819741</v>
      </c>
      <c r="EA49" s="19">
        <f t="shared" si="69"/>
        <v>-0.28178918739585335</v>
      </c>
      <c r="EB49" s="19">
        <f t="shared" ref="EB49:FJ49" si="70">100*((EB18/EA18)^4-1)</f>
        <v>2.804845721940441</v>
      </c>
      <c r="EC49" s="19">
        <f t="shared" si="70"/>
        <v>5.6771062487405599</v>
      </c>
      <c r="ED49" s="19">
        <f t="shared" si="70"/>
        <v>0.27678451915027491</v>
      </c>
      <c r="EE49" s="19">
        <f t="shared" si="70"/>
        <v>3.8300024965763901</v>
      </c>
      <c r="EF49" s="19">
        <f t="shared" si="70"/>
        <v>1.0993941645448757</v>
      </c>
      <c r="EG49" s="19">
        <f t="shared" si="70"/>
        <v>3.2229496539144309</v>
      </c>
      <c r="EH49" s="19">
        <f t="shared" si="70"/>
        <v>3.7064911075755491</v>
      </c>
      <c r="EI49" s="19">
        <f t="shared" si="70"/>
        <v>0.89755973003993184</v>
      </c>
      <c r="EJ49" s="19">
        <f t="shared" si="70"/>
        <v>3.3435898156999322</v>
      </c>
      <c r="EK49" s="19">
        <f t="shared" si="70"/>
        <v>2.0516727288589109</v>
      </c>
      <c r="EL49" s="19">
        <f t="shared" si="70"/>
        <v>-0.79033641327417303</v>
      </c>
      <c r="EM49" s="19">
        <f t="shared" si="70"/>
        <v>-0.96723844448829421</v>
      </c>
      <c r="EN49" s="19">
        <f t="shared" si="70"/>
        <v>3.4950787997829691</v>
      </c>
      <c r="EO49" s="19">
        <f t="shared" si="70"/>
        <v>4.0961007037938035</v>
      </c>
      <c r="EP49" s="18">
        <f t="shared" si="70"/>
        <v>0.37591136259824687</v>
      </c>
      <c r="EQ49" s="18">
        <f t="shared" si="70"/>
        <v>2.6045995276762435</v>
      </c>
      <c r="ER49" s="18">
        <f t="shared" si="70"/>
        <v>-0.35173416960777582</v>
      </c>
      <c r="ES49" s="18">
        <f t="shared" si="70"/>
        <v>-1.4366550839075232</v>
      </c>
      <c r="ET49" s="18">
        <f t="shared" si="70"/>
        <v>-0.32054192687080985</v>
      </c>
      <c r="EU49" s="18">
        <f t="shared" si="70"/>
        <v>0.24550182102529572</v>
      </c>
      <c r="EV49" s="18">
        <f t="shared" si="70"/>
        <v>0.64509115109165904</v>
      </c>
      <c r="EW49" s="18">
        <f t="shared" si="70"/>
        <v>0.59284660094114372</v>
      </c>
      <c r="EX49" s="18">
        <f t="shared" si="70"/>
        <v>0.66314009972843202</v>
      </c>
      <c r="EY49" s="18">
        <f t="shared" si="70"/>
        <v>2.1493341543713296</v>
      </c>
      <c r="EZ49" s="18">
        <f t="shared" si="70"/>
        <v>0.23825652781301887</v>
      </c>
      <c r="FA49" s="18">
        <f t="shared" si="70"/>
        <v>0.30212168295955522</v>
      </c>
      <c r="FB49" s="18">
        <f t="shared" si="70"/>
        <v>0.66357055078010152</v>
      </c>
      <c r="FC49" s="18">
        <f t="shared" si="70"/>
        <v>0.68399188266290434</v>
      </c>
      <c r="FD49" s="18">
        <f t="shared" si="70"/>
        <v>0.15163698655609181</v>
      </c>
      <c r="FE49" s="18">
        <f t="shared" si="70"/>
        <v>0.33885892278351371</v>
      </c>
      <c r="FF49" s="18">
        <f t="shared" si="70"/>
        <v>0.66309897755965075</v>
      </c>
      <c r="FG49" s="18">
        <f t="shared" si="70"/>
        <v>1.0196937946650442</v>
      </c>
      <c r="FH49" s="18">
        <f t="shared" si="70"/>
        <v>0.553790455358949</v>
      </c>
      <c r="FI49" s="18">
        <f t="shared" si="70"/>
        <v>1.1162880952030108</v>
      </c>
      <c r="FJ49" s="18">
        <f t="shared" si="70"/>
        <v>5.5587234957889864</v>
      </c>
      <c r="FK49" s="18">
        <f t="shared" si="12"/>
        <v>-2.6248906765470092</v>
      </c>
      <c r="FL49" s="18">
        <f t="shared" si="13"/>
        <v>0.82588071789089224</v>
      </c>
      <c r="FM49" s="18">
        <f t="shared" si="14"/>
        <v>0.8526285217187457</v>
      </c>
      <c r="FN49" s="18">
        <f t="shared" si="15"/>
        <v>0.99335407963405675</v>
      </c>
    </row>
    <row r="50" spans="2:170" x14ac:dyDescent="0.2">
      <c r="B50" t="str">
        <f t="shared" si="6"/>
        <v xml:space="preserve">      Leisure and Hospitality</v>
      </c>
      <c r="C50" s="19"/>
      <c r="D50" s="19">
        <f t="shared" ref="D50:AI50" si="71">100*((D19/C19)^4-1)</f>
        <v>4.0619279457863255</v>
      </c>
      <c r="E50" s="19">
        <f t="shared" si="71"/>
        <v>2.3685132421017441</v>
      </c>
      <c r="F50" s="19">
        <f t="shared" si="71"/>
        <v>-1.1619339325340317</v>
      </c>
      <c r="G50" s="19">
        <f t="shared" si="71"/>
        <v>7.5184222517970634</v>
      </c>
      <c r="H50" s="19">
        <f t="shared" si="71"/>
        <v>-2.1378170132467011</v>
      </c>
      <c r="I50" s="19">
        <f t="shared" si="71"/>
        <v>-6.6185398422132335</v>
      </c>
      <c r="J50" s="19">
        <f t="shared" si="71"/>
        <v>3.272322655397053</v>
      </c>
      <c r="K50" s="19">
        <f t="shared" si="71"/>
        <v>4.4454195607396052</v>
      </c>
      <c r="L50" s="19">
        <f t="shared" si="71"/>
        <v>1.7416136553223271</v>
      </c>
      <c r="M50" s="19">
        <f t="shared" si="71"/>
        <v>4.9716406214933562</v>
      </c>
      <c r="N50" s="19">
        <f t="shared" si="71"/>
        <v>2.433240019326699</v>
      </c>
      <c r="O50" s="19">
        <f t="shared" si="71"/>
        <v>3.5717166473591133</v>
      </c>
      <c r="P50" s="19">
        <f t="shared" si="71"/>
        <v>3.8273213318680721</v>
      </c>
      <c r="Q50" s="19">
        <f t="shared" si="71"/>
        <v>6.3776202656665282</v>
      </c>
      <c r="R50" s="19">
        <f t="shared" si="71"/>
        <v>-3.7630164963141088</v>
      </c>
      <c r="S50" s="19">
        <f t="shared" si="71"/>
        <v>3.4858172909753682</v>
      </c>
      <c r="T50" s="19">
        <f t="shared" si="71"/>
        <v>5.4295914324086203</v>
      </c>
      <c r="U50" s="19">
        <f t="shared" si="71"/>
        <v>-1.4732713320952051</v>
      </c>
      <c r="V50" s="19">
        <f t="shared" si="71"/>
        <v>7.930822868081977</v>
      </c>
      <c r="W50" s="19">
        <f t="shared" si="71"/>
        <v>7.2166429467777293</v>
      </c>
      <c r="X50" s="19">
        <f t="shared" si="71"/>
        <v>1.9694140683884864</v>
      </c>
      <c r="Y50" s="19">
        <f t="shared" si="71"/>
        <v>-1.803496425372586</v>
      </c>
      <c r="Z50" s="19">
        <f t="shared" si="71"/>
        <v>9.2978857046844823</v>
      </c>
      <c r="AA50" s="19">
        <f t="shared" si="71"/>
        <v>-4.0157998461098359</v>
      </c>
      <c r="AB50" s="19">
        <f t="shared" si="71"/>
        <v>9.4587687008837804</v>
      </c>
      <c r="AC50" s="19">
        <f t="shared" si="71"/>
        <v>6.3115108362340466</v>
      </c>
      <c r="AD50" s="19">
        <f t="shared" si="71"/>
        <v>2.8815698153110914</v>
      </c>
      <c r="AE50" s="19">
        <f t="shared" si="71"/>
        <v>0.49321731402112157</v>
      </c>
      <c r="AF50" s="19">
        <f t="shared" si="71"/>
        <v>-0.61321297146851306</v>
      </c>
      <c r="AG50" s="19">
        <f t="shared" si="71"/>
        <v>6.2993029802287159</v>
      </c>
      <c r="AH50" s="19">
        <f t="shared" si="71"/>
        <v>8.6323236289130847</v>
      </c>
      <c r="AI50" s="19">
        <f t="shared" si="71"/>
        <v>-1.0646068172830758</v>
      </c>
      <c r="AJ50" s="19">
        <f t="shared" ref="AJ50:BO50" si="72">100*((AJ19/AI19)^4-1)</f>
        <v>6.4623564373317066</v>
      </c>
      <c r="AK50" s="19">
        <f t="shared" si="72"/>
        <v>3.6840614627766444</v>
      </c>
      <c r="AL50" s="19">
        <f t="shared" si="72"/>
        <v>-3.1000936662934908</v>
      </c>
      <c r="AM50" s="19">
        <f t="shared" si="72"/>
        <v>16.901579835205681</v>
      </c>
      <c r="AN50" s="19">
        <f t="shared" si="72"/>
        <v>0.56425307921386114</v>
      </c>
      <c r="AO50" s="19">
        <f t="shared" si="72"/>
        <v>1.9254721550437282</v>
      </c>
      <c r="AP50" s="19">
        <f t="shared" si="72"/>
        <v>5.364887209355218</v>
      </c>
      <c r="AQ50" s="19">
        <f t="shared" si="72"/>
        <v>2.452505985809128</v>
      </c>
      <c r="AR50" s="19">
        <f t="shared" si="72"/>
        <v>-2.5015756624110375</v>
      </c>
      <c r="AS50" s="19">
        <f t="shared" si="72"/>
        <v>-5.9402425253546109</v>
      </c>
      <c r="AT50" s="19">
        <f t="shared" si="72"/>
        <v>9.1629683489620639</v>
      </c>
      <c r="AU50" s="19">
        <f t="shared" si="72"/>
        <v>-0.21935829419573727</v>
      </c>
      <c r="AV50" s="19">
        <f t="shared" si="72"/>
        <v>-1.6372965754785529</v>
      </c>
      <c r="AW50" s="19">
        <f t="shared" si="72"/>
        <v>-3.2676966915489269</v>
      </c>
      <c r="AX50" s="19">
        <f t="shared" si="72"/>
        <v>-9.1225195900993974</v>
      </c>
      <c r="AY50" s="19">
        <f t="shared" si="72"/>
        <v>-1.4724370005920306</v>
      </c>
      <c r="AZ50" s="19">
        <f t="shared" si="72"/>
        <v>2.6553614752961474</v>
      </c>
      <c r="BA50" s="19">
        <f t="shared" si="72"/>
        <v>2.0600182318918581</v>
      </c>
      <c r="BB50" s="19">
        <f t="shared" si="72"/>
        <v>-0.45121191464745358</v>
      </c>
      <c r="BC50" s="19">
        <f t="shared" si="72"/>
        <v>1.5931407777987294</v>
      </c>
      <c r="BD50" s="19">
        <f t="shared" si="72"/>
        <v>0.45146655134289393</v>
      </c>
      <c r="BE50" s="19">
        <f t="shared" si="72"/>
        <v>4.6949864426278243</v>
      </c>
      <c r="BF50" s="19">
        <f t="shared" si="72"/>
        <v>6.72805456393617</v>
      </c>
      <c r="BG50" s="19">
        <f t="shared" si="72"/>
        <v>0.10951402122965082</v>
      </c>
      <c r="BH50" s="19">
        <f t="shared" si="72"/>
        <v>4.2239924509523963</v>
      </c>
      <c r="BI50" s="19">
        <f t="shared" si="72"/>
        <v>-0.97125950054786081</v>
      </c>
      <c r="BJ50" s="19">
        <f t="shared" si="72"/>
        <v>4.1902281630128213</v>
      </c>
      <c r="BK50" s="19">
        <f t="shared" si="72"/>
        <v>1.9485219185268132</v>
      </c>
      <c r="BL50" s="19">
        <f t="shared" si="72"/>
        <v>5.5671334352160873</v>
      </c>
      <c r="BM50" s="19">
        <f t="shared" si="72"/>
        <v>2.3415719520226919</v>
      </c>
      <c r="BN50" s="19">
        <f t="shared" si="72"/>
        <v>3.399432567429983</v>
      </c>
      <c r="BO50" s="19">
        <f t="shared" si="72"/>
        <v>3.3707881302485365</v>
      </c>
      <c r="BP50" s="19">
        <f t="shared" ref="BP50:CU50" si="73">100*((BP19/BO19)^4-1)</f>
        <v>1.6610078345273838</v>
      </c>
      <c r="BQ50" s="19">
        <f t="shared" si="73"/>
        <v>5.1305326749996771</v>
      </c>
      <c r="BR50" s="19">
        <f t="shared" si="73"/>
        <v>3.3908372445013324</v>
      </c>
      <c r="BS50" s="19">
        <f t="shared" si="73"/>
        <v>4.2938728746316546</v>
      </c>
      <c r="BT50" s="19">
        <f t="shared" si="73"/>
        <v>2.3100115079211836</v>
      </c>
      <c r="BU50" s="19">
        <f t="shared" si="73"/>
        <v>3.5106395355608111</v>
      </c>
      <c r="BV50" s="19">
        <f t="shared" si="73"/>
        <v>2.6767637637240105</v>
      </c>
      <c r="BW50" s="19">
        <f t="shared" si="73"/>
        <v>3.3569050528497346</v>
      </c>
      <c r="BX50" s="19">
        <f t="shared" si="73"/>
        <v>-1.2513382231441494</v>
      </c>
      <c r="BY50" s="19">
        <f t="shared" si="73"/>
        <v>0.29136802361628966</v>
      </c>
      <c r="BZ50" s="19">
        <f t="shared" si="73"/>
        <v>-6.2465539683022371</v>
      </c>
      <c r="CA50" s="19">
        <f t="shared" si="73"/>
        <v>-7.9299816655479809</v>
      </c>
      <c r="CB50" s="19">
        <f t="shared" si="73"/>
        <v>-7.1425245785930347</v>
      </c>
      <c r="CC50" s="19">
        <f t="shared" si="73"/>
        <v>0.30773153316137059</v>
      </c>
      <c r="CD50" s="19">
        <f t="shared" si="73"/>
        <v>-2.5350466384023052</v>
      </c>
      <c r="CE50" s="19">
        <f t="shared" si="73"/>
        <v>-0.41152208815651292</v>
      </c>
      <c r="CF50" s="19">
        <f t="shared" si="73"/>
        <v>2.2885940110822123</v>
      </c>
      <c r="CG50" s="19">
        <f t="shared" si="73"/>
        <v>2.0671151587613457</v>
      </c>
      <c r="CH50" s="19">
        <f t="shared" si="73"/>
        <v>3.9342990390152321</v>
      </c>
      <c r="CI50" s="19">
        <f t="shared" si="73"/>
        <v>0.30352830089663829</v>
      </c>
      <c r="CJ50" s="19">
        <f t="shared" si="73"/>
        <v>3.9969483485578161</v>
      </c>
      <c r="CK50" s="19">
        <f t="shared" si="73"/>
        <v>0.90304205881286403</v>
      </c>
      <c r="CL50" s="19">
        <f t="shared" si="73"/>
        <v>3.9483955423911032</v>
      </c>
      <c r="CM50" s="19">
        <f t="shared" si="73"/>
        <v>3.6050484921309911</v>
      </c>
      <c r="CN50" s="19">
        <f t="shared" si="73"/>
        <v>4.2785399645525413</v>
      </c>
      <c r="CO50" s="19">
        <f t="shared" si="73"/>
        <v>1.7560556210883149</v>
      </c>
      <c r="CP50" s="19">
        <f t="shared" si="73"/>
        <v>6.6240833396595589</v>
      </c>
      <c r="CQ50" s="19">
        <f t="shared" si="73"/>
        <v>3.4628845137375963</v>
      </c>
      <c r="CR50" s="19">
        <f t="shared" si="73"/>
        <v>4.7918752992151203</v>
      </c>
      <c r="CS50" s="19">
        <f t="shared" si="73"/>
        <v>4.2542270727748743</v>
      </c>
      <c r="CT50" s="19">
        <f t="shared" si="73"/>
        <v>3.5460878785653183</v>
      </c>
      <c r="CU50" s="19">
        <f t="shared" si="73"/>
        <v>4.360808769974267</v>
      </c>
      <c r="CV50" s="19">
        <f t="shared" ref="CV50:EA50" si="74">100*((CV19/CU19)^4-1)</f>
        <v>1.1795267800813969</v>
      </c>
      <c r="CW50" s="19">
        <f t="shared" si="74"/>
        <v>3.374462462833594</v>
      </c>
      <c r="CX50" s="19">
        <f t="shared" si="74"/>
        <v>1.7080184845994051</v>
      </c>
      <c r="CY50" s="19">
        <f t="shared" si="74"/>
        <v>5.5372401809428373</v>
      </c>
      <c r="CZ50" s="19">
        <f t="shared" si="74"/>
        <v>4.3699716820515766</v>
      </c>
      <c r="DA50" s="19">
        <f t="shared" si="74"/>
        <v>8.506973482629876</v>
      </c>
      <c r="DB50" s="19">
        <f t="shared" si="74"/>
        <v>2.6633705967533228</v>
      </c>
      <c r="DC50" s="19">
        <f t="shared" si="74"/>
        <v>4.5549886555332764</v>
      </c>
      <c r="DD50" s="19">
        <f t="shared" si="74"/>
        <v>3.2995652196410985</v>
      </c>
      <c r="DE50" s="19">
        <f t="shared" si="74"/>
        <v>4.8097848803455134</v>
      </c>
      <c r="DF50" s="19">
        <f t="shared" si="74"/>
        <v>1.9809551311225304</v>
      </c>
      <c r="DG50" s="19">
        <f t="shared" si="74"/>
        <v>3.5522738463106718</v>
      </c>
      <c r="DH50" s="19">
        <f t="shared" si="74"/>
        <v>5.5261991679052658</v>
      </c>
      <c r="DI50" s="19">
        <f t="shared" si="74"/>
        <v>-8.8817841970012523E-14</v>
      </c>
      <c r="DJ50" s="19">
        <f t="shared" si="74"/>
        <v>1.9276554145949421</v>
      </c>
      <c r="DK50" s="19">
        <f t="shared" si="74"/>
        <v>5.6723716909103494</v>
      </c>
      <c r="DL50" s="19">
        <f t="shared" si="74"/>
        <v>3.1680722572530629</v>
      </c>
      <c r="DM50" s="19">
        <f t="shared" si="74"/>
        <v>-0.46520564697190014</v>
      </c>
      <c r="DN50" s="19">
        <f t="shared" si="74"/>
        <v>2.9878033156046646</v>
      </c>
      <c r="DO50" s="19">
        <f t="shared" si="74"/>
        <v>0.30911878041202101</v>
      </c>
      <c r="DP50" s="19">
        <f t="shared" si="74"/>
        <v>1.6296104626697172</v>
      </c>
      <c r="DQ50" s="19">
        <f t="shared" si="74"/>
        <v>1.545267896688074</v>
      </c>
      <c r="DR50" s="19">
        <f t="shared" si="74"/>
        <v>0.76745619040332613</v>
      </c>
      <c r="DS50" s="19">
        <f t="shared" si="74"/>
        <v>-4.6521025055345717</v>
      </c>
      <c r="DT50" s="19">
        <f t="shared" si="74"/>
        <v>-90.367541357153556</v>
      </c>
      <c r="DU50" s="19">
        <f t="shared" si="74"/>
        <v>69.798152132789994</v>
      </c>
      <c r="DV50" s="19">
        <f t="shared" si="74"/>
        <v>9.5622484642444494</v>
      </c>
      <c r="DW50" s="19">
        <f t="shared" si="74"/>
        <v>-4.2087004347202921</v>
      </c>
      <c r="DX50" s="19">
        <f t="shared" si="74"/>
        <v>51.903960297273954</v>
      </c>
      <c r="DY50" s="19">
        <f t="shared" si="74"/>
        <v>51.396207738775956</v>
      </c>
      <c r="DZ50" s="19">
        <f t="shared" si="74"/>
        <v>23.241344062478863</v>
      </c>
      <c r="EA50" s="19">
        <f t="shared" si="74"/>
        <v>8.7903227319429345</v>
      </c>
      <c r="EB50" s="19">
        <f t="shared" ref="EB50:FJ50" si="75">100*((EB19/EA19)^4-1)</f>
        <v>8.5050286478282047</v>
      </c>
      <c r="EC50" s="19">
        <f t="shared" si="75"/>
        <v>11.665738562447148</v>
      </c>
      <c r="ED50" s="19">
        <f t="shared" si="75"/>
        <v>7.4552562867286509</v>
      </c>
      <c r="EE50" s="19">
        <f t="shared" si="75"/>
        <v>8.7572900480621829</v>
      </c>
      <c r="EF50" s="19">
        <f t="shared" si="75"/>
        <v>7.075462094531515</v>
      </c>
      <c r="EG50" s="19">
        <f t="shared" si="75"/>
        <v>3.4743418010036109</v>
      </c>
      <c r="EH50" s="19">
        <f t="shared" si="75"/>
        <v>2.8642691164056044</v>
      </c>
      <c r="EI50" s="19">
        <f t="shared" si="75"/>
        <v>-0.88149317263389593</v>
      </c>
      <c r="EJ50" s="19">
        <f t="shared" si="75"/>
        <v>3.6757141146279704</v>
      </c>
      <c r="EK50" s="19">
        <f t="shared" si="75"/>
        <v>3.3963831680173806</v>
      </c>
      <c r="EL50" s="19">
        <f t="shared" si="75"/>
        <v>-2.04315467841234</v>
      </c>
      <c r="EM50" s="19">
        <f t="shared" si="75"/>
        <v>-2.6011021889602803</v>
      </c>
      <c r="EN50" s="19">
        <f t="shared" si="75"/>
        <v>4.2322241229774793</v>
      </c>
      <c r="EO50" s="19">
        <f t="shared" si="75"/>
        <v>2.4003733183485032</v>
      </c>
      <c r="EP50" s="18">
        <f t="shared" si="75"/>
        <v>-4.541814003784328</v>
      </c>
      <c r="EQ50" s="18">
        <f t="shared" si="75"/>
        <v>9.185521408729592</v>
      </c>
      <c r="ER50" s="18">
        <f t="shared" si="75"/>
        <v>6.7436908101786708</v>
      </c>
      <c r="ES50" s="18">
        <f t="shared" si="75"/>
        <v>-0.97829179910264852</v>
      </c>
      <c r="ET50" s="18">
        <f t="shared" si="75"/>
        <v>2.1658341800594672</v>
      </c>
      <c r="EU50" s="18">
        <f t="shared" si="75"/>
        <v>0.63961589462360191</v>
      </c>
      <c r="EV50" s="18">
        <f t="shared" si="75"/>
        <v>1.5165208615169457</v>
      </c>
      <c r="EW50" s="18">
        <f t="shared" si="75"/>
        <v>0.8614921754275251</v>
      </c>
      <c r="EX50" s="18">
        <f t="shared" si="75"/>
        <v>-4.7849260300070195E-2</v>
      </c>
      <c r="EY50" s="18">
        <f t="shared" si="75"/>
        <v>-2.5433707008952644</v>
      </c>
      <c r="EZ50" s="18">
        <f t="shared" si="75"/>
        <v>0.59315261579981904</v>
      </c>
      <c r="FA50" s="18">
        <f t="shared" si="75"/>
        <v>2.0923799908796115</v>
      </c>
      <c r="FB50" s="18">
        <f t="shared" si="75"/>
        <v>2.4636407490347789</v>
      </c>
      <c r="FC50" s="18">
        <f t="shared" si="75"/>
        <v>1.3009187829587709</v>
      </c>
      <c r="FD50" s="18">
        <f t="shared" si="75"/>
        <v>1.2957897746457503</v>
      </c>
      <c r="FE50" s="18">
        <f t="shared" si="75"/>
        <v>1.4068507280043274</v>
      </c>
      <c r="FF50" s="18">
        <f t="shared" si="75"/>
        <v>0.84630046045497398</v>
      </c>
      <c r="FG50" s="18">
        <f t="shared" si="75"/>
        <v>0.40498016179197904</v>
      </c>
      <c r="FH50" s="18">
        <f t="shared" si="75"/>
        <v>0.794399846228111</v>
      </c>
      <c r="FI50" s="18">
        <f t="shared" si="75"/>
        <v>0.77285203511334721</v>
      </c>
      <c r="FJ50" s="18">
        <f t="shared" si="75"/>
        <v>7.5457063614400743</v>
      </c>
      <c r="FK50" s="18">
        <f t="shared" si="12"/>
        <v>-3.8347823195128972</v>
      </c>
      <c r="FL50" s="18">
        <f t="shared" si="13"/>
        <v>1.4595657373082105</v>
      </c>
      <c r="FM50" s="18">
        <f t="shared" si="14"/>
        <v>1.3817721780198688</v>
      </c>
      <c r="FN50" s="18">
        <f t="shared" si="15"/>
        <v>1.0948665528009105</v>
      </c>
    </row>
    <row r="51" spans="2:170" x14ac:dyDescent="0.2">
      <c r="B51" t="str">
        <f t="shared" si="6"/>
        <v xml:space="preserve">   Government</v>
      </c>
      <c r="C51" s="19"/>
      <c r="D51" s="19">
        <f t="shared" ref="D51:AI51" si="76">100*((D20/C20)^4-1)</f>
        <v>3.2551702202031185</v>
      </c>
      <c r="E51" s="19">
        <f t="shared" si="76"/>
        <v>10.018519574392503</v>
      </c>
      <c r="F51" s="19">
        <f t="shared" si="76"/>
        <v>-2.817964446484611</v>
      </c>
      <c r="G51" s="19">
        <f t="shared" si="76"/>
        <v>1.9868438177448322</v>
      </c>
      <c r="H51" s="19">
        <f t="shared" si="76"/>
        <v>9.50968880816494</v>
      </c>
      <c r="I51" s="19">
        <f t="shared" si="76"/>
        <v>5.6080080205639815</v>
      </c>
      <c r="J51" s="19">
        <f t="shared" si="76"/>
        <v>-0.85744414268735802</v>
      </c>
      <c r="K51" s="19">
        <f t="shared" si="76"/>
        <v>7.2585715351986435</v>
      </c>
      <c r="L51" s="19">
        <f t="shared" si="76"/>
        <v>2.2207140075948706</v>
      </c>
      <c r="M51" s="19">
        <f t="shared" si="76"/>
        <v>0.25297763271419083</v>
      </c>
      <c r="N51" s="19">
        <f t="shared" si="76"/>
        <v>6.5538321756497764</v>
      </c>
      <c r="O51" s="19">
        <f t="shared" si="76"/>
        <v>-1.4832870448232227</v>
      </c>
      <c r="P51" s="19">
        <f t="shared" si="76"/>
        <v>2.6035384255196581</v>
      </c>
      <c r="Q51" s="19">
        <f t="shared" si="76"/>
        <v>3.0085659721744928</v>
      </c>
      <c r="R51" s="19">
        <f t="shared" si="76"/>
        <v>2.4003070955915584</v>
      </c>
      <c r="S51" s="19">
        <f t="shared" si="76"/>
        <v>-0.24442396154870094</v>
      </c>
      <c r="T51" s="19">
        <f t="shared" si="76"/>
        <v>2.3874631088324438</v>
      </c>
      <c r="U51" s="19">
        <f t="shared" si="76"/>
        <v>-2.1723016108787907</v>
      </c>
      <c r="V51" s="19">
        <f t="shared" si="76"/>
        <v>8.4095041552492589</v>
      </c>
      <c r="W51" s="19">
        <f t="shared" si="76"/>
        <v>2.257065539051295</v>
      </c>
      <c r="X51" s="19">
        <f t="shared" si="76"/>
        <v>0.31834435639144232</v>
      </c>
      <c r="Y51" s="19">
        <f t="shared" si="76"/>
        <v>-1.5791241423173674</v>
      </c>
      <c r="Z51" s="19">
        <f t="shared" si="76"/>
        <v>3.5552105622194574</v>
      </c>
      <c r="AA51" s="19">
        <f t="shared" si="76"/>
        <v>5.7318889769449655</v>
      </c>
      <c r="AB51" s="19">
        <f t="shared" si="76"/>
        <v>-1.3187059055862926</v>
      </c>
      <c r="AC51" s="19">
        <f t="shared" si="76"/>
        <v>-0.15634157653187097</v>
      </c>
      <c r="AD51" s="19">
        <f t="shared" si="76"/>
        <v>0.94227853555381991</v>
      </c>
      <c r="AE51" s="19">
        <f t="shared" si="76"/>
        <v>0.46920740600950861</v>
      </c>
      <c r="AF51" s="19">
        <f t="shared" si="76"/>
        <v>8.2763179006756449</v>
      </c>
      <c r="AG51" s="19">
        <f t="shared" si="76"/>
        <v>0.53614049380643625</v>
      </c>
      <c r="AH51" s="19">
        <f t="shared" si="76"/>
        <v>1.1499642291373791</v>
      </c>
      <c r="AI51" s="19">
        <f t="shared" si="76"/>
        <v>3.3134666469679663</v>
      </c>
      <c r="AJ51" s="19">
        <f t="shared" ref="AJ51:BO51" si="77">100*((AJ20/AI20)^4-1)</f>
        <v>3.363621932780636</v>
      </c>
      <c r="AK51" s="19">
        <f t="shared" si="77"/>
        <v>2.5702715853172631</v>
      </c>
      <c r="AL51" s="19">
        <f t="shared" si="77"/>
        <v>2.1752603441773655</v>
      </c>
      <c r="AM51" s="19">
        <f t="shared" si="77"/>
        <v>1.1147128799275485</v>
      </c>
      <c r="AN51" s="19">
        <f t="shared" si="77"/>
        <v>3.3626223448468329</v>
      </c>
      <c r="AO51" s="19">
        <f t="shared" si="77"/>
        <v>4.0113925928159544</v>
      </c>
      <c r="AP51" s="19">
        <f t="shared" si="77"/>
        <v>0.14503260852603006</v>
      </c>
      <c r="AQ51" s="19">
        <f t="shared" si="77"/>
        <v>2.1912992507381324</v>
      </c>
      <c r="AR51" s="19">
        <f t="shared" si="77"/>
        <v>3.8741773007332059</v>
      </c>
      <c r="AS51" s="19">
        <f t="shared" si="77"/>
        <v>-2.1241940922577029</v>
      </c>
      <c r="AT51" s="19">
        <f t="shared" si="77"/>
        <v>-0.14344627421590816</v>
      </c>
      <c r="AU51" s="19">
        <f t="shared" si="77"/>
        <v>8.6674069818600596</v>
      </c>
      <c r="AV51" s="19">
        <f t="shared" si="77"/>
        <v>3.8512026024840162</v>
      </c>
      <c r="AW51" s="19">
        <f t="shared" si="77"/>
        <v>2.105929895565839</v>
      </c>
      <c r="AX51" s="19">
        <f t="shared" si="77"/>
        <v>3.2965242738631106</v>
      </c>
      <c r="AY51" s="19">
        <f t="shared" si="77"/>
        <v>1.7293157566746542</v>
      </c>
      <c r="AZ51" s="19">
        <f t="shared" si="77"/>
        <v>1.5833097377255578</v>
      </c>
      <c r="BA51" s="19">
        <f t="shared" si="77"/>
        <v>0.61490979556095837</v>
      </c>
      <c r="BB51" s="19">
        <f t="shared" si="77"/>
        <v>2.3342649716325159</v>
      </c>
      <c r="BC51" s="19">
        <f t="shared" si="77"/>
        <v>1.2919509613248614</v>
      </c>
      <c r="BD51" s="19">
        <f t="shared" si="77"/>
        <v>2.2446197046885885</v>
      </c>
      <c r="BE51" s="19">
        <f t="shared" si="77"/>
        <v>-2.7877473470041214</v>
      </c>
      <c r="BF51" s="19">
        <f t="shared" si="77"/>
        <v>1.5628685635987516</v>
      </c>
      <c r="BG51" s="19">
        <f t="shared" si="77"/>
        <v>-1.3391173695957437</v>
      </c>
      <c r="BH51" s="19">
        <f t="shared" si="77"/>
        <v>0.67693107605282243</v>
      </c>
      <c r="BI51" s="19">
        <f t="shared" si="77"/>
        <v>0.94705918221091867</v>
      </c>
      <c r="BJ51" s="19">
        <f t="shared" si="77"/>
        <v>0.13456684388553075</v>
      </c>
      <c r="BK51" s="19">
        <f t="shared" si="77"/>
        <v>-2.0016047691003291</v>
      </c>
      <c r="BL51" s="19">
        <f t="shared" si="77"/>
        <v>1.0173720606107439</v>
      </c>
      <c r="BM51" s="19">
        <f t="shared" si="77"/>
        <v>8.8817841970012523E-14</v>
      </c>
      <c r="BN51" s="19">
        <f t="shared" si="77"/>
        <v>0.81121774916375067</v>
      </c>
      <c r="BO51" s="19">
        <f t="shared" si="77"/>
        <v>0.94498162591558632</v>
      </c>
      <c r="BP51" s="19">
        <f t="shared" ref="BP51:CU51" si="78">100*((BP20/BO20)^4-1)</f>
        <v>-0.66934169216424921</v>
      </c>
      <c r="BQ51" s="19">
        <f t="shared" si="78"/>
        <v>-0.60356940617577459</v>
      </c>
      <c r="BR51" s="19">
        <f t="shared" si="78"/>
        <v>1.3531607455140815</v>
      </c>
      <c r="BS51" s="19">
        <f t="shared" si="78"/>
        <v>0.67260566838645008</v>
      </c>
      <c r="BT51" s="19">
        <f t="shared" si="78"/>
        <v>1.0084801353870132</v>
      </c>
      <c r="BU51" s="19">
        <f t="shared" si="78"/>
        <v>2.3589853269121885</v>
      </c>
      <c r="BV51" s="19">
        <f t="shared" si="78"/>
        <v>1.2009873811821281</v>
      </c>
      <c r="BW51" s="19">
        <f t="shared" si="78"/>
        <v>2.4055056358639026</v>
      </c>
      <c r="BX51" s="19">
        <f t="shared" si="78"/>
        <v>0</v>
      </c>
      <c r="BY51" s="19">
        <f t="shared" si="78"/>
        <v>7.4406437706456607</v>
      </c>
      <c r="BZ51" s="19">
        <f t="shared" si="78"/>
        <v>1.1037960602336749</v>
      </c>
      <c r="CA51" s="19">
        <f t="shared" si="78"/>
        <v>-1.1556861050723399</v>
      </c>
      <c r="CB51" s="19">
        <f t="shared" si="78"/>
        <v>1.5611999694477463</v>
      </c>
      <c r="CC51" s="19">
        <f t="shared" si="78"/>
        <v>-1.7916679848751005</v>
      </c>
      <c r="CD51" s="19">
        <f t="shared" si="78"/>
        <v>-1.28802055054833</v>
      </c>
      <c r="CE51" s="19">
        <f t="shared" si="78"/>
        <v>-0.58304160843503094</v>
      </c>
      <c r="CF51" s="19">
        <f t="shared" si="78"/>
        <v>5.8456590872793202</v>
      </c>
      <c r="CG51" s="19">
        <f t="shared" si="78"/>
        <v>-3.5417085844744234</v>
      </c>
      <c r="CH51" s="19">
        <f t="shared" si="78"/>
        <v>-4.1385731096628469</v>
      </c>
      <c r="CI51" s="19">
        <f t="shared" si="78"/>
        <v>-1.5596776796876433</v>
      </c>
      <c r="CJ51" s="19">
        <f t="shared" si="78"/>
        <v>-1.0459135504656158</v>
      </c>
      <c r="CK51" s="19">
        <f t="shared" si="78"/>
        <v>-2.99263060554813</v>
      </c>
      <c r="CL51" s="19">
        <f t="shared" si="78"/>
        <v>1.3996288152935188</v>
      </c>
      <c r="CM51" s="19">
        <f t="shared" si="78"/>
        <v>1.1946109510178493</v>
      </c>
      <c r="CN51" s="19">
        <f t="shared" si="78"/>
        <v>-6.5859880866181442E-2</v>
      </c>
      <c r="CO51" s="19">
        <f t="shared" si="78"/>
        <v>6.590328469093798E-2</v>
      </c>
      <c r="CP51" s="19">
        <f t="shared" si="78"/>
        <v>2.3256774142379921</v>
      </c>
      <c r="CQ51" s="19">
        <f t="shared" si="78"/>
        <v>1.3164213257728097</v>
      </c>
      <c r="CR51" s="19">
        <f t="shared" si="78"/>
        <v>0</v>
      </c>
      <c r="CS51" s="19">
        <f t="shared" si="78"/>
        <v>0.52330223576837476</v>
      </c>
      <c r="CT51" s="19">
        <f t="shared" si="78"/>
        <v>3.3668768061255516</v>
      </c>
      <c r="CU51" s="19">
        <f t="shared" si="78"/>
        <v>1.1690085364251646</v>
      </c>
      <c r="CV51" s="19">
        <f t="shared" ref="CV51:EA51" si="79">100*((CV20/CU20)^4-1)</f>
        <v>0.25814765538416662</v>
      </c>
      <c r="CW51" s="19">
        <f t="shared" si="79"/>
        <v>1.94704657028415</v>
      </c>
      <c r="CX51" s="19">
        <f t="shared" si="79"/>
        <v>2.5897009326398823</v>
      </c>
      <c r="CY51" s="19">
        <f t="shared" si="79"/>
        <v>2.8981298892357232</v>
      </c>
      <c r="CZ51" s="19">
        <f t="shared" si="79"/>
        <v>2.8126781600337658</v>
      </c>
      <c r="DA51" s="19">
        <f t="shared" si="79"/>
        <v>2.9213703994108497</v>
      </c>
      <c r="DB51" s="19">
        <f t="shared" si="79"/>
        <v>2.0109347414336121</v>
      </c>
      <c r="DC51" s="19">
        <f t="shared" si="79"/>
        <v>1.1844334440089144</v>
      </c>
      <c r="DD51" s="19">
        <f t="shared" si="79"/>
        <v>3.5741576065841496</v>
      </c>
      <c r="DE51" s="19">
        <f t="shared" si="79"/>
        <v>1.4803140871953779</v>
      </c>
      <c r="DF51" s="19">
        <f t="shared" si="79"/>
        <v>3.6548565195100524</v>
      </c>
      <c r="DG51" s="19">
        <f t="shared" si="79"/>
        <v>0.48543600167658685</v>
      </c>
      <c r="DH51" s="19">
        <f t="shared" si="79"/>
        <v>1.7046800418517805</v>
      </c>
      <c r="DI51" s="19">
        <f t="shared" si="79"/>
        <v>6.025457387326405E-2</v>
      </c>
      <c r="DJ51" s="19">
        <f t="shared" si="79"/>
        <v>1.2100906110404042</v>
      </c>
      <c r="DK51" s="19">
        <f t="shared" si="79"/>
        <v>-3.2621250890547793</v>
      </c>
      <c r="DL51" s="19">
        <f t="shared" si="79"/>
        <v>-1.9235987938194588</v>
      </c>
      <c r="DM51" s="19">
        <f t="shared" si="79"/>
        <v>-2.8292282940803326</v>
      </c>
      <c r="DN51" s="19">
        <f t="shared" si="79"/>
        <v>-0.61143202099679383</v>
      </c>
      <c r="DO51" s="19">
        <f t="shared" si="79"/>
        <v>-5.2928387961968522</v>
      </c>
      <c r="DP51" s="19">
        <f t="shared" si="79"/>
        <v>2.069059178572652</v>
      </c>
      <c r="DQ51" s="19">
        <f t="shared" si="79"/>
        <v>4.2761313324540362</v>
      </c>
      <c r="DR51" s="19">
        <f t="shared" si="79"/>
        <v>-1.7041606355539751</v>
      </c>
      <c r="DS51" s="19">
        <f t="shared" si="79"/>
        <v>5.0769745367822194</v>
      </c>
      <c r="DT51" s="19">
        <f t="shared" si="79"/>
        <v>-22.780539104547305</v>
      </c>
      <c r="DU51" s="19">
        <f t="shared" si="79"/>
        <v>9.8743453828083574</v>
      </c>
      <c r="DV51" s="19">
        <f t="shared" si="79"/>
        <v>-13.558739266734621</v>
      </c>
      <c r="DW51" s="19">
        <f t="shared" si="79"/>
        <v>0.13138444608047362</v>
      </c>
      <c r="DX51" s="19">
        <f t="shared" si="79"/>
        <v>6.176856442169143</v>
      </c>
      <c r="DY51" s="19">
        <f t="shared" si="79"/>
        <v>11.313843692019621</v>
      </c>
      <c r="DZ51" s="19">
        <f t="shared" si="79"/>
        <v>-5.4257904356602049</v>
      </c>
      <c r="EA51" s="19">
        <f t="shared" si="79"/>
        <v>-13.264215233866905</v>
      </c>
      <c r="EB51" s="19">
        <f t="shared" ref="EB51:FJ51" si="80">100*((EB20/EA20)^4-1)</f>
        <v>-1.8393334242280068</v>
      </c>
      <c r="EC51" s="19">
        <f t="shared" si="80"/>
        <v>21.631423086118961</v>
      </c>
      <c r="ED51" s="19">
        <f t="shared" si="80"/>
        <v>-6.1191818372664404</v>
      </c>
      <c r="EE51" s="19">
        <f t="shared" si="80"/>
        <v>-0.64133190721258337</v>
      </c>
      <c r="EF51" s="19">
        <f t="shared" si="80"/>
        <v>16.80632883842701</v>
      </c>
      <c r="EG51" s="19">
        <f t="shared" si="80"/>
        <v>-0.67958669706374986</v>
      </c>
      <c r="EH51" s="19">
        <f t="shared" si="80"/>
        <v>-4.4408920985006262E-14</v>
      </c>
      <c r="EI51" s="19">
        <f t="shared" si="80"/>
        <v>19.314532997997837</v>
      </c>
      <c r="EJ51" s="19">
        <f t="shared" si="80"/>
        <v>5.8219770902552703</v>
      </c>
      <c r="EK51" s="19">
        <f t="shared" si="80"/>
        <v>3.919360402031935</v>
      </c>
      <c r="EL51" s="19">
        <f t="shared" si="80"/>
        <v>1.9268112958465755</v>
      </c>
      <c r="EM51" s="19">
        <f t="shared" si="80"/>
        <v>-0.63313708562516835</v>
      </c>
      <c r="EN51" s="19">
        <f t="shared" si="80"/>
        <v>2.6258724757717733</v>
      </c>
      <c r="EO51" s="19">
        <f t="shared" si="80"/>
        <v>-1.5411770290014726</v>
      </c>
      <c r="EP51" s="18">
        <f t="shared" si="80"/>
        <v>-3.5243138384039141</v>
      </c>
      <c r="EQ51" s="18">
        <f t="shared" si="80"/>
        <v>-1.8985080721470426</v>
      </c>
      <c r="ER51" s="18">
        <f t="shared" si="80"/>
        <v>-0.89385695267725218</v>
      </c>
      <c r="ES51" s="18">
        <f t="shared" si="80"/>
        <v>-1.1828046530196423</v>
      </c>
      <c r="ET51" s="18">
        <f t="shared" si="80"/>
        <v>0.13487955123794304</v>
      </c>
      <c r="EU51" s="18">
        <f t="shared" si="80"/>
        <v>0.78978439889860752</v>
      </c>
      <c r="EV51" s="18">
        <f t="shared" si="80"/>
        <v>0.28918292404902513</v>
      </c>
      <c r="EW51" s="18">
        <f t="shared" si="80"/>
        <v>3.0398120719832278E-2</v>
      </c>
      <c r="EX51" s="18">
        <f t="shared" si="80"/>
        <v>0.30620691215208495</v>
      </c>
      <c r="EY51" s="18">
        <f t="shared" si="80"/>
        <v>1.0795505118761151</v>
      </c>
      <c r="EZ51" s="18">
        <f t="shared" si="80"/>
        <v>0.52748614995932197</v>
      </c>
      <c r="FA51" s="18">
        <f t="shared" si="80"/>
        <v>0.53275974223945255</v>
      </c>
      <c r="FB51" s="18">
        <f t="shared" si="80"/>
        <v>0.60798077663957173</v>
      </c>
      <c r="FC51" s="18">
        <f t="shared" si="80"/>
        <v>0.47139319512827793</v>
      </c>
      <c r="FD51" s="18">
        <f t="shared" si="80"/>
        <v>0.12979892306155261</v>
      </c>
      <c r="FE51" s="18">
        <f t="shared" si="80"/>
        <v>0.31529284279439018</v>
      </c>
      <c r="FF51" s="18">
        <f t="shared" si="80"/>
        <v>0.36840914560964944</v>
      </c>
      <c r="FG51" s="18">
        <f t="shared" si="80"/>
        <v>0.56007710494165863</v>
      </c>
      <c r="FH51" s="18">
        <f t="shared" si="80"/>
        <v>1.0457003859881908</v>
      </c>
      <c r="FI51" s="18">
        <f t="shared" si="80"/>
        <v>0.71210459854862407</v>
      </c>
      <c r="FJ51" s="18">
        <f t="shared" si="80"/>
        <v>1.2931543914272092</v>
      </c>
      <c r="FK51" s="18">
        <f t="shared" si="12"/>
        <v>-0.64808778806290102</v>
      </c>
      <c r="FL51" s="18">
        <f t="shared" si="13"/>
        <v>0.39841293686253554</v>
      </c>
      <c r="FM51" s="18">
        <f t="shared" si="14"/>
        <v>0.2131866257434778</v>
      </c>
      <c r="FN51" s="18">
        <f t="shared" si="15"/>
        <v>3.9623763263429979E-2</v>
      </c>
    </row>
    <row r="52" spans="2:170" x14ac:dyDescent="0.2">
      <c r="B52" t="str">
        <f t="shared" si="6"/>
        <v xml:space="preserve">      State and local</v>
      </c>
      <c r="C52" s="19"/>
      <c r="D52" s="19">
        <f t="shared" ref="D52:AI52" si="81">100*((D21/C21)^4-1)</f>
        <v>2.0699300559136935</v>
      </c>
      <c r="E52" s="19">
        <f t="shared" si="81"/>
        <v>13.781725412703437</v>
      </c>
      <c r="F52" s="19">
        <f t="shared" si="81"/>
        <v>-1.5529664979490376</v>
      </c>
      <c r="G52" s="19">
        <f t="shared" si="81"/>
        <v>2.5328561598173538</v>
      </c>
      <c r="H52" s="19">
        <f t="shared" si="81"/>
        <v>10.689293867555216</v>
      </c>
      <c r="I52" s="19">
        <f t="shared" si="81"/>
        <v>4.9513569514165079</v>
      </c>
      <c r="J52" s="19">
        <f t="shared" si="81"/>
        <v>-0.39969972495640382</v>
      </c>
      <c r="K52" s="19">
        <f t="shared" si="81"/>
        <v>8.2580997245701226</v>
      </c>
      <c r="L52" s="19">
        <f t="shared" si="81"/>
        <v>2.4778902660942403</v>
      </c>
      <c r="M52" s="19">
        <f t="shared" si="81"/>
        <v>-9.7572867479933656E-2</v>
      </c>
      <c r="N52" s="19">
        <f t="shared" si="81"/>
        <v>7.3199258863974714</v>
      </c>
      <c r="O52" s="19">
        <f t="shared" si="81"/>
        <v>-2.4707763756918188</v>
      </c>
      <c r="P52" s="19">
        <f t="shared" si="81"/>
        <v>2.7302185567969151</v>
      </c>
      <c r="Q52" s="19">
        <f t="shared" si="81"/>
        <v>2.8095663101244117</v>
      </c>
      <c r="R52" s="19">
        <f t="shared" si="81"/>
        <v>3.1793264713575686</v>
      </c>
      <c r="S52" s="19">
        <f t="shared" si="81"/>
        <v>-9.4439847034721858E-2</v>
      </c>
      <c r="T52" s="19">
        <f t="shared" si="81"/>
        <v>2.7686632691975577</v>
      </c>
      <c r="U52" s="19">
        <f t="shared" si="81"/>
        <v>-2.3257523955442783</v>
      </c>
      <c r="V52" s="19">
        <f t="shared" si="81"/>
        <v>9.8814380971011353</v>
      </c>
      <c r="W52" s="19">
        <f t="shared" si="81"/>
        <v>3.2665620346443047</v>
      </c>
      <c r="X52" s="19">
        <f t="shared" si="81"/>
        <v>0.45813692084937241</v>
      </c>
      <c r="Y52" s="19">
        <f t="shared" si="81"/>
        <v>-1.6344718472941944</v>
      </c>
      <c r="Z52" s="19">
        <f t="shared" si="81"/>
        <v>4.4769260784007781</v>
      </c>
      <c r="AA52" s="19">
        <f t="shared" si="81"/>
        <v>6.6954041016360488</v>
      </c>
      <c r="AB52" s="19">
        <f t="shared" si="81"/>
        <v>-0.97853150741080697</v>
      </c>
      <c r="AC52" s="19">
        <f t="shared" si="81"/>
        <v>0.17913116874819224</v>
      </c>
      <c r="AD52" s="19">
        <f t="shared" si="81"/>
        <v>0.62773039058476865</v>
      </c>
      <c r="AE52" s="19">
        <f t="shared" si="81"/>
        <v>0.35778139596644998</v>
      </c>
      <c r="AF52" s="19">
        <f t="shared" si="81"/>
        <v>9.4185680831415439</v>
      </c>
      <c r="AG52" s="19">
        <f t="shared" si="81"/>
        <v>-0.34858354650674217</v>
      </c>
      <c r="AH52" s="19">
        <f t="shared" si="81"/>
        <v>1.66974312372834</v>
      </c>
      <c r="AI52" s="19">
        <f t="shared" si="81"/>
        <v>2.7236224033021061</v>
      </c>
      <c r="AJ52" s="19">
        <f t="shared" ref="AJ52:BO52" si="82">100*((AJ21/AI21)^4-1)</f>
        <v>3.9447350922478641</v>
      </c>
      <c r="AK52" s="19">
        <f t="shared" si="82"/>
        <v>1.9824847062093642</v>
      </c>
      <c r="AL52" s="19">
        <f t="shared" si="82"/>
        <v>1.5413974256839991</v>
      </c>
      <c r="AM52" s="19">
        <f t="shared" si="82"/>
        <v>0.33970245434669089</v>
      </c>
      <c r="AN52" s="19">
        <f t="shared" si="82"/>
        <v>4.8308912155047068</v>
      </c>
      <c r="AO52" s="19">
        <f t="shared" si="82"/>
        <v>4.77325345153925</v>
      </c>
      <c r="AP52" s="19">
        <f t="shared" si="82"/>
        <v>-0.57821221792959676</v>
      </c>
      <c r="AQ52" s="19">
        <f t="shared" si="82"/>
        <v>2.5948218180189553</v>
      </c>
      <c r="AR52" s="19">
        <f t="shared" si="82"/>
        <v>-1.5559126076091889</v>
      </c>
      <c r="AS52" s="19">
        <f t="shared" si="82"/>
        <v>2.2515536348329146</v>
      </c>
      <c r="AT52" s="19">
        <f t="shared" si="82"/>
        <v>1.073372575968734</v>
      </c>
      <c r="AU52" s="19">
        <f t="shared" si="82"/>
        <v>8.6319268168316921</v>
      </c>
      <c r="AV52" s="19">
        <f t="shared" si="82"/>
        <v>4.575366295676897</v>
      </c>
      <c r="AW52" s="19">
        <f t="shared" si="82"/>
        <v>2.1623004722830297</v>
      </c>
      <c r="AX52" s="19">
        <f t="shared" si="82"/>
        <v>3.5224826485770189</v>
      </c>
      <c r="AY52" s="19">
        <f t="shared" si="82"/>
        <v>2.0524296831470057</v>
      </c>
      <c r="AZ52" s="19">
        <f t="shared" si="82"/>
        <v>1.8047607612180272</v>
      </c>
      <c r="BA52" s="19">
        <f t="shared" si="82"/>
        <v>0.54426932404751938</v>
      </c>
      <c r="BB52" s="19">
        <f t="shared" si="82"/>
        <v>-7.7466830878147874E-2</v>
      </c>
      <c r="BC52" s="19">
        <f t="shared" si="82"/>
        <v>1.3240984268005462</v>
      </c>
      <c r="BD52" s="19">
        <f t="shared" si="82"/>
        <v>2.9679689882094129</v>
      </c>
      <c r="BE52" s="19">
        <f t="shared" si="82"/>
        <v>-2.7322862368886258</v>
      </c>
      <c r="BF52" s="19">
        <f t="shared" si="82"/>
        <v>1.3972231607578767</v>
      </c>
      <c r="BG52" s="19">
        <f t="shared" si="82"/>
        <v>-1.0729927874987055</v>
      </c>
      <c r="BH52" s="19">
        <f t="shared" si="82"/>
        <v>0.77384046404445073</v>
      </c>
      <c r="BI52" s="19">
        <f t="shared" si="82"/>
        <v>1.2378962961699713</v>
      </c>
      <c r="BJ52" s="19">
        <f t="shared" si="82"/>
        <v>-7.6753330439083278E-2</v>
      </c>
      <c r="BK52" s="19">
        <f t="shared" si="82"/>
        <v>-1.4510499413437294</v>
      </c>
      <c r="BL52" s="19">
        <f t="shared" si="82"/>
        <v>1.2388547684078377</v>
      </c>
      <c r="BM52" s="19">
        <f t="shared" si="82"/>
        <v>-7.6812286424410292E-2</v>
      </c>
      <c r="BN52" s="19">
        <f t="shared" si="82"/>
        <v>1.8571761833136913</v>
      </c>
      <c r="BO52" s="19">
        <f t="shared" si="82"/>
        <v>1.4613737363777579</v>
      </c>
      <c r="BP52" s="19">
        <f t="shared" ref="BP52:CU52" si="83">100*((BP21/BO21)^4-1)</f>
        <v>-0.53247005445222761</v>
      </c>
      <c r="BQ52" s="19">
        <f t="shared" si="83"/>
        <v>-0.68512451286093512</v>
      </c>
      <c r="BR52" s="19">
        <f t="shared" si="83"/>
        <v>1.4605312310204788</v>
      </c>
      <c r="BS52" s="19">
        <f t="shared" si="83"/>
        <v>0.84057232084790989</v>
      </c>
      <c r="BT52" s="19">
        <f t="shared" si="83"/>
        <v>1.2218262332091223</v>
      </c>
      <c r="BU52" s="19">
        <f t="shared" si="83"/>
        <v>2.67902121124588</v>
      </c>
      <c r="BV52" s="19">
        <f t="shared" si="83"/>
        <v>1.1340969757008157</v>
      </c>
      <c r="BW52" s="19">
        <f t="shared" si="83"/>
        <v>2.5005897701818602</v>
      </c>
      <c r="BX52" s="19">
        <f t="shared" si="83"/>
        <v>0</v>
      </c>
      <c r="BY52" s="19">
        <f t="shared" si="83"/>
        <v>8.1466489007559151</v>
      </c>
      <c r="BZ52" s="19">
        <f t="shared" si="83"/>
        <v>1.0282691843154446</v>
      </c>
      <c r="CA52" s="19">
        <f t="shared" si="83"/>
        <v>-1.4516180975444715</v>
      </c>
      <c r="CB52" s="19">
        <f t="shared" si="83"/>
        <v>0.14657381198679431</v>
      </c>
      <c r="CC52" s="19">
        <f t="shared" si="83"/>
        <v>-1.0211440820386164</v>
      </c>
      <c r="CD52" s="19">
        <f t="shared" si="83"/>
        <v>-1.0237575704346247</v>
      </c>
      <c r="CE52" s="19">
        <f t="shared" si="83"/>
        <v>0.66402059209291764</v>
      </c>
      <c r="CF52" s="19">
        <f t="shared" si="83"/>
        <v>0.66292011433544129</v>
      </c>
      <c r="CG52" s="19">
        <f t="shared" si="83"/>
        <v>0.51446839228661556</v>
      </c>
      <c r="CH52" s="19">
        <f t="shared" si="83"/>
        <v>-3.6129941547639488</v>
      </c>
      <c r="CI52" s="19">
        <f t="shared" si="83"/>
        <v>-1.8356556774570376</v>
      </c>
      <c r="CJ52" s="19">
        <f t="shared" si="83"/>
        <v>-0.96215416962818212</v>
      </c>
      <c r="CK52" s="19">
        <f t="shared" si="83"/>
        <v>-2.8724757729305272</v>
      </c>
      <c r="CL52" s="19">
        <f t="shared" si="83"/>
        <v>1.8883436914264085</v>
      </c>
      <c r="CM52" s="19">
        <f t="shared" si="83"/>
        <v>1.5014752526531616</v>
      </c>
      <c r="CN52" s="19">
        <f t="shared" si="83"/>
        <v>7.439783924663157E-2</v>
      </c>
      <c r="CO52" s="19">
        <f t="shared" si="83"/>
        <v>0.22327649700528696</v>
      </c>
      <c r="CP52" s="19">
        <f t="shared" si="83"/>
        <v>2.7025505334171696</v>
      </c>
      <c r="CQ52" s="19">
        <f t="shared" si="83"/>
        <v>1.7836795783955584</v>
      </c>
      <c r="CR52" s="19">
        <f t="shared" si="83"/>
        <v>0.58931700610040938</v>
      </c>
      <c r="CS52" s="19">
        <f t="shared" si="83"/>
        <v>1.0314889832112817</v>
      </c>
      <c r="CT52" s="19">
        <f t="shared" si="83"/>
        <v>4.087556538435777</v>
      </c>
      <c r="CU52" s="19">
        <f t="shared" si="83"/>
        <v>1.1646829058735708</v>
      </c>
      <c r="CV52" s="19">
        <f t="shared" ref="CV52:EA52" si="84">100*((CV21/CU21)^4-1)</f>
        <v>0.50683218299740762</v>
      </c>
      <c r="CW52" s="19">
        <f t="shared" si="84"/>
        <v>2.6237674065994643</v>
      </c>
      <c r="CX52" s="19">
        <f t="shared" si="84"/>
        <v>3.1193819640652931</v>
      </c>
      <c r="CY52" s="19">
        <f t="shared" si="84"/>
        <v>3.1680722572530629</v>
      </c>
      <c r="CZ52" s="19">
        <f t="shared" si="84"/>
        <v>2.9265491952707778</v>
      </c>
      <c r="DA52" s="19">
        <f t="shared" si="84"/>
        <v>3.2638802787090526</v>
      </c>
      <c r="DB52" s="19">
        <f t="shared" si="84"/>
        <v>2.2439519703172595</v>
      </c>
      <c r="DC52" s="19">
        <f t="shared" si="84"/>
        <v>1.3204581966875573</v>
      </c>
      <c r="DD52" s="19">
        <f t="shared" si="84"/>
        <v>3.7744914669768814</v>
      </c>
      <c r="DE52" s="19">
        <f t="shared" si="84"/>
        <v>1.6491664118618354</v>
      </c>
      <c r="DF52" s="19">
        <f t="shared" si="84"/>
        <v>3.9336203443327555</v>
      </c>
      <c r="DG52" s="19">
        <f t="shared" si="84"/>
        <v>0.26972338028323772</v>
      </c>
      <c r="DH52" s="19">
        <f t="shared" si="84"/>
        <v>2.1032271927287294</v>
      </c>
      <c r="DI52" s="19">
        <f t="shared" si="84"/>
        <v>0.26814129419410193</v>
      </c>
      <c r="DJ52" s="19">
        <f t="shared" si="84"/>
        <v>1.5481411955906577</v>
      </c>
      <c r="DK52" s="19">
        <f t="shared" si="84"/>
        <v>-3.1618043904000137</v>
      </c>
      <c r="DL52" s="19">
        <f t="shared" si="84"/>
        <v>-1.9347272876451327</v>
      </c>
      <c r="DM52" s="19">
        <f t="shared" si="84"/>
        <v>-3.0045423752871669</v>
      </c>
      <c r="DN52" s="19">
        <f t="shared" si="84"/>
        <v>-0.40767740400300401</v>
      </c>
      <c r="DO52" s="19">
        <f t="shared" si="84"/>
        <v>-5.4699108920516881</v>
      </c>
      <c r="DP52" s="19">
        <f t="shared" si="84"/>
        <v>2.2993573647559939</v>
      </c>
      <c r="DQ52" s="19">
        <f t="shared" si="84"/>
        <v>4.6114102634252863</v>
      </c>
      <c r="DR52" s="19">
        <f t="shared" si="84"/>
        <v>-1.6202196633155141</v>
      </c>
      <c r="DS52" s="19">
        <f t="shared" si="84"/>
        <v>5.2849132673328914</v>
      </c>
      <c r="DT52" s="19">
        <f t="shared" si="84"/>
        <v>-25.201839075378984</v>
      </c>
      <c r="DU52" s="19">
        <f t="shared" si="84"/>
        <v>7.7446873358317792</v>
      </c>
      <c r="DV52" s="19">
        <f t="shared" si="84"/>
        <v>-13.153255824746168</v>
      </c>
      <c r="DW52" s="19">
        <f t="shared" si="84"/>
        <v>0.9603772664895649</v>
      </c>
      <c r="DX52" s="19">
        <f t="shared" si="84"/>
        <v>7.006351810901057</v>
      </c>
      <c r="DY52" s="19">
        <f t="shared" si="84"/>
        <v>13.088342116980689</v>
      </c>
      <c r="DZ52" s="19">
        <f t="shared" si="84"/>
        <v>-5.8198324336693918</v>
      </c>
      <c r="EA52" s="19">
        <f t="shared" si="84"/>
        <v>-14.300657728898457</v>
      </c>
      <c r="EB52" s="19">
        <f t="shared" ref="EB52:FJ52" si="85">100*((EB21/EA21)^4-1)</f>
        <v>-1.1766740874350812</v>
      </c>
      <c r="EC52" s="19">
        <f t="shared" si="85"/>
        <v>24.672102944160379</v>
      </c>
      <c r="ED52" s="19">
        <f t="shared" si="85"/>
        <v>-6.8291896628769111</v>
      </c>
      <c r="EE52" s="19">
        <f t="shared" si="85"/>
        <v>-0.99537085620717836</v>
      </c>
      <c r="EF52" s="19">
        <f t="shared" si="85"/>
        <v>18.22688579006142</v>
      </c>
      <c r="EG52" s="19">
        <f t="shared" si="85"/>
        <v>-1.1612890337233561</v>
      </c>
      <c r="EH52" s="19">
        <f t="shared" si="85"/>
        <v>-0.13755156149692915</v>
      </c>
      <c r="EI52" s="19">
        <f t="shared" si="85"/>
        <v>21.267989749553106</v>
      </c>
      <c r="EJ52" s="19">
        <f t="shared" si="85"/>
        <v>6.1727132604454393</v>
      </c>
      <c r="EK52" s="19">
        <f t="shared" si="85"/>
        <v>4.0004933625479522</v>
      </c>
      <c r="EL52" s="19">
        <f t="shared" si="85"/>
        <v>2.1934668273845492</v>
      </c>
      <c r="EM52" s="19">
        <f t="shared" si="85"/>
        <v>-0.69824378035265866</v>
      </c>
      <c r="EN52" s="19">
        <f t="shared" si="85"/>
        <v>3.6838694676728068</v>
      </c>
      <c r="EO52" s="19">
        <f t="shared" si="85"/>
        <v>-1.1950490908904099</v>
      </c>
      <c r="EP52" s="18">
        <f t="shared" si="85"/>
        <v>-1.5271076118336113</v>
      </c>
      <c r="EQ52" s="18">
        <f t="shared" si="85"/>
        <v>-1.2840857936705974</v>
      </c>
      <c r="ER52" s="18">
        <f t="shared" si="85"/>
        <v>-0.7219644248127155</v>
      </c>
      <c r="ES52" s="18">
        <f t="shared" si="85"/>
        <v>-1.0601221556480467</v>
      </c>
      <c r="ET52" s="18">
        <f t="shared" si="85"/>
        <v>0.19669944986349108</v>
      </c>
      <c r="EU52" s="18">
        <f t="shared" si="85"/>
        <v>0.88428707546339691</v>
      </c>
      <c r="EV52" s="18">
        <f t="shared" si="85"/>
        <v>0.30685898038267378</v>
      </c>
      <c r="EW52" s="18">
        <f t="shared" si="85"/>
        <v>4.5622754661867049E-2</v>
      </c>
      <c r="EX52" s="18">
        <f t="shared" si="85"/>
        <v>0.34174366232873066</v>
      </c>
      <c r="EY52" s="18">
        <f t="shared" si="85"/>
        <v>1.165585637400457</v>
      </c>
      <c r="EZ52" s="18">
        <f t="shared" si="85"/>
        <v>0.59182546005640546</v>
      </c>
      <c r="FA52" s="18">
        <f t="shared" si="85"/>
        <v>0.57601625594789763</v>
      </c>
      <c r="FB52" s="18">
        <f t="shared" si="85"/>
        <v>0.634851250007884</v>
      </c>
      <c r="FC52" s="18">
        <f t="shared" si="85"/>
        <v>0.49413006397041048</v>
      </c>
      <c r="FD52" s="18">
        <f t="shared" si="85"/>
        <v>0.14795984036182208</v>
      </c>
      <c r="FE52" s="18">
        <f t="shared" si="85"/>
        <v>0.32945035646745335</v>
      </c>
      <c r="FF52" s="18">
        <f t="shared" si="85"/>
        <v>0.37727612215812112</v>
      </c>
      <c r="FG52" s="18">
        <f t="shared" si="85"/>
        <v>0.40370779826019998</v>
      </c>
      <c r="FH52" s="18">
        <f t="shared" si="85"/>
        <v>0.45171034096798124</v>
      </c>
      <c r="FI52" s="18">
        <f t="shared" si="85"/>
        <v>0.72364138979437165</v>
      </c>
      <c r="FJ52" s="18">
        <f t="shared" si="85"/>
        <v>2.1497843879269896</v>
      </c>
      <c r="FK52" s="18">
        <f t="shared" si="12"/>
        <v>-0.64779631414153549</v>
      </c>
      <c r="FL52" s="18">
        <f t="shared" si="13"/>
        <v>0.41798268969355235</v>
      </c>
      <c r="FM52" s="18">
        <f t="shared" si="14"/>
        <v>0.21500508377974015</v>
      </c>
      <c r="FN52" s="18">
        <f t="shared" si="15"/>
        <v>1.8019396145008137E-2</v>
      </c>
    </row>
    <row r="53" spans="2:170" x14ac:dyDescent="0.2">
      <c r="B53" t="str">
        <f t="shared" si="6"/>
        <v xml:space="preserve">      Federal</v>
      </c>
      <c r="C53" s="19"/>
      <c r="D53" s="19">
        <f t="shared" ref="D53:AI53" si="86">100*((D22/C22)^4-1)</f>
        <v>10.167056522033246</v>
      </c>
      <c r="E53" s="19">
        <f t="shared" si="86"/>
        <v>-9.228762974165349</v>
      </c>
      <c r="F53" s="19">
        <f t="shared" si="86"/>
        <v>-10.013836264190024</v>
      </c>
      <c r="G53" s="19">
        <f t="shared" si="86"/>
        <v>-1.2519407546452865</v>
      </c>
      <c r="H53" s="19">
        <f t="shared" si="86"/>
        <v>2.5476431306845848</v>
      </c>
      <c r="I53" s="19">
        <f t="shared" si="86"/>
        <v>9.7412771707510402</v>
      </c>
      <c r="J53" s="19">
        <f t="shared" si="86"/>
        <v>-3.6249985541364382</v>
      </c>
      <c r="K53" s="19">
        <f t="shared" si="86"/>
        <v>1.2422211412711492</v>
      </c>
      <c r="L53" s="19">
        <f t="shared" si="86"/>
        <v>0.61775878160363895</v>
      </c>
      <c r="M53" s="19">
        <f t="shared" si="86"/>
        <v>2.4843537164665142</v>
      </c>
      <c r="N53" s="19">
        <f t="shared" si="86"/>
        <v>1.8475262386706159</v>
      </c>
      <c r="O53" s="19">
        <f t="shared" si="86"/>
        <v>4.9603095775926809</v>
      </c>
      <c r="P53" s="19">
        <f t="shared" si="86"/>
        <v>1.8167590229362762</v>
      </c>
      <c r="Q53" s="19">
        <f t="shared" si="86"/>
        <v>4.2579644467623856</v>
      </c>
      <c r="R53" s="19">
        <f t="shared" si="86"/>
        <v>-2.3493835275486763</v>
      </c>
      <c r="S53" s="19">
        <f t="shared" si="86"/>
        <v>-1.1869304782279322</v>
      </c>
      <c r="T53" s="19">
        <f t="shared" si="86"/>
        <v>0</v>
      </c>
      <c r="U53" s="19">
        <f t="shared" si="86"/>
        <v>-1.1904629306030867</v>
      </c>
      <c r="V53" s="19">
        <f t="shared" si="86"/>
        <v>-0.59835284638504183</v>
      </c>
      <c r="W53" s="19">
        <f t="shared" si="86"/>
        <v>-4.1383849270417716</v>
      </c>
      <c r="X53" s="19">
        <f t="shared" si="86"/>
        <v>-0.60560007633300161</v>
      </c>
      <c r="Y53" s="19">
        <f t="shared" si="86"/>
        <v>-1.2102735089440597</v>
      </c>
      <c r="Z53" s="19">
        <f t="shared" si="86"/>
        <v>-2.4168067856322972</v>
      </c>
      <c r="AA53" s="19">
        <f t="shared" si="86"/>
        <v>-0.61208695580764472</v>
      </c>
      <c r="AB53" s="19">
        <f t="shared" si="86"/>
        <v>-3.6359810691577676</v>
      </c>
      <c r="AC53" s="19">
        <f t="shared" si="86"/>
        <v>-2.4576398735357441</v>
      </c>
      <c r="AD53" s="19">
        <f t="shared" si="86"/>
        <v>3.1568219392775765</v>
      </c>
      <c r="AE53" s="19">
        <f t="shared" si="86"/>
        <v>1.2441530096962694</v>
      </c>
      <c r="AF53" s="19">
        <f t="shared" si="86"/>
        <v>0.61871431927795761</v>
      </c>
      <c r="AG53" s="19">
        <f t="shared" si="86"/>
        <v>6.9539811515064942</v>
      </c>
      <c r="AH53" s="19">
        <f t="shared" si="86"/>
        <v>-2.4022927665501737</v>
      </c>
      <c r="AI53" s="19">
        <f t="shared" si="86"/>
        <v>7.5203061726115683</v>
      </c>
      <c r="AJ53" s="19">
        <f t="shared" ref="AJ53:BO53" si="87">100*((AJ22/AI22)^4-1)</f>
        <v>-0.59745912048270178</v>
      </c>
      <c r="AK53" s="19">
        <f t="shared" si="87"/>
        <v>6.7616899762250826</v>
      </c>
      <c r="AL53" s="19">
        <f t="shared" si="87"/>
        <v>6.649325266381978</v>
      </c>
      <c r="AM53" s="19">
        <f t="shared" si="87"/>
        <v>6.5406329153454346</v>
      </c>
      <c r="AN53" s="19">
        <f t="shared" si="87"/>
        <v>-6.1390971091212716</v>
      </c>
      <c r="AO53" s="19">
        <f t="shared" si="87"/>
        <v>-1.1560572231727684</v>
      </c>
      <c r="AP53" s="19">
        <f t="shared" si="87"/>
        <v>5.3440498089539323</v>
      </c>
      <c r="AQ53" s="19">
        <f t="shared" si="87"/>
        <v>-0.57347522481958624</v>
      </c>
      <c r="AR53" s="19">
        <f t="shared" si="87"/>
        <v>48.334522333571428</v>
      </c>
      <c r="AS53" s="19">
        <f t="shared" si="87"/>
        <v>-26.573650173537533</v>
      </c>
      <c r="AT53" s="19">
        <f t="shared" si="87"/>
        <v>-8.1866521836945765</v>
      </c>
      <c r="AU53" s="19">
        <f t="shared" si="87"/>
        <v>8.9166252820602754</v>
      </c>
      <c r="AV53" s="19">
        <f t="shared" si="87"/>
        <v>-1.1220085377272038</v>
      </c>
      <c r="AW53" s="19">
        <f t="shared" si="87"/>
        <v>1.7057184844641249</v>
      </c>
      <c r="AX53" s="19">
        <f t="shared" si="87"/>
        <v>1.6984758415505619</v>
      </c>
      <c r="AY53" s="19">
        <f t="shared" si="87"/>
        <v>-0.55904824680442777</v>
      </c>
      <c r="AZ53" s="19">
        <f t="shared" si="87"/>
        <v>0</v>
      </c>
      <c r="BA53" s="19">
        <f t="shared" si="87"/>
        <v>1.1267494501550512</v>
      </c>
      <c r="BB53" s="19">
        <f t="shared" si="87"/>
        <v>21.065635579484955</v>
      </c>
      <c r="BC53" s="19">
        <f t="shared" si="87"/>
        <v>1.0709409235752698</v>
      </c>
      <c r="BD53" s="19">
        <f t="shared" si="87"/>
        <v>-2.6331668367346683</v>
      </c>
      <c r="BE53" s="19">
        <f t="shared" si="87"/>
        <v>-3.1743492137156992</v>
      </c>
      <c r="BF53" s="19">
        <f t="shared" si="87"/>
        <v>2.7264968014005575</v>
      </c>
      <c r="BG53" s="19">
        <f t="shared" si="87"/>
        <v>-3.1785529702955007</v>
      </c>
      <c r="BH53" s="19">
        <f t="shared" si="87"/>
        <v>0</v>
      </c>
      <c r="BI53" s="19">
        <f t="shared" si="87"/>
        <v>-1.0767062114727444</v>
      </c>
      <c r="BJ53" s="19">
        <f t="shared" si="87"/>
        <v>1.6359578899582283</v>
      </c>
      <c r="BK53" s="19">
        <f t="shared" si="87"/>
        <v>-5.8070044712412621</v>
      </c>
      <c r="BL53" s="19">
        <f t="shared" si="87"/>
        <v>-0.54682031855425306</v>
      </c>
      <c r="BM53" s="19">
        <f t="shared" si="87"/>
        <v>0.54982688367108956</v>
      </c>
      <c r="BN53" s="19">
        <f t="shared" si="87"/>
        <v>-6.414980217964839</v>
      </c>
      <c r="BO53" s="19">
        <f t="shared" si="87"/>
        <v>-2.7565535584127665</v>
      </c>
      <c r="BP53" s="19">
        <f t="shared" ref="BP53:CU53" si="88">100*((BP22/BO22)^4-1)</f>
        <v>-1.6724370119574172</v>
      </c>
      <c r="BQ53" s="19">
        <f t="shared" si="88"/>
        <v>0</v>
      </c>
      <c r="BR53" s="19">
        <f t="shared" si="88"/>
        <v>0.56457163971166402</v>
      </c>
      <c r="BS53" s="19">
        <f t="shared" si="88"/>
        <v>-0.56140212254308652</v>
      </c>
      <c r="BT53" s="19">
        <f t="shared" si="88"/>
        <v>-0.56219115886111393</v>
      </c>
      <c r="BU53" s="19">
        <f t="shared" si="88"/>
        <v>0</v>
      </c>
      <c r="BV53" s="19">
        <f t="shared" si="88"/>
        <v>1.703297416921945</v>
      </c>
      <c r="BW53" s="19">
        <f t="shared" si="88"/>
        <v>1.6960752756072006</v>
      </c>
      <c r="BX53" s="19">
        <f t="shared" si="88"/>
        <v>0</v>
      </c>
      <c r="BY53" s="19">
        <f t="shared" si="88"/>
        <v>2.2566107961691673</v>
      </c>
      <c r="BZ53" s="19">
        <f t="shared" si="88"/>
        <v>1.6794594496118531</v>
      </c>
      <c r="CA53" s="19">
        <f t="shared" si="88"/>
        <v>1.1126457654605515</v>
      </c>
      <c r="CB53" s="19">
        <f t="shared" si="88"/>
        <v>12.720016870786143</v>
      </c>
      <c r="CC53" s="19">
        <f t="shared" si="88"/>
        <v>-7.2980191238468661</v>
      </c>
      <c r="CD53" s="19">
        <f t="shared" si="88"/>
        <v>-3.2385966117912224</v>
      </c>
      <c r="CE53" s="19">
        <f t="shared" si="88"/>
        <v>-9.5545866373504378</v>
      </c>
      <c r="CF53" s="19">
        <f t="shared" si="88"/>
        <v>52.674286364156295</v>
      </c>
      <c r="CG53" s="19">
        <f t="shared" si="88"/>
        <v>-28.376533702135465</v>
      </c>
      <c r="CH53" s="19">
        <f t="shared" si="88"/>
        <v>-8.033284589276013</v>
      </c>
      <c r="CI53" s="19">
        <f t="shared" si="88"/>
        <v>0.56536961686206588</v>
      </c>
      <c r="CJ53" s="19">
        <f t="shared" si="88"/>
        <v>-1.679458828009095</v>
      </c>
      <c r="CK53" s="19">
        <f t="shared" si="88"/>
        <v>-3.9019655517183005</v>
      </c>
      <c r="CL53" s="19">
        <f t="shared" si="88"/>
        <v>-2.2661969779259383</v>
      </c>
      <c r="CM53" s="19">
        <f t="shared" si="88"/>
        <v>-1.1444803524206626</v>
      </c>
      <c r="CN53" s="19">
        <f t="shared" si="88"/>
        <v>-1.1477643025625706</v>
      </c>
      <c r="CO53" s="19">
        <f t="shared" si="88"/>
        <v>-1.1510671525447158</v>
      </c>
      <c r="CP53" s="19">
        <f t="shared" si="88"/>
        <v>-0.57845112266350363</v>
      </c>
      <c r="CQ53" s="19">
        <f t="shared" si="88"/>
        <v>-2.3020618455284581</v>
      </c>
      <c r="CR53" s="19">
        <f t="shared" si="88"/>
        <v>-4.5903310888666731</v>
      </c>
      <c r="CS53" s="19">
        <f t="shared" si="88"/>
        <v>-3.4982018137512783</v>
      </c>
      <c r="CT53" s="19">
        <f t="shared" si="88"/>
        <v>-2.3632634414757492</v>
      </c>
      <c r="CU53" s="19">
        <f t="shared" si="88"/>
        <v>1.204805695797373</v>
      </c>
      <c r="CV53" s="19">
        <f t="shared" ref="CV53:EA53" si="89">100*((CV22/CU22)^4-1)</f>
        <v>-1.7816926081576479</v>
      </c>
      <c r="CW53" s="19">
        <f t="shared" si="89"/>
        <v>-3.5551980754305545</v>
      </c>
      <c r="CX53" s="19">
        <f t="shared" si="89"/>
        <v>-1.8058226470186733</v>
      </c>
      <c r="CY53" s="19">
        <f t="shared" si="89"/>
        <v>0.61021943537393764</v>
      </c>
      <c r="CZ53" s="19">
        <f t="shared" si="89"/>
        <v>1.8362183278103572</v>
      </c>
      <c r="DA53" s="19">
        <f t="shared" si="89"/>
        <v>0</v>
      </c>
      <c r="DB53" s="19">
        <f t="shared" si="89"/>
        <v>0</v>
      </c>
      <c r="DC53" s="19">
        <f t="shared" si="89"/>
        <v>0</v>
      </c>
      <c r="DD53" s="19">
        <f t="shared" si="89"/>
        <v>1.8278278165144712</v>
      </c>
      <c r="DE53" s="19">
        <f t="shared" si="89"/>
        <v>0</v>
      </c>
      <c r="DF53" s="19">
        <f t="shared" si="89"/>
        <v>1.2102736765723598</v>
      </c>
      <c r="DG53" s="19">
        <f t="shared" si="89"/>
        <v>2.4241324571279366</v>
      </c>
      <c r="DH53" s="19">
        <f t="shared" si="89"/>
        <v>-1.7790512393827007</v>
      </c>
      <c r="DI53" s="19">
        <f t="shared" si="89"/>
        <v>-1.7869989451239632</v>
      </c>
      <c r="DJ53" s="19">
        <f t="shared" si="89"/>
        <v>-1.7950179785903631</v>
      </c>
      <c r="DK53" s="19">
        <f t="shared" si="89"/>
        <v>-4.1691908028436693</v>
      </c>
      <c r="DL53" s="19">
        <f t="shared" si="89"/>
        <v>-1.8222757503194797</v>
      </c>
      <c r="DM53" s="19">
        <f t="shared" si="89"/>
        <v>-1.2232272027183133</v>
      </c>
      <c r="DN53" s="19">
        <f t="shared" si="89"/>
        <v>-2.4426328155011556</v>
      </c>
      <c r="DO53" s="19">
        <f t="shared" si="89"/>
        <v>-3.6693315112520275</v>
      </c>
      <c r="DP53" s="19">
        <f t="shared" si="89"/>
        <v>0</v>
      </c>
      <c r="DQ53" s="19">
        <f t="shared" si="89"/>
        <v>1.2578461841130206</v>
      </c>
      <c r="DR53" s="19">
        <f t="shared" si="89"/>
        <v>-2.472832463151986</v>
      </c>
      <c r="DS53" s="19">
        <f t="shared" si="89"/>
        <v>3.1768780931124452</v>
      </c>
      <c r="DT53" s="19">
        <f t="shared" si="89"/>
        <v>2.5156004345372462</v>
      </c>
      <c r="DU53" s="19">
        <f t="shared" si="89"/>
        <v>29.403736200147179</v>
      </c>
      <c r="DV53" s="19">
        <f t="shared" si="89"/>
        <v>-16.818511653602243</v>
      </c>
      <c r="DW53" s="19">
        <f t="shared" si="89"/>
        <v>-6.5211096926456662</v>
      </c>
      <c r="DX53" s="19">
        <f t="shared" si="89"/>
        <v>-0.61680617951150873</v>
      </c>
      <c r="DY53" s="19">
        <f t="shared" si="89"/>
        <v>-3.0602163579018793</v>
      </c>
      <c r="DZ53" s="19">
        <f t="shared" si="89"/>
        <v>-1.858973349851234</v>
      </c>
      <c r="EA53" s="19">
        <f t="shared" si="89"/>
        <v>-3.7090218865882263</v>
      </c>
      <c r="EB53" s="19">
        <f t="shared" ref="EB53:FJ53" si="90">100*((EB22/EA22)^4-1)</f>
        <v>-7.3813503430197329</v>
      </c>
      <c r="EC53" s="19">
        <f t="shared" si="90"/>
        <v>-2.5557784175995968</v>
      </c>
      <c r="ED53" s="19">
        <f t="shared" si="90"/>
        <v>0.65093357230918691</v>
      </c>
      <c r="EE53" s="19">
        <f t="shared" si="90"/>
        <v>2.6185194695207858</v>
      </c>
      <c r="EF53" s="19">
        <f t="shared" si="90"/>
        <v>4.5856679050652716</v>
      </c>
      <c r="EG53" s="19">
        <f t="shared" si="90"/>
        <v>3.8767746871870123</v>
      </c>
      <c r="EH53" s="19">
        <f t="shared" si="90"/>
        <v>1.2678130225675099</v>
      </c>
      <c r="EI53" s="19">
        <f t="shared" si="90"/>
        <v>2.5395561757371343</v>
      </c>
      <c r="EJ53" s="19">
        <f t="shared" si="90"/>
        <v>2.5235353088379098</v>
      </c>
      <c r="EK53" s="19">
        <f t="shared" si="90"/>
        <v>3.1419452144252791</v>
      </c>
      <c r="EL53" s="19">
        <f t="shared" si="90"/>
        <v>-0.61490978439131538</v>
      </c>
      <c r="EM53" s="19">
        <f t="shared" si="90"/>
        <v>0</v>
      </c>
      <c r="EN53" s="19">
        <f t="shared" si="90"/>
        <v>-7.204174593228629</v>
      </c>
      <c r="EO53" s="19">
        <f t="shared" si="90"/>
        <v>-4.937307167340121</v>
      </c>
      <c r="EP53" s="18">
        <f t="shared" si="90"/>
        <v>-21.954196825544749</v>
      </c>
      <c r="EQ53" s="18">
        <f t="shared" si="90"/>
        <v>-8.2655778391685359</v>
      </c>
      <c r="ER53" s="18">
        <f t="shared" si="90"/>
        <v>-2.7459247857532731</v>
      </c>
      <c r="ES53" s="18">
        <f t="shared" si="90"/>
        <v>-2.5129248212679256</v>
      </c>
      <c r="ET53" s="18">
        <f t="shared" si="90"/>
        <v>-0.54035164264512048</v>
      </c>
      <c r="EU53" s="18">
        <f t="shared" si="90"/>
        <v>-0.24178170347013417</v>
      </c>
      <c r="EV53" s="18">
        <f t="shared" si="90"/>
        <v>9.5796651013446699E-2</v>
      </c>
      <c r="EW53" s="18">
        <f t="shared" si="90"/>
        <v>-0.13805460532663183</v>
      </c>
      <c r="EX53" s="18">
        <f t="shared" si="90"/>
        <v>-8.4775916345758429E-2</v>
      </c>
      <c r="EY53" s="18">
        <f t="shared" si="90"/>
        <v>0.13447295698729711</v>
      </c>
      <c r="EZ53" s="18">
        <f t="shared" si="90"/>
        <v>-0.18211581660978471</v>
      </c>
      <c r="FA53" s="18">
        <f t="shared" si="90"/>
        <v>5.7410459573481454E-2</v>
      </c>
      <c r="FB53" s="18">
        <f t="shared" si="90"/>
        <v>0.31051941156869933</v>
      </c>
      <c r="FC53" s="18">
        <f t="shared" si="90"/>
        <v>0.21775279206805997</v>
      </c>
      <c r="FD53" s="18">
        <f t="shared" si="90"/>
        <v>-7.2887138818278352E-2</v>
      </c>
      <c r="FE53" s="18">
        <f t="shared" si="90"/>
        <v>0.16005711619571095</v>
      </c>
      <c r="FF53" s="18">
        <f t="shared" si="90"/>
        <v>0.27098362394564202</v>
      </c>
      <c r="FG53" s="18">
        <f t="shared" si="90"/>
        <v>2.3096273271163037</v>
      </c>
      <c r="FH53" s="18">
        <f t="shared" si="90"/>
        <v>7.7932771058377925</v>
      </c>
      <c r="FI53" s="18">
        <f t="shared" si="90"/>
        <v>0.58616257926600301</v>
      </c>
      <c r="FJ53" s="18">
        <f t="shared" si="90"/>
        <v>-7.6760076248825193</v>
      </c>
      <c r="FK53" s="18">
        <f t="shared" si="12"/>
        <v>-0.65071273692008935</v>
      </c>
      <c r="FL53" s="18">
        <f t="shared" si="13"/>
        <v>0.17955180933015846</v>
      </c>
      <c r="FM53" s="18">
        <f t="shared" si="14"/>
        <v>0.19268953386364363</v>
      </c>
      <c r="FN53" s="18">
        <f t="shared" si="15"/>
        <v>0.28133918610930841</v>
      </c>
    </row>
    <row r="54" spans="2:170"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row>
    <row r="55" spans="2:170" x14ac:dyDescent="0.2">
      <c r="B55" t="str">
        <f>B24</f>
        <v>Personal income (mil. $2012)</v>
      </c>
      <c r="C55" s="19"/>
      <c r="D55" s="19">
        <f t="shared" ref="D55:AI55" si="91">100*((D24/C24)^4-1)</f>
        <v>5.4515917963575911</v>
      </c>
      <c r="E55" s="19">
        <f t="shared" si="91"/>
        <v>2.2985977731955654</v>
      </c>
      <c r="F55" s="19">
        <f t="shared" si="91"/>
        <v>1.3020994426840016</v>
      </c>
      <c r="G55" s="19">
        <f t="shared" si="91"/>
        <v>1.9924857323601275</v>
      </c>
      <c r="H55" s="19">
        <f t="shared" si="91"/>
        <v>4.192918919005173</v>
      </c>
      <c r="I55" s="19">
        <f t="shared" si="91"/>
        <v>3.5126274262203161</v>
      </c>
      <c r="J55" s="19">
        <f t="shared" si="91"/>
        <v>5.1620967840759313</v>
      </c>
      <c r="K55" s="19">
        <f t="shared" si="91"/>
        <v>7.367831782170664</v>
      </c>
      <c r="L55" s="19">
        <f t="shared" si="91"/>
        <v>2.0142567390278643</v>
      </c>
      <c r="M55" s="19">
        <f t="shared" si="91"/>
        <v>2.697755466118279</v>
      </c>
      <c r="N55" s="19">
        <f t="shared" si="91"/>
        <v>8.3333481324654244</v>
      </c>
      <c r="O55" s="19">
        <f t="shared" si="91"/>
        <v>-7.0418313618387351</v>
      </c>
      <c r="P55" s="19">
        <f t="shared" si="91"/>
        <v>4.8278451652387977</v>
      </c>
      <c r="Q55" s="19">
        <f t="shared" si="91"/>
        <v>-1.2395931156790718</v>
      </c>
      <c r="R55" s="19">
        <f t="shared" si="91"/>
        <v>3.3692054911245828</v>
      </c>
      <c r="S55" s="19">
        <f t="shared" si="91"/>
        <v>4.7112190587930369</v>
      </c>
      <c r="T55" s="19">
        <f t="shared" si="91"/>
        <v>4.0798406618025806</v>
      </c>
      <c r="U55" s="19">
        <f t="shared" si="91"/>
        <v>-0.81699145955459462</v>
      </c>
      <c r="V55" s="19">
        <f t="shared" si="91"/>
        <v>5.8011667574186188</v>
      </c>
      <c r="W55" s="19">
        <f t="shared" si="91"/>
        <v>6.2453215737207302</v>
      </c>
      <c r="X55" s="19">
        <f t="shared" si="91"/>
        <v>2.9307644938959321</v>
      </c>
      <c r="Y55" s="19">
        <f t="shared" si="91"/>
        <v>3.7026812469481696</v>
      </c>
      <c r="Z55" s="19">
        <f t="shared" si="91"/>
        <v>1.9336140493544374</v>
      </c>
      <c r="AA55" s="19">
        <f t="shared" si="91"/>
        <v>14.437686543896856</v>
      </c>
      <c r="AB55" s="19">
        <f t="shared" si="91"/>
        <v>4.881148198528229</v>
      </c>
      <c r="AC55" s="19">
        <f t="shared" si="91"/>
        <v>3.8602515024667383</v>
      </c>
      <c r="AD55" s="19">
        <f t="shared" si="91"/>
        <v>2.162016329966665</v>
      </c>
      <c r="AE55" s="19">
        <f t="shared" si="91"/>
        <v>15.628877763058302</v>
      </c>
      <c r="AF55" s="19">
        <f t="shared" si="91"/>
        <v>4.8179827905457051</v>
      </c>
      <c r="AG55" s="19">
        <f t="shared" si="91"/>
        <v>3.476774994317422</v>
      </c>
      <c r="AH55" s="19">
        <f t="shared" si="91"/>
        <v>7.287898856329833</v>
      </c>
      <c r="AI55" s="19">
        <f t="shared" si="91"/>
        <v>33.829153056579898</v>
      </c>
      <c r="AJ55" s="19">
        <f t="shared" ref="AJ55:BO55" si="92">100*((AJ24/AI24)^4-1)</f>
        <v>6.099289769590821</v>
      </c>
      <c r="AK55" s="19">
        <f t="shared" si="92"/>
        <v>5.4306999494789343</v>
      </c>
      <c r="AL55" s="19">
        <f t="shared" si="92"/>
        <v>2.960285861423384</v>
      </c>
      <c r="AM55" s="19">
        <f t="shared" si="92"/>
        <v>20.095017453163532</v>
      </c>
      <c r="AN55" s="19">
        <f t="shared" si="92"/>
        <v>-3.4658515933673084</v>
      </c>
      <c r="AO55" s="19">
        <f t="shared" si="92"/>
        <v>9.1119198322638262</v>
      </c>
      <c r="AP55" s="19">
        <f t="shared" si="92"/>
        <v>10.645602278252685</v>
      </c>
      <c r="AQ55" s="19">
        <f t="shared" si="92"/>
        <v>6.7313863123991124</v>
      </c>
      <c r="AR55" s="19">
        <f t="shared" si="92"/>
        <v>-3.6066893469622219</v>
      </c>
      <c r="AS55" s="19">
        <f t="shared" si="92"/>
        <v>-1.2376116887658828</v>
      </c>
      <c r="AT55" s="19">
        <f t="shared" si="92"/>
        <v>3.3728460005914007</v>
      </c>
      <c r="AU55" s="19">
        <f t="shared" si="92"/>
        <v>-1.4489077497395364</v>
      </c>
      <c r="AV55" s="19">
        <f t="shared" si="92"/>
        <v>4.8671976705673581</v>
      </c>
      <c r="AW55" s="19">
        <f t="shared" si="92"/>
        <v>-8.2142203035444403</v>
      </c>
      <c r="AX55" s="19">
        <f t="shared" si="92"/>
        <v>0.80999980566636154</v>
      </c>
      <c r="AY55" s="19">
        <f t="shared" si="92"/>
        <v>-1.9009874112319025E-2</v>
      </c>
      <c r="AZ55" s="19">
        <f t="shared" si="92"/>
        <v>-0.55993371256820579</v>
      </c>
      <c r="BA55" s="19">
        <f t="shared" si="92"/>
        <v>1.0256164324555117</v>
      </c>
      <c r="BB55" s="19">
        <f t="shared" si="92"/>
        <v>1.7766574887441378</v>
      </c>
      <c r="BC55" s="19">
        <f t="shared" si="92"/>
        <v>-5.6134887771885804</v>
      </c>
      <c r="BD55" s="19">
        <f t="shared" si="92"/>
        <v>6.5742076610537659</v>
      </c>
      <c r="BE55" s="19">
        <f t="shared" si="92"/>
        <v>3.9119700546083047</v>
      </c>
      <c r="BF55" s="19">
        <f t="shared" si="92"/>
        <v>-1.6020390894779024</v>
      </c>
      <c r="BG55" s="19">
        <f t="shared" si="92"/>
        <v>6.7143106926687457</v>
      </c>
      <c r="BH55" s="19">
        <f t="shared" si="92"/>
        <v>6.2233219424385755</v>
      </c>
      <c r="BI55" s="19">
        <f t="shared" si="92"/>
        <v>-0.42516259653266886</v>
      </c>
      <c r="BJ55" s="19">
        <f t="shared" si="92"/>
        <v>51.556372960425499</v>
      </c>
      <c r="BK55" s="19">
        <f t="shared" si="92"/>
        <v>-31.785405135528922</v>
      </c>
      <c r="BL55" s="19">
        <f t="shared" si="92"/>
        <v>3.2798304325231786</v>
      </c>
      <c r="BM55" s="19">
        <f t="shared" si="92"/>
        <v>0.60341494676752205</v>
      </c>
      <c r="BN55" s="19">
        <f t="shared" si="92"/>
        <v>8.354043891342954</v>
      </c>
      <c r="BO55" s="19">
        <f t="shared" si="92"/>
        <v>18.265192301024456</v>
      </c>
      <c r="BP55" s="19">
        <f t="shared" ref="BP55:CU55" si="93">100*((BP24/BO24)^4-1)</f>
        <v>3.1374942253181493</v>
      </c>
      <c r="BQ55" s="19">
        <f t="shared" si="93"/>
        <v>1.3284626987292603</v>
      </c>
      <c r="BR55" s="19">
        <f t="shared" si="93"/>
        <v>8.2151956720263986</v>
      </c>
      <c r="BS55" s="19">
        <f t="shared" si="93"/>
        <v>8.6985986599089635</v>
      </c>
      <c r="BT55" s="19">
        <f t="shared" si="93"/>
        <v>7.7291139516421747</v>
      </c>
      <c r="BU55" s="19">
        <f t="shared" si="93"/>
        <v>3.4599762984508953</v>
      </c>
      <c r="BV55" s="19">
        <f t="shared" si="93"/>
        <v>2.230104649462139</v>
      </c>
      <c r="BW55" s="19">
        <f t="shared" si="93"/>
        <v>-4.912630026591513</v>
      </c>
      <c r="BX55" s="19">
        <f t="shared" si="93"/>
        <v>8.8253023389419649</v>
      </c>
      <c r="BY55" s="19">
        <f t="shared" si="93"/>
        <v>-6.9466707431087737</v>
      </c>
      <c r="BZ55" s="19">
        <f t="shared" si="93"/>
        <v>-0.67023187323561606</v>
      </c>
      <c r="CA55" s="19">
        <f t="shared" si="93"/>
        <v>-19.082342209874213</v>
      </c>
      <c r="CB55" s="19">
        <f t="shared" si="93"/>
        <v>-0.56805655988437787</v>
      </c>
      <c r="CC55" s="19">
        <f t="shared" si="93"/>
        <v>-5.9190836231389206</v>
      </c>
      <c r="CD55" s="19">
        <f t="shared" si="93"/>
        <v>0.4798248936992433</v>
      </c>
      <c r="CE55" s="19">
        <f t="shared" si="93"/>
        <v>-1.2691255102227461</v>
      </c>
      <c r="CF55" s="19">
        <f t="shared" si="93"/>
        <v>5.79959394690297</v>
      </c>
      <c r="CG55" s="19">
        <f t="shared" si="93"/>
        <v>3.0886461502235951</v>
      </c>
      <c r="CH55" s="19">
        <f t="shared" si="93"/>
        <v>1.3160371184747888</v>
      </c>
      <c r="CI55" s="19">
        <f t="shared" si="93"/>
        <v>14.471902857789498</v>
      </c>
      <c r="CJ55" s="19">
        <f t="shared" si="93"/>
        <v>-1.7701889436474771</v>
      </c>
      <c r="CK55" s="19">
        <f t="shared" si="93"/>
        <v>2.3158160235859926</v>
      </c>
      <c r="CL55" s="19">
        <f t="shared" si="93"/>
        <v>4.8094671518653875</v>
      </c>
      <c r="CM55" s="19">
        <f t="shared" si="93"/>
        <v>25.488783022595165</v>
      </c>
      <c r="CN55" s="19">
        <f t="shared" si="93"/>
        <v>5.7016789108339294</v>
      </c>
      <c r="CO55" s="19">
        <f t="shared" si="93"/>
        <v>-0.82905460372515449</v>
      </c>
      <c r="CP55" s="19">
        <f t="shared" si="93"/>
        <v>13.651073915142732</v>
      </c>
      <c r="CQ55" s="19">
        <f t="shared" si="93"/>
        <v>-9.7044908966291139</v>
      </c>
      <c r="CR55" s="19">
        <f t="shared" si="93"/>
        <v>3.9998313507142003</v>
      </c>
      <c r="CS55" s="19">
        <f t="shared" si="93"/>
        <v>4.2343371469182545</v>
      </c>
      <c r="CT55" s="19">
        <f t="shared" si="93"/>
        <v>0.68467426655371977</v>
      </c>
      <c r="CU55" s="19">
        <f t="shared" si="93"/>
        <v>16.736050463980522</v>
      </c>
      <c r="CV55" s="19">
        <f t="shared" ref="CV55:EA55" si="94">100*((CV24/CU24)^4-1)</f>
        <v>7.0749450610438025</v>
      </c>
      <c r="CW55" s="19">
        <f t="shared" si="94"/>
        <v>8.0528199621160432</v>
      </c>
      <c r="CX55" s="19">
        <f t="shared" si="94"/>
        <v>8.1941736052710148</v>
      </c>
      <c r="CY55" s="19">
        <f t="shared" si="94"/>
        <v>7.9755347736548909</v>
      </c>
      <c r="CZ55" s="19">
        <f t="shared" si="94"/>
        <v>3.7190319501187341</v>
      </c>
      <c r="DA55" s="19">
        <f t="shared" si="94"/>
        <v>4.0666181145483815</v>
      </c>
      <c r="DB55" s="19">
        <f t="shared" si="94"/>
        <v>3.5572655173826018</v>
      </c>
      <c r="DC55" s="19">
        <f t="shared" si="94"/>
        <v>11.672787829193808</v>
      </c>
      <c r="DD55" s="19">
        <f t="shared" si="94"/>
        <v>1.5349228756773137</v>
      </c>
      <c r="DE55" s="19">
        <f t="shared" si="94"/>
        <v>3.8570851164040354</v>
      </c>
      <c r="DF55" s="19">
        <f t="shared" si="94"/>
        <v>7.0032001401867605</v>
      </c>
      <c r="DG55" s="19">
        <f t="shared" si="94"/>
        <v>8.035738319301311</v>
      </c>
      <c r="DH55" s="19">
        <f t="shared" si="94"/>
        <v>5.0511354958420185</v>
      </c>
      <c r="DI55" s="19">
        <f t="shared" si="94"/>
        <v>4.580868773971658</v>
      </c>
      <c r="DJ55" s="19">
        <f t="shared" si="94"/>
        <v>4.9436626274047324</v>
      </c>
      <c r="DK55" s="19">
        <f t="shared" si="94"/>
        <v>8.6157867991841997</v>
      </c>
      <c r="DL55" s="19">
        <f t="shared" si="94"/>
        <v>2.0729043720477458</v>
      </c>
      <c r="DM55" s="19">
        <f t="shared" si="94"/>
        <v>6.9408456096923032</v>
      </c>
      <c r="DN55" s="19">
        <f t="shared" si="94"/>
        <v>4.6953459013599819</v>
      </c>
      <c r="DO55" s="19">
        <f t="shared" si="94"/>
        <v>13.749141313488433</v>
      </c>
      <c r="DP55" s="19">
        <f t="shared" si="94"/>
        <v>1.5863298280740956</v>
      </c>
      <c r="DQ55" s="19">
        <f t="shared" si="94"/>
        <v>2.5253544672802164</v>
      </c>
      <c r="DR55" s="19">
        <f t="shared" si="94"/>
        <v>4.2619781819289937</v>
      </c>
      <c r="DS55" s="16">
        <f t="shared" si="94"/>
        <v>3.1537467119216789</v>
      </c>
      <c r="DT55" s="16">
        <f t="shared" si="94"/>
        <v>33.602023793116075</v>
      </c>
      <c r="DU55" s="16">
        <f t="shared" si="94"/>
        <v>-10.047154050135932</v>
      </c>
      <c r="DV55" s="16">
        <f t="shared" si="94"/>
        <v>-4.2258248630828055</v>
      </c>
      <c r="DW55" s="16">
        <f t="shared" si="94"/>
        <v>53.115699589292056</v>
      </c>
      <c r="DX55" s="16">
        <f t="shared" si="94"/>
        <v>-18.077065977591509</v>
      </c>
      <c r="DY55" s="16">
        <f t="shared" si="94"/>
        <v>-5.3472529833451743</v>
      </c>
      <c r="DZ55" s="16">
        <f t="shared" si="94"/>
        <v>-1.7713847061355703</v>
      </c>
      <c r="EA55" s="16">
        <f t="shared" si="94"/>
        <v>0.60937064276140873</v>
      </c>
      <c r="EB55" s="16">
        <f t="shared" ref="EB55:FJ55" si="95">100*((EB24/EA24)^4-1)</f>
        <v>-3.8303820534398403</v>
      </c>
      <c r="EC55" s="16">
        <f t="shared" si="95"/>
        <v>4.2082492863438903</v>
      </c>
      <c r="ED55" s="16">
        <f t="shared" si="95"/>
        <v>2.5003013541775143</v>
      </c>
      <c r="EE55" s="16">
        <f t="shared" si="95"/>
        <v>9.5903025260430717</v>
      </c>
      <c r="EF55" s="16">
        <f t="shared" si="95"/>
        <v>3.3270045242732138</v>
      </c>
      <c r="EG55" s="16">
        <f t="shared" si="95"/>
        <v>3.0094947359008417</v>
      </c>
      <c r="EH55" s="16">
        <f t="shared" si="95"/>
        <v>4.7303477062093924</v>
      </c>
      <c r="EI55" s="24">
        <f t="shared" si="95"/>
        <v>4.1382469693375334</v>
      </c>
      <c r="EJ55" s="24">
        <f t="shared" si="95"/>
        <v>6.7814423144788583</v>
      </c>
      <c r="EK55" s="24">
        <f t="shared" si="95"/>
        <v>0.73585381507155212</v>
      </c>
      <c r="EL55" s="24">
        <f t="shared" si="95"/>
        <v>4.5869875191448806</v>
      </c>
      <c r="EM55" s="24">
        <f t="shared" si="95"/>
        <v>1.9111725821301828</v>
      </c>
      <c r="EN55" s="24">
        <f t="shared" si="95"/>
        <v>0.75766749752128604</v>
      </c>
      <c r="EO55" s="24">
        <f t="shared" si="95"/>
        <v>-1.6367447820307079</v>
      </c>
      <c r="EP55" s="18">
        <f t="shared" si="95"/>
        <v>2.0744260567829409</v>
      </c>
      <c r="EQ55" s="18">
        <f t="shared" si="95"/>
        <v>2.4773603233076313</v>
      </c>
      <c r="ER55" s="18">
        <f t="shared" si="95"/>
        <v>4.0469158730018551</v>
      </c>
      <c r="ES55" s="18">
        <f t="shared" si="95"/>
        <v>3.7276079163106379</v>
      </c>
      <c r="ET55" s="18">
        <f t="shared" si="95"/>
        <v>4.0293582681370399</v>
      </c>
      <c r="EU55" s="18">
        <f t="shared" si="95"/>
        <v>4.5630925596048311</v>
      </c>
      <c r="EV55" s="18">
        <f t="shared" si="95"/>
        <v>4.3758892628879442</v>
      </c>
      <c r="EW55" s="18">
        <f t="shared" si="95"/>
        <v>4.2472606635301835</v>
      </c>
      <c r="EX55" s="18">
        <f t="shared" si="95"/>
        <v>4.334750647838681</v>
      </c>
      <c r="EY55" s="18">
        <f t="shared" si="95"/>
        <v>4.5847864066367761</v>
      </c>
      <c r="EZ55" s="18">
        <f t="shared" si="95"/>
        <v>4.2055554717042698</v>
      </c>
      <c r="FA55" s="18">
        <f t="shared" si="95"/>
        <v>4.1120521932498599</v>
      </c>
      <c r="FB55" s="18">
        <f t="shared" si="95"/>
        <v>4.0325096432443086</v>
      </c>
      <c r="FC55" s="18">
        <f t="shared" si="95"/>
        <v>4.1112343533282081</v>
      </c>
      <c r="FD55" s="18">
        <f t="shared" si="95"/>
        <v>3.8029494426436328</v>
      </c>
      <c r="FE55" s="18">
        <f t="shared" si="95"/>
        <v>3.6873789568012905</v>
      </c>
      <c r="FF55" s="18">
        <f t="shared" si="95"/>
        <v>3.7342348193365682</v>
      </c>
      <c r="FG55" s="18">
        <f t="shared" si="95"/>
        <v>3.8730208888438922</v>
      </c>
      <c r="FH55" s="18">
        <f t="shared" si="95"/>
        <v>3.6724690702436558</v>
      </c>
      <c r="FI55" s="18">
        <f t="shared" si="95"/>
        <v>3.5147589604600515</v>
      </c>
      <c r="FJ55" s="18">
        <f t="shared" si="95"/>
        <v>18.703232196435906</v>
      </c>
      <c r="FK55" s="18">
        <f t="shared" ref="FK55:FK58" si="96">100*((FK24/FJ24)^4-1)</f>
        <v>-9.5392362042259755</v>
      </c>
      <c r="FL55" s="18">
        <f t="shared" ref="FL55:FL58" si="97">100*((FL24/FK24)^4-1)</f>
        <v>3.4749430882698773</v>
      </c>
      <c r="FM55" s="18">
        <f t="shared" ref="FM55:FM58" si="98">100*((FM24/FL24)^4-1)</f>
        <v>3.3828371548068725</v>
      </c>
      <c r="FN55" s="18">
        <f t="shared" ref="FN55:FN58" si="99">100*((FN24/FM24)^4-1)</f>
        <v>3.3370613261308968</v>
      </c>
    </row>
    <row r="56" spans="2:170" x14ac:dyDescent="0.2">
      <c r="B56" t="str">
        <f>B25</f>
        <v>Personal income (mil. $)</v>
      </c>
      <c r="C56" s="19"/>
      <c r="D56" s="19">
        <f t="shared" ref="D56:AI56" si="100">100*((D25/C25)^4-1)</f>
        <v>9.334849257047706</v>
      </c>
      <c r="E56" s="19">
        <f t="shared" si="100"/>
        <v>7.5985787807280936</v>
      </c>
      <c r="F56" s="19">
        <f t="shared" si="100"/>
        <v>6.7706788461026512</v>
      </c>
      <c r="G56" s="19">
        <f t="shared" si="100"/>
        <v>4.1537692946651772</v>
      </c>
      <c r="H56" s="19">
        <f t="shared" si="100"/>
        <v>6.4860694292431686</v>
      </c>
      <c r="I56" s="19">
        <f t="shared" si="100"/>
        <v>6.3539655329146072</v>
      </c>
      <c r="J56" s="19">
        <f t="shared" si="100"/>
        <v>8.2509069813758948</v>
      </c>
      <c r="K56" s="19">
        <f t="shared" si="100"/>
        <v>10.084133747698365</v>
      </c>
      <c r="L56" s="19">
        <f t="shared" si="100"/>
        <v>4.7511347600845966</v>
      </c>
      <c r="M56" s="19">
        <f t="shared" si="100"/>
        <v>5.3418526924455811</v>
      </c>
      <c r="N56" s="19">
        <f t="shared" si="100"/>
        <v>11.389603653785585</v>
      </c>
      <c r="O56" s="19">
        <f t="shared" si="100"/>
        <v>-4.8045864541135792</v>
      </c>
      <c r="P56" s="19">
        <f t="shared" si="100"/>
        <v>7.6738593222036355</v>
      </c>
      <c r="Q56" s="19">
        <f t="shared" si="100"/>
        <v>0.48266874708020602</v>
      </c>
      <c r="R56" s="19">
        <f t="shared" si="100"/>
        <v>5.7760543676592668</v>
      </c>
      <c r="S56" s="19">
        <f t="shared" si="100"/>
        <v>6.2213329459179789</v>
      </c>
      <c r="T56" s="19">
        <f t="shared" si="100"/>
        <v>6.4225847238874811</v>
      </c>
      <c r="U56" s="19">
        <f t="shared" si="100"/>
        <v>2.0572530138078804</v>
      </c>
      <c r="V56" s="19">
        <f t="shared" si="100"/>
        <v>7.8039546942723748</v>
      </c>
      <c r="W56" s="19">
        <f t="shared" si="100"/>
        <v>8.337234241798285</v>
      </c>
      <c r="X56" s="19">
        <f t="shared" si="100"/>
        <v>5.3518710718167828</v>
      </c>
      <c r="Y56" s="19">
        <f t="shared" si="100"/>
        <v>5.4056989863698224</v>
      </c>
      <c r="Z56" s="19">
        <f t="shared" si="100"/>
        <v>3.740579516069853</v>
      </c>
      <c r="AA56" s="19">
        <f t="shared" si="100"/>
        <v>17.002244440209079</v>
      </c>
      <c r="AB56" s="19">
        <f t="shared" si="100"/>
        <v>7.7167620036855178</v>
      </c>
      <c r="AC56" s="19">
        <f t="shared" si="100"/>
        <v>5.6403869957989405</v>
      </c>
      <c r="AD56" s="19">
        <f t="shared" si="100"/>
        <v>4.9779993301721115</v>
      </c>
      <c r="AE56" s="19">
        <f t="shared" si="100"/>
        <v>17.682762688790032</v>
      </c>
      <c r="AF56" s="19">
        <f t="shared" si="100"/>
        <v>5.8742110863404751</v>
      </c>
      <c r="AG56" s="19">
        <f t="shared" si="100"/>
        <v>4.570264493907672</v>
      </c>
      <c r="AH56" s="19">
        <f t="shared" si="100"/>
        <v>8.6458985597038573</v>
      </c>
      <c r="AI56" s="19">
        <f t="shared" si="100"/>
        <v>33.867010035391118</v>
      </c>
      <c r="AJ56" s="19">
        <f t="shared" ref="AJ56:BO56" si="101">100*((AJ25/AI25)^4-1)</f>
        <v>6.8695719963816737</v>
      </c>
      <c r="AK56" s="19">
        <f t="shared" si="101"/>
        <v>6.7404473984140623</v>
      </c>
      <c r="AL56" s="19">
        <f t="shared" si="101"/>
        <v>4.0483332386511917</v>
      </c>
      <c r="AM56" s="19">
        <f t="shared" si="101"/>
        <v>21.048503395124651</v>
      </c>
      <c r="AN56" s="19">
        <f t="shared" si="101"/>
        <v>-1.2510611428827478</v>
      </c>
      <c r="AO56" s="19">
        <f t="shared" si="101"/>
        <v>11.533012539861808</v>
      </c>
      <c r="AP56" s="19">
        <f t="shared" si="101"/>
        <v>13.355392323066905</v>
      </c>
      <c r="AQ56" s="19">
        <f t="shared" si="101"/>
        <v>10.2419952102907</v>
      </c>
      <c r="AR56" s="19">
        <f t="shared" si="101"/>
        <v>-1.7556638800956148</v>
      </c>
      <c r="AS56" s="19">
        <f t="shared" si="101"/>
        <v>1.3324050400869147</v>
      </c>
      <c r="AT56" s="19">
        <f t="shared" si="101"/>
        <v>5.7270307565578271</v>
      </c>
      <c r="AU56" s="19">
        <f t="shared" si="101"/>
        <v>1.5061356002967985</v>
      </c>
      <c r="AV56" s="19">
        <f t="shared" si="101"/>
        <v>6.8438172405071995</v>
      </c>
      <c r="AW56" s="19">
        <f t="shared" si="101"/>
        <v>-8.0289570565549866</v>
      </c>
      <c r="AX56" s="19">
        <f t="shared" si="101"/>
        <v>0.97588820428355927</v>
      </c>
      <c r="AY56" s="19">
        <f t="shared" si="101"/>
        <v>0.78929996097165667</v>
      </c>
      <c r="AZ56" s="19">
        <f t="shared" si="101"/>
        <v>2.4253561622161079</v>
      </c>
      <c r="BA56" s="19">
        <f t="shared" si="101"/>
        <v>3.1328644319442489</v>
      </c>
      <c r="BB56" s="19">
        <f t="shared" si="101"/>
        <v>3.6888470072018453</v>
      </c>
      <c r="BC56" s="19">
        <f t="shared" si="101"/>
        <v>-2.693227716045099</v>
      </c>
      <c r="BD56" s="19">
        <f t="shared" si="101"/>
        <v>7.0039918148721458</v>
      </c>
      <c r="BE56" s="19">
        <f t="shared" si="101"/>
        <v>6.6775548453503086</v>
      </c>
      <c r="BF56" s="19">
        <f t="shared" si="101"/>
        <v>0.34816124229311018</v>
      </c>
      <c r="BG56" s="19">
        <f t="shared" si="101"/>
        <v>10.044174691695584</v>
      </c>
      <c r="BH56" s="19">
        <f t="shared" si="101"/>
        <v>9.1113719953249461</v>
      </c>
      <c r="BI56" s="19">
        <f t="shared" si="101"/>
        <v>1.5459202101001601</v>
      </c>
      <c r="BJ56" s="19">
        <f t="shared" si="101"/>
        <v>56.807452717454311</v>
      </c>
      <c r="BK56" s="19">
        <f t="shared" si="101"/>
        <v>-30.185150756780043</v>
      </c>
      <c r="BL56" s="19">
        <f t="shared" si="101"/>
        <v>5.9114902327368712</v>
      </c>
      <c r="BM56" s="19">
        <f t="shared" si="101"/>
        <v>5.0213132516721437</v>
      </c>
      <c r="BN56" s="19">
        <f t="shared" si="101"/>
        <v>11.845692105901517</v>
      </c>
      <c r="BO56" s="19">
        <f t="shared" si="101"/>
        <v>20.74099617573215</v>
      </c>
      <c r="BP56" s="19">
        <f t="shared" ref="BP56:CU56" si="102">100*((BP25/BO25)^4-1)</f>
        <v>6.806692753975141</v>
      </c>
      <c r="BQ56" s="19">
        <f t="shared" si="102"/>
        <v>4.276643451590334</v>
      </c>
      <c r="BR56" s="19">
        <f t="shared" si="102"/>
        <v>7.5036906676272164</v>
      </c>
      <c r="BS56" s="19">
        <f t="shared" si="102"/>
        <v>12.725997473020701</v>
      </c>
      <c r="BT56" s="19">
        <f t="shared" si="102"/>
        <v>11.435903071308996</v>
      </c>
      <c r="BU56" s="19">
        <f t="shared" si="102"/>
        <v>5.8193762488573553</v>
      </c>
      <c r="BV56" s="19">
        <f t="shared" si="102"/>
        <v>6.4484344733378052</v>
      </c>
      <c r="BW56" s="19">
        <f t="shared" si="102"/>
        <v>-1.7778177758359104</v>
      </c>
      <c r="BX56" s="19">
        <f t="shared" si="102"/>
        <v>13.127007206967978</v>
      </c>
      <c r="BY56" s="19">
        <f t="shared" si="102"/>
        <v>-2.9132903820189959</v>
      </c>
      <c r="BZ56" s="19">
        <f t="shared" si="102"/>
        <v>-6.861550105186442</v>
      </c>
      <c r="CA56" s="19">
        <f t="shared" si="102"/>
        <v>-21.247699042919187</v>
      </c>
      <c r="CB56" s="19">
        <f t="shared" si="102"/>
        <v>1.024556172481117</v>
      </c>
      <c r="CC56" s="19">
        <f t="shared" si="102"/>
        <v>-3.2992299499019273</v>
      </c>
      <c r="CD56" s="19">
        <f t="shared" si="102"/>
        <v>3.6179446208056687</v>
      </c>
      <c r="CE56" s="19">
        <f t="shared" si="102"/>
        <v>0.26526767147745378</v>
      </c>
      <c r="CF56" s="19">
        <f t="shared" si="102"/>
        <v>6.4581420126335276</v>
      </c>
      <c r="CG56" s="19">
        <f t="shared" si="102"/>
        <v>3.8807735725245873</v>
      </c>
      <c r="CH56" s="19">
        <f t="shared" si="102"/>
        <v>3.9386778006776479</v>
      </c>
      <c r="CI56" s="19">
        <f t="shared" si="102"/>
        <v>18.366955447965339</v>
      </c>
      <c r="CJ56" s="19">
        <f t="shared" si="102"/>
        <v>2.1506865392241448</v>
      </c>
      <c r="CK56" s="19">
        <f t="shared" si="102"/>
        <v>4.2222189259991216</v>
      </c>
      <c r="CL56" s="19">
        <f t="shared" si="102"/>
        <v>6.2023099725791786</v>
      </c>
      <c r="CM56" s="19">
        <f t="shared" si="102"/>
        <v>28.845939502168292</v>
      </c>
      <c r="CN56" s="19">
        <f t="shared" si="102"/>
        <v>6.7253892205709098</v>
      </c>
      <c r="CO56" s="19">
        <f t="shared" si="102"/>
        <v>0.3283323229105406</v>
      </c>
      <c r="CP56" s="19">
        <f t="shared" si="102"/>
        <v>16.224519327371745</v>
      </c>
      <c r="CQ56" s="19">
        <f t="shared" si="102"/>
        <v>-8.4334751734753794</v>
      </c>
      <c r="CR56" s="19">
        <f t="shared" si="102"/>
        <v>4.2135321776497925</v>
      </c>
      <c r="CS56" s="19">
        <f t="shared" si="102"/>
        <v>5.9605854094603172</v>
      </c>
      <c r="CT56" s="19">
        <f t="shared" si="102"/>
        <v>2.1753118620923884</v>
      </c>
      <c r="CU56" s="19">
        <f t="shared" si="102"/>
        <v>18.895080834394019</v>
      </c>
      <c r="CV56" s="19">
        <f t="shared" ref="CV56:EA56" si="103">100*((CV25/CU25)^4-1)</f>
        <v>9.0057716459921657</v>
      </c>
      <c r="CW56" s="19">
        <f t="shared" si="103"/>
        <v>9.2368698375235638</v>
      </c>
      <c r="CX56" s="19">
        <f t="shared" si="103"/>
        <v>7.6220914091390979</v>
      </c>
      <c r="CY56" s="19">
        <f t="shared" si="103"/>
        <v>6.0524695459592381</v>
      </c>
      <c r="CZ56" s="19">
        <f t="shared" si="103"/>
        <v>5.8040426014443813</v>
      </c>
      <c r="DA56" s="19">
        <f t="shared" si="103"/>
        <v>5.1530909217096132</v>
      </c>
      <c r="DB56" s="19">
        <f t="shared" si="103"/>
        <v>3.2392070420451446</v>
      </c>
      <c r="DC56" s="19">
        <f t="shared" si="103"/>
        <v>11.892882357544687</v>
      </c>
      <c r="DD56" s="19">
        <f t="shared" si="103"/>
        <v>4.1370244514127963</v>
      </c>
      <c r="DE56" s="19">
        <f t="shared" si="103"/>
        <v>5.299279317363248</v>
      </c>
      <c r="DF56" s="19">
        <f t="shared" si="103"/>
        <v>8.9765151839216184</v>
      </c>
      <c r="DG56" s="19">
        <f t="shared" si="103"/>
        <v>10.577867296274945</v>
      </c>
      <c r="DH56" s="19">
        <f t="shared" si="103"/>
        <v>5.898112873391792</v>
      </c>
      <c r="DI56" s="19">
        <f t="shared" si="103"/>
        <v>6.065279051437189</v>
      </c>
      <c r="DJ56" s="19">
        <f t="shared" si="103"/>
        <v>7.4831218274877154</v>
      </c>
      <c r="DK56" s="19">
        <f t="shared" si="103"/>
        <v>11.685885468817103</v>
      </c>
      <c r="DL56" s="19">
        <f t="shared" si="103"/>
        <v>4.2323725123981859</v>
      </c>
      <c r="DM56" s="19">
        <f t="shared" si="103"/>
        <v>8.3835916966689581</v>
      </c>
      <c r="DN56" s="19">
        <f t="shared" si="103"/>
        <v>6.2934677182059362</v>
      </c>
      <c r="DO56" s="19">
        <f t="shared" si="103"/>
        <v>14.678440465660092</v>
      </c>
      <c r="DP56" s="19">
        <f t="shared" si="103"/>
        <v>3.8771702576003708</v>
      </c>
      <c r="DQ56" s="19">
        <f t="shared" si="103"/>
        <v>3.516252421463073</v>
      </c>
      <c r="DR56" s="19">
        <f t="shared" si="103"/>
        <v>5.9129318838213818</v>
      </c>
      <c r="DS56" s="19">
        <f t="shared" si="103"/>
        <v>4.5963230966064916</v>
      </c>
      <c r="DT56" s="19">
        <f t="shared" si="103"/>
        <v>31.425523528548016</v>
      </c>
      <c r="DU56" s="19">
        <f t="shared" si="103"/>
        <v>-7.1840080269283568</v>
      </c>
      <c r="DV56" s="19">
        <f t="shared" si="103"/>
        <v>-2.2594776168173847</v>
      </c>
      <c r="DW56" s="19">
        <f t="shared" si="103"/>
        <v>60.198796573871974</v>
      </c>
      <c r="DX56" s="19">
        <f t="shared" si="103"/>
        <v>-12.990498987133492</v>
      </c>
      <c r="DY56" s="19">
        <f t="shared" si="103"/>
        <v>-9.3248167754789169E-2</v>
      </c>
      <c r="DZ56" s="19">
        <f t="shared" si="103"/>
        <v>4.9480649806359356</v>
      </c>
      <c r="EA56" s="19">
        <f t="shared" si="103"/>
        <v>8.3992577438485316</v>
      </c>
      <c r="EB56" s="19">
        <f t="shared" ref="EB56:FJ56" si="104">100*((EB25/EA25)^4-1)</f>
        <v>3.395718699089878</v>
      </c>
      <c r="EC56" s="19">
        <f t="shared" si="104"/>
        <v>9.0774445066372333</v>
      </c>
      <c r="ED56" s="19">
        <f t="shared" si="104"/>
        <v>6.7349667209361197</v>
      </c>
      <c r="EE56" s="19">
        <f t="shared" si="104"/>
        <v>13.850054827786295</v>
      </c>
      <c r="EF56" s="19">
        <f t="shared" si="104"/>
        <v>6.4164869544466763</v>
      </c>
      <c r="EG56" s="19">
        <f t="shared" si="104"/>
        <v>5.8110540323433213</v>
      </c>
      <c r="EH56" s="19">
        <f t="shared" si="104"/>
        <v>6.637045829752708</v>
      </c>
      <c r="EI56" s="18">
        <f t="shared" si="104"/>
        <v>7.8750871623683993</v>
      </c>
      <c r="EJ56" s="18">
        <f t="shared" si="104"/>
        <v>9.5492816515645238</v>
      </c>
      <c r="EK56" s="18">
        <f t="shared" si="104"/>
        <v>2.4477766913708399</v>
      </c>
      <c r="EL56" s="18">
        <f t="shared" si="104"/>
        <v>7.2209031633018839</v>
      </c>
      <c r="EM56" s="18">
        <f t="shared" si="104"/>
        <v>5.4072526299410173</v>
      </c>
      <c r="EN56" s="18">
        <f t="shared" si="104"/>
        <v>2.905813986524608</v>
      </c>
      <c r="EO56" s="18">
        <f t="shared" si="104"/>
        <v>1.0957438424710864</v>
      </c>
      <c r="EP56" s="18">
        <f t="shared" si="104"/>
        <v>5.0508723550547918</v>
      </c>
      <c r="EQ56" s="18">
        <f t="shared" si="104"/>
        <v>5.4407182946042631</v>
      </c>
      <c r="ER56" s="18">
        <f t="shared" si="104"/>
        <v>7.06810375595881</v>
      </c>
      <c r="ES56" s="18">
        <f t="shared" si="104"/>
        <v>6.7392148377748873</v>
      </c>
      <c r="ET56" s="18">
        <f t="shared" si="104"/>
        <v>6.9567916225027782</v>
      </c>
      <c r="EU56" s="18">
        <f t="shared" si="104"/>
        <v>7.4226019071982785</v>
      </c>
      <c r="EV56" s="18">
        <f t="shared" si="104"/>
        <v>7.06178285038912</v>
      </c>
      <c r="EW56" s="18">
        <f t="shared" si="104"/>
        <v>6.8555004527525831</v>
      </c>
      <c r="EX56" s="18">
        <f t="shared" si="104"/>
        <v>6.6989999270328004</v>
      </c>
      <c r="EY56" s="18">
        <f t="shared" si="104"/>
        <v>6.9629635654497868</v>
      </c>
      <c r="EZ56" s="18">
        <f t="shared" si="104"/>
        <v>6.532071248690352</v>
      </c>
      <c r="FA56" s="18">
        <f t="shared" si="104"/>
        <v>6.352835250183908</v>
      </c>
      <c r="FB56" s="18">
        <f t="shared" si="104"/>
        <v>6.106871389895363</v>
      </c>
      <c r="FC56" s="18">
        <f t="shared" si="104"/>
        <v>6.1129148335004269</v>
      </c>
      <c r="FD56" s="18">
        <f t="shared" si="104"/>
        <v>5.8974208406535666</v>
      </c>
      <c r="FE56" s="18">
        <f t="shared" si="104"/>
        <v>5.7122208578187728</v>
      </c>
      <c r="FF56" s="18">
        <f t="shared" si="104"/>
        <v>5.7320270773970838</v>
      </c>
      <c r="FG56" s="18">
        <f t="shared" si="104"/>
        <v>5.8504761876434719</v>
      </c>
      <c r="FH56" s="18">
        <f t="shared" si="104"/>
        <v>5.575243453007106</v>
      </c>
      <c r="FI56" s="18">
        <f t="shared" si="104"/>
        <v>5.4688576098019137</v>
      </c>
      <c r="FJ56" s="18">
        <f t="shared" si="104"/>
        <v>30.376609576478742</v>
      </c>
      <c r="FK56" s="18">
        <f t="shared" si="96"/>
        <v>-14.432699816228512</v>
      </c>
      <c r="FL56" s="18">
        <f t="shared" si="97"/>
        <v>5.4401058749812048</v>
      </c>
      <c r="FM56" s="18">
        <f t="shared" si="98"/>
        <v>5.2770487731647719</v>
      </c>
      <c r="FN56" s="18">
        <f t="shared" si="99"/>
        <v>5.2816385397715271</v>
      </c>
    </row>
    <row r="57" spans="2:170" x14ac:dyDescent="0.2">
      <c r="B57" t="str">
        <f>B26</f>
        <v xml:space="preserve">  Wage and salary disbursements (mil. $)</v>
      </c>
      <c r="C57" s="19"/>
      <c r="D57" s="19">
        <f t="shared" ref="D57:AI57" si="105">100*((D26/C26)^4-1)</f>
        <v>11.455712484535784</v>
      </c>
      <c r="E57" s="19">
        <f t="shared" si="105"/>
        <v>11.43492087515785</v>
      </c>
      <c r="F57" s="19">
        <f t="shared" si="105"/>
        <v>1.8761118934396803</v>
      </c>
      <c r="G57" s="19">
        <f t="shared" si="105"/>
        <v>5.4208601561008596</v>
      </c>
      <c r="H57" s="19">
        <f t="shared" si="105"/>
        <v>4.5269152703900195</v>
      </c>
      <c r="I57" s="19">
        <f t="shared" si="105"/>
        <v>10.916009375451562</v>
      </c>
      <c r="J57" s="19">
        <f t="shared" si="105"/>
        <v>3.1746952995677979</v>
      </c>
      <c r="K57" s="19">
        <f t="shared" si="105"/>
        <v>21.102357837424556</v>
      </c>
      <c r="L57" s="19">
        <f t="shared" si="105"/>
        <v>2.3968255897881985</v>
      </c>
      <c r="M57" s="19">
        <f t="shared" si="105"/>
        <v>4.363203418266659</v>
      </c>
      <c r="N57" s="19">
        <f t="shared" si="105"/>
        <v>13.827462461040053</v>
      </c>
      <c r="O57" s="19">
        <f t="shared" si="105"/>
        <v>-12.22338094980433</v>
      </c>
      <c r="P57" s="19">
        <f t="shared" si="105"/>
        <v>6.9353363360843856</v>
      </c>
      <c r="Q57" s="19">
        <f t="shared" si="105"/>
        <v>0.99158661954517058</v>
      </c>
      <c r="R57" s="19">
        <f t="shared" si="105"/>
        <v>-2.6138811148104346</v>
      </c>
      <c r="S57" s="19">
        <f t="shared" si="105"/>
        <v>7.3656774529030855</v>
      </c>
      <c r="T57" s="19">
        <f t="shared" si="105"/>
        <v>6.8654299628454707</v>
      </c>
      <c r="U57" s="19">
        <f t="shared" si="105"/>
        <v>-0.41579068986394851</v>
      </c>
      <c r="V57" s="19">
        <f t="shared" si="105"/>
        <v>9.0490011214773745</v>
      </c>
      <c r="W57" s="19">
        <f t="shared" si="105"/>
        <v>10.011050792260722</v>
      </c>
      <c r="X57" s="19">
        <f t="shared" si="105"/>
        <v>4.5635273166885204</v>
      </c>
      <c r="Y57" s="19">
        <f t="shared" si="105"/>
        <v>7.1374689819797776</v>
      </c>
      <c r="Z57" s="19">
        <f t="shared" si="105"/>
        <v>-0.57831190193158299</v>
      </c>
      <c r="AA57" s="19">
        <f t="shared" si="105"/>
        <v>25.464120152948166</v>
      </c>
      <c r="AB57" s="19">
        <f t="shared" si="105"/>
        <v>7.268351958094299</v>
      </c>
      <c r="AC57" s="19">
        <f t="shared" si="105"/>
        <v>10.797237843332063</v>
      </c>
      <c r="AD57" s="19">
        <f t="shared" si="105"/>
        <v>8.2872108835554403</v>
      </c>
      <c r="AE57" s="19">
        <f t="shared" si="105"/>
        <v>30.500529299226955</v>
      </c>
      <c r="AF57" s="19">
        <f t="shared" si="105"/>
        <v>12.175502886419022</v>
      </c>
      <c r="AG57" s="19">
        <f t="shared" si="105"/>
        <v>4.793991808476239</v>
      </c>
      <c r="AH57" s="19">
        <f t="shared" si="105"/>
        <v>11.001012493568885</v>
      </c>
      <c r="AI57" s="19">
        <f t="shared" si="105"/>
        <v>34.140539189125363</v>
      </c>
      <c r="AJ57" s="19">
        <f t="shared" ref="AJ57:BO57" si="106">100*((AJ26/AI26)^4-1)</f>
        <v>8.5367061127435981</v>
      </c>
      <c r="AK57" s="19">
        <f t="shared" si="106"/>
        <v>9.7106065372894115</v>
      </c>
      <c r="AL57" s="19">
        <f t="shared" si="106"/>
        <v>6.3321049935208817</v>
      </c>
      <c r="AM57" s="19">
        <f t="shared" si="106"/>
        <v>32.324401352218345</v>
      </c>
      <c r="AN57" s="19">
        <f t="shared" si="106"/>
        <v>-3.8990656548755886</v>
      </c>
      <c r="AO57" s="19">
        <f t="shared" si="106"/>
        <v>17.067693699855546</v>
      </c>
      <c r="AP57" s="19">
        <f t="shared" si="106"/>
        <v>19.225256281691514</v>
      </c>
      <c r="AQ57" s="19">
        <f t="shared" si="106"/>
        <v>11.553123036442647</v>
      </c>
      <c r="AR57" s="19">
        <f t="shared" si="106"/>
        <v>-11.829692188837338</v>
      </c>
      <c r="AS57" s="19">
        <f t="shared" si="106"/>
        <v>-3.4557551832458566</v>
      </c>
      <c r="AT57" s="19">
        <f t="shared" si="106"/>
        <v>5.0483185748449122</v>
      </c>
      <c r="AU57" s="19">
        <f t="shared" si="106"/>
        <v>-1.7523173700351946</v>
      </c>
      <c r="AV57" s="19">
        <f t="shared" si="106"/>
        <v>7.2431917113793487</v>
      </c>
      <c r="AW57" s="19">
        <f t="shared" si="106"/>
        <v>-14.996788818555684</v>
      </c>
      <c r="AX57" s="19">
        <f t="shared" si="106"/>
        <v>0.12029172279119926</v>
      </c>
      <c r="AY57" s="19">
        <f t="shared" si="106"/>
        <v>-0.7784020979409445</v>
      </c>
      <c r="AZ57" s="19">
        <f t="shared" si="106"/>
        <v>-0.50957550395228646</v>
      </c>
      <c r="BA57" s="19">
        <f t="shared" si="106"/>
        <v>1.1394938162531343</v>
      </c>
      <c r="BB57" s="19">
        <f t="shared" si="106"/>
        <v>0.34003040811856344</v>
      </c>
      <c r="BC57" s="19">
        <f t="shared" si="106"/>
        <v>-4.83572255282958</v>
      </c>
      <c r="BD57" s="19">
        <f t="shared" si="106"/>
        <v>7.0650222466378976</v>
      </c>
      <c r="BE57" s="19">
        <f t="shared" si="106"/>
        <v>6.8828071338139063</v>
      </c>
      <c r="BF57" s="19">
        <f t="shared" si="106"/>
        <v>-3.6156670944154645</v>
      </c>
      <c r="BG57" s="19">
        <f t="shared" si="106"/>
        <v>-2.6853367552640672</v>
      </c>
      <c r="BH57" s="19">
        <f t="shared" si="106"/>
        <v>12.904077327708997</v>
      </c>
      <c r="BI57" s="19">
        <f t="shared" si="106"/>
        <v>2.4056901773962247</v>
      </c>
      <c r="BJ57" s="19">
        <f t="shared" si="106"/>
        <v>6.984575836960949</v>
      </c>
      <c r="BK57" s="19">
        <f t="shared" si="106"/>
        <v>1.7291196025513322</v>
      </c>
      <c r="BL57" s="19">
        <f t="shared" si="106"/>
        <v>4.6274102627357205</v>
      </c>
      <c r="BM57" s="19">
        <f t="shared" si="106"/>
        <v>5.6557531549672024</v>
      </c>
      <c r="BN57" s="19">
        <f t="shared" si="106"/>
        <v>13.053461470399341</v>
      </c>
      <c r="BO57" s="19">
        <f t="shared" si="106"/>
        <v>16.751025109295004</v>
      </c>
      <c r="BP57" s="19">
        <f t="shared" ref="BP57:CU57" si="107">100*((BP26/BO26)^4-1)</f>
        <v>4.5795761802659207</v>
      </c>
      <c r="BQ57" s="19">
        <f t="shared" si="107"/>
        <v>5.2529892722817939</v>
      </c>
      <c r="BR57" s="19">
        <f t="shared" si="107"/>
        <v>10.100486806433274</v>
      </c>
      <c r="BS57" s="19">
        <f t="shared" si="107"/>
        <v>11.323065815187805</v>
      </c>
      <c r="BT57" s="19">
        <f t="shared" si="107"/>
        <v>8.9589350582100167</v>
      </c>
      <c r="BU57" s="19">
        <f t="shared" si="107"/>
        <v>7.2221422835808902</v>
      </c>
      <c r="BV57" s="19">
        <f t="shared" si="107"/>
        <v>6.6101466643444295</v>
      </c>
      <c r="BW57" s="19">
        <f t="shared" si="107"/>
        <v>-1.6682701638619291</v>
      </c>
      <c r="BX57" s="19">
        <f t="shared" si="107"/>
        <v>1.1315685894701222</v>
      </c>
      <c r="BY57" s="19">
        <f t="shared" si="107"/>
        <v>5.6434772354991836</v>
      </c>
      <c r="BZ57" s="19">
        <f t="shared" si="107"/>
        <v>-5.6617328487217344</v>
      </c>
      <c r="CA57" s="19">
        <f t="shared" si="107"/>
        <v>-12.276447097660936</v>
      </c>
      <c r="CB57" s="19">
        <f t="shared" si="107"/>
        <v>1.7750032856135745</v>
      </c>
      <c r="CC57" s="19">
        <f t="shared" si="107"/>
        <v>-4.5210993110586521</v>
      </c>
      <c r="CD57" s="19">
        <f t="shared" si="107"/>
        <v>1.2019848930874932</v>
      </c>
      <c r="CE57" s="19">
        <f t="shared" si="107"/>
        <v>-2.2926665385080591</v>
      </c>
      <c r="CF57" s="19">
        <f t="shared" si="107"/>
        <v>7.1079921630641474</v>
      </c>
      <c r="CG57" s="19">
        <f t="shared" si="107"/>
        <v>4.6534820819370548</v>
      </c>
      <c r="CH57" s="19">
        <f t="shared" si="107"/>
        <v>4.4098657036806044</v>
      </c>
      <c r="CI57" s="19">
        <f t="shared" si="107"/>
        <v>11.749710960043981</v>
      </c>
      <c r="CJ57" s="19">
        <f t="shared" si="107"/>
        <v>3.5561972220814919</v>
      </c>
      <c r="CK57" s="19">
        <f t="shared" si="107"/>
        <v>6.5939407568216257</v>
      </c>
      <c r="CL57" s="19">
        <f t="shared" si="107"/>
        <v>4.192525942979386</v>
      </c>
      <c r="CM57" s="19">
        <f t="shared" si="107"/>
        <v>15.327337994371405</v>
      </c>
      <c r="CN57" s="19">
        <f t="shared" si="107"/>
        <v>5.049099208480734</v>
      </c>
      <c r="CO57" s="19">
        <f t="shared" si="107"/>
        <v>5.2150106968603893</v>
      </c>
      <c r="CP57" s="19">
        <f t="shared" si="107"/>
        <v>6.4988684340308911</v>
      </c>
      <c r="CQ57" s="19">
        <f t="shared" si="107"/>
        <v>4.4552706284059829</v>
      </c>
      <c r="CR57" s="19">
        <f t="shared" si="107"/>
        <v>3.6820070898545554</v>
      </c>
      <c r="CS57" s="19">
        <f t="shared" si="107"/>
        <v>4.2208962812744888</v>
      </c>
      <c r="CT57" s="19">
        <f t="shared" si="107"/>
        <v>3.2371307672460103</v>
      </c>
      <c r="CU57" s="19">
        <f t="shared" si="107"/>
        <v>19.007870046530662</v>
      </c>
      <c r="CV57" s="19">
        <f t="shared" ref="CV57:EA57" si="108">100*((CV26/CU26)^4-1)</f>
        <v>2.1610448402881399</v>
      </c>
      <c r="CW57" s="19">
        <f t="shared" si="108"/>
        <v>9.6421235420438567</v>
      </c>
      <c r="CX57" s="19">
        <f t="shared" si="108"/>
        <v>7.2585550310854119</v>
      </c>
      <c r="CY57" s="19">
        <f t="shared" si="108"/>
        <v>2.4922044455625736</v>
      </c>
      <c r="CZ57" s="19">
        <f t="shared" si="108"/>
        <v>8.7338543114429115</v>
      </c>
      <c r="DA57" s="19">
        <f t="shared" si="108"/>
        <v>6.6858843304344662</v>
      </c>
      <c r="DB57" s="19">
        <f t="shared" si="108"/>
        <v>1.8045727162388836</v>
      </c>
      <c r="DC57" s="19">
        <f t="shared" si="108"/>
        <v>14.496010786938985</v>
      </c>
      <c r="DD57" s="19">
        <f t="shared" si="108"/>
        <v>3.3921083250176176</v>
      </c>
      <c r="DE57" s="19">
        <f t="shared" si="108"/>
        <v>4.542793297820058</v>
      </c>
      <c r="DF57" s="19">
        <f t="shared" si="108"/>
        <v>11.732929341345288</v>
      </c>
      <c r="DG57" s="19">
        <f t="shared" si="108"/>
        <v>9.4264226778880236</v>
      </c>
      <c r="DH57" s="19">
        <f t="shared" si="108"/>
        <v>6.8114810804982495</v>
      </c>
      <c r="DI57" s="19">
        <f t="shared" si="108"/>
        <v>7.9408545890457649</v>
      </c>
      <c r="DJ57" s="19">
        <f t="shared" si="108"/>
        <v>10.402407390915647</v>
      </c>
      <c r="DK57" s="19">
        <f t="shared" si="108"/>
        <v>20.647214341860476</v>
      </c>
      <c r="DL57" s="19">
        <f t="shared" si="108"/>
        <v>2.5364122552391954</v>
      </c>
      <c r="DM57" s="19">
        <f t="shared" si="108"/>
        <v>9.6847593114931296</v>
      </c>
      <c r="DN57" s="19">
        <f t="shared" si="108"/>
        <v>3.6551202574872876</v>
      </c>
      <c r="DO57" s="19">
        <f t="shared" si="108"/>
        <v>16.840263044883908</v>
      </c>
      <c r="DP57" s="19">
        <f t="shared" si="108"/>
        <v>2.9470608411734656</v>
      </c>
      <c r="DQ57" s="19">
        <f t="shared" si="108"/>
        <v>4.5261806628054346</v>
      </c>
      <c r="DR57" s="19">
        <f t="shared" si="108"/>
        <v>9.6328653709391254</v>
      </c>
      <c r="DS57" s="19">
        <f t="shared" si="108"/>
        <v>15.764365473803753</v>
      </c>
      <c r="DT57" s="19">
        <f t="shared" si="108"/>
        <v>-19.443466990691171</v>
      </c>
      <c r="DU57" s="19">
        <f t="shared" si="108"/>
        <v>21.473602560450722</v>
      </c>
      <c r="DV57" s="19">
        <f t="shared" si="108"/>
        <v>10.901108992759179</v>
      </c>
      <c r="DW57" s="19">
        <f t="shared" si="108"/>
        <v>13.91855978379537</v>
      </c>
      <c r="DX57" s="19">
        <f t="shared" si="108"/>
        <v>13.263389818054151</v>
      </c>
      <c r="DY57" s="19">
        <f t="shared" si="108"/>
        <v>8.9443716265018569</v>
      </c>
      <c r="DZ57" s="19">
        <f t="shared" si="108"/>
        <v>12.160658803711911</v>
      </c>
      <c r="EA57" s="19">
        <f t="shared" si="108"/>
        <v>-1.7832233500199801</v>
      </c>
      <c r="EB57" s="19">
        <f t="shared" ref="EB57:FJ57" si="109">100*((EB26/EA26)^4-1)</f>
        <v>1.3268640891987538</v>
      </c>
      <c r="EC57" s="19">
        <f t="shared" si="109"/>
        <v>12.084205865495278</v>
      </c>
      <c r="ED57" s="19">
        <f t="shared" si="109"/>
        <v>0.94335255416977404</v>
      </c>
      <c r="EE57" s="19">
        <f t="shared" si="109"/>
        <v>18.354969536679011</v>
      </c>
      <c r="EF57" s="19">
        <f t="shared" si="109"/>
        <v>4.1975216016494343</v>
      </c>
      <c r="EG57" s="19">
        <f t="shared" si="109"/>
        <v>6.9506808620128702</v>
      </c>
      <c r="EH57" s="19">
        <f t="shared" si="109"/>
        <v>6.6085580344257933</v>
      </c>
      <c r="EI57" s="18">
        <f t="shared" si="109"/>
        <v>10.743723187625974</v>
      </c>
      <c r="EJ57" s="18">
        <f t="shared" si="109"/>
        <v>12.957015481630417</v>
      </c>
      <c r="EK57" s="18">
        <f t="shared" si="109"/>
        <v>0.41332154993738435</v>
      </c>
      <c r="EL57" s="18">
        <f t="shared" si="109"/>
        <v>8.1829683492935743</v>
      </c>
      <c r="EM57" s="18">
        <f t="shared" si="109"/>
        <v>3.9554935935272928</v>
      </c>
      <c r="EN57" s="18">
        <f t="shared" si="109"/>
        <v>0.60985133933790792</v>
      </c>
      <c r="EO57" s="18">
        <f t="shared" si="109"/>
        <v>0.88455562795537457</v>
      </c>
      <c r="EP57" s="18">
        <f t="shared" si="109"/>
        <v>4.6173809500671403</v>
      </c>
      <c r="EQ57" s="18">
        <f t="shared" si="109"/>
        <v>3.9944372349950186</v>
      </c>
      <c r="ER57" s="18">
        <f t="shared" si="109"/>
        <v>5.9558008121976203</v>
      </c>
      <c r="ES57" s="18">
        <f t="shared" si="109"/>
        <v>6.0203600323451845</v>
      </c>
      <c r="ET57" s="18">
        <f t="shared" si="109"/>
        <v>6.2124101038889545</v>
      </c>
      <c r="EU57" s="18">
        <f t="shared" si="109"/>
        <v>6.601418879810228</v>
      </c>
      <c r="EV57" s="18">
        <f t="shared" si="109"/>
        <v>6.4126673237156595</v>
      </c>
      <c r="EW57" s="18">
        <f t="shared" si="109"/>
        <v>5.9059576207602715</v>
      </c>
      <c r="EX57" s="18">
        <f t="shared" si="109"/>
        <v>5.6458044614326131</v>
      </c>
      <c r="EY57" s="18">
        <f t="shared" si="109"/>
        <v>5.6531022199016512</v>
      </c>
      <c r="EZ57" s="18">
        <f t="shared" si="109"/>
        <v>5.4154736619697275</v>
      </c>
      <c r="FA57" s="18">
        <f t="shared" si="109"/>
        <v>5.1857203422421394</v>
      </c>
      <c r="FB57" s="18">
        <f t="shared" si="109"/>
        <v>5.1473730856735678</v>
      </c>
      <c r="FC57" s="18">
        <f t="shared" si="109"/>
        <v>5.0164649613829715</v>
      </c>
      <c r="FD57" s="18">
        <f t="shared" si="109"/>
        <v>5.1560447943962862</v>
      </c>
      <c r="FE57" s="18">
        <f t="shared" si="109"/>
        <v>5.1118503647854308</v>
      </c>
      <c r="FF57" s="18">
        <f t="shared" si="109"/>
        <v>5.113318703398928</v>
      </c>
      <c r="FG57" s="18">
        <f t="shared" si="109"/>
        <v>5.0920767156157343</v>
      </c>
      <c r="FH57" s="18">
        <f t="shared" si="109"/>
        <v>5.1218347618650295</v>
      </c>
      <c r="FI57" s="18">
        <f t="shared" si="109"/>
        <v>5.0469126298711142</v>
      </c>
      <c r="FJ57" s="18">
        <f t="shared" si="109"/>
        <v>28.095473084946331</v>
      </c>
      <c r="FK57" s="18">
        <f t="shared" si="96"/>
        <v>-13.731879006159954</v>
      </c>
      <c r="FL57" s="18">
        <f t="shared" si="97"/>
        <v>5.1705961842886339</v>
      </c>
      <c r="FM57" s="18">
        <f t="shared" si="98"/>
        <v>4.9882774255178397</v>
      </c>
      <c r="FN57" s="18">
        <f t="shared" si="99"/>
        <v>4.9819209587415925</v>
      </c>
    </row>
    <row r="58" spans="2:170" x14ac:dyDescent="0.2">
      <c r="B58" t="str">
        <f>B27</f>
        <v>Per capita personal income ($)</v>
      </c>
      <c r="C58" s="19"/>
      <c r="D58" s="19">
        <f t="shared" ref="D58:AI58" si="110">100*((D27/C27)^4-1)</f>
        <v>5.4514907153471848</v>
      </c>
      <c r="E58" s="19">
        <f t="shared" si="110"/>
        <v>3.8734313789346997</v>
      </c>
      <c r="F58" s="19">
        <f t="shared" si="110"/>
        <v>3.4083140855520444</v>
      </c>
      <c r="G58" s="19">
        <f t="shared" si="110"/>
        <v>1.4275309970114947</v>
      </c>
      <c r="H58" s="19">
        <f t="shared" si="110"/>
        <v>4.415190869252239</v>
      </c>
      <c r="I58" s="19">
        <f t="shared" si="110"/>
        <v>4.8262447650917917</v>
      </c>
      <c r="J58" s="19">
        <f t="shared" si="110"/>
        <v>6.9871503662092715</v>
      </c>
      <c r="K58" s="19">
        <f t="shared" si="110"/>
        <v>8.8337555119264888</v>
      </c>
      <c r="L58" s="19">
        <f t="shared" si="110"/>
        <v>3.3991051074386158</v>
      </c>
      <c r="M58" s="19">
        <f t="shared" si="110"/>
        <v>3.8285567724450908</v>
      </c>
      <c r="N58" s="19">
        <f t="shared" si="110"/>
        <v>9.6903067498883999</v>
      </c>
      <c r="O58" s="19">
        <f t="shared" si="110"/>
        <v>-6.2882860995232992</v>
      </c>
      <c r="P58" s="19">
        <f t="shared" si="110"/>
        <v>6.011710386078839</v>
      </c>
      <c r="Q58" s="19">
        <f t="shared" si="110"/>
        <v>-1.0345540589040247</v>
      </c>
      <c r="R58" s="19">
        <f t="shared" si="110"/>
        <v>4.2268050949434866</v>
      </c>
      <c r="S58" s="19">
        <f t="shared" si="110"/>
        <v>4.7257597023519837</v>
      </c>
      <c r="T58" s="19">
        <f t="shared" si="110"/>
        <v>4.9922833939719968</v>
      </c>
      <c r="U58" s="19">
        <f t="shared" si="110"/>
        <v>0.74230075643810789</v>
      </c>
      <c r="V58" s="19">
        <f t="shared" si="110"/>
        <v>6.4616136364470611</v>
      </c>
      <c r="W58" s="19">
        <f t="shared" si="110"/>
        <v>7.0220198705296166</v>
      </c>
      <c r="X58" s="19">
        <f t="shared" si="110"/>
        <v>4.0932914966693268</v>
      </c>
      <c r="Y58" s="19">
        <f t="shared" si="110"/>
        <v>4.1552182301564544</v>
      </c>
      <c r="Z58" s="19">
        <f t="shared" si="110"/>
        <v>2.5072721171615964</v>
      </c>
      <c r="AA58" s="19">
        <f t="shared" si="110"/>
        <v>15.595903609816396</v>
      </c>
      <c r="AB58" s="19">
        <f t="shared" si="110"/>
        <v>6.3897291966830361</v>
      </c>
      <c r="AC58" s="19">
        <f t="shared" si="110"/>
        <v>4.2630575259168024</v>
      </c>
      <c r="AD58" s="19">
        <f t="shared" si="110"/>
        <v>3.4840994837707528</v>
      </c>
      <c r="AE58" s="19">
        <f t="shared" si="110"/>
        <v>15.812979761636603</v>
      </c>
      <c r="AF58" s="19">
        <f t="shared" si="110"/>
        <v>3.988689665177958</v>
      </c>
      <c r="AG58" s="19">
        <f t="shared" si="110"/>
        <v>2.5596704462382158</v>
      </c>
      <c r="AH58" s="19">
        <f t="shared" si="110"/>
        <v>6.4768649340199325</v>
      </c>
      <c r="AI58" s="19">
        <f t="shared" si="110"/>
        <v>31.185064205079559</v>
      </c>
      <c r="AJ58" s="19">
        <f t="shared" ref="AJ58:BO58" si="111">100*((AJ27/AI27)^4-1)</f>
        <v>4.7757472296479309</v>
      </c>
      <c r="AK58" s="19">
        <f t="shared" si="111"/>
        <v>4.6899392649102811</v>
      </c>
      <c r="AL58" s="19">
        <f t="shared" si="111"/>
        <v>2.0686116262696563</v>
      </c>
      <c r="AM58" s="19">
        <f t="shared" si="111"/>
        <v>18.743887378120426</v>
      </c>
      <c r="AN58" s="19">
        <f t="shared" si="111"/>
        <v>-3.1372870415432907</v>
      </c>
      <c r="AO58" s="19">
        <f t="shared" si="111"/>
        <v>9.4526216433201693</v>
      </c>
      <c r="AP58" s="19">
        <f t="shared" si="111"/>
        <v>11.364616486880008</v>
      </c>
      <c r="AQ58" s="19">
        <f t="shared" si="111"/>
        <v>8.4959231574102123</v>
      </c>
      <c r="AR58" s="19">
        <f t="shared" si="111"/>
        <v>-3.1075827766140707</v>
      </c>
      <c r="AS58" s="19">
        <f t="shared" si="111"/>
        <v>7.3447023666695088E-2</v>
      </c>
      <c r="AT58" s="19">
        <f t="shared" si="111"/>
        <v>4.4484636208395489</v>
      </c>
      <c r="AU58" s="19">
        <f t="shared" si="111"/>
        <v>0.21129249941211903</v>
      </c>
      <c r="AV58" s="19">
        <f t="shared" si="111"/>
        <v>5.3415601859833961</v>
      </c>
      <c r="AW58" s="19">
        <f t="shared" si="111"/>
        <v>-9.3759204815065615</v>
      </c>
      <c r="AX58" s="19">
        <f t="shared" si="111"/>
        <v>-0.45667169382753725</v>
      </c>
      <c r="AY58" s="19">
        <f t="shared" si="111"/>
        <v>-0.49056521524305507</v>
      </c>
      <c r="AZ58" s="19">
        <f t="shared" si="111"/>
        <v>1.3507059057817461</v>
      </c>
      <c r="BA58" s="19">
        <f t="shared" si="111"/>
        <v>2.2264134888841047</v>
      </c>
      <c r="BB58" s="19">
        <f t="shared" si="111"/>
        <v>2.8707272217343816</v>
      </c>
      <c r="BC58" s="19">
        <f t="shared" si="111"/>
        <v>-3.4512189473161925</v>
      </c>
      <c r="BD58" s="19">
        <f t="shared" si="111"/>
        <v>6.1144729208500781</v>
      </c>
      <c r="BE58" s="19">
        <f t="shared" si="111"/>
        <v>5.740850613285664</v>
      </c>
      <c r="BF58" s="19">
        <f t="shared" si="111"/>
        <v>-0.557531113385068</v>
      </c>
      <c r="BG58" s="19">
        <f t="shared" si="111"/>
        <v>9.0483390421373766</v>
      </c>
      <c r="BH58" s="19">
        <f t="shared" si="111"/>
        <v>8.1260449685830238</v>
      </c>
      <c r="BI58" s="19">
        <f t="shared" si="111"/>
        <v>0.56385182928913036</v>
      </c>
      <c r="BJ58" s="19">
        <f t="shared" si="111"/>
        <v>55.060871710202505</v>
      </c>
      <c r="BK58" s="19">
        <f t="shared" si="111"/>
        <v>-31.121925267644045</v>
      </c>
      <c r="BL58" s="19">
        <f t="shared" si="111"/>
        <v>4.1997016461051029</v>
      </c>
      <c r="BM58" s="19">
        <f t="shared" si="111"/>
        <v>3.125336666851708</v>
      </c>
      <c r="BN58" s="19">
        <f t="shared" si="111"/>
        <v>9.7449123902648473</v>
      </c>
      <c r="BO58" s="19">
        <f t="shared" si="111"/>
        <v>18.522465532185883</v>
      </c>
      <c r="BP58" s="19">
        <f t="shared" ref="BP58:CU58" si="112">100*((BP27/BO27)^4-1)</f>
        <v>4.9840778400099373</v>
      </c>
      <c r="BQ58" s="19">
        <f t="shared" si="112"/>
        <v>2.6360108177517105</v>
      </c>
      <c r="BR58" s="19">
        <f t="shared" si="112"/>
        <v>5.9345247344755991</v>
      </c>
      <c r="BS58" s="19">
        <f t="shared" si="112"/>
        <v>11.187263547173476</v>
      </c>
      <c r="BT58" s="19">
        <f t="shared" si="112"/>
        <v>10.003598987808049</v>
      </c>
      <c r="BU58" s="19">
        <f t="shared" si="112"/>
        <v>4.5445057476816819</v>
      </c>
      <c r="BV58" s="19">
        <f t="shared" si="112"/>
        <v>5.2568125365837659</v>
      </c>
      <c r="BW58" s="19">
        <f t="shared" si="112"/>
        <v>-2.7888511315098952</v>
      </c>
      <c r="BX58" s="19">
        <f t="shared" si="112"/>
        <v>12.058368996578949</v>
      </c>
      <c r="BY58" s="19">
        <f t="shared" si="112"/>
        <v>-3.7928925590666407</v>
      </c>
      <c r="BZ58" s="19">
        <f t="shared" si="112"/>
        <v>-7.7213908331655645</v>
      </c>
      <c r="CA58" s="19">
        <f t="shared" si="112"/>
        <v>-22.03179888977207</v>
      </c>
      <c r="CB58" s="19">
        <f t="shared" si="112"/>
        <v>-8.8482879456164287E-2</v>
      </c>
      <c r="CC58" s="19">
        <f t="shared" si="112"/>
        <v>-4.4184999700344951</v>
      </c>
      <c r="CD58" s="19">
        <f t="shared" si="112"/>
        <v>2.434033057339402</v>
      </c>
      <c r="CE58" s="19">
        <f t="shared" si="112"/>
        <v>-0.79540671618056891</v>
      </c>
      <c r="CF58" s="19">
        <f t="shared" si="112"/>
        <v>5.4792746433785622</v>
      </c>
      <c r="CG58" s="19">
        <f t="shared" si="112"/>
        <v>3.0600809397332451</v>
      </c>
      <c r="CH58" s="19">
        <f t="shared" si="112"/>
        <v>3.2267579989884165</v>
      </c>
      <c r="CI58" s="19">
        <f t="shared" si="112"/>
        <v>17.651987701113313</v>
      </c>
      <c r="CJ58" s="19">
        <f t="shared" si="112"/>
        <v>1.5828012797305835</v>
      </c>
      <c r="CK58" s="19">
        <f t="shared" si="112"/>
        <v>3.6223224010292876</v>
      </c>
      <c r="CL58" s="19">
        <f t="shared" si="112"/>
        <v>5.4893368578441182</v>
      </c>
      <c r="CM58" s="19">
        <f t="shared" si="112"/>
        <v>27.760573829870339</v>
      </c>
      <c r="CN58" s="19">
        <f t="shared" si="112"/>
        <v>5.5843987748853907</v>
      </c>
      <c r="CO58" s="19">
        <f t="shared" si="112"/>
        <v>-0.95272720773271757</v>
      </c>
      <c r="CP58" s="19">
        <f t="shared" si="112"/>
        <v>14.542203112902484</v>
      </c>
      <c r="CQ58" s="19">
        <f t="shared" si="112"/>
        <v>-9.8814698943753836</v>
      </c>
      <c r="CR58" s="19">
        <f t="shared" si="112"/>
        <v>2.4630104788599283</v>
      </c>
      <c r="CS58" s="19">
        <f t="shared" si="112"/>
        <v>4.1106407882840479</v>
      </c>
      <c r="CT58" s="19">
        <f t="shared" si="112"/>
        <v>0.35557448045058226</v>
      </c>
      <c r="CU58" s="19">
        <f t="shared" si="112"/>
        <v>16.772025691643645</v>
      </c>
      <c r="CV58" s="19">
        <f t="shared" ref="CV58:EA58" si="113">100*((CV27/CU27)^4-1)</f>
        <v>7.0656762419664565</v>
      </c>
      <c r="CW58" s="19">
        <f t="shared" si="113"/>
        <v>7.2259279945294574</v>
      </c>
      <c r="CX58" s="19">
        <f t="shared" si="113"/>
        <v>5.4839362722085117</v>
      </c>
      <c r="CY58" s="19">
        <f t="shared" si="113"/>
        <v>3.7033117193422616</v>
      </c>
      <c r="CZ58" s="19">
        <f t="shared" si="113"/>
        <v>3.184334966547242</v>
      </c>
      <c r="DA58" s="19">
        <f t="shared" si="113"/>
        <v>2.4396169612325824</v>
      </c>
      <c r="DB58" s="19">
        <f t="shared" si="113"/>
        <v>0.67244070404119949</v>
      </c>
      <c r="DC58" s="19">
        <f t="shared" si="113"/>
        <v>9.4339998507731782</v>
      </c>
      <c r="DD58" s="19">
        <f t="shared" si="113"/>
        <v>2.2849007053850512</v>
      </c>
      <c r="DE58" s="19">
        <f t="shared" si="113"/>
        <v>3.7441550732710605</v>
      </c>
      <c r="DF58" s="19">
        <f t="shared" si="113"/>
        <v>7.5023615810477562</v>
      </c>
      <c r="DG58" s="19">
        <f t="shared" si="113"/>
        <v>9.0252389774847721</v>
      </c>
      <c r="DH58" s="19">
        <f t="shared" si="113"/>
        <v>4.2178057739701735</v>
      </c>
      <c r="DI58" s="19">
        <f t="shared" si="113"/>
        <v>4.2274526500787113</v>
      </c>
      <c r="DJ58" s="19">
        <f t="shared" si="113"/>
        <v>5.5466076727539004</v>
      </c>
      <c r="DK58" s="19">
        <f t="shared" si="113"/>
        <v>9.6810545132740558</v>
      </c>
      <c r="DL58" s="19">
        <f t="shared" si="113"/>
        <v>2.4227846839943501</v>
      </c>
      <c r="DM58" s="19">
        <f t="shared" si="113"/>
        <v>6.5269208168233561</v>
      </c>
      <c r="DN58" s="19">
        <f t="shared" si="113"/>
        <v>4.4364749902395362</v>
      </c>
      <c r="DO58" s="19">
        <f t="shared" si="113"/>
        <v>12.57178950029958</v>
      </c>
      <c r="DP58" s="19">
        <f t="shared" si="113"/>
        <v>1.8542588493273504</v>
      </c>
      <c r="DQ58" s="19">
        <f t="shared" si="113"/>
        <v>1.5067830030077056</v>
      </c>
      <c r="DR58" s="19">
        <f t="shared" si="113"/>
        <v>4.0206973640795285</v>
      </c>
      <c r="DS58" s="19">
        <f t="shared" si="113"/>
        <v>3.0426346140293825</v>
      </c>
      <c r="DT58" s="19">
        <f t="shared" si="113"/>
        <v>29.989644602743006</v>
      </c>
      <c r="DU58" s="19">
        <f t="shared" si="113"/>
        <v>-7.9500724272328904</v>
      </c>
      <c r="DV58" s="19">
        <f t="shared" si="113"/>
        <v>-2.9804144840279045</v>
      </c>
      <c r="DW58" s="19">
        <f t="shared" si="113"/>
        <v>58.872012606356058</v>
      </c>
      <c r="DX58" s="19">
        <f t="shared" si="113"/>
        <v>-13.907239151236183</v>
      </c>
      <c r="DY58" s="19">
        <f t="shared" si="113"/>
        <v>-1.3380378246288127</v>
      </c>
      <c r="DZ58" s="19">
        <f t="shared" si="113"/>
        <v>3.5161925307779507</v>
      </c>
      <c r="EA58" s="19">
        <f t="shared" si="113"/>
        <v>6.870891193537032</v>
      </c>
      <c r="EB58" s="19">
        <f t="shared" ref="EB58:FJ58" si="114">100*((EB27/EA27)^4-1)</f>
        <v>1.9545616251625653</v>
      </c>
      <c r="EC58" s="19">
        <f t="shared" si="114"/>
        <v>7.597297004154635</v>
      </c>
      <c r="ED58" s="19">
        <f t="shared" si="114"/>
        <v>5.3371387229848466</v>
      </c>
      <c r="EE58" s="19">
        <f t="shared" si="114"/>
        <v>12.424760697038796</v>
      </c>
      <c r="EF58" s="19">
        <f t="shared" si="114"/>
        <v>5.149776711276921</v>
      </c>
      <c r="EG58" s="19">
        <f t="shared" si="114"/>
        <v>4.5936006127169193</v>
      </c>
      <c r="EH58" s="19">
        <f t="shared" si="114"/>
        <v>5.4226202219884723</v>
      </c>
      <c r="EI58" s="18">
        <f t="shared" si="114"/>
        <v>6.6293835923465272</v>
      </c>
      <c r="EJ58" s="18">
        <f t="shared" si="114"/>
        <v>8.2439927751714048</v>
      </c>
      <c r="EK58" s="18">
        <f t="shared" si="114"/>
        <v>1.1950515189435906</v>
      </c>
      <c r="EL58" s="18">
        <f t="shared" si="114"/>
        <v>5.8890000610328785</v>
      </c>
      <c r="EM58" s="18">
        <f t="shared" si="114"/>
        <v>4.0912731369065591</v>
      </c>
      <c r="EN58" s="18">
        <f t="shared" si="114"/>
        <v>1.6323636424707244</v>
      </c>
      <c r="EO58" s="18">
        <f t="shared" si="114"/>
        <v>-0.14530159164646284</v>
      </c>
      <c r="EP58" s="18">
        <f t="shared" si="114"/>
        <v>3.7710750532205184</v>
      </c>
      <c r="EQ58" s="18">
        <f t="shared" si="114"/>
        <v>4.3424917467561608</v>
      </c>
      <c r="ER58" s="18">
        <f t="shared" si="114"/>
        <v>6.0272496248400698</v>
      </c>
      <c r="ES58" s="18">
        <f t="shared" si="114"/>
        <v>5.779183155282297</v>
      </c>
      <c r="ET58" s="18">
        <f t="shared" si="114"/>
        <v>6.0618962491973516</v>
      </c>
      <c r="EU58" s="18">
        <f t="shared" si="114"/>
        <v>6.5674794704433825</v>
      </c>
      <c r="EV58" s="18">
        <f t="shared" si="114"/>
        <v>6.2183567653765426</v>
      </c>
      <c r="EW58" s="18">
        <f t="shared" si="114"/>
        <v>5.986278932140543</v>
      </c>
      <c r="EX58" s="18">
        <f t="shared" si="114"/>
        <v>5.7793411117966098</v>
      </c>
      <c r="EY58" s="18">
        <f t="shared" si="114"/>
        <v>5.9811009891761246</v>
      </c>
      <c r="EZ58" s="18">
        <f t="shared" si="114"/>
        <v>5.5092986344460027</v>
      </c>
      <c r="FA58" s="18">
        <f t="shared" si="114"/>
        <v>5.3164264431412089</v>
      </c>
      <c r="FB58" s="18">
        <f t="shared" si="114"/>
        <v>5.0829168194752139</v>
      </c>
      <c r="FC58" s="18">
        <f t="shared" si="114"/>
        <v>5.1175773047936302</v>
      </c>
      <c r="FD58" s="18">
        <f t="shared" si="114"/>
        <v>4.9398863634030343</v>
      </c>
      <c r="FE58" s="18">
        <f t="shared" si="114"/>
        <v>4.7840448704717264</v>
      </c>
      <c r="FF58" s="18">
        <f t="shared" si="114"/>
        <v>4.8187955074377342</v>
      </c>
      <c r="FG58" s="18">
        <f t="shared" si="114"/>
        <v>4.9411235155619959</v>
      </c>
      <c r="FH58" s="18">
        <f t="shared" si="114"/>
        <v>4.6672562467863221</v>
      </c>
      <c r="FI58" s="18">
        <f t="shared" si="114"/>
        <v>4.5536587917080151</v>
      </c>
      <c r="FJ58" s="18">
        <f t="shared" si="114"/>
        <v>24.533578346724649</v>
      </c>
      <c r="FK58" s="18">
        <f t="shared" si="96"/>
        <v>-12.009507276171883</v>
      </c>
      <c r="FL58" s="18">
        <f t="shared" si="97"/>
        <v>4.4711234146069145</v>
      </c>
      <c r="FM58" s="18">
        <f t="shared" si="98"/>
        <v>4.2980806919915571</v>
      </c>
      <c r="FN58" s="18">
        <f t="shared" si="99"/>
        <v>4.3017677164671753</v>
      </c>
    </row>
    <row r="59" spans="2:170"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row>
    <row r="60" spans="2:170"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15">100*((AJ29/AI29)^4-1)</f>
        <v>1.0854717444232165</v>
      </c>
      <c r="AK60" s="19">
        <f t="shared" si="115"/>
        <v>3.7657255923197575</v>
      </c>
      <c r="AL60" s="19">
        <f t="shared" si="115"/>
        <v>2.0331238173112443</v>
      </c>
      <c r="AM60" s="19">
        <f t="shared" si="115"/>
        <v>2.9853154030485829</v>
      </c>
      <c r="AN60" s="19">
        <f t="shared" si="115"/>
        <v>4.4086997890248281</v>
      </c>
      <c r="AO60" s="19">
        <f t="shared" si="115"/>
        <v>2.2218126324587528</v>
      </c>
      <c r="AP60" s="19">
        <f t="shared" si="115"/>
        <v>2.6793332807547809</v>
      </c>
      <c r="AQ60" s="19">
        <f t="shared" si="115"/>
        <v>3.5995839398343055</v>
      </c>
      <c r="AR60" s="19">
        <f t="shared" si="115"/>
        <v>5.5639076103945584</v>
      </c>
      <c r="AS60" s="19">
        <f t="shared" si="115"/>
        <v>4.095037288778669</v>
      </c>
      <c r="AT60" s="19">
        <f t="shared" si="115"/>
        <v>3.3695459528334304</v>
      </c>
      <c r="AU60" s="19">
        <f t="shared" si="115"/>
        <v>4.9290586017168403</v>
      </c>
      <c r="AV60" s="19">
        <f t="shared" si="115"/>
        <v>2.7452077367398076</v>
      </c>
      <c r="AW60" s="19">
        <f t="shared" si="115"/>
        <v>3.3890681360347896</v>
      </c>
      <c r="AX60" s="19">
        <f t="shared" si="115"/>
        <v>0.42895380828489316</v>
      </c>
      <c r="AY60" s="19">
        <f t="shared" si="115"/>
        <v>1.2896125826503235</v>
      </c>
      <c r="AZ60" s="19">
        <f t="shared" si="115"/>
        <v>3.2368581972116228</v>
      </c>
      <c r="BA60" s="19">
        <f t="shared" si="115"/>
        <v>2.5626037613593944</v>
      </c>
      <c r="BB60" s="19">
        <f t="shared" si="115"/>
        <v>0.31566462378198601</v>
      </c>
      <c r="BC60" s="19">
        <f t="shared" si="115"/>
        <v>1.7972327021423817</v>
      </c>
      <c r="BD60" s="19">
        <f t="shared" si="115"/>
        <v>1.471722977602119</v>
      </c>
      <c r="BE60" s="19">
        <f t="shared" si="115"/>
        <v>5.0945336914062445</v>
      </c>
      <c r="BF60" s="19">
        <f t="shared" si="115"/>
        <v>-4.1518532241689554</v>
      </c>
      <c r="BG60" s="19">
        <f t="shared" si="115"/>
        <v>2.4130062883304104</v>
      </c>
      <c r="BH60" s="19">
        <f t="shared" si="115"/>
        <v>2.7145417070310263</v>
      </c>
      <c r="BI60" s="19">
        <f t="shared" si="115"/>
        <v>-0.4100455904568423</v>
      </c>
      <c r="BJ60" s="19">
        <f t="shared" si="115"/>
        <v>2.4895074878089174</v>
      </c>
      <c r="BK60" s="19">
        <f t="shared" si="115"/>
        <v>3.7282404858548501</v>
      </c>
      <c r="BL60" s="19">
        <f t="shared" si="115"/>
        <v>6.1067235554217447</v>
      </c>
      <c r="BM60" s="19">
        <f t="shared" si="115"/>
        <v>-1.2901456248342269</v>
      </c>
      <c r="BN60" s="19">
        <f t="shared" si="115"/>
        <v>4.4754084214676748</v>
      </c>
      <c r="BO60" s="19">
        <f t="shared" si="115"/>
        <v>3.0020434193088086</v>
      </c>
      <c r="BP60" s="19">
        <f t="shared" ref="BP60:CU60" si="116">100*((BP29/BO29)^4-1)</f>
        <v>8.5103284940152299</v>
      </c>
      <c r="BQ60" s="19">
        <f t="shared" si="116"/>
        <v>3.5101505781220954</v>
      </c>
      <c r="BR60" s="19">
        <f t="shared" si="116"/>
        <v>-9.5385709205575431E-2</v>
      </c>
      <c r="BS60" s="19">
        <f t="shared" si="116"/>
        <v>4.1755002176269373</v>
      </c>
      <c r="BT60" s="19">
        <f t="shared" si="116"/>
        <v>7.6437833667263977</v>
      </c>
      <c r="BU60" s="19">
        <f t="shared" si="116"/>
        <v>0.63124646497407788</v>
      </c>
      <c r="BV60" s="19">
        <f t="shared" si="116"/>
        <v>5.1306307195331025</v>
      </c>
      <c r="BW60" s="19">
        <f t="shared" si="116"/>
        <v>5.6610270672180496</v>
      </c>
      <c r="BX60" s="19">
        <f t="shared" si="116"/>
        <v>7.2310635255684375</v>
      </c>
      <c r="BY60" s="19">
        <f t="shared" si="116"/>
        <v>3.7988716086673868</v>
      </c>
      <c r="BZ60" s="19">
        <f t="shared" si="116"/>
        <v>-6.0027742630257785</v>
      </c>
      <c r="CA60" s="19">
        <f t="shared" si="116"/>
        <v>0.87600547731794265</v>
      </c>
      <c r="CB60" s="19">
        <f t="shared" si="116"/>
        <v>3.3345313667718868</v>
      </c>
      <c r="CC60" s="19">
        <f t="shared" si="116"/>
        <v>0.97535730194113768</v>
      </c>
      <c r="CD60" s="19">
        <f t="shared" si="116"/>
        <v>-2.0991646467125813</v>
      </c>
      <c r="CE60" s="19">
        <f t="shared" si="116"/>
        <v>0.26316503936154589</v>
      </c>
      <c r="CF60" s="19">
        <f t="shared" si="116"/>
        <v>0.40843530791678795</v>
      </c>
      <c r="CG60" s="19">
        <f t="shared" si="116"/>
        <v>2.3706043199601456</v>
      </c>
      <c r="CH60" s="19">
        <f t="shared" si="116"/>
        <v>-1.0300632574525403</v>
      </c>
      <c r="CI60" s="19">
        <f t="shared" si="116"/>
        <v>4.3419019105481738</v>
      </c>
      <c r="CJ60" s="19">
        <f t="shared" si="116"/>
        <v>4.9706102753705128</v>
      </c>
      <c r="CK60" s="19">
        <f t="shared" si="116"/>
        <v>2.6573621532563152</v>
      </c>
      <c r="CL60" s="19">
        <f t="shared" si="116"/>
        <v>2.6851915184255226</v>
      </c>
      <c r="CM60" s="19">
        <f t="shared" si="116"/>
        <v>0.64737388490110348</v>
      </c>
      <c r="CN60" s="19">
        <f t="shared" si="116"/>
        <v>5.1732806803379772</v>
      </c>
      <c r="CO60" s="19">
        <f t="shared" si="116"/>
        <v>2.4986191567339722</v>
      </c>
      <c r="CP60" s="19">
        <f t="shared" si="116"/>
        <v>-0.89452038991051364</v>
      </c>
      <c r="CQ60" s="19">
        <f t="shared" si="116"/>
        <v>0.37436555030332386</v>
      </c>
      <c r="CR60" s="19">
        <f t="shared" si="116"/>
        <v>3.2459758975220465</v>
      </c>
      <c r="CS60" s="19">
        <f t="shared" si="116"/>
        <v>1.5731598661729684</v>
      </c>
      <c r="CT60" s="19">
        <f t="shared" si="116"/>
        <v>-1.3866596771561324</v>
      </c>
      <c r="CU60" s="19">
        <f t="shared" si="116"/>
        <v>1.4111709180788079</v>
      </c>
      <c r="CV60" s="19">
        <f t="shared" ref="CV60:EA60" si="117">100*((CV29/CU29)^4-1)</f>
        <v>7.3778673177079535</v>
      </c>
      <c r="CW60" s="19">
        <f t="shared" si="117"/>
        <v>9.067173414523122E-2</v>
      </c>
      <c r="CX60" s="19">
        <f t="shared" si="117"/>
        <v>-1.1808904169055667</v>
      </c>
      <c r="CY60" s="19">
        <f t="shared" si="117"/>
        <v>-1.5426156998869289</v>
      </c>
      <c r="CZ60" s="19">
        <f t="shared" si="117"/>
        <v>6.8846837153582197</v>
      </c>
      <c r="DA60" s="19">
        <f t="shared" si="117"/>
        <v>3.2444612273127893</v>
      </c>
      <c r="DB60" s="19">
        <f t="shared" si="117"/>
        <v>-1.5944025703269693</v>
      </c>
      <c r="DC60" s="19">
        <f t="shared" si="117"/>
        <v>0.53417018704573493</v>
      </c>
      <c r="DD60" s="19">
        <f t="shared" si="117"/>
        <v>6.5542887236822001</v>
      </c>
      <c r="DE60" s="19">
        <f t="shared" si="117"/>
        <v>3.0954257899598714</v>
      </c>
      <c r="DF60" s="19">
        <f t="shared" si="117"/>
        <v>-4.0475430117103972E-2</v>
      </c>
      <c r="DG60" s="19">
        <f t="shared" si="117"/>
        <v>4.1457612483685402</v>
      </c>
      <c r="DH60" s="19">
        <f t="shared" si="117"/>
        <v>4.9525513315780589</v>
      </c>
      <c r="DI60" s="19">
        <f t="shared" si="117"/>
        <v>1.0319220675258478</v>
      </c>
      <c r="DJ60" s="19">
        <f t="shared" si="117"/>
        <v>2.9461825528859231</v>
      </c>
      <c r="DK60" s="19">
        <f t="shared" si="117"/>
        <v>4.2578375051778306</v>
      </c>
      <c r="DL60" s="19">
        <f t="shared" si="117"/>
        <v>5.0490189417725206</v>
      </c>
      <c r="DM60" s="19">
        <f t="shared" si="117"/>
        <v>0.40303703441848526</v>
      </c>
      <c r="DN60" s="19">
        <f t="shared" si="117"/>
        <v>2.1135568747385314</v>
      </c>
      <c r="DO60" s="19">
        <f t="shared" si="117"/>
        <v>3.3445847480570778</v>
      </c>
      <c r="DP60" s="19">
        <f t="shared" si="117"/>
        <v>3.5239708681810145</v>
      </c>
      <c r="DQ60" s="19">
        <f t="shared" si="117"/>
        <v>3.780226730214209</v>
      </c>
      <c r="DR60" s="19">
        <f t="shared" si="117"/>
        <v>-1.7501666424837192</v>
      </c>
      <c r="DS60" s="19">
        <f t="shared" si="117"/>
        <v>4.4641481356378909</v>
      </c>
      <c r="DT60" s="19">
        <f t="shared" si="117"/>
        <v>-1.8941280900951707</v>
      </c>
      <c r="DU60" s="19">
        <f t="shared" si="117"/>
        <v>6.0231174391975673</v>
      </c>
      <c r="DV60" s="19">
        <f t="shared" si="117"/>
        <v>-1.32434164236086</v>
      </c>
      <c r="DW60" s="19">
        <f t="shared" si="117"/>
        <v>4.2832600681619537</v>
      </c>
      <c r="DX60" s="19">
        <f t="shared" si="117"/>
        <v>9.180417374683314</v>
      </c>
      <c r="DY60" s="19">
        <f t="shared" si="117"/>
        <v>8.9934728421492629</v>
      </c>
      <c r="DZ60" s="19">
        <f t="shared" si="117"/>
        <v>5.826784009047703</v>
      </c>
      <c r="EA60" s="19">
        <f t="shared" si="117"/>
        <v>8.2724741668016364</v>
      </c>
      <c r="EB60" s="19">
        <f t="shared" ref="EB60:FJ60" si="118">100*((EB29/EA29)^4-1)</f>
        <v>15.698845912798532</v>
      </c>
      <c r="EC60" s="19">
        <f t="shared" si="118"/>
        <v>6.6336032723469218</v>
      </c>
      <c r="ED60" s="19">
        <f t="shared" si="118"/>
        <v>4.3975723903078467</v>
      </c>
      <c r="EE60" s="19">
        <f t="shared" si="118"/>
        <v>5.75830595341702</v>
      </c>
      <c r="EF60" s="19">
        <f t="shared" si="118"/>
        <v>6.2596412449664518</v>
      </c>
      <c r="EG60" s="19">
        <f t="shared" si="118"/>
        <v>5.2009238569838523</v>
      </c>
      <c r="EH60" s="19">
        <f t="shared" si="118"/>
        <v>1.2108631074033926</v>
      </c>
      <c r="EI60" s="19">
        <f t="shared" si="118"/>
        <v>4.4739031608892921</v>
      </c>
      <c r="EJ60" s="19">
        <f t="shared" si="118"/>
        <v>5.7013518661796381</v>
      </c>
      <c r="EK60" s="19">
        <f t="shared" si="118"/>
        <v>1.1518702517425261</v>
      </c>
      <c r="EL60" s="19">
        <f t="shared" si="118"/>
        <v>0.11379399036768323</v>
      </c>
      <c r="EM60" s="19">
        <f t="shared" si="118"/>
        <v>3.2083509223451268</v>
      </c>
      <c r="EN60" s="19">
        <f t="shared" si="118"/>
        <v>4.2850474787001769</v>
      </c>
      <c r="EO60" s="19">
        <f t="shared" si="118"/>
        <v>3.742205485169614</v>
      </c>
      <c r="EP60" s="18">
        <f t="shared" si="118"/>
        <v>0.42289066193916813</v>
      </c>
      <c r="EQ60" s="18">
        <f t="shared" si="118"/>
        <v>5.6921814974672635</v>
      </c>
      <c r="ER60" s="18">
        <f t="shared" si="118"/>
        <v>5.3277568098493377</v>
      </c>
      <c r="ES60" s="18">
        <f t="shared" si="118"/>
        <v>3.6550200754940532</v>
      </c>
      <c r="ET60" s="18">
        <f t="shared" si="118"/>
        <v>0.69854180717385805</v>
      </c>
      <c r="EU60" s="18">
        <f t="shared" si="118"/>
        <v>4.0878868334221607</v>
      </c>
      <c r="EV60" s="18">
        <f t="shared" si="118"/>
        <v>5.3921112223596523</v>
      </c>
      <c r="EW60" s="18">
        <f t="shared" si="118"/>
        <v>2.5417727947718349</v>
      </c>
      <c r="EX60" s="18">
        <f t="shared" si="118"/>
        <v>6.1511384633305966E-2</v>
      </c>
      <c r="EY60" s="18">
        <f t="shared" si="118"/>
        <v>3.2368473614591053</v>
      </c>
      <c r="EZ60" s="18">
        <f t="shared" si="118"/>
        <v>5.1928307659824258</v>
      </c>
      <c r="FA60" s="18">
        <f t="shared" si="118"/>
        <v>1.9173320346222322</v>
      </c>
      <c r="FB60" s="18">
        <f t="shared" si="118"/>
        <v>-0.21707056264534952</v>
      </c>
      <c r="FC60" s="18">
        <f t="shared" si="118"/>
        <v>2.6756398743979171</v>
      </c>
      <c r="FD60" s="18">
        <f t="shared" si="118"/>
        <v>5.1340818452127124</v>
      </c>
      <c r="FE60" s="18">
        <f t="shared" si="118"/>
        <v>1.6188984185244948</v>
      </c>
      <c r="FF60" s="18">
        <f t="shared" si="118"/>
        <v>-0.15720438201987097</v>
      </c>
      <c r="FG60" s="18">
        <f t="shared" si="118"/>
        <v>2.735902306483462</v>
      </c>
      <c r="FH60" s="18">
        <f t="shared" si="118"/>
        <v>4.9291533160353174</v>
      </c>
      <c r="FI60" s="18">
        <f t="shared" si="118"/>
        <v>1.6559910999102367</v>
      </c>
      <c r="FJ60" s="18">
        <f t="shared" si="118"/>
        <v>9.3392849504375874</v>
      </c>
      <c r="FK60" s="18">
        <f t="shared" ref="FK60:FK64" si="119">100*((FK29/FJ29)^4-1)</f>
        <v>-6.0351298243072282</v>
      </c>
      <c r="FL60" s="18">
        <f t="shared" ref="FL60:FL64" si="120">100*((FL29/FK29)^4-1)</f>
        <v>4.9589232930049354</v>
      </c>
      <c r="FM60" s="18">
        <f t="shared" ref="FM60:FM64" si="121">100*((FM29/FL29)^4-1)</f>
        <v>1.5240674318711678</v>
      </c>
      <c r="FN60" s="18">
        <f t="shared" ref="FN60:FN64" si="122">100*((FN29/FM29)^4-1)</f>
        <v>-0.1274574770186665</v>
      </c>
    </row>
    <row r="61" spans="2:170"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23">100*((AJ30/AI30)^4-1)</f>
        <v>0.37042713874819722</v>
      </c>
      <c r="AK61" s="19">
        <f t="shared" si="123"/>
        <v>3.6206751986068264</v>
      </c>
      <c r="AL61" s="19">
        <f t="shared" si="123"/>
        <v>2.7133828503040469</v>
      </c>
      <c r="AM61" s="19">
        <f t="shared" si="123"/>
        <v>2.6951017599548655</v>
      </c>
      <c r="AN61" s="19">
        <f t="shared" si="123"/>
        <v>4.6575183264621733</v>
      </c>
      <c r="AO61" s="19">
        <f t="shared" si="123"/>
        <v>2.1614350084107059</v>
      </c>
      <c r="AP61" s="19">
        <f t="shared" si="123"/>
        <v>3.23763441443361</v>
      </c>
      <c r="AQ61" s="19">
        <f t="shared" si="123"/>
        <v>3.4525786500446465</v>
      </c>
      <c r="AR61" s="19">
        <f t="shared" si="123"/>
        <v>5.4700602154843736</v>
      </c>
      <c r="AS61" s="19">
        <f t="shared" si="123"/>
        <v>3.495157099290469</v>
      </c>
      <c r="AT61" s="19">
        <f t="shared" si="123"/>
        <v>4.2861463212144457</v>
      </c>
      <c r="AU61" s="19">
        <f t="shared" si="123"/>
        <v>4.4737168635321289</v>
      </c>
      <c r="AV61" s="19">
        <f t="shared" si="123"/>
        <v>2.5917800671866775</v>
      </c>
      <c r="AW61" s="19">
        <f t="shared" si="123"/>
        <v>2.5750957108561012</v>
      </c>
      <c r="AX61" s="19">
        <f t="shared" si="123"/>
        <v>1.3288854412334405</v>
      </c>
      <c r="AY61" s="19">
        <f t="shared" si="123"/>
        <v>0.88153737119955888</v>
      </c>
      <c r="AZ61" s="19">
        <f t="shared" si="123"/>
        <v>2.9918979943811985</v>
      </c>
      <c r="BA61" s="19">
        <f t="shared" si="123"/>
        <v>2.0829779449630381</v>
      </c>
      <c r="BB61" s="19">
        <f t="shared" si="123"/>
        <v>0.54222459496942044</v>
      </c>
      <c r="BC61" s="19">
        <f t="shared" si="123"/>
        <v>2.5090830763418781</v>
      </c>
      <c r="BD61" s="19">
        <f t="shared" si="123"/>
        <v>0.32262374667673122</v>
      </c>
      <c r="BE61" s="19">
        <f t="shared" si="123"/>
        <v>4.0305484277707526</v>
      </c>
      <c r="BF61" s="19">
        <f t="shared" si="123"/>
        <v>-3.4610575108131258</v>
      </c>
      <c r="BG61" s="19">
        <f t="shared" si="123"/>
        <v>2.707306079221361</v>
      </c>
      <c r="BH61" s="19">
        <f t="shared" si="123"/>
        <v>4.2184924178831684</v>
      </c>
      <c r="BI61" s="19">
        <f t="shared" si="123"/>
        <v>-0.31583078388541796</v>
      </c>
      <c r="BJ61" s="19">
        <f t="shared" si="123"/>
        <v>2.8786647189805281</v>
      </c>
      <c r="BK61" s="19">
        <f t="shared" si="123"/>
        <v>3.0722175934289941</v>
      </c>
      <c r="BL61" s="19">
        <f t="shared" si="123"/>
        <v>6.6023493866580685</v>
      </c>
      <c r="BM61" s="19">
        <f t="shared" si="123"/>
        <v>-0.40857964990022033</v>
      </c>
      <c r="BN61" s="19">
        <f t="shared" si="123"/>
        <v>4.2652406097428708</v>
      </c>
      <c r="BO61" s="19">
        <f t="shared" si="123"/>
        <v>1.323979441139933</v>
      </c>
      <c r="BP61" s="19">
        <f t="shared" ref="BP61:CU61" si="124">100*((BP30/BO30)^4-1)</f>
        <v>10.817039982552522</v>
      </c>
      <c r="BQ61" s="19">
        <f t="shared" si="124"/>
        <v>3.8951644466576285</v>
      </c>
      <c r="BR61" s="19">
        <f t="shared" si="124"/>
        <v>-1.9360511703141126</v>
      </c>
      <c r="BS61" s="19">
        <f t="shared" si="124"/>
        <v>3.2651032837471172</v>
      </c>
      <c r="BT61" s="19">
        <f t="shared" si="124"/>
        <v>9.5032345694867395</v>
      </c>
      <c r="BU61" s="19">
        <f t="shared" si="124"/>
        <v>-0.47238970297005523</v>
      </c>
      <c r="BV61" s="19">
        <f t="shared" si="124"/>
        <v>6.5192893231878601</v>
      </c>
      <c r="BW61" s="19">
        <f t="shared" si="124"/>
        <v>5.2831024808458915</v>
      </c>
      <c r="BX61" s="19">
        <f t="shared" si="124"/>
        <v>8.9697900742921952</v>
      </c>
      <c r="BY61" s="19">
        <f t="shared" si="124"/>
        <v>4.1251536955243306</v>
      </c>
      <c r="BZ61" s="19">
        <f t="shared" si="124"/>
        <v>-8.1874331950654859</v>
      </c>
      <c r="CA61" s="19">
        <f t="shared" si="124"/>
        <v>0.36011935498159175</v>
      </c>
      <c r="CB61" s="19">
        <f t="shared" si="124"/>
        <v>4.3640127850333776</v>
      </c>
      <c r="CC61" s="19">
        <f t="shared" si="124"/>
        <v>1.4048959256801385</v>
      </c>
      <c r="CD61" s="19">
        <f t="shared" si="124"/>
        <v>-1.3470689954150239</v>
      </c>
      <c r="CE61" s="19">
        <f t="shared" si="124"/>
        <v>0.16833908463866898</v>
      </c>
      <c r="CF61" s="19">
        <f t="shared" si="124"/>
        <v>1.578775660601317</v>
      </c>
      <c r="CG61" s="19">
        <f t="shared" si="124"/>
        <v>2.4739618929182861</v>
      </c>
      <c r="CH61" s="19">
        <f t="shared" si="124"/>
        <v>-0.82360179438145664</v>
      </c>
      <c r="CI61" s="19">
        <f t="shared" si="124"/>
        <v>5.1321855958891716</v>
      </c>
      <c r="CJ61" s="19">
        <f t="shared" si="124"/>
        <v>6.1653493366981449</v>
      </c>
      <c r="CK61" s="19">
        <f t="shared" si="124"/>
        <v>2.404532011179783</v>
      </c>
      <c r="CL61" s="19">
        <f t="shared" si="124"/>
        <v>2.5200221399195089</v>
      </c>
      <c r="CM61" s="19">
        <f t="shared" si="124"/>
        <v>0.14490813638572408</v>
      </c>
      <c r="CN61" s="19">
        <f t="shared" si="124"/>
        <v>6.0512867239369106</v>
      </c>
      <c r="CO61" s="19">
        <f t="shared" si="124"/>
        <v>2.1140873309801078</v>
      </c>
      <c r="CP61" s="19">
        <f t="shared" si="124"/>
        <v>-0.81271719509208307</v>
      </c>
      <c r="CQ61" s="19">
        <f t="shared" si="124"/>
        <v>0.46553800160267222</v>
      </c>
      <c r="CR61" s="19">
        <f t="shared" si="124"/>
        <v>2.8057201341759708</v>
      </c>
      <c r="CS61" s="19">
        <f t="shared" si="124"/>
        <v>1.960647218232392</v>
      </c>
      <c r="CT61" s="19">
        <f t="shared" si="124"/>
        <v>-1.0835475209510004</v>
      </c>
      <c r="CU61" s="19">
        <f t="shared" si="124"/>
        <v>1.5421962851123849</v>
      </c>
      <c r="CV61" s="19">
        <f t="shared" ref="CV61:EA61" si="125">100*((CV30/CU30)^4-1)</f>
        <v>7.5228535114394202</v>
      </c>
      <c r="CW61" s="19">
        <f t="shared" si="125"/>
        <v>0.78841327866852051</v>
      </c>
      <c r="CX61" s="19">
        <f t="shared" si="125"/>
        <v>-3.1741535878476057</v>
      </c>
      <c r="CY61" s="19">
        <f t="shared" si="125"/>
        <v>-2.8917234726501762</v>
      </c>
      <c r="CZ61" s="19">
        <f t="shared" si="125"/>
        <v>7.3560285686022464</v>
      </c>
      <c r="DA61" s="19">
        <f t="shared" si="125"/>
        <v>4.0680534700777704</v>
      </c>
      <c r="DB61" s="19">
        <f t="shared" si="125"/>
        <v>-2.0423508184074013</v>
      </c>
      <c r="DC61" s="19">
        <f t="shared" si="125"/>
        <v>0.38638220529518819</v>
      </c>
      <c r="DD61" s="19">
        <f t="shared" si="125"/>
        <v>6.9209466316492607</v>
      </c>
      <c r="DE61" s="19">
        <f t="shared" si="125"/>
        <v>2.8566694563703976</v>
      </c>
      <c r="DF61" s="19">
        <f t="shared" si="125"/>
        <v>0.11019118912096726</v>
      </c>
      <c r="DG61" s="19">
        <f t="shared" si="125"/>
        <v>4.8525309384001902</v>
      </c>
      <c r="DH61" s="19">
        <f t="shared" si="125"/>
        <v>4.9371617828530834</v>
      </c>
      <c r="DI61" s="19">
        <f t="shared" si="125"/>
        <v>1.4941788374687626</v>
      </c>
      <c r="DJ61" s="19">
        <f t="shared" si="125"/>
        <v>3.6294956485583008</v>
      </c>
      <c r="DK61" s="19">
        <f t="shared" si="125"/>
        <v>4.0713949222796808</v>
      </c>
      <c r="DL61" s="19">
        <f t="shared" si="125"/>
        <v>5.1817461657555297</v>
      </c>
      <c r="DM61" s="19">
        <f t="shared" si="125"/>
        <v>-0.12165959465356702</v>
      </c>
      <c r="DN61" s="19">
        <f t="shared" si="125"/>
        <v>2.7734126567646511</v>
      </c>
      <c r="DO61" s="19">
        <f t="shared" si="125"/>
        <v>2.1605056090402863</v>
      </c>
      <c r="DP61" s="19">
        <f t="shared" si="125"/>
        <v>2.8359077264316745</v>
      </c>
      <c r="DQ61" s="19">
        <f t="shared" si="125"/>
        <v>2.334961303814187</v>
      </c>
      <c r="DR61" s="19">
        <f t="shared" si="125"/>
        <v>0.19831137557571044</v>
      </c>
      <c r="DS61" s="19">
        <f t="shared" si="125"/>
        <v>5.0821385741511182</v>
      </c>
      <c r="DT61" s="19">
        <f t="shared" si="125"/>
        <v>-2.4872379567023706</v>
      </c>
      <c r="DU61" s="19">
        <f t="shared" si="125"/>
        <v>7.1243563648662578</v>
      </c>
      <c r="DV61" s="19">
        <f t="shared" si="125"/>
        <v>-1.9785253806091307</v>
      </c>
      <c r="DW61" s="19">
        <f t="shared" si="125"/>
        <v>4.4553587527872418</v>
      </c>
      <c r="DX61" s="19">
        <f t="shared" si="125"/>
        <v>10.82158269848199</v>
      </c>
      <c r="DY61" s="19">
        <f t="shared" si="125"/>
        <v>7.4458178534677621</v>
      </c>
      <c r="DZ61" s="19">
        <f t="shared" si="125"/>
        <v>5.6626108397082264</v>
      </c>
      <c r="EA61" s="19">
        <f t="shared" si="125"/>
        <v>8.5353002466257202</v>
      </c>
      <c r="EB61" s="19">
        <f t="shared" ref="EB61:FJ61" si="126">100*((EB30/EA30)^4-1)</f>
        <v>14.571690916727697</v>
      </c>
      <c r="EC61" s="19">
        <f t="shared" si="126"/>
        <v>8.325726564432756</v>
      </c>
      <c r="ED61" s="19">
        <f t="shared" si="126"/>
        <v>3.4370554175227719</v>
      </c>
      <c r="EE61" s="19">
        <f t="shared" si="126"/>
        <v>4.0090983146538584</v>
      </c>
      <c r="EF61" s="19">
        <f t="shared" si="126"/>
        <v>6.8564064109698064</v>
      </c>
      <c r="EG61" s="19">
        <f t="shared" si="126"/>
        <v>6.028572877793259</v>
      </c>
      <c r="EH61" s="19">
        <f t="shared" si="126"/>
        <v>0.61906917605925038</v>
      </c>
      <c r="EI61" s="19">
        <f t="shared" si="126"/>
        <v>3.3750558409423981</v>
      </c>
      <c r="EJ61" s="19">
        <f t="shared" si="126"/>
        <v>6.3297433350748777</v>
      </c>
      <c r="EK61" s="19">
        <f t="shared" si="126"/>
        <v>1.7077871648412568</v>
      </c>
      <c r="EL61" s="19">
        <f t="shared" si="126"/>
        <v>-0.18317319948829569</v>
      </c>
      <c r="EM61" s="19">
        <f t="shared" si="126"/>
        <v>2.5092600690447497</v>
      </c>
      <c r="EN61" s="19">
        <f t="shared" si="126"/>
        <v>4.7254728048821582</v>
      </c>
      <c r="EO61" s="19">
        <f t="shared" si="126"/>
        <v>5.7323340065980055</v>
      </c>
      <c r="EP61" s="18">
        <f t="shared" si="126"/>
        <v>-0.6389483399528495</v>
      </c>
      <c r="EQ61" s="18">
        <f t="shared" si="126"/>
        <v>4.2583207292389513</v>
      </c>
      <c r="ER61" s="18">
        <f t="shared" si="126"/>
        <v>5.9991273978334148</v>
      </c>
      <c r="ES61" s="18">
        <f t="shared" si="126"/>
        <v>5.6015639796969552</v>
      </c>
      <c r="ET61" s="18">
        <f t="shared" si="126"/>
        <v>-0.33365499542810095</v>
      </c>
      <c r="EU61" s="18">
        <f t="shared" si="126"/>
        <v>2.7628591214464038</v>
      </c>
      <c r="EV61" s="18">
        <f t="shared" si="126"/>
        <v>5.8382776577017959</v>
      </c>
      <c r="EW61" s="18">
        <f t="shared" si="126"/>
        <v>4.4594106780950549</v>
      </c>
      <c r="EX61" s="18">
        <f t="shared" si="126"/>
        <v>-0.87850646185649861</v>
      </c>
      <c r="EY61" s="18">
        <f t="shared" si="126"/>
        <v>2.0009241732108052</v>
      </c>
      <c r="EZ61" s="18">
        <f t="shared" si="126"/>
        <v>5.5744152387446677</v>
      </c>
      <c r="FA61" s="18">
        <f t="shared" si="126"/>
        <v>3.7290882208298015</v>
      </c>
      <c r="FB61" s="18">
        <f t="shared" si="126"/>
        <v>-1.2096890269149063</v>
      </c>
      <c r="FC61" s="18">
        <f t="shared" si="126"/>
        <v>1.4235395600847633</v>
      </c>
      <c r="FD61" s="18">
        <f t="shared" si="126"/>
        <v>5.4720787161574025</v>
      </c>
      <c r="FE61" s="18">
        <f t="shared" si="126"/>
        <v>3.4184939227532185</v>
      </c>
      <c r="FF61" s="18">
        <f t="shared" si="126"/>
        <v>-1.1524491697386563</v>
      </c>
      <c r="FG61" s="18">
        <f t="shared" si="126"/>
        <v>1.4702992074450583</v>
      </c>
      <c r="FH61" s="18">
        <f t="shared" si="126"/>
        <v>5.2992818691464993</v>
      </c>
      <c r="FI61" s="18">
        <f t="shared" si="126"/>
        <v>3.4757335408006851</v>
      </c>
      <c r="FJ61" s="18">
        <f t="shared" si="126"/>
        <v>8.1532016522111839</v>
      </c>
      <c r="FK61" s="18">
        <f t="shared" si="119"/>
        <v>-7.1081512448628033</v>
      </c>
      <c r="FL61" s="18">
        <f t="shared" si="120"/>
        <v>5.3215159784065547</v>
      </c>
      <c r="FM61" s="18">
        <f t="shared" si="121"/>
        <v>3.3569704528179534</v>
      </c>
      <c r="FN61" s="18">
        <f t="shared" si="122"/>
        <v>-1.1070070168160862</v>
      </c>
    </row>
    <row r="62" spans="2:170"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27">100*((AJ31/AI31)^4-1)</f>
        <v>10.572511934997998</v>
      </c>
      <c r="AK62" s="19">
        <f t="shared" si="127"/>
        <v>10.164640738079012</v>
      </c>
      <c r="AL62" s="19">
        <f t="shared" si="127"/>
        <v>8.7171684092294477</v>
      </c>
      <c r="AM62" s="19">
        <f t="shared" si="127"/>
        <v>6.8594314793162248</v>
      </c>
      <c r="AN62" s="19">
        <f t="shared" si="127"/>
        <v>10.037824088210057</v>
      </c>
      <c r="AO62" s="19">
        <f t="shared" si="127"/>
        <v>8.5744403079140561</v>
      </c>
      <c r="AP62" s="19">
        <f t="shared" si="127"/>
        <v>10.471178965847638</v>
      </c>
      <c r="AQ62" s="19">
        <f t="shared" si="127"/>
        <v>8.0973539483719215</v>
      </c>
      <c r="AR62" s="19">
        <f t="shared" si="127"/>
        <v>8.7149060893852326</v>
      </c>
      <c r="AS62" s="19">
        <f t="shared" si="127"/>
        <v>4.7573285226210738</v>
      </c>
      <c r="AT62" s="19">
        <f t="shared" si="127"/>
        <v>4.8056104987571846</v>
      </c>
      <c r="AU62" s="19">
        <f t="shared" si="127"/>
        <v>5.51534171750796</v>
      </c>
      <c r="AV62" s="19">
        <f t="shared" si="127"/>
        <v>5.2719657356620875</v>
      </c>
      <c r="AW62" s="19">
        <f t="shared" si="127"/>
        <v>4.6469536533369604</v>
      </c>
      <c r="AX62" s="19">
        <f t="shared" si="127"/>
        <v>4.8394438954667551</v>
      </c>
      <c r="AY62" s="19">
        <f t="shared" si="127"/>
        <v>4.8195428751655278</v>
      </c>
      <c r="AZ62" s="19">
        <f t="shared" si="127"/>
        <v>1.939029512032131</v>
      </c>
      <c r="BA62" s="19">
        <f t="shared" si="127"/>
        <v>3.5012510501258198</v>
      </c>
      <c r="BB62" s="19">
        <f t="shared" si="127"/>
        <v>4.3860253586184728</v>
      </c>
      <c r="BC62" s="19">
        <f t="shared" si="127"/>
        <v>5.098793529336465</v>
      </c>
      <c r="BD62" s="19">
        <f t="shared" si="127"/>
        <v>5.0761862653580181</v>
      </c>
      <c r="BE62" s="19">
        <f t="shared" si="127"/>
        <v>6.8622067143327303</v>
      </c>
      <c r="BF62" s="19">
        <f t="shared" si="127"/>
        <v>9.7196364440469196</v>
      </c>
      <c r="BG62" s="19">
        <f t="shared" si="127"/>
        <v>9.4814617392319001</v>
      </c>
      <c r="BH62" s="19">
        <f t="shared" si="127"/>
        <v>10.821862026516648</v>
      </c>
      <c r="BI62" s="19">
        <f t="shared" si="127"/>
        <v>10.713634500118928</v>
      </c>
      <c r="BJ62" s="19">
        <f t="shared" si="127"/>
        <v>12.591724057673371</v>
      </c>
      <c r="BK62" s="19">
        <f t="shared" si="127"/>
        <v>19.066265836936005</v>
      </c>
      <c r="BL62" s="19">
        <f t="shared" si="127"/>
        <v>16.084253236994208</v>
      </c>
      <c r="BM62" s="19">
        <f t="shared" si="127"/>
        <v>18.282565198203148</v>
      </c>
      <c r="BN62" s="19">
        <f t="shared" si="127"/>
        <v>19.974174227552588</v>
      </c>
      <c r="BO62" s="19">
        <f t="shared" si="127"/>
        <v>18.902402232030859</v>
      </c>
      <c r="BP62" s="19">
        <f t="shared" ref="BP62:CU62" si="128">100*((BP31/BO31)^4-1)</f>
        <v>12.863916359882754</v>
      </c>
      <c r="BQ62" s="19">
        <f t="shared" si="128"/>
        <v>11.736833307877381</v>
      </c>
      <c r="BR62" s="19">
        <f t="shared" si="128"/>
        <v>8.5623239914155889</v>
      </c>
      <c r="BS62" s="19">
        <f t="shared" si="128"/>
        <v>10.333680331498062</v>
      </c>
      <c r="BT62" s="19">
        <f t="shared" si="128"/>
        <v>4.9956259882584009</v>
      </c>
      <c r="BU62" s="19">
        <f t="shared" si="128"/>
        <v>-1.3530025493027176</v>
      </c>
      <c r="BV62" s="19">
        <f t="shared" si="128"/>
        <v>-6.0804845783631105</v>
      </c>
      <c r="BW62" s="19">
        <f t="shared" si="128"/>
        <v>-7.1752446072708365</v>
      </c>
      <c r="BX62" s="19">
        <f t="shared" si="128"/>
        <v>-9.7698857721567727</v>
      </c>
      <c r="BY62" s="19">
        <f t="shared" si="128"/>
        <v>-13.274525108978374</v>
      </c>
      <c r="BZ62" s="19">
        <f t="shared" si="128"/>
        <v>-15.899490250234471</v>
      </c>
      <c r="CA62" s="19">
        <f t="shared" si="128"/>
        <v>-22.07042589943411</v>
      </c>
      <c r="CB62" s="19">
        <f t="shared" si="128"/>
        <v>-14.865360829439433</v>
      </c>
      <c r="CC62" s="19">
        <f t="shared" si="128"/>
        <v>-5.3948789625875353</v>
      </c>
      <c r="CD62" s="19">
        <f t="shared" si="128"/>
        <v>3.1247051355726585</v>
      </c>
      <c r="CE62" s="19">
        <f t="shared" si="128"/>
        <v>-1.4548303273517083</v>
      </c>
      <c r="CF62" s="19">
        <f t="shared" si="128"/>
        <v>-4.6907066283669696</v>
      </c>
      <c r="CG62" s="19">
        <f t="shared" si="128"/>
        <v>-6.1019074191117078</v>
      </c>
      <c r="CH62" s="19">
        <f t="shared" si="128"/>
        <v>-6.8938017677382284</v>
      </c>
      <c r="CI62" s="19">
        <f t="shared" si="128"/>
        <v>-10.509427924792758</v>
      </c>
      <c r="CJ62" s="19">
        <f t="shared" si="128"/>
        <v>-4.0702764913043037</v>
      </c>
      <c r="CK62" s="19">
        <f t="shared" si="128"/>
        <v>-4.0723391229639416</v>
      </c>
      <c r="CL62" s="19">
        <f t="shared" si="128"/>
        <v>-4.5589818687707169</v>
      </c>
      <c r="CM62" s="19">
        <f t="shared" si="128"/>
        <v>2.0510934520914903</v>
      </c>
      <c r="CN62" s="19">
        <f t="shared" si="128"/>
        <v>8.1001435816096201</v>
      </c>
      <c r="CO62" s="19">
        <f t="shared" si="128"/>
        <v>9.977906047098827</v>
      </c>
      <c r="CP62" s="19">
        <f t="shared" si="128"/>
        <v>9.5413652095390091</v>
      </c>
      <c r="CQ62" s="19">
        <f t="shared" si="128"/>
        <v>10.286462099834349</v>
      </c>
      <c r="CR62" s="19">
        <f t="shared" si="128"/>
        <v>16.112982503019889</v>
      </c>
      <c r="CS62" s="19">
        <f t="shared" si="128"/>
        <v>16.464086087086784</v>
      </c>
      <c r="CT62" s="19">
        <f t="shared" si="128"/>
        <v>8.960266242523641</v>
      </c>
      <c r="CU62" s="19">
        <f t="shared" si="128"/>
        <v>6.591115494242028</v>
      </c>
      <c r="CV62" s="19">
        <f t="shared" ref="CV62:EA62" si="129">100*((CV31/CU31)^4-1)</f>
        <v>6.0650981104172885</v>
      </c>
      <c r="CW62" s="19">
        <f t="shared" si="129"/>
        <v>5.0555964990960822</v>
      </c>
      <c r="CX62" s="19">
        <f t="shared" si="129"/>
        <v>8.2019811087886687</v>
      </c>
      <c r="CY62" s="19">
        <f t="shared" si="129"/>
        <v>8.3449043764687971</v>
      </c>
      <c r="CZ62" s="19">
        <f t="shared" si="129"/>
        <v>7.0562878811604168</v>
      </c>
      <c r="DA62" s="19">
        <f t="shared" si="129"/>
        <v>7.8115315954728759</v>
      </c>
      <c r="DB62" s="19">
        <f t="shared" si="129"/>
        <v>15.557171851950514</v>
      </c>
      <c r="DC62" s="19">
        <f t="shared" si="129"/>
        <v>11.558314607809784</v>
      </c>
      <c r="DD62" s="19">
        <f t="shared" si="129"/>
        <v>7.5021013387483126</v>
      </c>
      <c r="DE62" s="19">
        <f t="shared" si="129"/>
        <v>10.927014281449177</v>
      </c>
      <c r="DF62" s="19">
        <f t="shared" si="129"/>
        <v>13.398197658260269</v>
      </c>
      <c r="DG62" s="19">
        <f t="shared" si="129"/>
        <v>14.943575029642053</v>
      </c>
      <c r="DH62" s="19">
        <f t="shared" si="129"/>
        <v>12.72860294894096</v>
      </c>
      <c r="DI62" s="19">
        <f t="shared" si="129"/>
        <v>12.426915706385344</v>
      </c>
      <c r="DJ62" s="19">
        <f t="shared" si="129"/>
        <v>11.784741814411316</v>
      </c>
      <c r="DK62" s="19">
        <f t="shared" si="129"/>
        <v>13.616641223439284</v>
      </c>
      <c r="DL62" s="19">
        <f t="shared" si="129"/>
        <v>13.756636524397647</v>
      </c>
      <c r="DM62" s="19">
        <f t="shared" si="129"/>
        <v>1.0745576018774239</v>
      </c>
      <c r="DN62" s="19">
        <f t="shared" si="129"/>
        <v>-1.6516817890413482</v>
      </c>
      <c r="DO62" s="19">
        <f t="shared" si="129"/>
        <v>-1.5713730883551547</v>
      </c>
      <c r="DP62" s="19">
        <f t="shared" si="129"/>
        <v>-1.8496556535983588</v>
      </c>
      <c r="DQ62" s="19">
        <f t="shared" si="129"/>
        <v>8.2437587519559976</v>
      </c>
      <c r="DR62" s="19">
        <f t="shared" si="129"/>
        <v>9.5474414957294798</v>
      </c>
      <c r="DS62" s="19">
        <f t="shared" si="129"/>
        <v>8.6574337814286686</v>
      </c>
      <c r="DT62" s="19">
        <f t="shared" si="129"/>
        <v>0.86592415260731137</v>
      </c>
      <c r="DU62" s="19">
        <f t="shared" si="129"/>
        <v>16.153381926141954</v>
      </c>
      <c r="DV62" s="19">
        <f t="shared" si="129"/>
        <v>27.422987899060971</v>
      </c>
      <c r="DW62" s="19">
        <f t="shared" si="129"/>
        <v>21.847836343658432</v>
      </c>
      <c r="DX62" s="19">
        <f t="shared" si="129"/>
        <v>26.594225776441395</v>
      </c>
      <c r="DY62" s="19">
        <f t="shared" si="129"/>
        <v>21.753828601654423</v>
      </c>
      <c r="DZ62" s="19">
        <f t="shared" si="129"/>
        <v>23.830376043863399</v>
      </c>
      <c r="EA62" s="19">
        <f t="shared" si="129"/>
        <v>33.631453092323113</v>
      </c>
      <c r="EB62" s="19">
        <f t="shared" ref="EB62:FJ62" si="130">100*((EB31/EA31)^4-1)</f>
        <v>12.622516666892114</v>
      </c>
      <c r="EC62" s="19">
        <f t="shared" si="130"/>
        <v>-21.101351811851799</v>
      </c>
      <c r="ED62" s="19">
        <f t="shared" si="130"/>
        <v>-10.920244486047126</v>
      </c>
      <c r="EE62" s="19">
        <f t="shared" si="130"/>
        <v>-11.242296107653416</v>
      </c>
      <c r="EF62" s="19">
        <f t="shared" si="130"/>
        <v>3.641807551706111</v>
      </c>
      <c r="EG62" s="19">
        <f t="shared" si="130"/>
        <v>15.705811521065471</v>
      </c>
      <c r="EH62" s="19">
        <f t="shared" si="130"/>
        <v>5.3176787434118022</v>
      </c>
      <c r="EI62" s="19">
        <f t="shared" si="130"/>
        <v>2.4798301726946193</v>
      </c>
      <c r="EJ62" s="19">
        <f t="shared" si="130"/>
        <v>5.1014784397186652</v>
      </c>
      <c r="EK62" s="19">
        <f t="shared" si="130"/>
        <v>8.5906195410546893</v>
      </c>
      <c r="EL62" s="19">
        <f t="shared" si="130"/>
        <v>5.079604473473931</v>
      </c>
      <c r="EM62" s="19">
        <f t="shared" si="130"/>
        <v>0.81134074165882808</v>
      </c>
      <c r="EN62" s="19">
        <f t="shared" si="130"/>
        <v>-6.1601885686481284</v>
      </c>
      <c r="EO62" s="19">
        <f t="shared" si="130"/>
        <v>-0.15255406477377997</v>
      </c>
      <c r="EP62" s="18">
        <f t="shared" si="130"/>
        <v>3.8273153812241167</v>
      </c>
      <c r="EQ62" s="18">
        <f t="shared" si="130"/>
        <v>2.6073270562064099</v>
      </c>
      <c r="ER62" s="18">
        <f t="shared" si="130"/>
        <v>-0.14205199243706446</v>
      </c>
      <c r="ES62" s="18">
        <f t="shared" si="130"/>
        <v>5.4930847641289304</v>
      </c>
      <c r="ET62" s="18">
        <f t="shared" si="130"/>
        <v>8.9351450694872945</v>
      </c>
      <c r="EU62" s="18">
        <f t="shared" si="130"/>
        <v>5.4446712081109183</v>
      </c>
      <c r="EV62" s="18">
        <f t="shared" si="130"/>
        <v>1.6717748430611357</v>
      </c>
      <c r="EW62" s="18">
        <f t="shared" si="130"/>
        <v>6.2766927410847329</v>
      </c>
      <c r="EX62" s="18">
        <f t="shared" si="130"/>
        <v>8.240181130093994</v>
      </c>
      <c r="EY62" s="18">
        <f t="shared" si="130"/>
        <v>4.0064946575403937</v>
      </c>
      <c r="EZ62" s="18">
        <f t="shared" si="130"/>
        <v>-0.42519946392672869</v>
      </c>
      <c r="FA62" s="18">
        <f t="shared" si="130"/>
        <v>3.929777470669138</v>
      </c>
      <c r="FB62" s="18">
        <f t="shared" si="130"/>
        <v>7.753216694458831</v>
      </c>
      <c r="FC62" s="18">
        <f t="shared" si="130"/>
        <v>5.3648010822813674</v>
      </c>
      <c r="FD62" s="18">
        <f t="shared" si="130"/>
        <v>0.63798585937819841</v>
      </c>
      <c r="FE62" s="18">
        <f t="shared" si="130"/>
        <v>4.4189854423872799</v>
      </c>
      <c r="FF62" s="18">
        <f t="shared" si="130"/>
        <v>7.5211769605703083</v>
      </c>
      <c r="FG62" s="18">
        <f t="shared" si="130"/>
        <v>4.5098660227483212</v>
      </c>
      <c r="FH62" s="18">
        <f t="shared" si="130"/>
        <v>0.18803513429779262</v>
      </c>
      <c r="FI62" s="18">
        <f t="shared" si="130"/>
        <v>4.4289245828597279</v>
      </c>
      <c r="FJ62" s="18">
        <f t="shared" si="130"/>
        <v>27.218638661724736</v>
      </c>
      <c r="FK62" s="18">
        <f t="shared" si="119"/>
        <v>-11.35655352923397</v>
      </c>
      <c r="FL62" s="18">
        <f t="shared" si="120"/>
        <v>0.36285371528457233</v>
      </c>
      <c r="FM62" s="18">
        <f t="shared" si="121"/>
        <v>4.5046578311314089</v>
      </c>
      <c r="FN62" s="18">
        <f t="shared" si="122"/>
        <v>7.558495225044215</v>
      </c>
    </row>
    <row r="63" spans="2:170" x14ac:dyDescent="0.2">
      <c r="B63" t="str">
        <f>B32</f>
        <v>Housing permits (thous.)</v>
      </c>
      <c r="C63" s="19"/>
      <c r="D63" s="19">
        <f t="shared" ref="D63:AI63" si="131">100*((D32/C32)^4-1)</f>
        <v>-55.77991420377446</v>
      </c>
      <c r="E63" s="19">
        <f t="shared" si="131"/>
        <v>-57.031712043647872</v>
      </c>
      <c r="F63" s="19">
        <f t="shared" si="131"/>
        <v>-74.480126144255621</v>
      </c>
      <c r="G63" s="19">
        <f t="shared" si="131"/>
        <v>-84.653776613581869</v>
      </c>
      <c r="H63" s="19">
        <f t="shared" si="131"/>
        <v>160.8253917897832</v>
      </c>
      <c r="I63" s="19">
        <f t="shared" si="131"/>
        <v>18.887504799335318</v>
      </c>
      <c r="J63" s="19">
        <f t="shared" si="131"/>
        <v>-79.07329261504789</v>
      </c>
      <c r="K63" s="19">
        <f t="shared" si="131"/>
        <v>417.04816288745235</v>
      </c>
      <c r="L63" s="19">
        <f t="shared" si="131"/>
        <v>174.86318282692309</v>
      </c>
      <c r="M63" s="19">
        <f t="shared" si="131"/>
        <v>-61.645690146893607</v>
      </c>
      <c r="N63" s="19">
        <f t="shared" si="131"/>
        <v>-15.378339960918197</v>
      </c>
      <c r="O63" s="19">
        <f t="shared" si="131"/>
        <v>-61.937860093665108</v>
      </c>
      <c r="P63" s="19">
        <f t="shared" si="131"/>
        <v>289.42444499989631</v>
      </c>
      <c r="Q63" s="19">
        <f t="shared" si="131"/>
        <v>14.164056216828925</v>
      </c>
      <c r="R63" s="19">
        <f t="shared" si="131"/>
        <v>68.44206008203868</v>
      </c>
      <c r="S63" s="19">
        <f t="shared" si="131"/>
        <v>-70.562489587279842</v>
      </c>
      <c r="T63" s="19">
        <f t="shared" si="131"/>
        <v>241.77031424136212</v>
      </c>
      <c r="U63" s="19">
        <f t="shared" si="131"/>
        <v>58.353884382402256</v>
      </c>
      <c r="V63" s="19">
        <f t="shared" si="131"/>
        <v>-54.329099223792745</v>
      </c>
      <c r="W63" s="19">
        <f t="shared" si="131"/>
        <v>-48.702030455905479</v>
      </c>
      <c r="X63" s="19">
        <f t="shared" si="131"/>
        <v>165.75166359537343</v>
      </c>
      <c r="Y63" s="19">
        <f t="shared" si="131"/>
        <v>-39.247040054858672</v>
      </c>
      <c r="Z63" s="19">
        <f t="shared" si="131"/>
        <v>-3.7373727834823733</v>
      </c>
      <c r="AA63" s="19">
        <f t="shared" si="131"/>
        <v>3.0496350902735392</v>
      </c>
      <c r="AB63" s="19">
        <f t="shared" si="131"/>
        <v>112.58013689132559</v>
      </c>
      <c r="AC63" s="19">
        <f t="shared" si="131"/>
        <v>8.5551369312139478</v>
      </c>
      <c r="AD63" s="19">
        <f t="shared" si="131"/>
        <v>-17.89482176136098</v>
      </c>
      <c r="AE63" s="19">
        <f t="shared" si="131"/>
        <v>-8.0822712327799024</v>
      </c>
      <c r="AF63" s="19">
        <f t="shared" si="131"/>
        <v>8.2602303575268543</v>
      </c>
      <c r="AG63" s="19">
        <f t="shared" si="131"/>
        <v>345.83606793687727</v>
      </c>
      <c r="AH63" s="19">
        <f t="shared" si="131"/>
        <v>-81.20382344664273</v>
      </c>
      <c r="AI63" s="19">
        <f t="shared" si="131"/>
        <v>71.582936668901382</v>
      </c>
      <c r="AJ63" s="19">
        <f t="shared" ref="AJ63:BO63" si="132">100*((AJ32/AI32)^4-1)</f>
        <v>55.335128023218246</v>
      </c>
      <c r="AK63" s="19">
        <f t="shared" si="132"/>
        <v>94.79829373661039</v>
      </c>
      <c r="AL63" s="19">
        <f t="shared" si="132"/>
        <v>-10.070119804911492</v>
      </c>
      <c r="AM63" s="19">
        <f t="shared" si="132"/>
        <v>-82.615632476680432</v>
      </c>
      <c r="AN63" s="19">
        <f t="shared" si="132"/>
        <v>740.21658558859599</v>
      </c>
      <c r="AO63" s="19">
        <f t="shared" si="132"/>
        <v>-58.346027820615973</v>
      </c>
      <c r="AP63" s="19">
        <f t="shared" si="132"/>
        <v>-31.946782454121781</v>
      </c>
      <c r="AQ63" s="19">
        <f t="shared" si="132"/>
        <v>-10.287137096804377</v>
      </c>
      <c r="AR63" s="19">
        <f t="shared" si="132"/>
        <v>48.192349094642935</v>
      </c>
      <c r="AS63" s="19">
        <f t="shared" si="132"/>
        <v>13.440446260073458</v>
      </c>
      <c r="AT63" s="19">
        <f t="shared" si="132"/>
        <v>-52.52056057684635</v>
      </c>
      <c r="AU63" s="19">
        <f t="shared" si="132"/>
        <v>-15.145707950378839</v>
      </c>
      <c r="AV63" s="19">
        <f t="shared" si="132"/>
        <v>86.203757355787403</v>
      </c>
      <c r="AW63" s="19">
        <f t="shared" si="132"/>
        <v>-52.034731186418348</v>
      </c>
      <c r="AX63" s="19">
        <f t="shared" si="132"/>
        <v>-74.169294134049778</v>
      </c>
      <c r="AY63" s="19">
        <f t="shared" si="132"/>
        <v>19.171499412775805</v>
      </c>
      <c r="AZ63" s="19">
        <f t="shared" si="132"/>
        <v>702.96767491960281</v>
      </c>
      <c r="BA63" s="19">
        <f t="shared" si="132"/>
        <v>-73.745218867856167</v>
      </c>
      <c r="BB63" s="19">
        <f t="shared" si="132"/>
        <v>-15.009331039104467</v>
      </c>
      <c r="BC63" s="19">
        <f t="shared" si="132"/>
        <v>-9.0899223693383426</v>
      </c>
      <c r="BD63" s="19">
        <f t="shared" si="132"/>
        <v>208.12377375233223</v>
      </c>
      <c r="BE63" s="19">
        <f t="shared" si="132"/>
        <v>47.551758777645169</v>
      </c>
      <c r="BF63" s="19">
        <f t="shared" si="132"/>
        <v>-84.561537681419622</v>
      </c>
      <c r="BG63" s="19">
        <f t="shared" si="132"/>
        <v>134.19931073574281</v>
      </c>
      <c r="BH63" s="19">
        <f t="shared" si="132"/>
        <v>90.530512236011234</v>
      </c>
      <c r="BI63" s="19">
        <f t="shared" si="132"/>
        <v>96.945132649066636</v>
      </c>
      <c r="BJ63" s="19">
        <f t="shared" si="132"/>
        <v>-59.786829426447326</v>
      </c>
      <c r="BK63" s="19">
        <f t="shared" si="132"/>
        <v>2.8150204558916814</v>
      </c>
      <c r="BL63" s="19">
        <f t="shared" si="132"/>
        <v>50.347179452967936</v>
      </c>
      <c r="BM63" s="19">
        <f t="shared" si="132"/>
        <v>44.43631331389706</v>
      </c>
      <c r="BN63" s="19">
        <f t="shared" si="132"/>
        <v>-17.363857493987702</v>
      </c>
      <c r="BO63" s="19">
        <f t="shared" si="132"/>
        <v>-59.644317515165056</v>
      </c>
      <c r="BP63" s="19">
        <f t="shared" ref="BP63:CU63" si="133">100*((BP32/BO32)^4-1)</f>
        <v>390.72598585508916</v>
      </c>
      <c r="BQ63" s="19">
        <f t="shared" si="133"/>
        <v>58.93533924447334</v>
      </c>
      <c r="BR63" s="19">
        <f t="shared" si="133"/>
        <v>-90.207168178700357</v>
      </c>
      <c r="BS63" s="19">
        <f t="shared" si="133"/>
        <v>862.43477865084958</v>
      </c>
      <c r="BT63" s="19">
        <f t="shared" si="133"/>
        <v>-59.653909518846106</v>
      </c>
      <c r="BU63" s="19">
        <f t="shared" si="133"/>
        <v>59.005801017509405</v>
      </c>
      <c r="BV63" s="19">
        <f t="shared" si="133"/>
        <v>-75.941823441273257</v>
      </c>
      <c r="BW63" s="19">
        <f t="shared" si="133"/>
        <v>-39.754121333318736</v>
      </c>
      <c r="BX63" s="19">
        <f t="shared" si="133"/>
        <v>117.28113781414552</v>
      </c>
      <c r="BY63" s="19">
        <f t="shared" si="133"/>
        <v>-65.183599078336769</v>
      </c>
      <c r="BZ63" s="19">
        <f t="shared" si="133"/>
        <v>-91.896795115753221</v>
      </c>
      <c r="CA63" s="19">
        <f t="shared" si="133"/>
        <v>-67.334660070399991</v>
      </c>
      <c r="CB63" s="19">
        <f t="shared" si="133"/>
        <v>13.315998179643863</v>
      </c>
      <c r="CC63" s="19">
        <f t="shared" si="133"/>
        <v>0</v>
      </c>
      <c r="CD63" s="19">
        <f t="shared" si="133"/>
        <v>-10.139399129078619</v>
      </c>
      <c r="CE63" s="19">
        <f t="shared" si="133"/>
        <v>569.77800219684332</v>
      </c>
      <c r="CF63" s="19">
        <f t="shared" si="133"/>
        <v>-73.151274430544191</v>
      </c>
      <c r="CG63" s="19">
        <f t="shared" si="133"/>
        <v>470.02371181311389</v>
      </c>
      <c r="CH63" s="19">
        <f t="shared" si="133"/>
        <v>-53.755192759656133</v>
      </c>
      <c r="CI63" s="19">
        <f t="shared" si="133"/>
        <v>-81.677013955392226</v>
      </c>
      <c r="CJ63" s="19">
        <f t="shared" si="133"/>
        <v>3397.1297889344141</v>
      </c>
      <c r="CK63" s="19">
        <f t="shared" si="133"/>
        <v>-65.045538506681197</v>
      </c>
      <c r="CL63" s="19">
        <f t="shared" si="133"/>
        <v>-61.313135141718831</v>
      </c>
      <c r="CM63" s="19">
        <f t="shared" si="133"/>
        <v>411.98242697702608</v>
      </c>
      <c r="CN63" s="19">
        <f t="shared" si="133"/>
        <v>319.07474972554849</v>
      </c>
      <c r="CO63" s="19">
        <f t="shared" si="133"/>
        <v>24.233494990160253</v>
      </c>
      <c r="CP63" s="19">
        <f t="shared" si="133"/>
        <v>-67.974915685481776</v>
      </c>
      <c r="CQ63" s="19">
        <f t="shared" si="133"/>
        <v>-1.9643355281047326</v>
      </c>
      <c r="CR63" s="19">
        <f t="shared" si="133"/>
        <v>79.154609144262579</v>
      </c>
      <c r="CS63" s="19">
        <f t="shared" si="133"/>
        <v>86.373809765197024</v>
      </c>
      <c r="CT63" s="19">
        <f t="shared" si="133"/>
        <v>-16.439957222244715</v>
      </c>
      <c r="CU63" s="19">
        <f t="shared" si="133"/>
        <v>-69.41109022059419</v>
      </c>
      <c r="CV63" s="19">
        <f t="shared" ref="CV63:EA63" si="134">100*((CV32/CU32)^4-1)</f>
        <v>739.60269140394053</v>
      </c>
      <c r="CW63" s="19">
        <f t="shared" si="134"/>
        <v>-7.956097536094509</v>
      </c>
      <c r="CX63" s="19">
        <f t="shared" si="134"/>
        <v>-50.893422260642637</v>
      </c>
      <c r="CY63" s="19">
        <f t="shared" si="134"/>
        <v>478.46106226347513</v>
      </c>
      <c r="CZ63" s="19">
        <f t="shared" si="134"/>
        <v>-71.470212450191013</v>
      </c>
      <c r="DA63" s="19">
        <f t="shared" si="134"/>
        <v>120.13250512533963</v>
      </c>
      <c r="DB63" s="19">
        <f t="shared" si="134"/>
        <v>-65.127998631366708</v>
      </c>
      <c r="DC63" s="19">
        <f t="shared" si="134"/>
        <v>-61.615210420177746</v>
      </c>
      <c r="DD63" s="19">
        <f t="shared" si="134"/>
        <v>758.06379915205935</v>
      </c>
      <c r="DE63" s="19">
        <f t="shared" si="134"/>
        <v>-39.835836862532069</v>
      </c>
      <c r="DF63" s="19">
        <f t="shared" si="134"/>
        <v>68.051319869170541</v>
      </c>
      <c r="DG63" s="19">
        <f t="shared" si="134"/>
        <v>-77.56623509688508</v>
      </c>
      <c r="DH63" s="19">
        <f t="shared" si="134"/>
        <v>94.118670680793983</v>
      </c>
      <c r="DI63" s="19">
        <f t="shared" si="134"/>
        <v>61.174491789025879</v>
      </c>
      <c r="DJ63" s="19">
        <f t="shared" si="134"/>
        <v>111.21918614718034</v>
      </c>
      <c r="DK63" s="19">
        <f t="shared" si="134"/>
        <v>-72.340005213244282</v>
      </c>
      <c r="DL63" s="19">
        <f t="shared" si="134"/>
        <v>-11.505370047752283</v>
      </c>
      <c r="DM63" s="19">
        <f t="shared" si="134"/>
        <v>-49.751125060423604</v>
      </c>
      <c r="DN63" s="19">
        <f t="shared" si="134"/>
        <v>215.89306772294918</v>
      </c>
      <c r="DO63" s="19">
        <f t="shared" si="134"/>
        <v>-68.281032419091886</v>
      </c>
      <c r="DP63" s="19">
        <f t="shared" si="134"/>
        <v>512.69816565052406</v>
      </c>
      <c r="DQ63" s="19">
        <f t="shared" si="134"/>
        <v>-39.958472282436915</v>
      </c>
      <c r="DR63" s="19">
        <f t="shared" si="134"/>
        <v>78.03819446799973</v>
      </c>
      <c r="DS63" s="19">
        <f t="shared" si="134"/>
        <v>-85.356099776973906</v>
      </c>
      <c r="DT63" s="19">
        <f t="shared" si="134"/>
        <v>184.09821619608317</v>
      </c>
      <c r="DU63" s="19">
        <f t="shared" si="134"/>
        <v>-10.631117857218586</v>
      </c>
      <c r="DV63" s="19">
        <f t="shared" si="134"/>
        <v>-27.665335111533619</v>
      </c>
      <c r="DW63" s="19">
        <f t="shared" si="134"/>
        <v>102.07160059894113</v>
      </c>
      <c r="DX63" s="19">
        <f t="shared" si="134"/>
        <v>-61.693340822231058</v>
      </c>
      <c r="DY63" s="19">
        <f t="shared" si="134"/>
        <v>253.861670823445</v>
      </c>
      <c r="DZ63" s="19">
        <f t="shared" si="134"/>
        <v>251.392624202246</v>
      </c>
      <c r="EA63" s="19">
        <f t="shared" si="134"/>
        <v>-82.0581945281114</v>
      </c>
      <c r="EB63" s="19">
        <f t="shared" ref="EB63:FJ63" si="135">100*((EB32/EA32)^4-1)</f>
        <v>122.59045093875423</v>
      </c>
      <c r="EC63" s="19">
        <f t="shared" si="135"/>
        <v>-66.906115168163723</v>
      </c>
      <c r="ED63" s="19">
        <f t="shared" si="135"/>
        <v>-40.640607025522712</v>
      </c>
      <c r="EE63" s="19">
        <f t="shared" si="135"/>
        <v>-38.428322333036178</v>
      </c>
      <c r="EF63" s="19">
        <f t="shared" si="135"/>
        <v>0.20806234843144811</v>
      </c>
      <c r="EG63" s="19">
        <f t="shared" si="135"/>
        <v>-60.560998371799023</v>
      </c>
      <c r="EH63" s="19">
        <f t="shared" si="135"/>
        <v>123.87093326013327</v>
      </c>
      <c r="EI63" s="19">
        <f t="shared" si="135"/>
        <v>55.875435404740138</v>
      </c>
      <c r="EJ63" s="19">
        <f t="shared" si="135"/>
        <v>-69.457642559425665</v>
      </c>
      <c r="EK63" s="19">
        <f t="shared" si="135"/>
        <v>24.413619499476447</v>
      </c>
      <c r="EL63" s="19">
        <f t="shared" si="135"/>
        <v>107.61345757165644</v>
      </c>
      <c r="EM63" s="19">
        <f t="shared" si="135"/>
        <v>-87.687061723320468</v>
      </c>
      <c r="EN63" s="19">
        <f t="shared" si="135"/>
        <v>56.302083982675931</v>
      </c>
      <c r="EO63" s="19">
        <f t="shared" si="135"/>
        <v>39.914525841618477</v>
      </c>
      <c r="EP63" s="18">
        <f t="shared" si="135"/>
        <v>285.30598620803693</v>
      </c>
      <c r="EQ63" s="18">
        <f t="shared" si="135"/>
        <v>-73.805206456828287</v>
      </c>
      <c r="ER63" s="18">
        <f t="shared" si="135"/>
        <v>115.83794886386735</v>
      </c>
      <c r="ES63" s="18">
        <f t="shared" si="135"/>
        <v>-44.621624724392639</v>
      </c>
      <c r="ET63" s="18">
        <f t="shared" si="135"/>
        <v>286.52473553818555</v>
      </c>
      <c r="EU63" s="18">
        <f t="shared" si="135"/>
        <v>-61.279035502398436</v>
      </c>
      <c r="EV63" s="18">
        <f t="shared" si="135"/>
        <v>142.82766974773961</v>
      </c>
      <c r="EW63" s="18">
        <f t="shared" si="135"/>
        <v>-55.501474120282957</v>
      </c>
      <c r="EX63" s="18">
        <f t="shared" si="135"/>
        <v>245.59357231538831</v>
      </c>
      <c r="EY63" s="18">
        <f t="shared" si="135"/>
        <v>-63.351433387780332</v>
      </c>
      <c r="EZ63" s="18">
        <f t="shared" si="135"/>
        <v>167.27044656047636</v>
      </c>
      <c r="FA63" s="18">
        <f t="shared" si="135"/>
        <v>-59.732946562210174</v>
      </c>
      <c r="FB63" s="18">
        <f t="shared" si="135"/>
        <v>183.53222461049955</v>
      </c>
      <c r="FC63" s="18">
        <f t="shared" si="135"/>
        <v>-60.368868850841707</v>
      </c>
      <c r="FD63" s="18">
        <f t="shared" si="135"/>
        <v>162.6688880359583</v>
      </c>
      <c r="FE63" s="18">
        <f t="shared" si="135"/>
        <v>-61.719967163759691</v>
      </c>
      <c r="FF63" s="18">
        <f t="shared" si="135"/>
        <v>161.81875929885857</v>
      </c>
      <c r="FG63" s="18">
        <f t="shared" si="135"/>
        <v>-62.755088761030223</v>
      </c>
      <c r="FH63" s="18">
        <f t="shared" si="135"/>
        <v>166.8314497602201</v>
      </c>
      <c r="FI63" s="18">
        <f t="shared" si="135"/>
        <v>-61.416930011837799</v>
      </c>
      <c r="FJ63" s="18">
        <f t="shared" si="135"/>
        <v>141.46548915604836</v>
      </c>
      <c r="FK63" s="18">
        <f t="shared" si="119"/>
        <v>-60.32668336953305</v>
      </c>
      <c r="FL63" s="18">
        <f t="shared" si="120"/>
        <v>166.51739244662417</v>
      </c>
      <c r="FM63" s="18">
        <f t="shared" si="121"/>
        <v>-61.391163230938453</v>
      </c>
      <c r="FN63" s="18">
        <f t="shared" si="122"/>
        <v>144.95664148749188</v>
      </c>
    </row>
    <row r="64" spans="2:170" x14ac:dyDescent="0.2">
      <c r="B64" t="str">
        <f>B33</f>
        <v>Population (thous.)</v>
      </c>
      <c r="C64" s="19"/>
      <c r="D64" s="19">
        <f t="shared" ref="D64:AI64" si="136">100*((D33/C33)^4-1)</f>
        <v>3.6826018440868413</v>
      </c>
      <c r="E64" s="19">
        <f t="shared" si="136"/>
        <v>3.5862369735374156</v>
      </c>
      <c r="F64" s="19">
        <f t="shared" si="136"/>
        <v>3.2515419966801185</v>
      </c>
      <c r="G64" s="19">
        <f t="shared" si="136"/>
        <v>2.6878681467006782</v>
      </c>
      <c r="H64" s="19">
        <f t="shared" si="136"/>
        <v>1.9833115687008629</v>
      </c>
      <c r="I64" s="19">
        <f t="shared" si="136"/>
        <v>1.4573838557761398</v>
      </c>
      <c r="J64" s="19">
        <f t="shared" si="136"/>
        <v>1.1812228018418747</v>
      </c>
      <c r="K64" s="19">
        <f t="shared" si="136"/>
        <v>1.1488882561210279</v>
      </c>
      <c r="L64" s="19">
        <f t="shared" si="136"/>
        <v>1.3075835146166392</v>
      </c>
      <c r="M64" s="19">
        <f t="shared" si="136"/>
        <v>1.4574949002875037</v>
      </c>
      <c r="N64" s="19">
        <f t="shared" si="136"/>
        <v>1.5491769092886409</v>
      </c>
      <c r="O64" s="19">
        <f t="shared" si="136"/>
        <v>1.5832595346462419</v>
      </c>
      <c r="P64" s="19">
        <f t="shared" si="136"/>
        <v>1.5678918206975201</v>
      </c>
      <c r="Q64" s="19">
        <f t="shared" si="136"/>
        <v>1.5330833823427259</v>
      </c>
      <c r="R64" s="19">
        <f t="shared" si="136"/>
        <v>1.4864211479038492</v>
      </c>
      <c r="S64" s="19">
        <f t="shared" si="136"/>
        <v>1.4280853610579403</v>
      </c>
      <c r="T64" s="19">
        <f t="shared" si="136"/>
        <v>1.3622918596296385</v>
      </c>
      <c r="U64" s="19">
        <f t="shared" si="136"/>
        <v>1.305263278182367</v>
      </c>
      <c r="V64" s="19">
        <f t="shared" si="136"/>
        <v>1.260868600403886</v>
      </c>
      <c r="W64" s="19">
        <f t="shared" si="136"/>
        <v>1.2289194063612729</v>
      </c>
      <c r="X64" s="19">
        <f t="shared" si="136"/>
        <v>1.2090880757553046</v>
      </c>
      <c r="Y64" s="19">
        <f t="shared" si="136"/>
        <v>1.2005934771794236</v>
      </c>
      <c r="Z64" s="19">
        <f t="shared" si="136"/>
        <v>1.2031413707884742</v>
      </c>
      <c r="AA64" s="19">
        <f t="shared" si="136"/>
        <v>1.2166009231085573</v>
      </c>
      <c r="AB64" s="19">
        <f t="shared" si="136"/>
        <v>1.2473316898373943</v>
      </c>
      <c r="AC64" s="19">
        <f t="shared" si="136"/>
        <v>1.3210138879149902</v>
      </c>
      <c r="AD64" s="19">
        <f t="shared" si="136"/>
        <v>1.4436032722454195</v>
      </c>
      <c r="AE64" s="19">
        <f t="shared" si="136"/>
        <v>1.614484776233116</v>
      </c>
      <c r="AF64" s="19">
        <f t="shared" si="136"/>
        <v>1.8131985576830711</v>
      </c>
      <c r="AG64" s="19">
        <f t="shared" si="136"/>
        <v>1.960413912136505</v>
      </c>
      <c r="AH64" s="19">
        <f t="shared" si="136"/>
        <v>2.0370938109682157</v>
      </c>
      <c r="AI64" s="19">
        <f t="shared" si="136"/>
        <v>2.0443987633522509</v>
      </c>
      <c r="AJ64" s="19">
        <f t="shared" ref="AJ64:BO64" si="137">100*((AJ33/AI33)^4-1)</f>
        <v>1.9983868615552458</v>
      </c>
      <c r="AK64" s="19">
        <f t="shared" si="137"/>
        <v>1.958648699102894</v>
      </c>
      <c r="AL64" s="19">
        <f t="shared" si="137"/>
        <v>1.9395988451674118</v>
      </c>
      <c r="AM64" s="19">
        <f t="shared" si="137"/>
        <v>1.9408291810976586</v>
      </c>
      <c r="AN64" s="19">
        <f t="shared" si="137"/>
        <v>1.9473188815902098</v>
      </c>
      <c r="AO64" s="19">
        <f t="shared" si="137"/>
        <v>1.9007227650710279</v>
      </c>
      <c r="AP64" s="19">
        <f t="shared" si="137"/>
        <v>1.7876197117074666</v>
      </c>
      <c r="AQ64" s="19">
        <f t="shared" si="137"/>
        <v>1.6093434684612662</v>
      </c>
      <c r="AR64" s="19">
        <f t="shared" si="137"/>
        <v>1.3952783254458812</v>
      </c>
      <c r="AS64" s="19">
        <f t="shared" si="137"/>
        <v>1.258034027869992</v>
      </c>
      <c r="AT64" s="19">
        <f t="shared" si="137"/>
        <v>1.2241129178880872</v>
      </c>
      <c r="AU64" s="19">
        <f t="shared" si="137"/>
        <v>1.292112963109715</v>
      </c>
      <c r="AV64" s="19">
        <f t="shared" si="137"/>
        <v>1.4260820248641837</v>
      </c>
      <c r="AW64" s="19">
        <f t="shared" si="137"/>
        <v>1.4863195655153705</v>
      </c>
      <c r="AX64" s="19">
        <f t="shared" si="137"/>
        <v>1.4391320066222235</v>
      </c>
      <c r="AY64" s="19">
        <f t="shared" si="137"/>
        <v>1.2861747019094372</v>
      </c>
      <c r="AZ64" s="19">
        <f t="shared" si="137"/>
        <v>1.0603283389396756</v>
      </c>
      <c r="BA64" s="19">
        <f t="shared" si="137"/>
        <v>0.88670913135251439</v>
      </c>
      <c r="BB64" s="19">
        <f t="shared" si="137"/>
        <v>0.79528920185811813</v>
      </c>
      <c r="BC64" s="19">
        <f t="shared" si="137"/>
        <v>0.78508627763771432</v>
      </c>
      <c r="BD64" s="19">
        <f t="shared" si="137"/>
        <v>0.83826349934901234</v>
      </c>
      <c r="BE64" s="19">
        <f t="shared" si="137"/>
        <v>0.88584896625274467</v>
      </c>
      <c r="BF64" s="19">
        <f t="shared" si="137"/>
        <v>0.91077018281884303</v>
      </c>
      <c r="BG64" s="19">
        <f t="shared" si="137"/>
        <v>0.91320570153154978</v>
      </c>
      <c r="BH64" s="19">
        <f t="shared" si="137"/>
        <v>0.91127630445395624</v>
      </c>
      <c r="BI64" s="19">
        <f t="shared" si="137"/>
        <v>0.9765620180083312</v>
      </c>
      <c r="BJ64" s="19">
        <f t="shared" si="137"/>
        <v>1.1263841019261367</v>
      </c>
      <c r="BK64" s="19">
        <f t="shared" si="137"/>
        <v>1.3600474672152307</v>
      </c>
      <c r="BL64" s="19">
        <f t="shared" si="137"/>
        <v>1.6427960537214181</v>
      </c>
      <c r="BM64" s="19">
        <f t="shared" si="137"/>
        <v>1.8385167468063068</v>
      </c>
      <c r="BN64" s="19">
        <f t="shared" si="137"/>
        <v>1.9142388197149529</v>
      </c>
      <c r="BO64" s="19">
        <f t="shared" si="137"/>
        <v>1.871822893309405</v>
      </c>
      <c r="BP64" s="19">
        <f t="shared" ref="BP64:CU64" si="138">100*((BP33/BO33)^4-1)</f>
        <v>1.7360869871550388</v>
      </c>
      <c r="BQ64" s="19">
        <f t="shared" si="138"/>
        <v>1.5984961036257239</v>
      </c>
      <c r="BR64" s="19">
        <f t="shared" si="138"/>
        <v>1.481260181309807</v>
      </c>
      <c r="BS64" s="19">
        <f t="shared" si="138"/>
        <v>1.383912038805124</v>
      </c>
      <c r="BT64" s="19">
        <f t="shared" si="138"/>
        <v>1.3020520207340791</v>
      </c>
      <c r="BU64" s="19">
        <f t="shared" si="138"/>
        <v>1.2194524160386022</v>
      </c>
      <c r="BV64" s="19">
        <f t="shared" si="138"/>
        <v>1.1321090844734982</v>
      </c>
      <c r="BW64" s="19">
        <f t="shared" si="138"/>
        <v>1.0400384806085849</v>
      </c>
      <c r="BX64" s="19">
        <f t="shared" si="138"/>
        <v>0.95364426589301665</v>
      </c>
      <c r="BY64" s="19">
        <f t="shared" si="138"/>
        <v>0.91427982863705459</v>
      </c>
      <c r="BZ64" s="19">
        <f t="shared" si="138"/>
        <v>0.93178769786677051</v>
      </c>
      <c r="CA64" s="19">
        <f t="shared" si="138"/>
        <v>1.0056662019742424</v>
      </c>
      <c r="CB64" s="19">
        <f t="shared" si="138"/>
        <v>1.1140247731344033</v>
      </c>
      <c r="CC64" s="19">
        <f t="shared" si="138"/>
        <v>1.171011147326273</v>
      </c>
      <c r="CD64" s="19">
        <f t="shared" si="138"/>
        <v>1.155779508167476</v>
      </c>
      <c r="CE64" s="19">
        <f t="shared" si="138"/>
        <v>1.069178706900531</v>
      </c>
      <c r="CF64" s="19">
        <f t="shared" si="138"/>
        <v>0.92801867718999009</v>
      </c>
      <c r="CG64" s="19">
        <f t="shared" si="138"/>
        <v>0.7963244597791741</v>
      </c>
      <c r="CH64" s="19">
        <f t="shared" si="138"/>
        <v>0.68966595046626722</v>
      </c>
      <c r="CI64" s="19">
        <f t="shared" si="138"/>
        <v>0.60769712507389162</v>
      </c>
      <c r="CJ64" s="19">
        <f t="shared" si="138"/>
        <v>0.55903681759061907</v>
      </c>
      <c r="CK64" s="19">
        <f t="shared" si="138"/>
        <v>0.57892596022712794</v>
      </c>
      <c r="CL64" s="19">
        <f t="shared" si="138"/>
        <v>0.67587221227478622</v>
      </c>
      <c r="CM64" s="19">
        <f t="shared" si="138"/>
        <v>0.84953099360929318</v>
      </c>
      <c r="CN64" s="19">
        <f t="shared" si="138"/>
        <v>1.0806430295806191</v>
      </c>
      <c r="CO64" s="19">
        <f t="shared" si="138"/>
        <v>1.2933819322113793</v>
      </c>
      <c r="CP64" s="19">
        <f t="shared" si="138"/>
        <v>1.4687304493444797</v>
      </c>
      <c r="CQ64" s="19">
        <f t="shared" si="138"/>
        <v>1.606766909316959</v>
      </c>
      <c r="CR64" s="19">
        <f t="shared" si="138"/>
        <v>1.7084425790427016</v>
      </c>
      <c r="CS64" s="19">
        <f t="shared" si="138"/>
        <v>1.7769025405752314</v>
      </c>
      <c r="CT64" s="19">
        <f t="shared" si="138"/>
        <v>1.81328978590658</v>
      </c>
      <c r="CU64" s="19">
        <f t="shared" si="138"/>
        <v>1.8181196482423223</v>
      </c>
      <c r="CV64" s="19">
        <f t="shared" ref="CV64:EA64" si="139">100*((CV33/CU33)^4-1)</f>
        <v>1.8120610377887481</v>
      </c>
      <c r="CW64" s="19">
        <f t="shared" si="139"/>
        <v>1.8754249840549519</v>
      </c>
      <c r="CX64" s="19">
        <f t="shared" si="139"/>
        <v>2.0269959697114315</v>
      </c>
      <c r="CY64" s="19">
        <f t="shared" si="139"/>
        <v>2.2652678951803118</v>
      </c>
      <c r="CZ64" s="19">
        <f t="shared" si="139"/>
        <v>2.538861771747114</v>
      </c>
      <c r="DA64" s="19">
        <f t="shared" si="139"/>
        <v>2.6488521150014988</v>
      </c>
      <c r="DB64" s="19">
        <f t="shared" si="139"/>
        <v>2.5496216442687514</v>
      </c>
      <c r="DC64" s="19">
        <f t="shared" si="139"/>
        <v>2.2469091051450008</v>
      </c>
      <c r="DD64" s="19">
        <f t="shared" si="139"/>
        <v>1.8107499085936674</v>
      </c>
      <c r="DE64" s="19">
        <f t="shared" si="139"/>
        <v>1.4989993826579395</v>
      </c>
      <c r="DF64" s="19">
        <f t="shared" si="139"/>
        <v>1.3712755526420928</v>
      </c>
      <c r="DG64" s="19">
        <f t="shared" si="139"/>
        <v>1.4240998995753262</v>
      </c>
      <c r="DH64" s="19">
        <f t="shared" si="139"/>
        <v>1.6123032786413027</v>
      </c>
      <c r="DI64" s="19">
        <f t="shared" si="139"/>
        <v>1.7632843887383842</v>
      </c>
      <c r="DJ64" s="19">
        <f t="shared" si="139"/>
        <v>1.8347478876232781</v>
      </c>
      <c r="DK64" s="19">
        <f t="shared" si="139"/>
        <v>1.8278735233170362</v>
      </c>
      <c r="DL64" s="19">
        <f t="shared" si="139"/>
        <v>1.7667824927695364</v>
      </c>
      <c r="DM64" s="19">
        <f t="shared" si="139"/>
        <v>1.7429123695766879</v>
      </c>
      <c r="DN64" s="19">
        <f t="shared" si="139"/>
        <v>1.7781074362571481</v>
      </c>
      <c r="DO64" s="19">
        <f t="shared" si="139"/>
        <v>1.8713844513904121</v>
      </c>
      <c r="DP64" s="19">
        <f t="shared" si="139"/>
        <v>1.9860842650334831</v>
      </c>
      <c r="DQ64" s="19">
        <f t="shared" si="139"/>
        <v>1.9796405314074894</v>
      </c>
      <c r="DR64" s="19">
        <f t="shared" si="139"/>
        <v>1.8190942453682135</v>
      </c>
      <c r="DS64" s="19">
        <f t="shared" si="139"/>
        <v>1.5078112942247923</v>
      </c>
      <c r="DT64" s="19">
        <f t="shared" si="139"/>
        <v>1.104610240448789</v>
      </c>
      <c r="DU64" s="19">
        <f t="shared" si="139"/>
        <v>0.83222705384409235</v>
      </c>
      <c r="DV64" s="19">
        <f t="shared" si="139"/>
        <v>0.74308384577861375</v>
      </c>
      <c r="DW64" s="19">
        <f t="shared" si="139"/>
        <v>0.83512756321861836</v>
      </c>
      <c r="DX64" s="19">
        <f t="shared" si="139"/>
        <v>1.0648283956338433</v>
      </c>
      <c r="DY64" s="19">
        <f t="shared" si="139"/>
        <v>1.2616712960374477</v>
      </c>
      <c r="DZ64" s="19">
        <f t="shared" si="139"/>
        <v>1.3832352358132516</v>
      </c>
      <c r="EA64" s="19">
        <f t="shared" si="139"/>
        <v>1.4301055537600194</v>
      </c>
      <c r="EB64" s="19">
        <f t="shared" ref="EB64:FJ64" si="140">100*((EB33/EA33)^4-1)</f>
        <v>1.4135287827784504</v>
      </c>
      <c r="EC64" s="19">
        <f t="shared" si="140"/>
        <v>1.3756363251629322</v>
      </c>
      <c r="ED64" s="19">
        <f t="shared" si="140"/>
        <v>1.3270039559621249</v>
      </c>
      <c r="EE64" s="19">
        <f t="shared" si="140"/>
        <v>1.2677759969517588</v>
      </c>
      <c r="EF64" s="19">
        <f t="shared" si="140"/>
        <v>1.2046723091461153</v>
      </c>
      <c r="EG64" s="19">
        <f t="shared" si="140"/>
        <v>1.1639846152101452</v>
      </c>
      <c r="EH64" s="19">
        <f t="shared" si="140"/>
        <v>1.1519592334234829</v>
      </c>
      <c r="EI64" s="19">
        <f t="shared" si="140"/>
        <v>1.1682554358416031</v>
      </c>
      <c r="EJ64" s="19">
        <f t="shared" si="140"/>
        <v>1.2058765044858477</v>
      </c>
      <c r="EK64" s="19">
        <f t="shared" si="140"/>
        <v>1.237931256147129</v>
      </c>
      <c r="EL64" s="19">
        <f t="shared" si="140"/>
        <v>1.2578295210091017</v>
      </c>
      <c r="EM64" s="19">
        <f t="shared" si="140"/>
        <v>1.2642553533798395</v>
      </c>
      <c r="EN64" s="19">
        <f t="shared" si="140"/>
        <v>1.2529968785668588</v>
      </c>
      <c r="EO64" s="19">
        <f t="shared" si="140"/>
        <v>1.2428513168628141</v>
      </c>
      <c r="EP64" s="18">
        <f t="shared" si="140"/>
        <v>1.2333443836995528</v>
      </c>
      <c r="EQ64" s="18">
        <f t="shared" si="140"/>
        <v>1.0525636338442501</v>
      </c>
      <c r="ER64" s="18">
        <f t="shared" si="140"/>
        <v>0.98169012928503996</v>
      </c>
      <c r="ES64" s="18">
        <f t="shared" si="140"/>
        <v>0.90748662981239292</v>
      </c>
      <c r="ET64" s="18">
        <f t="shared" si="140"/>
        <v>0.84393324557818783</v>
      </c>
      <c r="EU64" s="18">
        <f t="shared" si="140"/>
        <v>0.80224444853227439</v>
      </c>
      <c r="EV64" s="18">
        <f t="shared" si="140"/>
        <v>0.79397828910561241</v>
      </c>
      <c r="EW64" s="18">
        <f t="shared" si="140"/>
        <v>0.82010811549297902</v>
      </c>
      <c r="EX64" s="18">
        <f t="shared" si="140"/>
        <v>0.86965396349725221</v>
      </c>
      <c r="EY64" s="18">
        <f t="shared" si="140"/>
        <v>0.92632903474256789</v>
      </c>
      <c r="EZ64" s="18">
        <f t="shared" si="140"/>
        <v>0.96929456986480922</v>
      </c>
      <c r="FA64" s="18">
        <f t="shared" si="140"/>
        <v>0.98423226958805898</v>
      </c>
      <c r="FB64" s="18">
        <f t="shared" si="140"/>
        <v>0.9743261211645704</v>
      </c>
      <c r="FC64" s="18">
        <f t="shared" si="140"/>
        <v>0.94686045953007447</v>
      </c>
      <c r="FD64" s="18">
        <f t="shared" si="140"/>
        <v>0.9124005950601477</v>
      </c>
      <c r="FE64" s="18">
        <f t="shared" si="140"/>
        <v>0.88596629198258725</v>
      </c>
      <c r="FF64" s="18">
        <f t="shared" si="140"/>
        <v>0.8711345948040794</v>
      </c>
      <c r="FG64" s="18">
        <f t="shared" si="140"/>
        <v>0.86639324051664968</v>
      </c>
      <c r="FH64" s="18">
        <f t="shared" si="140"/>
        <v>0.86769687917842564</v>
      </c>
      <c r="FI64" s="18">
        <f t="shared" si="140"/>
        <v>0.87527519153218769</v>
      </c>
      <c r="FJ64" s="18">
        <f t="shared" si="140"/>
        <v>4.6920219402625918</v>
      </c>
      <c r="FK64" s="18">
        <f t="shared" si="119"/>
        <v>-2.7539192094434117</v>
      </c>
      <c r="FL64" s="18">
        <f t="shared" si="120"/>
        <v>0.92741158760012432</v>
      </c>
      <c r="FM64" s="18">
        <f t="shared" si="121"/>
        <v>0.93857523137628185</v>
      </c>
      <c r="FN64" s="18">
        <f t="shared" si="122"/>
        <v>0.93960175195413331</v>
      </c>
    </row>
    <row r="65" spans="2:170" x14ac:dyDescent="0.2">
      <c r="DS65" s="16"/>
      <c r="DT65" s="16"/>
      <c r="DU65" s="16"/>
      <c r="DV65" s="16"/>
      <c r="DW65" s="16"/>
      <c r="DX65" s="16"/>
      <c r="DY65" s="16"/>
      <c r="DZ65" s="16"/>
      <c r="EA65" s="16"/>
      <c r="EB65" s="16"/>
      <c r="EC65" s="16"/>
      <c r="ED65" s="16"/>
      <c r="EE65" s="16"/>
      <c r="EF65" s="16"/>
      <c r="EG65" s="16"/>
      <c r="EH65" s="16"/>
      <c r="EI65" s="16"/>
      <c r="EJ65" s="16"/>
      <c r="EK65" s="16"/>
      <c r="EL65" s="16"/>
      <c r="EM65" s="16"/>
      <c r="EN65" s="16"/>
      <c r="EO65" s="16"/>
    </row>
    <row r="66" spans="2:170"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c r="EN66" s="16"/>
      <c r="EO66" s="16"/>
    </row>
    <row r="67" spans="2:170" x14ac:dyDescent="0.2">
      <c r="B67" s="1"/>
      <c r="C67" s="15" t="str">
        <f t="shared" ref="C67:AH67" si="141">C4</f>
        <v>1990Q1</v>
      </c>
      <c r="D67" s="15" t="str">
        <f t="shared" si="141"/>
        <v>1990Q2</v>
      </c>
      <c r="E67" s="15" t="str">
        <f t="shared" si="141"/>
        <v>1990Q3</v>
      </c>
      <c r="F67" s="15" t="str">
        <f t="shared" si="141"/>
        <v>1990Q4</v>
      </c>
      <c r="G67" s="15" t="str">
        <f t="shared" si="141"/>
        <v>1991Q1</v>
      </c>
      <c r="H67" s="15" t="str">
        <f t="shared" si="141"/>
        <v>1991Q2</v>
      </c>
      <c r="I67" s="15" t="str">
        <f t="shared" si="141"/>
        <v>1991Q3</v>
      </c>
      <c r="J67" s="15" t="str">
        <f t="shared" si="141"/>
        <v>1991Q4</v>
      </c>
      <c r="K67" s="15" t="str">
        <f t="shared" si="141"/>
        <v>1992Q1</v>
      </c>
      <c r="L67" s="15" t="str">
        <f t="shared" si="141"/>
        <v>1992Q2</v>
      </c>
      <c r="M67" s="15" t="str">
        <f t="shared" si="141"/>
        <v>1992Q3</v>
      </c>
      <c r="N67" s="15" t="str">
        <f t="shared" si="141"/>
        <v>1992Q4</v>
      </c>
      <c r="O67" s="15" t="str">
        <f t="shared" si="141"/>
        <v>1993Q1</v>
      </c>
      <c r="P67" s="15" t="str">
        <f t="shared" si="141"/>
        <v>1993Q2</v>
      </c>
      <c r="Q67" s="15" t="str">
        <f t="shared" si="141"/>
        <v>1993Q3</v>
      </c>
      <c r="R67" s="15" t="str">
        <f t="shared" si="141"/>
        <v>1993Q4</v>
      </c>
      <c r="S67" s="15" t="str">
        <f t="shared" si="141"/>
        <v>1994Q1</v>
      </c>
      <c r="T67" s="15" t="str">
        <f t="shared" si="141"/>
        <v>1994Q2</v>
      </c>
      <c r="U67" s="15" t="str">
        <f t="shared" si="141"/>
        <v>1994Q3</v>
      </c>
      <c r="V67" s="15" t="str">
        <f t="shared" si="141"/>
        <v>1994Q4</v>
      </c>
      <c r="W67" s="15" t="str">
        <f t="shared" si="141"/>
        <v>1995Q1</v>
      </c>
      <c r="X67" s="15" t="str">
        <f t="shared" si="141"/>
        <v>1995Q2</v>
      </c>
      <c r="Y67" s="15" t="str">
        <f t="shared" si="141"/>
        <v>1995Q3</v>
      </c>
      <c r="Z67" s="15" t="str">
        <f t="shared" si="141"/>
        <v>1995Q4</v>
      </c>
      <c r="AA67" s="15" t="str">
        <f t="shared" si="141"/>
        <v>1996Q1</v>
      </c>
      <c r="AB67" s="15" t="str">
        <f t="shared" si="141"/>
        <v>1996Q2</v>
      </c>
      <c r="AC67" s="15" t="str">
        <f t="shared" si="141"/>
        <v>1996Q3</v>
      </c>
      <c r="AD67" s="15" t="str">
        <f t="shared" si="141"/>
        <v>1996Q4</v>
      </c>
      <c r="AE67" s="15" t="str">
        <f t="shared" si="141"/>
        <v>1997Q1</v>
      </c>
      <c r="AF67" s="15" t="str">
        <f t="shared" si="141"/>
        <v>1997Q2</v>
      </c>
      <c r="AG67" s="15" t="str">
        <f t="shared" si="141"/>
        <v>1997Q3</v>
      </c>
      <c r="AH67" s="15" t="str">
        <f t="shared" si="141"/>
        <v>1997Q4</v>
      </c>
      <c r="AI67" s="15" t="str">
        <f t="shared" ref="AI67:BN67" si="142">AI4</f>
        <v>1998Q1</v>
      </c>
      <c r="AJ67" s="15" t="str">
        <f t="shared" si="142"/>
        <v>1998Q2</v>
      </c>
      <c r="AK67" s="15" t="str">
        <f t="shared" si="142"/>
        <v>1998Q3</v>
      </c>
      <c r="AL67" s="15" t="str">
        <f t="shared" si="142"/>
        <v>1998Q4</v>
      </c>
      <c r="AM67" s="15" t="str">
        <f t="shared" si="142"/>
        <v>1999Q1</v>
      </c>
      <c r="AN67" s="15" t="str">
        <f t="shared" si="142"/>
        <v>1999Q2</v>
      </c>
      <c r="AO67" s="15" t="str">
        <f t="shared" si="142"/>
        <v>1999Q3</v>
      </c>
      <c r="AP67" s="15" t="str">
        <f t="shared" si="142"/>
        <v>1999Q4</v>
      </c>
      <c r="AQ67" s="15" t="str">
        <f t="shared" si="142"/>
        <v>2000Q1</v>
      </c>
      <c r="AR67" s="15" t="str">
        <f t="shared" si="142"/>
        <v>2000Q2</v>
      </c>
      <c r="AS67" s="15" t="str">
        <f t="shared" si="142"/>
        <v>2000Q3</v>
      </c>
      <c r="AT67" s="15" t="str">
        <f t="shared" si="142"/>
        <v>2000Q4</v>
      </c>
      <c r="AU67" s="15" t="str">
        <f t="shared" si="142"/>
        <v>2001Q1</v>
      </c>
      <c r="AV67" s="15" t="str">
        <f t="shared" si="142"/>
        <v>2001Q2</v>
      </c>
      <c r="AW67" s="15" t="str">
        <f t="shared" si="142"/>
        <v>2001Q3</v>
      </c>
      <c r="AX67" s="15" t="str">
        <f t="shared" si="142"/>
        <v>2001Q4</v>
      </c>
      <c r="AY67" s="15" t="str">
        <f t="shared" si="142"/>
        <v>2002Q1</v>
      </c>
      <c r="AZ67" s="15" t="str">
        <f t="shared" si="142"/>
        <v>2002Q2</v>
      </c>
      <c r="BA67" s="15" t="str">
        <f t="shared" si="142"/>
        <v>2002Q3</v>
      </c>
      <c r="BB67" s="15" t="str">
        <f t="shared" si="142"/>
        <v>2002Q4</v>
      </c>
      <c r="BC67" s="15" t="str">
        <f t="shared" si="142"/>
        <v>2003Q1</v>
      </c>
      <c r="BD67" s="15" t="str">
        <f t="shared" si="142"/>
        <v>2003Q2</v>
      </c>
      <c r="BE67" s="15" t="str">
        <f t="shared" si="142"/>
        <v>2003Q3</v>
      </c>
      <c r="BF67" s="15" t="str">
        <f t="shared" si="142"/>
        <v>2003Q4</v>
      </c>
      <c r="BG67" s="15" t="str">
        <f t="shared" si="142"/>
        <v>2004Q1</v>
      </c>
      <c r="BH67" s="15" t="str">
        <f t="shared" si="142"/>
        <v>2004Q2</v>
      </c>
      <c r="BI67" s="15" t="str">
        <f t="shared" si="142"/>
        <v>2004Q3</v>
      </c>
      <c r="BJ67" s="15" t="str">
        <f t="shared" si="142"/>
        <v>2004Q4</v>
      </c>
      <c r="BK67" s="15" t="str">
        <f t="shared" si="142"/>
        <v>2005Q1</v>
      </c>
      <c r="BL67" s="15" t="str">
        <f t="shared" si="142"/>
        <v>2005Q2</v>
      </c>
      <c r="BM67" s="15" t="str">
        <f t="shared" si="142"/>
        <v>2005Q3</v>
      </c>
      <c r="BN67" s="15" t="str">
        <f t="shared" si="142"/>
        <v>2005Q4</v>
      </c>
      <c r="BO67" s="15" t="str">
        <f t="shared" ref="BO67:CT67" si="143">BO4</f>
        <v>2006Q1</v>
      </c>
      <c r="BP67" s="15" t="str">
        <f t="shared" si="143"/>
        <v>2006Q2</v>
      </c>
      <c r="BQ67" s="15" t="str">
        <f t="shared" si="143"/>
        <v>2006Q3</v>
      </c>
      <c r="BR67" s="15" t="str">
        <f t="shared" si="143"/>
        <v>2006Q4</v>
      </c>
      <c r="BS67" s="15" t="str">
        <f t="shared" si="143"/>
        <v>2007Q1</v>
      </c>
      <c r="BT67" s="15" t="str">
        <f t="shared" si="143"/>
        <v>2007Q2</v>
      </c>
      <c r="BU67" s="15" t="str">
        <f t="shared" si="143"/>
        <v>2007Q3</v>
      </c>
      <c r="BV67" s="15" t="str">
        <f t="shared" si="143"/>
        <v>2007Q4</v>
      </c>
      <c r="BW67" s="15" t="str">
        <f t="shared" si="143"/>
        <v>2008Q1</v>
      </c>
      <c r="BX67" s="15" t="str">
        <f t="shared" si="143"/>
        <v>2008Q2</v>
      </c>
      <c r="BY67" s="15" t="str">
        <f t="shared" si="143"/>
        <v>2008Q3</v>
      </c>
      <c r="BZ67" s="15" t="str">
        <f t="shared" si="143"/>
        <v>2008Q4</v>
      </c>
      <c r="CA67" s="15" t="str">
        <f t="shared" si="143"/>
        <v>2009Q1</v>
      </c>
      <c r="CB67" s="15" t="str">
        <f t="shared" si="143"/>
        <v>2009Q2</v>
      </c>
      <c r="CC67" s="15" t="str">
        <f t="shared" si="143"/>
        <v>2009Q3</v>
      </c>
      <c r="CD67" s="15" t="str">
        <f t="shared" si="143"/>
        <v>2009Q4</v>
      </c>
      <c r="CE67" s="15" t="str">
        <f t="shared" si="143"/>
        <v>2010Q1</v>
      </c>
      <c r="CF67" s="15" t="str">
        <f t="shared" si="143"/>
        <v>2010Q2</v>
      </c>
      <c r="CG67" s="15" t="str">
        <f t="shared" si="143"/>
        <v>2010Q3</v>
      </c>
      <c r="CH67" s="15" t="str">
        <f t="shared" si="143"/>
        <v>2010Q4</v>
      </c>
      <c r="CI67" s="15" t="str">
        <f t="shared" si="143"/>
        <v>2011Q1</v>
      </c>
      <c r="CJ67" s="15" t="str">
        <f t="shared" si="143"/>
        <v>2011Q2</v>
      </c>
      <c r="CK67" s="15" t="str">
        <f t="shared" si="143"/>
        <v>2011Q3</v>
      </c>
      <c r="CL67" s="15" t="str">
        <f t="shared" si="143"/>
        <v>2011Q4</v>
      </c>
      <c r="CM67" s="15" t="str">
        <f t="shared" si="143"/>
        <v>2012Q1</v>
      </c>
      <c r="CN67" s="15" t="str">
        <f t="shared" si="143"/>
        <v>2012Q2</v>
      </c>
      <c r="CO67" s="15" t="str">
        <f t="shared" si="143"/>
        <v>2012Q3</v>
      </c>
      <c r="CP67" s="15" t="str">
        <f t="shared" si="143"/>
        <v>2012Q4</v>
      </c>
      <c r="CQ67" s="15" t="str">
        <f t="shared" si="143"/>
        <v>2013Q1</v>
      </c>
      <c r="CR67" s="15" t="str">
        <f t="shared" si="143"/>
        <v>2013Q2</v>
      </c>
      <c r="CS67" s="15" t="str">
        <f t="shared" si="143"/>
        <v>2013Q3</v>
      </c>
      <c r="CT67" s="15" t="str">
        <f t="shared" si="143"/>
        <v>2013Q4</v>
      </c>
      <c r="CU67" s="15" t="str">
        <f t="shared" ref="CU67:DZ67" si="144">CU4</f>
        <v>2014Q1</v>
      </c>
      <c r="CV67" s="15" t="str">
        <f t="shared" si="144"/>
        <v>2014Q2</v>
      </c>
      <c r="CW67" s="15" t="str">
        <f t="shared" si="144"/>
        <v>2014Q3</v>
      </c>
      <c r="CX67" s="15" t="str">
        <f t="shared" si="144"/>
        <v>2014Q4</v>
      </c>
      <c r="CY67" s="15" t="str">
        <f t="shared" si="144"/>
        <v>2015Q1</v>
      </c>
      <c r="CZ67" s="15" t="str">
        <f t="shared" si="144"/>
        <v>2015Q2</v>
      </c>
      <c r="DA67" s="15" t="str">
        <f t="shared" si="144"/>
        <v>2015Q3</v>
      </c>
      <c r="DB67" s="15" t="str">
        <f t="shared" si="144"/>
        <v>2015Q4</v>
      </c>
      <c r="DC67" s="15" t="str">
        <f t="shared" si="144"/>
        <v>2016Q1</v>
      </c>
      <c r="DD67" s="15" t="str">
        <f t="shared" si="144"/>
        <v>2016Q2</v>
      </c>
      <c r="DE67" s="15" t="str">
        <f t="shared" si="144"/>
        <v>2016Q3</v>
      </c>
      <c r="DF67" s="15" t="str">
        <f t="shared" si="144"/>
        <v>2016Q4</v>
      </c>
      <c r="DG67" s="15" t="str">
        <f t="shared" si="144"/>
        <v>2017Q1</v>
      </c>
      <c r="DH67" s="15" t="str">
        <f t="shared" si="144"/>
        <v>2017Q2</v>
      </c>
      <c r="DI67" s="15" t="str">
        <f t="shared" si="144"/>
        <v>2017Q3</v>
      </c>
      <c r="DJ67" s="15" t="str">
        <f t="shared" si="144"/>
        <v>2017Q4</v>
      </c>
      <c r="DK67" s="15" t="str">
        <f t="shared" si="144"/>
        <v>2018Q1</v>
      </c>
      <c r="DL67" s="15" t="str">
        <f t="shared" si="144"/>
        <v>2018Q2</v>
      </c>
      <c r="DM67" s="15" t="str">
        <f t="shared" si="144"/>
        <v>2018Q3</v>
      </c>
      <c r="DN67" s="15" t="str">
        <f t="shared" si="144"/>
        <v>2018Q4</v>
      </c>
      <c r="DO67" s="15" t="str">
        <f t="shared" si="144"/>
        <v>2019Q1</v>
      </c>
      <c r="DP67" s="15" t="str">
        <f t="shared" si="144"/>
        <v>2019Q2</v>
      </c>
      <c r="DQ67" s="15" t="str">
        <f t="shared" si="144"/>
        <v>2019Q3</v>
      </c>
      <c r="DR67" s="15" t="str">
        <f t="shared" si="144"/>
        <v>2019Q4</v>
      </c>
      <c r="DS67" s="15" t="str">
        <f t="shared" si="144"/>
        <v>2020Q1</v>
      </c>
      <c r="DT67" s="15" t="str">
        <f t="shared" si="144"/>
        <v>2020Q2</v>
      </c>
      <c r="DU67" s="15" t="str">
        <f t="shared" si="144"/>
        <v>2020Q3</v>
      </c>
      <c r="DV67" s="15" t="str">
        <f t="shared" si="144"/>
        <v>2020Q4</v>
      </c>
      <c r="DW67" s="15" t="str">
        <f t="shared" si="144"/>
        <v>2021Q1</v>
      </c>
      <c r="DX67" s="15" t="str">
        <f t="shared" si="144"/>
        <v>2021Q2</v>
      </c>
      <c r="DY67" s="15" t="str">
        <f t="shared" si="144"/>
        <v>2021Q3</v>
      </c>
      <c r="DZ67" s="15" t="str">
        <f t="shared" si="144"/>
        <v>2021Q4</v>
      </c>
      <c r="EA67" s="15" t="str">
        <f t="shared" ref="EA67:FJ67" si="145">EA4</f>
        <v>2022Q1</v>
      </c>
      <c r="EB67" s="15" t="str">
        <f t="shared" si="145"/>
        <v>2022Q2</v>
      </c>
      <c r="EC67" s="15" t="str">
        <f t="shared" si="145"/>
        <v>2022Q3</v>
      </c>
      <c r="ED67" s="15" t="str">
        <f t="shared" si="145"/>
        <v>2022Q4</v>
      </c>
      <c r="EE67" s="15" t="str">
        <f t="shared" si="145"/>
        <v>2023Q1</v>
      </c>
      <c r="EF67" s="15" t="str">
        <f t="shared" si="145"/>
        <v>2023Q2</v>
      </c>
      <c r="EG67" s="15" t="str">
        <f t="shared" si="145"/>
        <v>2023Q3</v>
      </c>
      <c r="EH67" s="15" t="str">
        <f t="shared" si="145"/>
        <v>2023Q4</v>
      </c>
      <c r="EI67" s="15" t="str">
        <f t="shared" si="145"/>
        <v>2024Q1</v>
      </c>
      <c r="EJ67" s="15" t="str">
        <f t="shared" si="145"/>
        <v>2024Q2</v>
      </c>
      <c r="EK67" s="15" t="str">
        <f t="shared" si="145"/>
        <v>2024Q3</v>
      </c>
      <c r="EL67" s="15" t="str">
        <f t="shared" si="145"/>
        <v>2024Q4</v>
      </c>
      <c r="EM67" s="15" t="str">
        <f t="shared" si="145"/>
        <v>2025Q1</v>
      </c>
      <c r="EN67" s="15" t="str">
        <f t="shared" si="145"/>
        <v>2025Q2</v>
      </c>
      <c r="EO67" s="15" t="str">
        <f t="shared" si="145"/>
        <v>2025Q3</v>
      </c>
      <c r="EP67" s="15" t="str">
        <f t="shared" si="145"/>
        <v>2025Q4</v>
      </c>
      <c r="EQ67" s="15" t="str">
        <f t="shared" si="145"/>
        <v>2026Q1</v>
      </c>
      <c r="ER67" s="15" t="str">
        <f t="shared" si="145"/>
        <v>2026Q2</v>
      </c>
      <c r="ES67" s="15" t="str">
        <f t="shared" si="145"/>
        <v>2026Q3</v>
      </c>
      <c r="ET67" s="15" t="str">
        <f t="shared" si="145"/>
        <v>2026Q4</v>
      </c>
      <c r="EU67" s="15" t="str">
        <f t="shared" si="145"/>
        <v>2027Q1</v>
      </c>
      <c r="EV67" s="15" t="str">
        <f t="shared" si="145"/>
        <v>2027Q2</v>
      </c>
      <c r="EW67" s="15" t="str">
        <f t="shared" si="145"/>
        <v>2027Q3</v>
      </c>
      <c r="EX67" s="15" t="str">
        <f t="shared" si="145"/>
        <v>2027Q4</v>
      </c>
      <c r="EY67" s="15" t="str">
        <f t="shared" si="145"/>
        <v>2028Q1</v>
      </c>
      <c r="EZ67" s="15" t="str">
        <f t="shared" si="145"/>
        <v>2028Q2</v>
      </c>
      <c r="FA67" s="15" t="str">
        <f t="shared" si="145"/>
        <v>2028Q3</v>
      </c>
      <c r="FB67" s="15" t="str">
        <f t="shared" si="145"/>
        <v>2028Q4</v>
      </c>
      <c r="FC67" s="15" t="str">
        <f t="shared" si="145"/>
        <v>2029Q1</v>
      </c>
      <c r="FD67" s="15" t="str">
        <f t="shared" si="145"/>
        <v>2029Q2</v>
      </c>
      <c r="FE67" s="15" t="str">
        <f t="shared" si="145"/>
        <v>2029Q3</v>
      </c>
      <c r="FF67" s="15" t="str">
        <f t="shared" si="145"/>
        <v>2029Q4</v>
      </c>
      <c r="FG67" s="15" t="str">
        <f t="shared" si="145"/>
        <v>2030Q1</v>
      </c>
      <c r="FH67" s="15" t="str">
        <f t="shared" si="145"/>
        <v>2030Q2</v>
      </c>
      <c r="FI67" s="15" t="str">
        <f t="shared" si="145"/>
        <v>2030Q3</v>
      </c>
      <c r="FJ67" s="15" t="str">
        <f t="shared" si="145"/>
        <v>2031Q4</v>
      </c>
      <c r="FK67" s="15" t="str">
        <f t="shared" ref="FK67:FN67" si="146">FK4</f>
        <v>2031Q1</v>
      </c>
      <c r="FL67" s="15" t="str">
        <f t="shared" si="146"/>
        <v>2031Q2</v>
      </c>
      <c r="FM67" s="15" t="str">
        <f t="shared" si="146"/>
        <v>2031Q3</v>
      </c>
      <c r="FN67" s="15" t="str">
        <f t="shared" si="146"/>
        <v>2031Q4</v>
      </c>
    </row>
    <row r="68" spans="2:170" x14ac:dyDescent="0.2">
      <c r="B68" t="str">
        <f t="shared" ref="B68:B83" si="147">B38</f>
        <v>Employment (thous.)</v>
      </c>
      <c r="C68" s="11"/>
      <c r="D68" s="11">
        <f t="shared" ref="D68:AI68" si="148">C7/C$7*D38</f>
        <v>3.7804320287420534</v>
      </c>
      <c r="E68" s="11">
        <f t="shared" si="148"/>
        <v>4.4642199949568306</v>
      </c>
      <c r="F68" s="11">
        <f t="shared" si="148"/>
        <v>-3.0235324619453996</v>
      </c>
      <c r="G68" s="11">
        <f t="shared" si="148"/>
        <v>-1.1938382907205836</v>
      </c>
      <c r="H68" s="11">
        <f t="shared" si="148"/>
        <v>1.4269077486428916</v>
      </c>
      <c r="I68" s="11">
        <f t="shared" si="148"/>
        <v>2.455394759839824</v>
      </c>
      <c r="J68" s="11">
        <f t="shared" si="148"/>
        <v>-0.47567997528223938</v>
      </c>
      <c r="K68" s="11">
        <f t="shared" si="148"/>
        <v>3.1251894148329074</v>
      </c>
      <c r="L68" s="11">
        <f t="shared" si="148"/>
        <v>0.83110268706021451</v>
      </c>
      <c r="M68" s="11">
        <f t="shared" si="148"/>
        <v>-0.20064613561611155</v>
      </c>
      <c r="N68" s="11">
        <f t="shared" si="148"/>
        <v>0.71093979401140039</v>
      </c>
      <c r="O68" s="11">
        <f t="shared" si="148"/>
        <v>0.84019478505106271</v>
      </c>
      <c r="P68" s="11">
        <f t="shared" si="148"/>
        <v>1.6106263890287797</v>
      </c>
      <c r="Q68" s="11">
        <f t="shared" si="148"/>
        <v>6.078435448134667</v>
      </c>
      <c r="R68" s="11">
        <f t="shared" si="148"/>
        <v>-5.6637963931300721</v>
      </c>
      <c r="S68" s="11">
        <f t="shared" si="148"/>
        <v>1.9008013476678798</v>
      </c>
      <c r="T68" s="11">
        <f t="shared" si="148"/>
        <v>1.9628288163965779</v>
      </c>
      <c r="U68" s="11">
        <f t="shared" si="148"/>
        <v>1.8472562414369786</v>
      </c>
      <c r="V68" s="11">
        <f t="shared" si="148"/>
        <v>3.6315227860047816</v>
      </c>
      <c r="W68" s="11">
        <f t="shared" si="148"/>
        <v>3.1994698831479651</v>
      </c>
      <c r="X68" s="11">
        <f t="shared" si="148"/>
        <v>0.34141314131215239</v>
      </c>
      <c r="Y68" s="11">
        <f t="shared" si="148"/>
        <v>1.2550476899735541</v>
      </c>
      <c r="Z68" s="11">
        <f t="shared" si="148"/>
        <v>-2.9221663467913328</v>
      </c>
      <c r="AA68" s="11">
        <f t="shared" si="148"/>
        <v>10.187360484141529</v>
      </c>
      <c r="AB68" s="11">
        <f t="shared" si="148"/>
        <v>3.2903304761485286</v>
      </c>
      <c r="AC68" s="11">
        <f t="shared" si="148"/>
        <v>5.0966827155520367</v>
      </c>
      <c r="AD68" s="11">
        <f t="shared" si="148"/>
        <v>6.6714070778188583</v>
      </c>
      <c r="AE68" s="11">
        <f t="shared" si="148"/>
        <v>4.7170297877603184</v>
      </c>
      <c r="AF68" s="11">
        <f t="shared" si="148"/>
        <v>8.2754157870985843</v>
      </c>
      <c r="AG68" s="11">
        <f t="shared" si="148"/>
        <v>4.6225445289148404</v>
      </c>
      <c r="AH68" s="11">
        <f t="shared" si="148"/>
        <v>6.2383764379597473</v>
      </c>
      <c r="AI68" s="11">
        <f t="shared" si="148"/>
        <v>3.3428740424267023</v>
      </c>
      <c r="AJ68" s="11">
        <f t="shared" ref="AJ68:BO68" si="149">AI7/AI$7*AJ38</f>
        <v>5.7765244570001428</v>
      </c>
      <c r="AK68" s="11">
        <f t="shared" si="149"/>
        <v>3.5528023458462066</v>
      </c>
      <c r="AL68" s="11">
        <f t="shared" si="149"/>
        <v>3.2295947625334165</v>
      </c>
      <c r="AM68" s="11">
        <f t="shared" si="149"/>
        <v>1.233073299676124</v>
      </c>
      <c r="AN68" s="11">
        <f t="shared" si="149"/>
        <v>1.6808818469667308</v>
      </c>
      <c r="AO68" s="11">
        <f t="shared" si="149"/>
        <v>3.3785369966274903</v>
      </c>
      <c r="AP68" s="11">
        <f t="shared" si="149"/>
        <v>2.8791530452676461</v>
      </c>
      <c r="AQ68" s="11">
        <f t="shared" si="149"/>
        <v>1.484311296071672</v>
      </c>
      <c r="AR68" s="11">
        <f t="shared" si="149"/>
        <v>2.4802203078616802</v>
      </c>
      <c r="AS68" s="11">
        <f t="shared" si="149"/>
        <v>1.7942945554038303</v>
      </c>
      <c r="AT68" s="11">
        <f t="shared" si="149"/>
        <v>2.2532727171139522</v>
      </c>
      <c r="AU68" s="11">
        <f t="shared" si="149"/>
        <v>-2.4329592362517194</v>
      </c>
      <c r="AV68" s="11">
        <f t="shared" si="149"/>
        <v>-2.5400254672380385</v>
      </c>
      <c r="AW68" s="11">
        <f t="shared" si="149"/>
        <v>-3.994788592457299</v>
      </c>
      <c r="AX68" s="11">
        <f t="shared" si="149"/>
        <v>-6.3658443624148404</v>
      </c>
      <c r="AY68" s="11">
        <f t="shared" si="149"/>
        <v>-4.8608531633421936</v>
      </c>
      <c r="AZ68" s="11">
        <f t="shared" si="149"/>
        <v>-2.2421726909236162</v>
      </c>
      <c r="BA68" s="11">
        <f t="shared" si="149"/>
        <v>1.2017693309480215</v>
      </c>
      <c r="BB68" s="11">
        <f t="shared" si="149"/>
        <v>-1.2656360794489729</v>
      </c>
      <c r="BC68" s="11">
        <f t="shared" si="149"/>
        <v>-1.2696533260134979</v>
      </c>
      <c r="BD68" s="11">
        <f t="shared" si="149"/>
        <v>-1.3326401634978446</v>
      </c>
      <c r="BE68" s="11">
        <f t="shared" si="149"/>
        <v>-0.11940000161848596</v>
      </c>
      <c r="BF68" s="11">
        <f t="shared" si="149"/>
        <v>0.9894359077039061</v>
      </c>
      <c r="BG68" s="11">
        <f t="shared" si="149"/>
        <v>-9.9292532996209104E-2</v>
      </c>
      <c r="BH68" s="11">
        <f t="shared" si="149"/>
        <v>1.8004049239638276</v>
      </c>
      <c r="BI68" s="11">
        <f t="shared" si="149"/>
        <v>1.2521275621505623</v>
      </c>
      <c r="BJ68" s="11">
        <f t="shared" si="149"/>
        <v>2.880274432671559</v>
      </c>
      <c r="BK68" s="11">
        <f t="shared" si="149"/>
        <v>1.7244167685086964</v>
      </c>
      <c r="BL68" s="11">
        <f t="shared" si="149"/>
        <v>3.6562030799533796</v>
      </c>
      <c r="BM68" s="11">
        <f t="shared" si="149"/>
        <v>2.7033087677092782</v>
      </c>
      <c r="BN68" s="11">
        <f t="shared" si="149"/>
        <v>4.5976881309618189</v>
      </c>
      <c r="BO68" s="11">
        <f t="shared" si="149"/>
        <v>2.9940352274243631</v>
      </c>
      <c r="BP68" s="11">
        <f t="shared" ref="BP68:CU68" si="150">BO7/BO$7*BP38</f>
        <v>3.0103173308049236</v>
      </c>
      <c r="BQ68" s="11">
        <f t="shared" si="150"/>
        <v>2.7681333933734287</v>
      </c>
      <c r="BR68" s="11">
        <f t="shared" si="150"/>
        <v>2.2949079860403732</v>
      </c>
      <c r="BS68" s="11">
        <f t="shared" si="150"/>
        <v>4.4020184628942527</v>
      </c>
      <c r="BT68" s="11">
        <f t="shared" si="150"/>
        <v>2.8903677722693644</v>
      </c>
      <c r="BU68" s="11">
        <f t="shared" si="150"/>
        <v>2.8325757205750701</v>
      </c>
      <c r="BV68" s="11">
        <f t="shared" si="150"/>
        <v>2.4452583248713911</v>
      </c>
      <c r="BW68" s="11">
        <f t="shared" si="150"/>
        <v>2.5854695804453431</v>
      </c>
      <c r="BX68" s="11">
        <f t="shared" si="150"/>
        <v>-0.26663689203244578</v>
      </c>
      <c r="BY68" s="11">
        <f t="shared" si="150"/>
        <v>1.0277522725659516</v>
      </c>
      <c r="BZ68" s="11">
        <f t="shared" si="150"/>
        <v>-7.1439903875215034</v>
      </c>
      <c r="CA68" s="11">
        <f t="shared" si="150"/>
        <v>-6.0195288398885332</v>
      </c>
      <c r="CB68" s="11">
        <f t="shared" si="150"/>
        <v>-8.5498068343681446</v>
      </c>
      <c r="CC68" s="11">
        <f t="shared" si="150"/>
        <v>-4.1794741824201509</v>
      </c>
      <c r="CD68" s="11">
        <f t="shared" si="150"/>
        <v>-2.7534322708648418</v>
      </c>
      <c r="CE68" s="11">
        <f t="shared" si="150"/>
        <v>-1.6912938038366465</v>
      </c>
      <c r="CF68" s="11">
        <f t="shared" si="150"/>
        <v>1.71066398579236</v>
      </c>
      <c r="CG68" s="11">
        <f t="shared" si="150"/>
        <v>0.90193250122643231</v>
      </c>
      <c r="CH68" s="11">
        <f t="shared" si="150"/>
        <v>2.309651485041031</v>
      </c>
      <c r="CI68" s="11">
        <f t="shared" si="150"/>
        <v>1.2581758866993198</v>
      </c>
      <c r="CJ68" s="11">
        <f t="shared" si="150"/>
        <v>2.6069708196221342</v>
      </c>
      <c r="CK68" s="11">
        <f t="shared" si="150"/>
        <v>2.2170321204966648</v>
      </c>
      <c r="CL68" s="11">
        <f t="shared" si="150"/>
        <v>2.2808291920149548</v>
      </c>
      <c r="CM68" s="11">
        <f t="shared" si="150"/>
        <v>2.4570377476675231</v>
      </c>
      <c r="CN68" s="11">
        <f t="shared" si="150"/>
        <v>3.6607151022140183</v>
      </c>
      <c r="CO68" s="11">
        <f t="shared" si="150"/>
        <v>1.7413529078758039</v>
      </c>
      <c r="CP68" s="11">
        <f t="shared" si="150"/>
        <v>3.845895539335964</v>
      </c>
      <c r="CQ68" s="11">
        <f t="shared" si="150"/>
        <v>2.800829752834888</v>
      </c>
      <c r="CR68" s="11">
        <f t="shared" si="150"/>
        <v>2.4431052493553818</v>
      </c>
      <c r="CS68" s="11">
        <f t="shared" si="150"/>
        <v>2.5644627681936427</v>
      </c>
      <c r="CT68" s="11">
        <f t="shared" si="150"/>
        <v>3.5627074559013483</v>
      </c>
      <c r="CU68" s="11">
        <f t="shared" si="150"/>
        <v>2.6599599563445597</v>
      </c>
      <c r="CV68" s="11">
        <f t="shared" ref="CV68:EA68" si="151">CU7/CU$7*CV38</f>
        <v>1.1826804072220032</v>
      </c>
      <c r="CW68" s="11">
        <f t="shared" si="151"/>
        <v>4.527459212146967</v>
      </c>
      <c r="CX68" s="11">
        <f t="shared" si="151"/>
        <v>2.7368601584274899</v>
      </c>
      <c r="CY68" s="11">
        <f t="shared" si="151"/>
        <v>3.0586236523263199</v>
      </c>
      <c r="CZ68" s="11">
        <f t="shared" si="151"/>
        <v>3.1915816253464735</v>
      </c>
      <c r="DA68" s="11">
        <f t="shared" si="151"/>
        <v>3.8656108031312142</v>
      </c>
      <c r="DB68" s="11">
        <f t="shared" si="151"/>
        <v>2.9060224954461589</v>
      </c>
      <c r="DC68" s="11">
        <f t="shared" si="151"/>
        <v>3.3507067714611649</v>
      </c>
      <c r="DD68" s="11">
        <f t="shared" si="151"/>
        <v>3.8705635155013685</v>
      </c>
      <c r="DE68" s="11">
        <f t="shared" si="151"/>
        <v>2.5684695865554996</v>
      </c>
      <c r="DF68" s="11">
        <f t="shared" si="151"/>
        <v>2.124749028971662</v>
      </c>
      <c r="DG68" s="11">
        <f t="shared" si="151"/>
        <v>2.4321898937613273</v>
      </c>
      <c r="DH68" s="11">
        <f t="shared" si="151"/>
        <v>3.2493370944094435</v>
      </c>
      <c r="DI68" s="11">
        <f t="shared" si="151"/>
        <v>1.4497423720885028</v>
      </c>
      <c r="DJ68" s="11">
        <f t="shared" si="151"/>
        <v>2.1806238130356093</v>
      </c>
      <c r="DK68" s="11">
        <f t="shared" si="151"/>
        <v>3.0091896573550159</v>
      </c>
      <c r="DL68" s="11">
        <f t="shared" si="151"/>
        <v>1.5600054539298469</v>
      </c>
      <c r="DM68" s="11">
        <f t="shared" si="151"/>
        <v>1.8763415032579056</v>
      </c>
      <c r="DN68" s="11">
        <f t="shared" si="151"/>
        <v>3.032219962722249</v>
      </c>
      <c r="DO68" s="11">
        <f t="shared" si="151"/>
        <v>1.3490534593932457</v>
      </c>
      <c r="DP68" s="11">
        <f t="shared" si="151"/>
        <v>3.1712882363131856</v>
      </c>
      <c r="DQ68" s="11">
        <f t="shared" si="151"/>
        <v>3.2628453687555403</v>
      </c>
      <c r="DR68" s="11">
        <f t="shared" si="151"/>
        <v>1.7037810804588993</v>
      </c>
      <c r="DS68" s="11">
        <f t="shared" si="151"/>
        <v>0.78906197933832356</v>
      </c>
      <c r="DT68" s="42">
        <f t="shared" si="151"/>
        <v>-38.055762395221457</v>
      </c>
      <c r="DU68" s="42">
        <f t="shared" si="151"/>
        <v>13.635949293925997</v>
      </c>
      <c r="DV68" s="42">
        <f t="shared" si="151"/>
        <v>3.699598062082754</v>
      </c>
      <c r="DW68" s="11">
        <f t="shared" si="151"/>
        <v>-0.55706235481624011</v>
      </c>
      <c r="DX68" s="11">
        <f t="shared" si="151"/>
        <v>5.6661562010895894</v>
      </c>
      <c r="DY68" s="11">
        <f t="shared" si="151"/>
        <v>8.7430321888185567</v>
      </c>
      <c r="DZ68" s="11">
        <f t="shared" si="151"/>
        <v>7.9830378175463901</v>
      </c>
      <c r="EA68" s="11">
        <f t="shared" si="151"/>
        <v>1.4044078637909463</v>
      </c>
      <c r="EB68" s="11">
        <f t="shared" ref="EB68:FJ68" si="152">EA7/EA$7*EB38</f>
        <v>3.3065632874377027</v>
      </c>
      <c r="EC68" s="11">
        <f t="shared" si="152"/>
        <v>5.0474846100656112</v>
      </c>
      <c r="ED68" s="11">
        <f t="shared" si="152"/>
        <v>-0.50120058858184047</v>
      </c>
      <c r="EE68" s="11">
        <f t="shared" si="152"/>
        <v>0.60922119752941928</v>
      </c>
      <c r="EF68" s="11">
        <f t="shared" si="152"/>
        <v>0.5029595317126434</v>
      </c>
      <c r="EG68" s="11">
        <f t="shared" si="152"/>
        <v>-1.0435600807328638</v>
      </c>
      <c r="EH68" s="11">
        <f t="shared" si="152"/>
        <v>0.24782902931663742</v>
      </c>
      <c r="EI68" s="11">
        <f t="shared" si="152"/>
        <v>2.3906191075672822</v>
      </c>
      <c r="EJ68" s="11">
        <f t="shared" si="152"/>
        <v>1.657583851596911</v>
      </c>
      <c r="EK68" s="11">
        <f t="shared" si="152"/>
        <v>1.0209226763255419</v>
      </c>
      <c r="EL68" s="11">
        <f t="shared" si="152"/>
        <v>-4.5911972402134404</v>
      </c>
      <c r="EM68" s="11">
        <f t="shared" si="152"/>
        <v>-0.85883689995827073</v>
      </c>
      <c r="EN68" s="11">
        <f t="shared" si="152"/>
        <v>0.97211957310538999</v>
      </c>
      <c r="EO68" s="11">
        <f t="shared" si="152"/>
        <v>-0.57551118926830735</v>
      </c>
      <c r="EP68" s="12">
        <f t="shared" si="152"/>
        <v>-0.99541867488435187</v>
      </c>
      <c r="EQ68" s="12">
        <f t="shared" si="152"/>
        <v>6.3169127422657567E-3</v>
      </c>
      <c r="ER68" s="12">
        <f t="shared" si="152"/>
        <v>0.34357194865444196</v>
      </c>
      <c r="ES68" s="12">
        <f t="shared" si="152"/>
        <v>7.1245984656909123E-2</v>
      </c>
      <c r="ET68" s="12">
        <f t="shared" si="152"/>
        <v>0.74123767395215534</v>
      </c>
      <c r="EU68" s="12">
        <f t="shared" si="152"/>
        <v>1.1791714674367348</v>
      </c>
      <c r="EV68" s="12">
        <f t="shared" si="152"/>
        <v>1.4044243612910234</v>
      </c>
      <c r="EW68" s="12">
        <f t="shared" si="152"/>
        <v>1.2281999652161923</v>
      </c>
      <c r="EX68" s="12">
        <f t="shared" si="152"/>
        <v>1.0826225205387896</v>
      </c>
      <c r="EY68" s="12">
        <f t="shared" si="152"/>
        <v>1.4781546239097221</v>
      </c>
      <c r="EZ68" s="12">
        <f t="shared" si="152"/>
        <v>0.78744586048085097</v>
      </c>
      <c r="FA68" s="12">
        <f t="shared" si="152"/>
        <v>0.77789686958271709</v>
      </c>
      <c r="FB68" s="12">
        <f t="shared" si="152"/>
        <v>1.0192935223023669</v>
      </c>
      <c r="FC68" s="12">
        <f t="shared" si="152"/>
        <v>0.85033239712455355</v>
      </c>
      <c r="FD68" s="12">
        <f t="shared" si="152"/>
        <v>0.49793876823531757</v>
      </c>
      <c r="FE68" s="12">
        <f t="shared" si="152"/>
        <v>0.64925610660433453</v>
      </c>
      <c r="FF68" s="12">
        <f t="shared" si="152"/>
        <v>0.76131341557605925</v>
      </c>
      <c r="FG68" s="12">
        <f t="shared" si="152"/>
        <v>0.7948088820649124</v>
      </c>
      <c r="FH68" s="12">
        <f t="shared" si="152"/>
        <v>0.67023337490945689</v>
      </c>
      <c r="FI68" s="12">
        <f t="shared" si="152"/>
        <v>0.80898692599324917</v>
      </c>
      <c r="FJ68" s="12">
        <f t="shared" si="152"/>
        <v>3.77625549200995</v>
      </c>
      <c r="FK68" s="12">
        <f t="shared" ref="FK68:FK83" si="153">FJ7/FJ$7*FK38</f>
        <v>-1.9191802179749473</v>
      </c>
      <c r="FL68" s="12">
        <f t="shared" ref="FL68:FL83" si="154">FK7/FK$7*FL38</f>
        <v>0.64698535563363357</v>
      </c>
      <c r="FM68" s="12">
        <f t="shared" ref="FM68:FM83" si="155">FL7/FL$7*FM38</f>
        <v>0.62858241974053097</v>
      </c>
      <c r="FN68" s="12">
        <f t="shared" ref="FN68:FN83" si="156">FM7/FM$7*FN38</f>
        <v>0.66854392836821486</v>
      </c>
    </row>
    <row r="69" spans="2:170" x14ac:dyDescent="0.2">
      <c r="B69" t="str">
        <f t="shared" si="147"/>
        <v xml:space="preserve"> Goods producing</v>
      </c>
      <c r="C69" s="11"/>
      <c r="D69" s="11">
        <f t="shared" ref="D69:AI69" si="157">C8/C$7*D39</f>
        <v>0.37855268532395697</v>
      </c>
      <c r="E69" s="11">
        <f t="shared" si="157"/>
        <v>0.64375196985832939</v>
      </c>
      <c r="F69" s="11">
        <f t="shared" si="157"/>
        <v>-2.2631909992064059</v>
      </c>
      <c r="G69" s="11">
        <f t="shared" si="157"/>
        <v>-0.98034418617211916</v>
      </c>
      <c r="H69" s="11">
        <f t="shared" si="157"/>
        <v>-0.34695503632104646</v>
      </c>
      <c r="I69" s="11">
        <f t="shared" si="157"/>
        <v>0.9608349976577496</v>
      </c>
      <c r="J69" s="11">
        <f t="shared" si="157"/>
        <v>-0.78842176837067468</v>
      </c>
      <c r="K69" s="11">
        <f t="shared" si="157"/>
        <v>-7.148541802287034E-2</v>
      </c>
      <c r="L69" s="11">
        <f t="shared" si="157"/>
        <v>0.18993933098804539</v>
      </c>
      <c r="M69" s="11">
        <f t="shared" si="157"/>
        <v>-0.68931771143668519</v>
      </c>
      <c r="N69" s="11">
        <f t="shared" si="157"/>
        <v>-1.5556921548149902</v>
      </c>
      <c r="O69" s="11">
        <f t="shared" si="157"/>
        <v>-1.7643578787538039</v>
      </c>
      <c r="P69" s="11">
        <f t="shared" si="157"/>
        <v>-1.1999021671516401</v>
      </c>
      <c r="Q69" s="11">
        <f t="shared" si="157"/>
        <v>0.61593989867230303</v>
      </c>
      <c r="R69" s="11">
        <f t="shared" si="157"/>
        <v>-2.8657512046245035</v>
      </c>
      <c r="S69" s="11">
        <f t="shared" si="157"/>
        <v>-1.2724575581235664</v>
      </c>
      <c r="T69" s="11">
        <f t="shared" si="157"/>
        <v>-0.33636966879186897</v>
      </c>
      <c r="U69" s="11">
        <f t="shared" si="157"/>
        <v>-0.13899368644440704</v>
      </c>
      <c r="V69" s="11">
        <f t="shared" si="157"/>
        <v>-2.3107209606613187E-2</v>
      </c>
      <c r="W69" s="11">
        <f t="shared" si="157"/>
        <v>1.038368460976268</v>
      </c>
      <c r="X69" s="11">
        <f t="shared" si="157"/>
        <v>-0.67368784206508714</v>
      </c>
      <c r="Y69" s="11">
        <f t="shared" si="157"/>
        <v>-1.4482300001111279</v>
      </c>
      <c r="Z69" s="11">
        <f t="shared" si="157"/>
        <v>-5.2697345907212494</v>
      </c>
      <c r="AA69" s="11">
        <f t="shared" si="157"/>
        <v>6.9328360839351841</v>
      </c>
      <c r="AB69" s="11">
        <f t="shared" si="157"/>
        <v>1.5926223844589746</v>
      </c>
      <c r="AC69" s="11">
        <f t="shared" si="157"/>
        <v>1.9314416628411029</v>
      </c>
      <c r="AD69" s="11">
        <f t="shared" si="157"/>
        <v>2.649607010013062</v>
      </c>
      <c r="AE69" s="11">
        <f t="shared" si="157"/>
        <v>2.7799300515576819</v>
      </c>
      <c r="AF69" s="11">
        <f t="shared" si="157"/>
        <v>2.145440693822132</v>
      </c>
      <c r="AG69" s="11">
        <f t="shared" si="157"/>
        <v>2.3029123402665874</v>
      </c>
      <c r="AH69" s="11">
        <f t="shared" si="157"/>
        <v>2.7212533085125825</v>
      </c>
      <c r="AI69" s="11">
        <f t="shared" si="157"/>
        <v>0.17268558961969629</v>
      </c>
      <c r="AJ69" s="11">
        <f t="shared" ref="AJ69:BO69" si="158">AI8/AI$7*AJ39</f>
        <v>1.3040169174958847</v>
      </c>
      <c r="AK69" s="11">
        <f t="shared" si="158"/>
        <v>0.52973185085992791</v>
      </c>
      <c r="AL69" s="11">
        <f t="shared" si="158"/>
        <v>-0.21521648655171452</v>
      </c>
      <c r="AM69" s="11">
        <f t="shared" si="158"/>
        <v>-1.6639381536763158</v>
      </c>
      <c r="AN69" s="11">
        <f t="shared" si="158"/>
        <v>-0.77567026742664869</v>
      </c>
      <c r="AO69" s="11">
        <f t="shared" si="158"/>
        <v>-0.9223155955109491</v>
      </c>
      <c r="AP69" s="11">
        <f t="shared" si="158"/>
        <v>-0.60692352382736559</v>
      </c>
      <c r="AQ69" s="11">
        <f t="shared" si="158"/>
        <v>-1.6600084142751395</v>
      </c>
      <c r="AR69" s="11">
        <f t="shared" si="158"/>
        <v>0.6921679856386076</v>
      </c>
      <c r="AS69" s="11">
        <f t="shared" si="158"/>
        <v>-0.40237113559879129</v>
      </c>
      <c r="AT69" s="11">
        <f t="shared" si="158"/>
        <v>-4.6900281840186506E-2</v>
      </c>
      <c r="AU69" s="11">
        <f t="shared" si="158"/>
        <v>-0.77238072098038391</v>
      </c>
      <c r="AV69" s="11">
        <f t="shared" si="158"/>
        <v>-0.94946575644945508</v>
      </c>
      <c r="AW69" s="11">
        <f t="shared" si="158"/>
        <v>-0.71766617498899954</v>
      </c>
      <c r="AX69" s="11">
        <f t="shared" si="158"/>
        <v>-2.5114935185574918</v>
      </c>
      <c r="AY69" s="11">
        <f t="shared" si="158"/>
        <v>-2.5135179188163725</v>
      </c>
      <c r="AZ69" s="11">
        <f t="shared" si="158"/>
        <v>-1.5046697715200021</v>
      </c>
      <c r="BA69" s="11">
        <f t="shared" si="158"/>
        <v>-1.1292915851309606</v>
      </c>
      <c r="BB69" s="11">
        <f t="shared" si="158"/>
        <v>-1.4422231977115327</v>
      </c>
      <c r="BC69" s="11">
        <f t="shared" si="158"/>
        <v>-1.657870089555018</v>
      </c>
      <c r="BD69" s="11">
        <f t="shared" si="158"/>
        <v>-0.9420975410356317</v>
      </c>
      <c r="BE69" s="11">
        <f t="shared" si="158"/>
        <v>-0.61840811498656323</v>
      </c>
      <c r="BF69" s="11">
        <f t="shared" si="158"/>
        <v>-0.3457842947777548</v>
      </c>
      <c r="BG69" s="11">
        <f t="shared" si="158"/>
        <v>-7.9320428590418213E-2</v>
      </c>
      <c r="BH69" s="11">
        <f t="shared" si="158"/>
        <v>7.962698831654709E-2</v>
      </c>
      <c r="BI69" s="11">
        <f t="shared" si="158"/>
        <v>0.36903815022416991</v>
      </c>
      <c r="BJ69" s="11">
        <f t="shared" si="158"/>
        <v>1.0806500956433756</v>
      </c>
      <c r="BK69" s="11">
        <f t="shared" si="158"/>
        <v>0.73642970576725542</v>
      </c>
      <c r="BL69" s="11">
        <f t="shared" si="158"/>
        <v>1.4278555548669642</v>
      </c>
      <c r="BM69" s="11">
        <f t="shared" si="158"/>
        <v>0.13567122678422947</v>
      </c>
      <c r="BN69" s="11">
        <f t="shared" si="158"/>
        <v>2.7230651303817566</v>
      </c>
      <c r="BO69" s="11">
        <f t="shared" si="158"/>
        <v>1.4176722929521695</v>
      </c>
      <c r="BP69" s="11">
        <f t="shared" ref="BP69:CU69" si="159">BO8/BO$7*BP39</f>
        <v>1.0988852524412869</v>
      </c>
      <c r="BQ69" s="11">
        <f t="shared" si="159"/>
        <v>0.66372628473440576</v>
      </c>
      <c r="BR69" s="11">
        <f t="shared" si="159"/>
        <v>0.77394193453642113</v>
      </c>
      <c r="BS69" s="11">
        <f t="shared" si="159"/>
        <v>1.455572334969544</v>
      </c>
      <c r="BT69" s="11">
        <f t="shared" si="159"/>
        <v>1.2366678915808111</v>
      </c>
      <c r="BU69" s="11">
        <f t="shared" si="159"/>
        <v>0.87724369184808393</v>
      </c>
      <c r="BV69" s="11">
        <f t="shared" si="159"/>
        <v>0.34472403812413177</v>
      </c>
      <c r="BW69" s="11">
        <f t="shared" si="159"/>
        <v>5.3782060495151746E-2</v>
      </c>
      <c r="BX69" s="11">
        <f t="shared" si="159"/>
        <v>-0.51922534614703453</v>
      </c>
      <c r="BY69" s="11">
        <f t="shared" si="159"/>
        <v>-0.51953065289285982</v>
      </c>
      <c r="BZ69" s="11">
        <f t="shared" si="159"/>
        <v>-3.8279560423665222</v>
      </c>
      <c r="CA69" s="11">
        <f t="shared" si="159"/>
        <v>-1.5793379105234762</v>
      </c>
      <c r="CB69" s="11">
        <f t="shared" si="159"/>
        <v>-3.0014294057159918</v>
      </c>
      <c r="CC69" s="11">
        <f t="shared" si="159"/>
        <v>-2.0993055926722377</v>
      </c>
      <c r="CD69" s="11">
        <f t="shared" si="159"/>
        <v>-1.5193418005011265</v>
      </c>
      <c r="CE69" s="11">
        <f t="shared" si="159"/>
        <v>-0.78806668799021684</v>
      </c>
      <c r="CF69" s="11">
        <f t="shared" si="159"/>
        <v>-0.3711873236117379</v>
      </c>
      <c r="CG69" s="11">
        <f t="shared" si="159"/>
        <v>0</v>
      </c>
      <c r="CH69" s="11">
        <f t="shared" si="159"/>
        <v>0.24956949590211572</v>
      </c>
      <c r="CI69" s="11">
        <f t="shared" si="159"/>
        <v>0.13324680086834703</v>
      </c>
      <c r="CJ69" s="11">
        <f t="shared" si="159"/>
        <v>0.87879080080963723</v>
      </c>
      <c r="CK69" s="11">
        <f t="shared" si="159"/>
        <v>1.0005417981397724</v>
      </c>
      <c r="CL69" s="11">
        <f t="shared" si="159"/>
        <v>0.78045804200312907</v>
      </c>
      <c r="CM69" s="11">
        <f t="shared" si="159"/>
        <v>0.53638495509562478</v>
      </c>
      <c r="CN69" s="11">
        <f t="shared" si="159"/>
        <v>1.0601102223641252</v>
      </c>
      <c r="CO69" s="11">
        <f t="shared" si="159"/>
        <v>0.88756110222915907</v>
      </c>
      <c r="CP69" s="11">
        <f t="shared" si="159"/>
        <v>0.9119755694389039</v>
      </c>
      <c r="CQ69" s="11">
        <f t="shared" si="159"/>
        <v>0.64134817921011833</v>
      </c>
      <c r="CR69" s="11">
        <f t="shared" si="159"/>
        <v>0.31612270000012155</v>
      </c>
      <c r="CS69" s="11">
        <f t="shared" si="159"/>
        <v>0.45936114185437382</v>
      </c>
      <c r="CT69" s="11">
        <f t="shared" si="159"/>
        <v>0.16893183386591928</v>
      </c>
      <c r="CU69" s="11">
        <f t="shared" si="159"/>
        <v>0.15861215381399801</v>
      </c>
      <c r="CV69" s="11">
        <f t="shared" ref="CV69:EA69" si="160">CU8/CU$7*CV39</f>
        <v>0.33401267566820725</v>
      </c>
      <c r="CW69" s="11">
        <f t="shared" si="160"/>
        <v>0.95090420654471874</v>
      </c>
      <c r="CX69" s="11">
        <f t="shared" si="160"/>
        <v>0.82378338131831241</v>
      </c>
      <c r="CY69" s="11">
        <f t="shared" si="160"/>
        <v>0.76493062355240171</v>
      </c>
      <c r="CZ69" s="11">
        <f t="shared" si="160"/>
        <v>0.27301799848942515</v>
      </c>
      <c r="DA69" s="11">
        <f t="shared" si="160"/>
        <v>0.4161490302936422</v>
      </c>
      <c r="DB69" s="11">
        <f t="shared" si="160"/>
        <v>0.20092065809628212</v>
      </c>
      <c r="DC69" s="11">
        <f t="shared" si="160"/>
        <v>0.44299206350168091</v>
      </c>
      <c r="DD69" s="11">
        <f t="shared" si="160"/>
        <v>0.28081095057789168</v>
      </c>
      <c r="DE69" s="11">
        <f t="shared" si="160"/>
        <v>-0.10540399163661023</v>
      </c>
      <c r="DF69" s="11">
        <f t="shared" si="160"/>
        <v>-0.36828236436979556</v>
      </c>
      <c r="DG69" s="11">
        <f t="shared" si="160"/>
        <v>-5.6165220978771371E-2</v>
      </c>
      <c r="DH69" s="11">
        <f t="shared" si="160"/>
        <v>-4.7862398372915546E-2</v>
      </c>
      <c r="DI69" s="11">
        <f t="shared" si="160"/>
        <v>-0.5625877712737799</v>
      </c>
      <c r="DJ69" s="11">
        <f t="shared" si="160"/>
        <v>0.11081953651255332</v>
      </c>
      <c r="DK69" s="11">
        <f t="shared" si="160"/>
        <v>0.6136590650663738</v>
      </c>
      <c r="DL69" s="11">
        <f t="shared" si="160"/>
        <v>0.457090441960951</v>
      </c>
      <c r="DM69" s="11">
        <f t="shared" si="160"/>
        <v>0.47911022930731223</v>
      </c>
      <c r="DN69" s="11">
        <f t="shared" si="160"/>
        <v>0.90816950867555313</v>
      </c>
      <c r="DO69" s="11">
        <f t="shared" si="160"/>
        <v>8.4544925830237719E-2</v>
      </c>
      <c r="DP69" s="11">
        <f t="shared" si="160"/>
        <v>0.58924412477761201</v>
      </c>
      <c r="DQ69" s="11">
        <f t="shared" si="160"/>
        <v>4.5560884352009251E-2</v>
      </c>
      <c r="DR69" s="11">
        <f t="shared" si="160"/>
        <v>1.5054448656248321E-2</v>
      </c>
      <c r="DS69" s="11">
        <f t="shared" si="160"/>
        <v>-9.7172915158709697E-2</v>
      </c>
      <c r="DT69" s="42">
        <f t="shared" si="160"/>
        <v>-4.9078565756660728</v>
      </c>
      <c r="DU69" s="42">
        <f t="shared" si="160"/>
        <v>0.37421329084553068</v>
      </c>
      <c r="DV69" s="42">
        <f t="shared" si="160"/>
        <v>-0.45204597847149547</v>
      </c>
      <c r="DW69" s="11">
        <f t="shared" si="160"/>
        <v>-0.58187759420773888</v>
      </c>
      <c r="DX69" s="11">
        <f t="shared" si="160"/>
        <v>-5.6629639209992415E-2</v>
      </c>
      <c r="DY69" s="11">
        <f t="shared" si="160"/>
        <v>-2.3957404750460588E-2</v>
      </c>
      <c r="DZ69" s="11">
        <f t="shared" si="160"/>
        <v>0.70117201325387568</v>
      </c>
      <c r="EA69" s="11">
        <f t="shared" si="160"/>
        <v>-9.9527386344145943E-2</v>
      </c>
      <c r="EB69" s="11">
        <f t="shared" ref="EB69:FJ69" si="161">EA8/EA$7*EB39</f>
        <v>0.54314740001484696</v>
      </c>
      <c r="EC69" s="11">
        <f t="shared" si="161"/>
        <v>0.87713742996283817</v>
      </c>
      <c r="ED69" s="11">
        <f t="shared" si="161"/>
        <v>0.3097957570524329</v>
      </c>
      <c r="EE69" s="11">
        <f t="shared" si="161"/>
        <v>-5.9938158484489919E-2</v>
      </c>
      <c r="EF69" s="11">
        <f t="shared" si="161"/>
        <v>-5.2376590247697231E-2</v>
      </c>
      <c r="EG69" s="11">
        <f t="shared" si="161"/>
        <v>-0.10447677023122914</v>
      </c>
      <c r="EH69" s="11">
        <f t="shared" si="161"/>
        <v>-5.9928800594582866E-2</v>
      </c>
      <c r="EI69" s="11">
        <f t="shared" si="161"/>
        <v>6.7605970488986325E-2</v>
      </c>
      <c r="EJ69" s="11">
        <f t="shared" si="161"/>
        <v>0.11214622178374282</v>
      </c>
      <c r="EK69" s="11">
        <f t="shared" si="161"/>
        <v>-0.1993690304583777</v>
      </c>
      <c r="EL69" s="11">
        <f t="shared" si="161"/>
        <v>-2.6906233846018428</v>
      </c>
      <c r="EM69" s="11">
        <f t="shared" si="161"/>
        <v>2.0734486129050027</v>
      </c>
      <c r="EN69" s="11">
        <f t="shared" si="161"/>
        <v>-0.64183656293231206</v>
      </c>
      <c r="EO69" s="11">
        <f t="shared" si="161"/>
        <v>-0.23073235448427126</v>
      </c>
      <c r="EP69" s="12">
        <f t="shared" si="161"/>
        <v>9.0884559307234103E-2</v>
      </c>
      <c r="EQ69" s="12">
        <f t="shared" si="161"/>
        <v>-8.1619721008136997E-2</v>
      </c>
      <c r="ER69" s="12">
        <f t="shared" si="161"/>
        <v>-3.3222523447818848E-2</v>
      </c>
      <c r="ES69" s="12">
        <f t="shared" si="161"/>
        <v>-4.3360842573008498E-2</v>
      </c>
      <c r="ET69" s="12">
        <f t="shared" si="161"/>
        <v>-1.128712714781621E-2</v>
      </c>
      <c r="EU69" s="12">
        <f t="shared" si="161"/>
        <v>7.219277513223267E-2</v>
      </c>
      <c r="EV69" s="12">
        <f t="shared" si="161"/>
        <v>0.15749923565784577</v>
      </c>
      <c r="EW69" s="12">
        <f t="shared" si="161"/>
        <v>9.4677264987280976E-2</v>
      </c>
      <c r="EX69" s="12">
        <f t="shared" si="161"/>
        <v>0.10962556659060296</v>
      </c>
      <c r="EY69" s="12">
        <f t="shared" si="161"/>
        <v>0.15546496785294903</v>
      </c>
      <c r="EZ69" s="12">
        <f t="shared" si="161"/>
        <v>8.041791033248033E-2</v>
      </c>
      <c r="FA69" s="12">
        <f t="shared" si="161"/>
        <v>5.4442550835575865E-2</v>
      </c>
      <c r="FB69" s="12">
        <f t="shared" si="161"/>
        <v>5.9071690153818558E-2</v>
      </c>
      <c r="FC69" s="12">
        <f t="shared" si="161"/>
        <v>6.5544518999407414E-2</v>
      </c>
      <c r="FD69" s="12">
        <f t="shared" si="161"/>
        <v>2.1174914230084295E-2</v>
      </c>
      <c r="FE69" s="12">
        <f t="shared" si="161"/>
        <v>4.2563790078441514E-2</v>
      </c>
      <c r="FF69" s="12">
        <f t="shared" si="161"/>
        <v>3.8896861655585244E-2</v>
      </c>
      <c r="FG69" s="12">
        <f t="shared" si="161"/>
        <v>3.1029946286501107E-2</v>
      </c>
      <c r="FH69" s="12">
        <f t="shared" si="161"/>
        <v>1.8544194794630185E-2</v>
      </c>
      <c r="FI69" s="12">
        <f t="shared" si="161"/>
        <v>2.3046454645221148E-2</v>
      </c>
      <c r="FJ69" s="12">
        <f t="shared" si="161"/>
        <v>-1.0642221859787117E-2</v>
      </c>
      <c r="FK69" s="12">
        <f t="shared" si="153"/>
        <v>2.6215098917870449E-2</v>
      </c>
      <c r="FL69" s="12">
        <f t="shared" si="154"/>
        <v>-4.6064696342557445E-3</v>
      </c>
      <c r="FM69" s="12">
        <f t="shared" si="155"/>
        <v>-1.8324358854214441E-2</v>
      </c>
      <c r="FN69" s="12">
        <f t="shared" si="156"/>
        <v>-3.3416042523676096E-3</v>
      </c>
    </row>
    <row r="70" spans="2:170" x14ac:dyDescent="0.2">
      <c r="B70" t="str">
        <f t="shared" si="147"/>
        <v xml:space="preserve">   Mining, Logging and Construction</v>
      </c>
      <c r="C70" s="11"/>
      <c r="D70" s="11">
        <f t="shared" ref="D70:AI70" si="162">C9/C$7*D40</f>
        <v>0.80371733592452965</v>
      </c>
      <c r="E70" s="11">
        <f t="shared" si="162"/>
        <v>0</v>
      </c>
      <c r="F70" s="11">
        <f t="shared" si="162"/>
        <v>-1.092404967226881</v>
      </c>
      <c r="G70" s="11">
        <f t="shared" si="162"/>
        <v>-0.18943192389446392</v>
      </c>
      <c r="H70" s="11">
        <f t="shared" si="162"/>
        <v>-0.20169122859171515</v>
      </c>
      <c r="I70" s="11">
        <f t="shared" si="162"/>
        <v>0.26845056724047062</v>
      </c>
      <c r="J70" s="11">
        <f t="shared" si="162"/>
        <v>0.10799890022496275</v>
      </c>
      <c r="K70" s="11">
        <f t="shared" si="162"/>
        <v>0.21781111147760476</v>
      </c>
      <c r="L70" s="11">
        <f t="shared" si="162"/>
        <v>0.47609214051868248</v>
      </c>
      <c r="M70" s="11">
        <f t="shared" si="162"/>
        <v>-0.23258352130707755</v>
      </c>
      <c r="N70" s="11">
        <f t="shared" si="162"/>
        <v>-0.28968540166096324</v>
      </c>
      <c r="O70" s="11">
        <f t="shared" si="162"/>
        <v>-0.42378474011047734</v>
      </c>
      <c r="P70" s="11">
        <f t="shared" si="162"/>
        <v>-0.56512639374667262</v>
      </c>
      <c r="Q70" s="11">
        <f t="shared" si="162"/>
        <v>3.5263325640199676E-2</v>
      </c>
      <c r="R70" s="11">
        <f t="shared" si="162"/>
        <v>-2.306821252517708E-2</v>
      </c>
      <c r="S70" s="11">
        <f t="shared" si="162"/>
        <v>-0.15075394482581539</v>
      </c>
      <c r="T70" s="11">
        <f t="shared" si="162"/>
        <v>-5.8094986296534694E-2</v>
      </c>
      <c r="U70" s="11">
        <f t="shared" si="162"/>
        <v>-9.2266583412236217E-2</v>
      </c>
      <c r="V70" s="11">
        <f t="shared" si="162"/>
        <v>0.27106292404647481</v>
      </c>
      <c r="W70" s="11">
        <f t="shared" si="162"/>
        <v>0.12717619421201323</v>
      </c>
      <c r="X70" s="11">
        <f t="shared" si="162"/>
        <v>0</v>
      </c>
      <c r="Y70" s="11">
        <f t="shared" si="162"/>
        <v>0</v>
      </c>
      <c r="Z70" s="11">
        <f t="shared" si="162"/>
        <v>-0.34201366209643302</v>
      </c>
      <c r="AA70" s="11">
        <f t="shared" si="162"/>
        <v>0.47185835478774651</v>
      </c>
      <c r="AB70" s="11">
        <f t="shared" si="162"/>
        <v>0.28409861027771793</v>
      </c>
      <c r="AC70" s="11">
        <f t="shared" si="162"/>
        <v>0.33945289840182852</v>
      </c>
      <c r="AD70" s="11">
        <f t="shared" si="162"/>
        <v>0.67453450004312487</v>
      </c>
      <c r="AE70" s="11">
        <f t="shared" si="162"/>
        <v>0.84097234037239699</v>
      </c>
      <c r="AF70" s="11">
        <f t="shared" si="162"/>
        <v>0.19353534301360617</v>
      </c>
      <c r="AG70" s="11">
        <f t="shared" si="162"/>
        <v>0.27564526638012798</v>
      </c>
      <c r="AH70" s="11">
        <f t="shared" si="162"/>
        <v>0.84905337140594472</v>
      </c>
      <c r="AI70" s="11">
        <f t="shared" si="162"/>
        <v>2.0284856448624398E-2</v>
      </c>
      <c r="AJ70" s="11">
        <f t="shared" ref="AJ70:BO70" si="163">AI9/AI$7*AJ40</f>
        <v>0.59600667043890265</v>
      </c>
      <c r="AK70" s="11">
        <f t="shared" si="163"/>
        <v>0.54439402376207857</v>
      </c>
      <c r="AL70" s="11">
        <f t="shared" si="163"/>
        <v>0.66660100852053394</v>
      </c>
      <c r="AM70" s="11">
        <f t="shared" si="163"/>
        <v>0.20738503165994021</v>
      </c>
      <c r="AN70" s="11">
        <f t="shared" si="163"/>
        <v>0.53259749702667003</v>
      </c>
      <c r="AO70" s="11">
        <f t="shared" si="163"/>
        <v>0.58180376860629945</v>
      </c>
      <c r="AP70" s="11">
        <f t="shared" si="163"/>
        <v>0.40328623950621068</v>
      </c>
      <c r="AQ70" s="11">
        <f t="shared" si="163"/>
        <v>0.48068618271082991</v>
      </c>
      <c r="AR70" s="11">
        <f t="shared" si="163"/>
        <v>0.30945008227126947</v>
      </c>
      <c r="AS70" s="11">
        <f t="shared" si="163"/>
        <v>4.7290555489348934E-2</v>
      </c>
      <c r="AT70" s="11">
        <f t="shared" si="163"/>
        <v>0.42386551570445408</v>
      </c>
      <c r="AU70" s="11">
        <f t="shared" si="163"/>
        <v>-2.7960895697954329E-2</v>
      </c>
      <c r="AV70" s="11">
        <f t="shared" si="163"/>
        <v>-0.68327494309591685</v>
      </c>
      <c r="AW70" s="11">
        <f t="shared" si="163"/>
        <v>-0.39628833588088863</v>
      </c>
      <c r="AX70" s="11">
        <f t="shared" si="163"/>
        <v>-0.95783110587847586</v>
      </c>
      <c r="AY70" s="11">
        <f t="shared" si="163"/>
        <v>-0.10606963569760562</v>
      </c>
      <c r="AZ70" s="11">
        <f t="shared" si="163"/>
        <v>-0.48542613383867228</v>
      </c>
      <c r="BA70" s="11">
        <f t="shared" si="163"/>
        <v>3.9652785646617998E-2</v>
      </c>
      <c r="BB70" s="11">
        <f t="shared" si="163"/>
        <v>-0.26155273741069307</v>
      </c>
      <c r="BC70" s="11">
        <f t="shared" si="163"/>
        <v>-0.29090775561491655</v>
      </c>
      <c r="BD70" s="11">
        <f t="shared" si="163"/>
        <v>-9.9145470740438068E-3</v>
      </c>
      <c r="BE70" s="11">
        <f t="shared" si="163"/>
        <v>3.9923669262308108E-2</v>
      </c>
      <c r="BF70" s="11">
        <f t="shared" si="163"/>
        <v>0.27369840145843083</v>
      </c>
      <c r="BG70" s="11">
        <f t="shared" si="163"/>
        <v>0.25241812775434014</v>
      </c>
      <c r="BH70" s="11">
        <f t="shared" si="163"/>
        <v>9.9418564813417137E-3</v>
      </c>
      <c r="BI70" s="11">
        <f t="shared" si="163"/>
        <v>0.11961964680106014</v>
      </c>
      <c r="BJ70" s="11">
        <f t="shared" si="163"/>
        <v>0.58301907621182403</v>
      </c>
      <c r="BK70" s="11">
        <f t="shared" si="163"/>
        <v>0.2587499670277188</v>
      </c>
      <c r="BL70" s="11">
        <f t="shared" si="163"/>
        <v>0.50281573199551222</v>
      </c>
      <c r="BM70" s="11">
        <f t="shared" si="163"/>
        <v>0.76900550814175728</v>
      </c>
      <c r="BN70" s="11">
        <f t="shared" si="163"/>
        <v>0.77333348372396193</v>
      </c>
      <c r="BO70" s="11">
        <f t="shared" si="163"/>
        <v>0.70175839441799592</v>
      </c>
      <c r="BP70" s="11">
        <f t="shared" ref="BP70:CU70" si="164">BO9/BO$7*BP40</f>
        <v>0.68567370025226193</v>
      </c>
      <c r="BQ70" s="11">
        <f t="shared" si="164"/>
        <v>0.2754904432763311</v>
      </c>
      <c r="BR70" s="11">
        <f t="shared" si="164"/>
        <v>0.28315707470567686</v>
      </c>
      <c r="BS70" s="11">
        <f t="shared" si="164"/>
        <v>1.0252779894049495</v>
      </c>
      <c r="BT70" s="11">
        <f t="shared" si="164"/>
        <v>0.96160859901911877</v>
      </c>
      <c r="BU70" s="11">
        <f t="shared" si="164"/>
        <v>0.22960946300338647</v>
      </c>
      <c r="BV70" s="11">
        <f t="shared" si="164"/>
        <v>1.8033746706919908E-2</v>
      </c>
      <c r="BW70" s="11">
        <f t="shared" si="164"/>
        <v>-0.22110399631193922</v>
      </c>
      <c r="BX70" s="11">
        <f t="shared" si="164"/>
        <v>-0.44237928355317263</v>
      </c>
      <c r="BY70" s="11">
        <f t="shared" si="164"/>
        <v>-0.45092956144503915</v>
      </c>
      <c r="BZ70" s="11">
        <f t="shared" si="164"/>
        <v>-1.382770417302186</v>
      </c>
      <c r="CA70" s="11">
        <f t="shared" si="164"/>
        <v>-1.9780911161226591</v>
      </c>
      <c r="CB70" s="11">
        <f t="shared" si="164"/>
        <v>-1.5200354184101053</v>
      </c>
      <c r="CC70" s="11">
        <f t="shared" si="164"/>
        <v>-1.1458551794196168</v>
      </c>
      <c r="CD70" s="11">
        <f t="shared" si="164"/>
        <v>-0.88623576649324654</v>
      </c>
      <c r="CE70" s="11">
        <f t="shared" si="164"/>
        <v>-0.56689037552249943</v>
      </c>
      <c r="CF70" s="11">
        <f t="shared" si="164"/>
        <v>-0.3547495534141592</v>
      </c>
      <c r="CG70" s="11">
        <f t="shared" si="164"/>
        <v>-7.603954785928968E-2</v>
      </c>
      <c r="CH70" s="11">
        <f t="shared" si="164"/>
        <v>-0.15081291875811315</v>
      </c>
      <c r="CI70" s="11">
        <f t="shared" si="164"/>
        <v>-0.45646927436535872</v>
      </c>
      <c r="CJ70" s="11">
        <f t="shared" si="164"/>
        <v>0</v>
      </c>
      <c r="CK70" s="11">
        <f t="shared" si="164"/>
        <v>0.11383013294492984</v>
      </c>
      <c r="CL70" s="11">
        <f t="shared" si="164"/>
        <v>9.3526689081788426E-3</v>
      </c>
      <c r="CM70" s="11">
        <f t="shared" si="164"/>
        <v>7.4808709542026675E-2</v>
      </c>
      <c r="CN70" s="11">
        <f t="shared" si="164"/>
        <v>0.50009649803131606</v>
      </c>
      <c r="CO70" s="11">
        <f t="shared" si="164"/>
        <v>0.33864367195421385</v>
      </c>
      <c r="CP70" s="11">
        <f t="shared" si="164"/>
        <v>0.54199101760300061</v>
      </c>
      <c r="CQ70" s="11">
        <f t="shared" si="164"/>
        <v>0.41973107898960588</v>
      </c>
      <c r="CR70" s="11">
        <f t="shared" si="164"/>
        <v>0.29350932941497493</v>
      </c>
      <c r="CS70" s="11">
        <f t="shared" si="164"/>
        <v>0.55758724190138598</v>
      </c>
      <c r="CT70" s="11">
        <f t="shared" si="164"/>
        <v>0.20690560804402836</v>
      </c>
      <c r="CU70" s="11">
        <f t="shared" si="164"/>
        <v>0.32378894887781295</v>
      </c>
      <c r="CV70" s="11">
        <f t="shared" ref="CV70:EA70" si="165">CU9/CU$7*CV40</f>
        <v>0.2850669763465708</v>
      </c>
      <c r="CW70" s="11">
        <f t="shared" si="165"/>
        <v>0.82982662833957643</v>
      </c>
      <c r="CX70" s="11">
        <f t="shared" si="165"/>
        <v>0.83813338200026588</v>
      </c>
      <c r="CY70" s="11">
        <f t="shared" si="165"/>
        <v>0.64236794496839611</v>
      </c>
      <c r="CZ70" s="11">
        <f t="shared" si="165"/>
        <v>0.38281497656043095</v>
      </c>
      <c r="DA70" s="11">
        <f t="shared" si="165"/>
        <v>0.17881338232829064</v>
      </c>
      <c r="DB70" s="11">
        <f t="shared" si="165"/>
        <v>0.34975925500877791</v>
      </c>
      <c r="DC70" s="11">
        <f t="shared" si="165"/>
        <v>0.59347222332564431</v>
      </c>
      <c r="DD70" s="11">
        <f t="shared" si="165"/>
        <v>0.42169561930677835</v>
      </c>
      <c r="DE70" s="11">
        <f t="shared" si="165"/>
        <v>0.35770426514417114</v>
      </c>
      <c r="DF70" s="11">
        <f t="shared" si="165"/>
        <v>0.23786042429438833</v>
      </c>
      <c r="DG70" s="11">
        <f t="shared" si="165"/>
        <v>0.34497444186514875</v>
      </c>
      <c r="DH70" s="11">
        <f t="shared" si="165"/>
        <v>0.20225954568936214</v>
      </c>
      <c r="DI70" s="11">
        <f t="shared" si="165"/>
        <v>0.10368509651905963</v>
      </c>
      <c r="DJ70" s="11">
        <f t="shared" si="165"/>
        <v>0.26494188522611373</v>
      </c>
      <c r="DK70" s="11">
        <f t="shared" si="165"/>
        <v>0.55257598116473439</v>
      </c>
      <c r="DL70" s="11">
        <f t="shared" si="165"/>
        <v>0.27754194370500168</v>
      </c>
      <c r="DM70" s="11">
        <f t="shared" si="165"/>
        <v>0.26838681185755497</v>
      </c>
      <c r="DN70" s="11">
        <f t="shared" si="165"/>
        <v>0.28307840070763052</v>
      </c>
      <c r="DO70" s="11">
        <f t="shared" si="165"/>
        <v>-0.33045369637982974</v>
      </c>
      <c r="DP70" s="11">
        <f t="shared" si="165"/>
        <v>0.35158426129577147</v>
      </c>
      <c r="DQ70" s="11">
        <f t="shared" si="165"/>
        <v>6.8560106302887239E-2</v>
      </c>
      <c r="DR70" s="11">
        <f t="shared" si="165"/>
        <v>2.2605662353182E-2</v>
      </c>
      <c r="DS70" s="11">
        <f t="shared" si="165"/>
        <v>9.042799096441663E-2</v>
      </c>
      <c r="DT70" s="42">
        <f t="shared" si="165"/>
        <v>-2.3282878679031986</v>
      </c>
      <c r="DU70" s="42">
        <f t="shared" si="165"/>
        <v>2.256234652611024</v>
      </c>
      <c r="DV70" s="42">
        <f t="shared" si="165"/>
        <v>0.60037277334598405</v>
      </c>
      <c r="DW70" s="11">
        <f t="shared" si="165"/>
        <v>5.6824306669405994E-2</v>
      </c>
      <c r="DX70" s="11">
        <f t="shared" si="165"/>
        <v>0.2967706652499032</v>
      </c>
      <c r="DY70" s="11">
        <f t="shared" si="165"/>
        <v>8.8361002527733559E-2</v>
      </c>
      <c r="DZ70" s="11">
        <f t="shared" si="165"/>
        <v>0.21400695918708157</v>
      </c>
      <c r="EA70" s="11">
        <f t="shared" si="165"/>
        <v>-0.38216371509408587</v>
      </c>
      <c r="EB70" s="11">
        <f t="shared" ref="EB70:FJ70" si="166">EA9/EA$7*EB40</f>
        <v>0.31190128278377771</v>
      </c>
      <c r="EC70" s="11">
        <f t="shared" si="166"/>
        <v>0.47638478594899902</v>
      </c>
      <c r="ED70" s="11">
        <f t="shared" si="166"/>
        <v>-2.2452795971137012E-2</v>
      </c>
      <c r="EE70" s="11">
        <f t="shared" si="166"/>
        <v>-0.1339476382912525</v>
      </c>
      <c r="EF70" s="11">
        <f t="shared" si="166"/>
        <v>-0.27970345118967055</v>
      </c>
      <c r="EG70" s="11">
        <f t="shared" si="166"/>
        <v>-0.39388884783113709</v>
      </c>
      <c r="EH70" s="11">
        <f t="shared" si="166"/>
        <v>-0.40897287682152539</v>
      </c>
      <c r="EI70" s="11">
        <f t="shared" si="166"/>
        <v>-0.19248584434188287</v>
      </c>
      <c r="EJ70" s="11">
        <f t="shared" si="166"/>
        <v>-0.11832680982295357</v>
      </c>
      <c r="EK70" s="11">
        <f t="shared" si="166"/>
        <v>-0.15427607086076256</v>
      </c>
      <c r="EL70" s="11">
        <f t="shared" si="166"/>
        <v>-0.47280360673729421</v>
      </c>
      <c r="EM70" s="11">
        <f t="shared" si="166"/>
        <v>-0.11152472402533288</v>
      </c>
      <c r="EN70" s="11">
        <f t="shared" si="166"/>
        <v>-2.997221296439051E-2</v>
      </c>
      <c r="EO70" s="11">
        <f t="shared" si="166"/>
        <v>-0.11148989347250478</v>
      </c>
      <c r="EP70" s="12">
        <f t="shared" si="166"/>
        <v>-0.1179719777162945</v>
      </c>
      <c r="EQ70" s="12">
        <f t="shared" si="166"/>
        <v>-4.1642190330207308E-2</v>
      </c>
      <c r="ER70" s="12">
        <f t="shared" si="166"/>
        <v>-5.5569586938135629E-2</v>
      </c>
      <c r="ES70" s="12">
        <f t="shared" si="166"/>
        <v>-6.5105332714581535E-2</v>
      </c>
      <c r="ET70" s="12">
        <f t="shared" si="166"/>
        <v>2.7838810615028978E-2</v>
      </c>
      <c r="EU70" s="12">
        <f t="shared" si="166"/>
        <v>9.2336456978997533E-2</v>
      </c>
      <c r="EV70" s="12">
        <f t="shared" si="166"/>
        <v>0.11089949252461108</v>
      </c>
      <c r="EW70" s="12">
        <f t="shared" si="166"/>
        <v>0.10576765239966794</v>
      </c>
      <c r="EX70" s="12">
        <f t="shared" si="166"/>
        <v>0.12874063003051317</v>
      </c>
      <c r="EY70" s="12">
        <f t="shared" si="166"/>
        <v>0.16893371587276759</v>
      </c>
      <c r="EZ70" s="12">
        <f t="shared" si="166"/>
        <v>0.12862561390995481</v>
      </c>
      <c r="FA70" s="12">
        <f t="shared" si="166"/>
        <v>0.12457444456002159</v>
      </c>
      <c r="FB70" s="12">
        <f t="shared" si="166"/>
        <v>0.13944480664254097</v>
      </c>
      <c r="FC70" s="12">
        <f t="shared" si="166"/>
        <v>0.13027695909458836</v>
      </c>
      <c r="FD70" s="12">
        <f t="shared" si="166"/>
        <v>0.10501786025784618</v>
      </c>
      <c r="FE70" s="12">
        <f t="shared" si="166"/>
        <v>0.10472838078683767</v>
      </c>
      <c r="FF70" s="12">
        <f t="shared" si="166"/>
        <v>0.10140406942773809</v>
      </c>
      <c r="FG70" s="12">
        <f t="shared" si="166"/>
        <v>9.1935362582430874E-2</v>
      </c>
      <c r="FH70" s="12">
        <f t="shared" si="166"/>
        <v>7.4112667534293297E-2</v>
      </c>
      <c r="FI70" s="12">
        <f t="shared" si="166"/>
        <v>7.5416956672919575E-2</v>
      </c>
      <c r="FJ70" s="12">
        <f t="shared" si="166"/>
        <v>0.25576509582147705</v>
      </c>
      <c r="FK70" s="12">
        <f t="shared" si="153"/>
        <v>-0.11715541687377597</v>
      </c>
      <c r="FL70" s="12">
        <f t="shared" si="154"/>
        <v>4.2318368910702661E-2</v>
      </c>
      <c r="FM70" s="12">
        <f t="shared" si="155"/>
        <v>3.979639519935458E-2</v>
      </c>
      <c r="FN70" s="12">
        <f t="shared" si="156"/>
        <v>3.6678312729022292E-2</v>
      </c>
    </row>
    <row r="71" spans="2:170" x14ac:dyDescent="0.2">
      <c r="B71" t="str">
        <f t="shared" si="147"/>
        <v xml:space="preserve">   Manufacturing</v>
      </c>
      <c r="C71" s="11"/>
      <c r="D71" s="11">
        <f t="shared" ref="D71:AI71" si="167">C10/C$7*D41</f>
        <v>-0.38568242755456084</v>
      </c>
      <c r="E71" s="11">
        <f t="shared" si="167"/>
        <v>0.64565135722932143</v>
      </c>
      <c r="F71" s="11">
        <f t="shared" si="167"/>
        <v>-1.1398373666453905</v>
      </c>
      <c r="G71" s="11">
        <f t="shared" si="167"/>
        <v>-0.79080491579757839</v>
      </c>
      <c r="H71" s="11">
        <f t="shared" si="167"/>
        <v>-0.14392469441727743</v>
      </c>
      <c r="I71" s="11">
        <f t="shared" si="167"/>
        <v>0.69259298713642892</v>
      </c>
      <c r="J71" s="11">
        <f t="shared" si="167"/>
        <v>-0.88916918992661087</v>
      </c>
      <c r="K71" s="11">
        <f t="shared" si="167"/>
        <v>-0.28460937367711181</v>
      </c>
      <c r="L71" s="11">
        <f t="shared" si="167"/>
        <v>-0.2707197511487297</v>
      </c>
      <c r="M71" s="11">
        <f t="shared" si="167"/>
        <v>-0.45631176007926422</v>
      </c>
      <c r="N71" s="11">
        <f t="shared" si="167"/>
        <v>-1.2654281563740633</v>
      </c>
      <c r="O71" s="11">
        <f t="shared" si="167"/>
        <v>-1.3405716639017082</v>
      </c>
      <c r="P71" s="11">
        <f t="shared" si="167"/>
        <v>-0.62703596825455032</v>
      </c>
      <c r="Q71" s="11">
        <f t="shared" si="167"/>
        <v>0.58177120468077259</v>
      </c>
      <c r="R71" s="11">
        <f t="shared" si="167"/>
        <v>-2.8013292332482806</v>
      </c>
      <c r="S71" s="11">
        <f t="shared" si="167"/>
        <v>-1.1193165828416869</v>
      </c>
      <c r="T71" s="11">
        <f t="shared" si="167"/>
        <v>-0.27822045512623955</v>
      </c>
      <c r="U71" s="11">
        <f t="shared" si="167"/>
        <v>-4.6395101496114061E-2</v>
      </c>
      <c r="V71" s="11">
        <f t="shared" si="167"/>
        <v>-0.28700388417947403</v>
      </c>
      <c r="W71" s="11">
        <f t="shared" si="167"/>
        <v>0.91273257899734805</v>
      </c>
      <c r="X71" s="11">
        <f t="shared" si="167"/>
        <v>-0.67103123518668117</v>
      </c>
      <c r="Y71" s="11">
        <f t="shared" si="167"/>
        <v>-1.4355302853184129</v>
      </c>
      <c r="Z71" s="11">
        <f t="shared" si="167"/>
        <v>-4.8183181493814304</v>
      </c>
      <c r="AA71" s="11">
        <f t="shared" si="167"/>
        <v>6.6210257353301945</v>
      </c>
      <c r="AB71" s="11">
        <f t="shared" si="167"/>
        <v>1.309790589950957</v>
      </c>
      <c r="AC71" s="11">
        <f t="shared" si="167"/>
        <v>1.593881106487578</v>
      </c>
      <c r="AD71" s="11">
        <f t="shared" si="167"/>
        <v>1.97509419853159</v>
      </c>
      <c r="AE71" s="11">
        <f t="shared" si="167"/>
        <v>1.9408264928643333</v>
      </c>
      <c r="AF71" s="11">
        <f t="shared" si="167"/>
        <v>1.9623956904634423</v>
      </c>
      <c r="AG71" s="11">
        <f t="shared" si="167"/>
        <v>2.0348095576597722</v>
      </c>
      <c r="AH71" s="11">
        <f t="shared" si="167"/>
        <v>1.8750564677694135</v>
      </c>
      <c r="AI71" s="11">
        <f t="shared" si="167"/>
        <v>0.15244551793132416</v>
      </c>
      <c r="AJ71" s="11">
        <f t="shared" ref="AJ71:BO71" si="168">AI10/AI$7*AJ41</f>
        <v>0.71451337222048827</v>
      </c>
      <c r="AK71" s="11">
        <f t="shared" si="168"/>
        <v>1.4564340180903424E-14</v>
      </c>
      <c r="AL71" s="11">
        <f t="shared" si="168"/>
        <v>-0.83757228381558846</v>
      </c>
      <c r="AM71" s="11">
        <f t="shared" si="168"/>
        <v>-1.8340043458280133</v>
      </c>
      <c r="AN71" s="11">
        <f t="shared" si="168"/>
        <v>-1.2606582064859533</v>
      </c>
      <c r="AO71" s="11">
        <f t="shared" si="168"/>
        <v>-1.443785236022086</v>
      </c>
      <c r="AP71" s="11">
        <f t="shared" si="168"/>
        <v>-0.98115407880082206</v>
      </c>
      <c r="AQ71" s="11">
        <f t="shared" si="168"/>
        <v>-2.058024468296614</v>
      </c>
      <c r="AR71" s="11">
        <f t="shared" si="168"/>
        <v>0.38353687829180161</v>
      </c>
      <c r="AS71" s="11">
        <f t="shared" si="168"/>
        <v>-0.44702763937680701</v>
      </c>
      <c r="AT71" s="11">
        <f t="shared" si="168"/>
        <v>-0.45414892469673152</v>
      </c>
      <c r="AU71" s="11">
        <f t="shared" si="168"/>
        <v>-0.74016428210332352</v>
      </c>
      <c r="AV71" s="11">
        <f t="shared" si="168"/>
        <v>-0.25180421710419792</v>
      </c>
      <c r="AW71" s="11">
        <f t="shared" si="168"/>
        <v>-0.31851789645834944</v>
      </c>
      <c r="AX71" s="11">
        <f t="shared" si="168"/>
        <v>-1.5502294521615103</v>
      </c>
      <c r="AY71" s="11">
        <f t="shared" si="168"/>
        <v>-2.3630167863736569</v>
      </c>
      <c r="AZ71" s="11">
        <f t="shared" si="168"/>
        <v>-1.0192375178247355</v>
      </c>
      <c r="BA71" s="11">
        <f t="shared" si="168"/>
        <v>-1.1534642072530463</v>
      </c>
      <c r="BB71" s="11">
        <f t="shared" si="168"/>
        <v>-1.1763678119708039</v>
      </c>
      <c r="BC71" s="11">
        <f t="shared" si="168"/>
        <v>-1.3603898220709822</v>
      </c>
      <c r="BD71" s="11">
        <f t="shared" si="168"/>
        <v>-0.92294988111427245</v>
      </c>
      <c r="BE71" s="11">
        <f t="shared" si="168"/>
        <v>-0.65217481665991361</v>
      </c>
      <c r="BF71" s="11">
        <f t="shared" si="168"/>
        <v>-0.60450651605598293</v>
      </c>
      <c r="BG71" s="11">
        <f t="shared" si="168"/>
        <v>-0.32408727039944946</v>
      </c>
      <c r="BH71" s="11">
        <f t="shared" si="168"/>
        <v>6.9716769971613107E-2</v>
      </c>
      <c r="BI71" s="11">
        <f t="shared" si="168"/>
        <v>0.2494262624905472</v>
      </c>
      <c r="BJ71" s="11">
        <f t="shared" si="168"/>
        <v>0.50156570338854056</v>
      </c>
      <c r="BK71" s="11">
        <f t="shared" si="168"/>
        <v>0.47767974583956546</v>
      </c>
      <c r="BL71" s="11">
        <f t="shared" si="168"/>
        <v>0.9250400704137135</v>
      </c>
      <c r="BM71" s="11">
        <f t="shared" si="168"/>
        <v>-0.58690595944747015</v>
      </c>
      <c r="BN71" s="11">
        <f t="shared" si="168"/>
        <v>1.9534680417597183</v>
      </c>
      <c r="BO71" s="11">
        <f t="shared" si="168"/>
        <v>0.71911663465973719</v>
      </c>
      <c r="BP71" s="11">
        <f t="shared" ref="BP71:CU71" si="169">BO10/BO$7*BP41</f>
        <v>0.42029676683948014</v>
      </c>
      <c r="BQ71" s="11">
        <f t="shared" si="169"/>
        <v>0.38833384107299879</v>
      </c>
      <c r="BR71" s="11">
        <f t="shared" si="169"/>
        <v>0.49078487982643448</v>
      </c>
      <c r="BS71" s="11">
        <f t="shared" si="169"/>
        <v>0.44984154794628012</v>
      </c>
      <c r="BT71" s="11">
        <f t="shared" si="169"/>
        <v>0.29520385630309032</v>
      </c>
      <c r="BU71" s="11">
        <f t="shared" si="169"/>
        <v>0.64851417052929705</v>
      </c>
      <c r="BV71" s="11">
        <f t="shared" si="169"/>
        <v>0.32777750108340697</v>
      </c>
      <c r="BW71" s="11">
        <f t="shared" si="169"/>
        <v>0.28011844633834171</v>
      </c>
      <c r="BX71" s="11">
        <f t="shared" si="169"/>
        <v>-7.1007377560774201E-2</v>
      </c>
      <c r="BY71" s="11">
        <f t="shared" si="169"/>
        <v>-6.2191001452208072E-2</v>
      </c>
      <c r="BZ71" s="11">
        <f t="shared" si="169"/>
        <v>-2.4451698018153012</v>
      </c>
      <c r="CA71" s="11">
        <f t="shared" si="169"/>
        <v>0.64723390037790429</v>
      </c>
      <c r="CB71" s="11">
        <f t="shared" si="169"/>
        <v>-1.4488098323136351</v>
      </c>
      <c r="CC71" s="11">
        <f t="shared" si="169"/>
        <v>-0.92754239940188654</v>
      </c>
      <c r="CD71" s="11">
        <f t="shared" si="169"/>
        <v>-0.61336169830507536</v>
      </c>
      <c r="CE71" s="11">
        <f t="shared" si="169"/>
        <v>-0.20884741283613412</v>
      </c>
      <c r="CF71" s="11">
        <f t="shared" si="169"/>
        <v>-9.600184707638423E-3</v>
      </c>
      <c r="CG71" s="11">
        <f t="shared" si="169"/>
        <v>7.6705923207522966E-2</v>
      </c>
      <c r="CH71" s="11">
        <f t="shared" si="169"/>
        <v>0.40636233862468324</v>
      </c>
      <c r="CI71" s="11">
        <f t="shared" si="169"/>
        <v>0.62008134919220037</v>
      </c>
      <c r="CJ71" s="11">
        <f t="shared" si="169"/>
        <v>0.8863848260230105</v>
      </c>
      <c r="CK71" s="11">
        <f t="shared" si="169"/>
        <v>0.89015435815367239</v>
      </c>
      <c r="CL71" s="11">
        <f t="shared" si="169"/>
        <v>0.77633910745040036</v>
      </c>
      <c r="CM71" s="11">
        <f t="shared" si="169"/>
        <v>0.46224656064134356</v>
      </c>
      <c r="CN71" s="11">
        <f t="shared" si="169"/>
        <v>0.56438897002722854</v>
      </c>
      <c r="CO71" s="11">
        <f t="shared" si="169"/>
        <v>0.54973134647536215</v>
      </c>
      <c r="CP71" s="11">
        <f t="shared" si="169"/>
        <v>0.3782692897277431</v>
      </c>
      <c r="CQ71" s="11">
        <f t="shared" si="169"/>
        <v>0.22739090158619027</v>
      </c>
      <c r="CR71" s="11">
        <f t="shared" si="169"/>
        <v>2.6924062678348154E-2</v>
      </c>
      <c r="CS71" s="11">
        <f t="shared" si="169"/>
        <v>-8.0004473818689067E-2</v>
      </c>
      <c r="CT71" s="11">
        <f t="shared" si="169"/>
        <v>-3.538488719239536E-2</v>
      </c>
      <c r="CU71" s="11">
        <f t="shared" si="169"/>
        <v>-0.15719653608972911</v>
      </c>
      <c r="CV71" s="11">
        <f t="shared" ref="CV71:EA71" si="170">CU10/CU$7*CV41</f>
        <v>5.2424651681793263E-2</v>
      </c>
      <c r="CW71" s="11">
        <f t="shared" si="170"/>
        <v>0.14858036405172467</v>
      </c>
      <c r="CX71" s="11">
        <f t="shared" si="170"/>
        <v>1.7211437046603967E-2</v>
      </c>
      <c r="CY71" s="11">
        <f t="shared" si="170"/>
        <v>0.13732763805681236</v>
      </c>
      <c r="CZ71" s="11">
        <f t="shared" si="170"/>
        <v>-0.10138812167079767</v>
      </c>
      <c r="DA71" s="11">
        <f t="shared" si="170"/>
        <v>0.23748614056834705</v>
      </c>
      <c r="DB71" s="11">
        <f t="shared" si="170"/>
        <v>-0.14096047233126754</v>
      </c>
      <c r="DC71" s="11">
        <f t="shared" si="170"/>
        <v>-0.1317583446245249</v>
      </c>
      <c r="DD71" s="11">
        <f t="shared" si="170"/>
        <v>-0.13067527027806825</v>
      </c>
      <c r="DE71" s="11">
        <f t="shared" si="170"/>
        <v>-0.44772838996097031</v>
      </c>
      <c r="DF71" s="11">
        <f t="shared" si="170"/>
        <v>-0.59237225838572083</v>
      </c>
      <c r="DG71" s="11">
        <f t="shared" si="170"/>
        <v>-0.3878975725982502</v>
      </c>
      <c r="DH71" s="11">
        <f t="shared" si="170"/>
        <v>-0.24524316426738152</v>
      </c>
      <c r="DI71" s="11">
        <f t="shared" si="170"/>
        <v>-0.65606072066944299</v>
      </c>
      <c r="DJ71" s="11">
        <f t="shared" si="170"/>
        <v>-0.14910228255871055</v>
      </c>
      <c r="DK71" s="11">
        <f t="shared" si="170"/>
        <v>7.0865533511337217E-2</v>
      </c>
      <c r="DL71" s="11">
        <f t="shared" si="170"/>
        <v>0.18055155749158502</v>
      </c>
      <c r="DM71" s="11">
        <f t="shared" si="170"/>
        <v>0.21138894434490257</v>
      </c>
      <c r="DN71" s="11">
        <f t="shared" si="170"/>
        <v>0.62559028400998595</v>
      </c>
      <c r="DO71" s="11">
        <f t="shared" si="170"/>
        <v>0.42898529834156834</v>
      </c>
      <c r="DP71" s="11">
        <f t="shared" si="170"/>
        <v>0.23920417048070222</v>
      </c>
      <c r="DQ71" s="11">
        <f t="shared" si="170"/>
        <v>-2.2734842905366055E-2</v>
      </c>
      <c r="DR71" s="11">
        <f t="shared" si="170"/>
        <v>-7.5221992456233474E-3</v>
      </c>
      <c r="DS71" s="11">
        <f t="shared" si="170"/>
        <v>-0.18591916008892903</v>
      </c>
      <c r="DT71" s="42">
        <f t="shared" si="170"/>
        <v>-2.5501767743755899</v>
      </c>
      <c r="DU71" s="42">
        <f t="shared" si="170"/>
        <v>-1.5197687898829608</v>
      </c>
      <c r="DV71" s="42">
        <f t="shared" si="170"/>
        <v>-0.99283700432353794</v>
      </c>
      <c r="DW71" s="11">
        <f t="shared" si="170"/>
        <v>-0.62928508161531793</v>
      </c>
      <c r="DX71" s="11">
        <f t="shared" si="170"/>
        <v>-0.34304998743203285</v>
      </c>
      <c r="DY71" s="11">
        <f t="shared" si="170"/>
        <v>-0.11130581936049296</v>
      </c>
      <c r="DZ71" s="11">
        <f t="shared" si="170"/>
        <v>0.48798319516044175</v>
      </c>
      <c r="EA71" s="11">
        <f t="shared" si="170"/>
        <v>0.29567891902989896</v>
      </c>
      <c r="EB71" s="11">
        <f t="shared" ref="EB71:FJ71" si="171">EA10/EA$7*EB41</f>
        <v>0.23193323846484828</v>
      </c>
      <c r="EC71" s="11">
        <f t="shared" si="171"/>
        <v>0.40182154510396961</v>
      </c>
      <c r="ED71" s="11">
        <f t="shared" si="171"/>
        <v>0.33483950697270032</v>
      </c>
      <c r="EE71" s="11">
        <f t="shared" si="171"/>
        <v>7.5299599837496692E-2</v>
      </c>
      <c r="EF71" s="11">
        <f t="shared" si="171"/>
        <v>0.23475598719509572</v>
      </c>
      <c r="EG71" s="11">
        <f t="shared" si="171"/>
        <v>0.30343591399130687</v>
      </c>
      <c r="EH71" s="11">
        <f t="shared" si="171"/>
        <v>0.36601977223596083</v>
      </c>
      <c r="EI71" s="11">
        <f t="shared" si="171"/>
        <v>0.26552514785487097</v>
      </c>
      <c r="EJ71" s="11">
        <f t="shared" si="171"/>
        <v>0.23346421410436485</v>
      </c>
      <c r="EK71" s="11">
        <f t="shared" si="171"/>
        <v>-4.4453922914247192E-2</v>
      </c>
      <c r="EL71" s="11">
        <f t="shared" si="171"/>
        <v>-2.1727789272289901</v>
      </c>
      <c r="EM71" s="11">
        <f t="shared" si="171"/>
        <v>2.2884858923714821</v>
      </c>
      <c r="EN71" s="11">
        <f t="shared" si="171"/>
        <v>-0.60618523738999697</v>
      </c>
      <c r="EO71" s="11">
        <f t="shared" si="171"/>
        <v>-0.11919652179413529</v>
      </c>
      <c r="EP71" s="12">
        <f t="shared" si="171"/>
        <v>0.21160094846474067</v>
      </c>
      <c r="EQ71" s="12">
        <f t="shared" si="171"/>
        <v>-3.994917609193966E-2</v>
      </c>
      <c r="ER71" s="12">
        <f t="shared" si="171"/>
        <v>2.2537245108393559E-2</v>
      </c>
      <c r="ES71" s="12">
        <f t="shared" si="171"/>
        <v>2.2021034240748215E-2</v>
      </c>
      <c r="ET71" s="12">
        <f t="shared" si="171"/>
        <v>-3.9008969332996558E-2</v>
      </c>
      <c r="EU71" s="12">
        <f t="shared" si="171"/>
        <v>-1.9665271830261118E-2</v>
      </c>
      <c r="EV71" s="12">
        <f t="shared" si="171"/>
        <v>4.6863232965046638E-2</v>
      </c>
      <c r="EW71" s="12">
        <f t="shared" si="171"/>
        <v>-1.0566804493071026E-2</v>
      </c>
      <c r="EX71" s="12">
        <f t="shared" si="171"/>
        <v>-1.8278758450225339E-2</v>
      </c>
      <c r="EY71" s="12">
        <f t="shared" si="171"/>
        <v>-1.2193450996152308E-2</v>
      </c>
      <c r="EZ71" s="12">
        <f t="shared" si="171"/>
        <v>-4.7169192334028429E-2</v>
      </c>
      <c r="FA71" s="12">
        <f t="shared" si="171"/>
        <v>-6.8924467340145679E-2</v>
      </c>
      <c r="FB71" s="12">
        <f t="shared" si="171"/>
        <v>-7.8866596293166558E-2</v>
      </c>
      <c r="FC71" s="12">
        <f t="shared" si="171"/>
        <v>-6.3521569206188608E-2</v>
      </c>
      <c r="FD71" s="12">
        <f t="shared" si="171"/>
        <v>-8.2791366316897652E-2</v>
      </c>
      <c r="FE71" s="12">
        <f t="shared" si="171"/>
        <v>-6.1280565553514785E-2</v>
      </c>
      <c r="FF71" s="12">
        <f t="shared" si="171"/>
        <v>-6.1725247369507998E-2</v>
      </c>
      <c r="FG71" s="12">
        <f t="shared" si="171"/>
        <v>-6.0174262035410875E-2</v>
      </c>
      <c r="FH71" s="12">
        <f t="shared" si="171"/>
        <v>-5.5067096628197101E-2</v>
      </c>
      <c r="FI71" s="12">
        <f t="shared" si="171"/>
        <v>-5.1899478634952312E-2</v>
      </c>
      <c r="FJ71" s="12">
        <f t="shared" si="171"/>
        <v>-0.25885372296925779</v>
      </c>
      <c r="FK71" s="12">
        <f t="shared" si="153"/>
        <v>0.14527403630284394</v>
      </c>
      <c r="FL71" s="12">
        <f t="shared" si="154"/>
        <v>-4.6679172539146614E-2</v>
      </c>
      <c r="FM71" s="12">
        <f t="shared" si="155"/>
        <v>-5.7840775357914861E-2</v>
      </c>
      <c r="FN71" s="12">
        <f t="shared" si="156"/>
        <v>-3.9874832390781101E-2</v>
      </c>
    </row>
    <row r="72" spans="2:170" x14ac:dyDescent="0.2">
      <c r="B72" t="str">
        <f t="shared" si="147"/>
        <v xml:space="preserve">      Aerospace</v>
      </c>
      <c r="C72" s="11"/>
      <c r="D72" s="11">
        <f t="shared" ref="D72:AI72" si="172">C11/C$7*D42</f>
        <v>-0.21684398263609783</v>
      </c>
      <c r="E72" s="11">
        <f t="shared" si="172"/>
        <v>0.21830161843256932</v>
      </c>
      <c r="F72" s="11">
        <f t="shared" si="172"/>
        <v>-0.68400671265709267</v>
      </c>
      <c r="G72" s="11">
        <f t="shared" si="172"/>
        <v>0.13256932554121154</v>
      </c>
      <c r="H72" s="11">
        <f t="shared" si="172"/>
        <v>0.45249360122578114</v>
      </c>
      <c r="I72" s="11">
        <f t="shared" si="172"/>
        <v>0.72590194745207293</v>
      </c>
      <c r="J72" s="11">
        <f t="shared" si="172"/>
        <v>-0.78637654137236424</v>
      </c>
      <c r="K72" s="11">
        <f t="shared" si="172"/>
        <v>-0.44563335029224621</v>
      </c>
      <c r="L72" s="11">
        <f t="shared" si="172"/>
        <v>-0.25782518729643938</v>
      </c>
      <c r="M72" s="11">
        <f t="shared" si="172"/>
        <v>-0.24569242714807202</v>
      </c>
      <c r="N72" s="11">
        <f t="shared" si="172"/>
        <v>-1.1289263975227204</v>
      </c>
      <c r="O72" s="11">
        <f t="shared" si="172"/>
        <v>-0.88691514823356921</v>
      </c>
      <c r="P72" s="11">
        <f t="shared" si="172"/>
        <v>-0.73046765323075347</v>
      </c>
      <c r="Q72" s="11">
        <f t="shared" si="172"/>
        <v>-0.39202641897367962</v>
      </c>
      <c r="R72" s="11">
        <f t="shared" si="172"/>
        <v>-2.0905420026929433</v>
      </c>
      <c r="S72" s="11">
        <f t="shared" si="172"/>
        <v>-1.2365942587875882</v>
      </c>
      <c r="T72" s="11">
        <f t="shared" si="172"/>
        <v>-0.3103400414211544</v>
      </c>
      <c r="U72" s="11">
        <f t="shared" si="172"/>
        <v>0.10503128290219249</v>
      </c>
      <c r="V72" s="11">
        <f t="shared" si="172"/>
        <v>-0.48518383633539452</v>
      </c>
      <c r="W72" s="11">
        <f t="shared" si="172"/>
        <v>-0.49158591721339512</v>
      </c>
      <c r="X72" s="11">
        <f t="shared" si="172"/>
        <v>-0.22470345619792206</v>
      </c>
      <c r="Y72" s="11">
        <f t="shared" si="172"/>
        <v>-1.8213004355018503</v>
      </c>
      <c r="Z72" s="11">
        <f t="shared" si="172"/>
        <v>-4.2386808831217859</v>
      </c>
      <c r="AA72" s="11">
        <f t="shared" si="172"/>
        <v>7.226866853388179</v>
      </c>
      <c r="AB72" s="11">
        <f t="shared" si="172"/>
        <v>1.1619148581534198</v>
      </c>
      <c r="AC72" s="11">
        <f t="shared" si="172"/>
        <v>1.8963281311953377</v>
      </c>
      <c r="AD72" s="11">
        <f t="shared" si="172"/>
        <v>1.4279975060314538</v>
      </c>
      <c r="AE72" s="11">
        <f t="shared" si="172"/>
        <v>1.5486374384975246</v>
      </c>
      <c r="AF72" s="11">
        <f t="shared" si="172"/>
        <v>1.5012115803457227</v>
      </c>
      <c r="AG72" s="11">
        <f t="shared" si="172"/>
        <v>2.0245440295802575</v>
      </c>
      <c r="AH72" s="11">
        <f t="shared" si="172"/>
        <v>0.92125731829480573</v>
      </c>
      <c r="AI72" s="11">
        <f t="shared" si="172"/>
        <v>-0.18078743681077011</v>
      </c>
      <c r="AJ72" s="11">
        <f t="shared" ref="AJ72:BO72" si="173">AI11/AI$7*AJ42</f>
        <v>0.53517679998799228</v>
      </c>
      <c r="AK72" s="11">
        <f t="shared" si="173"/>
        <v>0.14960502958290783</v>
      </c>
      <c r="AL72" s="11">
        <f t="shared" si="173"/>
        <v>-0.83894781945123631</v>
      </c>
      <c r="AM72" s="11">
        <f t="shared" si="173"/>
        <v>-1.4451933178115128</v>
      </c>
      <c r="AN72" s="11">
        <f t="shared" si="173"/>
        <v>-1.2090296796560023</v>
      </c>
      <c r="AO72" s="11">
        <f t="shared" si="173"/>
        <v>-1.1328559772425448</v>
      </c>
      <c r="AP72" s="11">
        <f t="shared" si="173"/>
        <v>-1.1285318078891338</v>
      </c>
      <c r="AQ72" s="11">
        <f t="shared" si="173"/>
        <v>-1.9785761693579271</v>
      </c>
      <c r="AR72" s="11">
        <f t="shared" si="173"/>
        <v>1.041838530925324</v>
      </c>
      <c r="AS72" s="11">
        <f t="shared" si="173"/>
        <v>-8.4418231178994413E-2</v>
      </c>
      <c r="AT72" s="11">
        <f t="shared" si="173"/>
        <v>-0.19469060687730977</v>
      </c>
      <c r="AU72" s="11">
        <f t="shared" si="173"/>
        <v>1.8695428945964477E-2</v>
      </c>
      <c r="AV72" s="11">
        <f t="shared" si="173"/>
        <v>0.25780907405175818</v>
      </c>
      <c r="AW72" s="11">
        <f t="shared" si="173"/>
        <v>0.35763849645247703</v>
      </c>
      <c r="AX72" s="11">
        <f t="shared" si="173"/>
        <v>-0.57977899950018363</v>
      </c>
      <c r="AY72" s="11">
        <f t="shared" si="173"/>
        <v>-1.6818338518287854</v>
      </c>
      <c r="AZ72" s="11">
        <f t="shared" si="173"/>
        <v>-0.67515926764297585</v>
      </c>
      <c r="BA72" s="11">
        <f t="shared" si="173"/>
        <v>-0.74918988594223801</v>
      </c>
      <c r="BB72" s="11">
        <f t="shared" si="173"/>
        <v>-0.61211296856750952</v>
      </c>
      <c r="BC72" s="11">
        <f t="shared" si="173"/>
        <v>-0.9873838161060523</v>
      </c>
      <c r="BD72" s="11">
        <f t="shared" si="173"/>
        <v>-0.55042119990162408</v>
      </c>
      <c r="BE72" s="11">
        <f t="shared" si="173"/>
        <v>-0.57867380777417599</v>
      </c>
      <c r="BF72" s="11">
        <f t="shared" si="173"/>
        <v>-0.49629328147764135</v>
      </c>
      <c r="BG72" s="11">
        <f t="shared" si="173"/>
        <v>-0.34695440239632652</v>
      </c>
      <c r="BH72" s="11">
        <f t="shared" si="173"/>
        <v>-3.9606093567853821E-2</v>
      </c>
      <c r="BI72" s="11">
        <f t="shared" si="173"/>
        <v>7.9673209823490396E-2</v>
      </c>
      <c r="BJ72" s="11">
        <f t="shared" si="173"/>
        <v>0.29309931777477699</v>
      </c>
      <c r="BK72" s="11">
        <f t="shared" si="173"/>
        <v>0.42591920856373322</v>
      </c>
      <c r="BL72" s="11">
        <f t="shared" si="173"/>
        <v>0.57150252102321197</v>
      </c>
      <c r="BM72" s="11">
        <f t="shared" si="173"/>
        <v>-0.78421360447395472</v>
      </c>
      <c r="BN72" s="11">
        <f t="shared" si="173"/>
        <v>2.0685294123703377</v>
      </c>
      <c r="BO72" s="11">
        <f t="shared" si="173"/>
        <v>0.46214078964678335</v>
      </c>
      <c r="BP72" s="11">
        <f t="shared" ref="BP72:CU72" si="174">BO11/BO$7*BP42</f>
        <v>0.30865636148695702</v>
      </c>
      <c r="BQ72" s="11">
        <f t="shared" si="174"/>
        <v>0.44474253144879583</v>
      </c>
      <c r="BR72" s="11">
        <f t="shared" si="174"/>
        <v>0.48113951244393188</v>
      </c>
      <c r="BS72" s="11">
        <f t="shared" si="174"/>
        <v>0.44841299996644118</v>
      </c>
      <c r="BT72" s="11">
        <f t="shared" si="174"/>
        <v>0.38514232955857974</v>
      </c>
      <c r="BU72" s="11">
        <f t="shared" si="174"/>
        <v>0.49804033504105166</v>
      </c>
      <c r="BV72" s="11">
        <f t="shared" si="174"/>
        <v>0.45569217795828448</v>
      </c>
      <c r="BW72" s="11">
        <f t="shared" si="174"/>
        <v>0.36739861991065653</v>
      </c>
      <c r="BX72" s="11">
        <f t="shared" si="174"/>
        <v>0.18018193497153781</v>
      </c>
      <c r="BY72" s="11">
        <f t="shared" si="174"/>
        <v>0.22605565399119304</v>
      </c>
      <c r="BZ72" s="11">
        <f t="shared" si="174"/>
        <v>-1.8102208339228434</v>
      </c>
      <c r="CA72" s="11">
        <f t="shared" si="174"/>
        <v>2.3575011555599374</v>
      </c>
      <c r="CB72" s="11">
        <f t="shared" si="174"/>
        <v>-0.40206571975082006</v>
      </c>
      <c r="CC72" s="11">
        <f t="shared" si="174"/>
        <v>-0.38426629709976051</v>
      </c>
      <c r="CD72" s="11">
        <f t="shared" si="174"/>
        <v>-0.15967832358127743</v>
      </c>
      <c r="CE72" s="11">
        <f t="shared" si="174"/>
        <v>-0.1138625609491271</v>
      </c>
      <c r="CF72" s="11">
        <f t="shared" si="174"/>
        <v>-0.10488405053360728</v>
      </c>
      <c r="CG72" s="11">
        <f t="shared" si="174"/>
        <v>-5.7151945144479792E-2</v>
      </c>
      <c r="CH72" s="11">
        <f t="shared" si="174"/>
        <v>0.26220714492140834</v>
      </c>
      <c r="CI72" s="11">
        <f t="shared" si="174"/>
        <v>0.38942006075043889</v>
      </c>
      <c r="CJ72" s="11">
        <f t="shared" si="174"/>
        <v>0.6714716242533042</v>
      </c>
      <c r="CK72" s="11">
        <f t="shared" si="174"/>
        <v>0.74843089854064837</v>
      </c>
      <c r="CL72" s="11">
        <f t="shared" si="174"/>
        <v>0.6416412391228522</v>
      </c>
      <c r="CM72" s="11">
        <f t="shared" si="174"/>
        <v>0.36104585577344495</v>
      </c>
      <c r="CN72" s="11">
        <f t="shared" si="174"/>
        <v>0.41682339753132008</v>
      </c>
      <c r="CO72" s="11">
        <f t="shared" si="174"/>
        <v>0.49020554987032</v>
      </c>
      <c r="CP72" s="11">
        <f t="shared" si="174"/>
        <v>0.40138343454600273</v>
      </c>
      <c r="CQ72" s="11">
        <f t="shared" si="174"/>
        <v>8.1661101744924677E-2</v>
      </c>
      <c r="CR72" s="11">
        <f t="shared" si="174"/>
        <v>-8.9180621025334889E-2</v>
      </c>
      <c r="CS72" s="11">
        <f t="shared" si="174"/>
        <v>-0.2457646780193308</v>
      </c>
      <c r="CT72" s="11">
        <f t="shared" si="174"/>
        <v>-0.22698519205938533</v>
      </c>
      <c r="CU72" s="11">
        <f t="shared" si="174"/>
        <v>-0.19079019995265839</v>
      </c>
      <c r="CV72" s="11">
        <f t="shared" ref="CV72:EA72" si="175">CU11/CU$7*CV42</f>
        <v>-3.480962141459143E-2</v>
      </c>
      <c r="CW72" s="11">
        <f t="shared" si="175"/>
        <v>1.7412420439357701E-2</v>
      </c>
      <c r="CX72" s="11">
        <f t="shared" si="175"/>
        <v>-2.5758477118035968E-2</v>
      </c>
      <c r="CY72" s="11">
        <f t="shared" si="175"/>
        <v>-6.8035017730048108E-2</v>
      </c>
      <c r="CZ72" s="11">
        <f t="shared" si="175"/>
        <v>-5.0699993655627787E-2</v>
      </c>
      <c r="DA72" s="11">
        <f t="shared" si="175"/>
        <v>-4.1942889961864141E-2</v>
      </c>
      <c r="DB72" s="11">
        <f t="shared" si="175"/>
        <v>-9.1092190967067485E-2</v>
      </c>
      <c r="DC72" s="11">
        <f t="shared" si="175"/>
        <v>-0.13929306403811664</v>
      </c>
      <c r="DD72" s="11">
        <f t="shared" si="175"/>
        <v>-0.23403407391467498</v>
      </c>
      <c r="DE72" s="11">
        <f t="shared" si="175"/>
        <v>-0.45580538392397885</v>
      </c>
      <c r="DF72" s="11">
        <f t="shared" si="175"/>
        <v>-0.47513321220857208</v>
      </c>
      <c r="DG72" s="11">
        <f t="shared" si="175"/>
        <v>-0.30598883762120571</v>
      </c>
      <c r="DH72" s="11">
        <f t="shared" si="175"/>
        <v>-0.42454370713347289</v>
      </c>
      <c r="DI72" s="11">
        <f t="shared" si="175"/>
        <v>-0.55221067300643678</v>
      </c>
      <c r="DJ72" s="11">
        <f t="shared" si="175"/>
        <v>-0.15583690100284758</v>
      </c>
      <c r="DK72" s="11">
        <f t="shared" si="175"/>
        <v>0.10294917904364899</v>
      </c>
      <c r="DL72" s="11">
        <f t="shared" si="175"/>
        <v>0.12601170302782355</v>
      </c>
      <c r="DM72" s="11">
        <f t="shared" si="175"/>
        <v>0.18925342648519813</v>
      </c>
      <c r="DN72" s="11">
        <f t="shared" si="175"/>
        <v>0.4902004412271978</v>
      </c>
      <c r="DO72" s="11">
        <f t="shared" si="175"/>
        <v>0.29044403935530483</v>
      </c>
      <c r="DP72" s="11">
        <f t="shared" si="175"/>
        <v>0.25745282212832699</v>
      </c>
      <c r="DQ72" s="11">
        <f t="shared" si="175"/>
        <v>3.0414341939320289E-2</v>
      </c>
      <c r="DR72" s="11">
        <f t="shared" si="175"/>
        <v>0</v>
      </c>
      <c r="DS72" s="11">
        <f t="shared" si="175"/>
        <v>6.0234013443964542E-2</v>
      </c>
      <c r="DT72" s="42">
        <f t="shared" si="175"/>
        <v>-1.0238274457433862</v>
      </c>
      <c r="DU72" s="42">
        <f t="shared" si="175"/>
        <v>-1.5062779017759205</v>
      </c>
      <c r="DV72" s="42">
        <f t="shared" si="175"/>
        <v>-0.98793983868095725</v>
      </c>
      <c r="DW72" s="11">
        <f t="shared" si="175"/>
        <v>-0.53711916164894402</v>
      </c>
      <c r="DX72" s="11">
        <f t="shared" si="175"/>
        <v>-0.28355240642767104</v>
      </c>
      <c r="DY72" s="11">
        <f t="shared" si="175"/>
        <v>-0.24166234152772054</v>
      </c>
      <c r="DZ72" s="11">
        <f t="shared" si="175"/>
        <v>0.32328852064200997</v>
      </c>
      <c r="EA72" s="11">
        <f t="shared" si="175"/>
        <v>0.29246064057456211</v>
      </c>
      <c r="EB72" s="11">
        <f t="shared" ref="EB72:FJ72" si="176">EA11/EA$7*EB42</f>
        <v>0.34826999901694994</v>
      </c>
      <c r="EC72" s="11">
        <f t="shared" si="176"/>
        <v>0.42685728680200197</v>
      </c>
      <c r="ED72" s="11">
        <f t="shared" si="176"/>
        <v>0.42117590657798865</v>
      </c>
      <c r="EE72" s="11">
        <f t="shared" si="176"/>
        <v>0.19879436448455029</v>
      </c>
      <c r="EF72" s="11">
        <f t="shared" si="176"/>
        <v>0.40428494655833169</v>
      </c>
      <c r="EG72" s="11">
        <f t="shared" si="176"/>
        <v>0.45183964894038336</v>
      </c>
      <c r="EH72" s="11">
        <f t="shared" si="176"/>
        <v>0.43635760654398875</v>
      </c>
      <c r="EI72" s="11">
        <f t="shared" si="176"/>
        <v>0.29216301965007252</v>
      </c>
      <c r="EJ72" s="11">
        <f t="shared" si="176"/>
        <v>0.25130794994639066</v>
      </c>
      <c r="EK72" s="11">
        <f t="shared" si="176"/>
        <v>5.2198649863210267E-2</v>
      </c>
      <c r="EL72" s="11">
        <f t="shared" si="176"/>
        <v>-1.8065849779787715</v>
      </c>
      <c r="EM72" s="11">
        <f t="shared" si="176"/>
        <v>2.6883695036847444</v>
      </c>
      <c r="EN72" s="11">
        <f t="shared" si="176"/>
        <v>-0.58417450086468048</v>
      </c>
      <c r="EO72" s="11">
        <f t="shared" si="176"/>
        <v>-0.18418134142118064</v>
      </c>
      <c r="EP72" s="12">
        <f t="shared" si="176"/>
        <v>0.33174551874060099</v>
      </c>
      <c r="EQ72" s="12">
        <f t="shared" si="176"/>
        <v>0.17349909083239623</v>
      </c>
      <c r="ER72" s="12">
        <f t="shared" si="176"/>
        <v>0.14307752424524797</v>
      </c>
      <c r="ES72" s="12">
        <f t="shared" si="176"/>
        <v>9.3127928232307935E-2</v>
      </c>
      <c r="ET72" s="12">
        <f t="shared" si="176"/>
        <v>8.5767639008823532E-2</v>
      </c>
      <c r="EU72" s="12">
        <f t="shared" si="176"/>
        <v>0.12159019207085631</v>
      </c>
      <c r="EV72" s="12">
        <f t="shared" si="176"/>
        <v>0.12070410266273236</v>
      </c>
      <c r="EW72" s="12">
        <f t="shared" si="176"/>
        <v>5.3468336973904323E-2</v>
      </c>
      <c r="EX72" s="12">
        <f t="shared" si="176"/>
        <v>4.7897668740272147E-2</v>
      </c>
      <c r="EY72" s="12">
        <f t="shared" si="176"/>
        <v>6.2700052976176687E-2</v>
      </c>
      <c r="EZ72" s="12">
        <f t="shared" si="176"/>
        <v>6.9664942688097933E-2</v>
      </c>
      <c r="FA72" s="12">
        <f t="shared" si="176"/>
        <v>4.0386203886635219E-2</v>
      </c>
      <c r="FB72" s="12">
        <f t="shared" si="176"/>
        <v>1.2754987444249265E-2</v>
      </c>
      <c r="FC72" s="12">
        <f t="shared" si="176"/>
        <v>3.7322498852714187E-2</v>
      </c>
      <c r="FD72" s="12">
        <f t="shared" si="176"/>
        <v>2.2216155217605532E-2</v>
      </c>
      <c r="FE72" s="12">
        <f t="shared" si="176"/>
        <v>4.1452302837696964E-2</v>
      </c>
      <c r="FF72" s="12">
        <f t="shared" si="176"/>
        <v>1.6938693370553273E-2</v>
      </c>
      <c r="FG72" s="12">
        <f t="shared" si="176"/>
        <v>1.6744443669058359E-2</v>
      </c>
      <c r="FH72" s="12">
        <f t="shared" si="176"/>
        <v>1.9351266095256107E-2</v>
      </c>
      <c r="FI72" s="12">
        <f t="shared" si="176"/>
        <v>2.0096507882045544E-2</v>
      </c>
      <c r="FJ72" s="12">
        <f t="shared" si="176"/>
        <v>5.2404523415080138E-2</v>
      </c>
      <c r="FK72" s="12">
        <f t="shared" si="153"/>
        <v>-3.6065321998070846E-2</v>
      </c>
      <c r="FL72" s="12">
        <f t="shared" si="154"/>
        <v>1.8583022769086435E-2</v>
      </c>
      <c r="FM72" s="12">
        <f t="shared" si="155"/>
        <v>-9.3065195854715322E-4</v>
      </c>
      <c r="FN72" s="12">
        <f t="shared" si="156"/>
        <v>1.8701375070544198E-2</v>
      </c>
    </row>
    <row r="73" spans="2:170" x14ac:dyDescent="0.2">
      <c r="B73" t="str">
        <f t="shared" si="147"/>
        <v xml:space="preserve"> Services providing</v>
      </c>
      <c r="C73" s="11"/>
      <c r="D73" s="11">
        <f t="shared" ref="D73:AI73" si="177">C12/C$7*D43</f>
        <v>3.4083149970278366</v>
      </c>
      <c r="E73" s="11">
        <f t="shared" si="177"/>
        <v>3.8248594601255363</v>
      </c>
      <c r="F73" s="11">
        <f t="shared" si="177"/>
        <v>-0.71148605050037128</v>
      </c>
      <c r="G73" s="11">
        <f t="shared" si="177"/>
        <v>-0.20366090749797391</v>
      </c>
      <c r="H73" s="11">
        <f t="shared" si="177"/>
        <v>1.7837258544189571</v>
      </c>
      <c r="I73" s="11">
        <f t="shared" si="177"/>
        <v>1.4972005339168413</v>
      </c>
      <c r="J73" s="11">
        <f t="shared" si="177"/>
        <v>0.3221714096205725</v>
      </c>
      <c r="K73" s="11">
        <f t="shared" si="177"/>
        <v>3.2105233723012789</v>
      </c>
      <c r="L73" s="11">
        <f t="shared" si="177"/>
        <v>0.64116506089756553</v>
      </c>
      <c r="M73" s="11">
        <f t="shared" si="177"/>
        <v>0.4973022656860171</v>
      </c>
      <c r="N73" s="11">
        <f t="shared" si="177"/>
        <v>2.3306814299258698</v>
      </c>
      <c r="O73" s="11">
        <f t="shared" si="177"/>
        <v>2.6889062478466466</v>
      </c>
      <c r="P73" s="11">
        <f t="shared" si="177"/>
        <v>2.8643086309902994</v>
      </c>
      <c r="Q73" s="11">
        <f t="shared" si="177"/>
        <v>5.4741087009818674</v>
      </c>
      <c r="R73" s="11">
        <f t="shared" si="177"/>
        <v>-2.7359304835832128</v>
      </c>
      <c r="S73" s="11">
        <f t="shared" si="177"/>
        <v>3.2377630862161895</v>
      </c>
      <c r="T73" s="11">
        <f t="shared" si="177"/>
        <v>2.3119902984391514</v>
      </c>
      <c r="U73" s="11">
        <f t="shared" si="177"/>
        <v>1.9925572667912768</v>
      </c>
      <c r="V73" s="11">
        <f t="shared" si="177"/>
        <v>3.6684792004584645</v>
      </c>
      <c r="W73" s="11">
        <f t="shared" si="177"/>
        <v>2.1640762952095942</v>
      </c>
      <c r="X73" s="11">
        <f t="shared" si="177"/>
        <v>1.0279074602368721</v>
      </c>
      <c r="Y73" s="11">
        <f t="shared" si="177"/>
        <v>2.7725166156705705</v>
      </c>
      <c r="Z73" s="11">
        <f t="shared" si="177"/>
        <v>2.9611983421421209</v>
      </c>
      <c r="AA73" s="11">
        <f t="shared" si="177"/>
        <v>3.7353828198387391</v>
      </c>
      <c r="AB73" s="11">
        <f t="shared" si="177"/>
        <v>1.7168286056396411</v>
      </c>
      <c r="AC73" s="11">
        <f t="shared" si="177"/>
        <v>3.1825303413319039</v>
      </c>
      <c r="AD73" s="11">
        <f t="shared" si="177"/>
        <v>4.0559622728377249</v>
      </c>
      <c r="AE73" s="11">
        <f t="shared" si="177"/>
        <v>2.0039843645079092</v>
      </c>
      <c r="AF73" s="11">
        <f t="shared" si="177"/>
        <v>6.1330850705532853</v>
      </c>
      <c r="AG73" s="11">
        <f t="shared" si="177"/>
        <v>2.3554375756215773</v>
      </c>
      <c r="AH73" s="11">
        <f t="shared" si="177"/>
        <v>3.5549639189462434</v>
      </c>
      <c r="AI73" s="11">
        <f t="shared" si="177"/>
        <v>3.1769518074503718</v>
      </c>
      <c r="AJ73" s="11">
        <f t="shared" ref="AJ73:BO73" si="178">AI12/AI$7*AJ43</f>
        <v>4.4725495868908727</v>
      </c>
      <c r="AK73" s="11">
        <f t="shared" si="178"/>
        <v>3.0243540906343567</v>
      </c>
      <c r="AL73" s="11">
        <f t="shared" si="178"/>
        <v>3.4632594456070702</v>
      </c>
      <c r="AM73" s="11">
        <f t="shared" si="178"/>
        <v>2.9835071196391909</v>
      </c>
      <c r="AN73" s="11">
        <f t="shared" si="178"/>
        <v>2.4858419485984324</v>
      </c>
      <c r="AO73" s="11">
        <f t="shared" si="178"/>
        <v>4.3618995445993587</v>
      </c>
      <c r="AP73" s="11">
        <f t="shared" si="178"/>
        <v>3.5192599375469551</v>
      </c>
      <c r="AQ73" s="11">
        <f t="shared" si="178"/>
        <v>3.2383791106661102</v>
      </c>
      <c r="AR73" s="11">
        <f t="shared" si="178"/>
        <v>1.7890473393683115</v>
      </c>
      <c r="AS73" s="11">
        <f t="shared" si="178"/>
        <v>2.2102794362537836</v>
      </c>
      <c r="AT73" s="11">
        <f t="shared" si="178"/>
        <v>2.3057549754846955</v>
      </c>
      <c r="AU73" s="11">
        <f t="shared" si="178"/>
        <v>-1.6582865442703651</v>
      </c>
      <c r="AV73" s="11">
        <f t="shared" si="178"/>
        <v>-1.58519500780159</v>
      </c>
      <c r="AW73" s="11">
        <f t="shared" si="178"/>
        <v>-3.2770715092978095</v>
      </c>
      <c r="AX73" s="11">
        <f t="shared" si="178"/>
        <v>-3.8087777115930375</v>
      </c>
      <c r="AY73" s="11">
        <f t="shared" si="178"/>
        <v>-2.2769248842862413</v>
      </c>
      <c r="AZ73" s="11">
        <f t="shared" si="178"/>
        <v>-0.70558067629990384</v>
      </c>
      <c r="BA73" s="11">
        <f t="shared" si="178"/>
        <v>2.378685198750885</v>
      </c>
      <c r="BB73" s="11">
        <f t="shared" si="178"/>
        <v>0.21709133252014765</v>
      </c>
      <c r="BC73" s="11">
        <f t="shared" si="178"/>
        <v>0.44592636692935</v>
      </c>
      <c r="BD73" s="11">
        <f t="shared" si="178"/>
        <v>-0.37636125172801171</v>
      </c>
      <c r="BE73" s="11">
        <f t="shared" si="178"/>
        <v>0.50884027369450258</v>
      </c>
      <c r="BF73" s="11">
        <f t="shared" si="178"/>
        <v>1.3423273574027494</v>
      </c>
      <c r="BG73" s="11">
        <f t="shared" si="178"/>
        <v>-1.9864132313307949E-2</v>
      </c>
      <c r="BH73" s="11">
        <f t="shared" si="178"/>
        <v>1.722053387224239</v>
      </c>
      <c r="BI73" s="11">
        <f t="shared" si="178"/>
        <v>0.88380106154109273</v>
      </c>
      <c r="BJ73" s="11">
        <f t="shared" si="178"/>
        <v>1.8091209981404928</v>
      </c>
      <c r="BK73" s="11">
        <f t="shared" si="178"/>
        <v>0.99327063846519958</v>
      </c>
      <c r="BL73" s="11">
        <f t="shared" si="178"/>
        <v>2.2451179981696083</v>
      </c>
      <c r="BM73" s="11">
        <f t="shared" si="178"/>
        <v>2.5703645675418536</v>
      </c>
      <c r="BN73" s="11">
        <f t="shared" si="178"/>
        <v>1.9655058575501947</v>
      </c>
      <c r="BO73" s="11">
        <f t="shared" si="178"/>
        <v>1.5963192317809758</v>
      </c>
      <c r="BP73" s="11">
        <f t="shared" ref="BP73:CU73" si="179">BO12/BO$7*BP43</f>
        <v>1.9194962312215358</v>
      </c>
      <c r="BQ73" s="11">
        <f t="shared" si="179"/>
        <v>2.1051694747466425</v>
      </c>
      <c r="BR73" s="11">
        <f t="shared" si="179"/>
        <v>1.5243247697022329</v>
      </c>
      <c r="BS73" s="11">
        <f t="shared" si="179"/>
        <v>2.9573027828218583</v>
      </c>
      <c r="BT73" s="11">
        <f t="shared" si="179"/>
        <v>1.6661495871777008</v>
      </c>
      <c r="BU73" s="11">
        <f t="shared" si="179"/>
        <v>1.958546804211613</v>
      </c>
      <c r="BV73" s="11">
        <f t="shared" si="179"/>
        <v>2.1007838512664829</v>
      </c>
      <c r="BW73" s="11">
        <f t="shared" si="179"/>
        <v>2.5360080852612095</v>
      </c>
      <c r="BX73" s="11">
        <f t="shared" si="179"/>
        <v>0.25831201853280239</v>
      </c>
      <c r="BY73" s="11">
        <f t="shared" si="179"/>
        <v>1.5600802715544153</v>
      </c>
      <c r="BZ73" s="11">
        <f t="shared" si="179"/>
        <v>-3.1159890310188163</v>
      </c>
      <c r="CA73" s="11">
        <f t="shared" si="179"/>
        <v>-4.4313893987865498</v>
      </c>
      <c r="CB73" s="11">
        <f t="shared" si="179"/>
        <v>-5.4729925656618468</v>
      </c>
      <c r="CC73" s="11">
        <f t="shared" si="179"/>
        <v>-2.0201717118908835</v>
      </c>
      <c r="CD73" s="11">
        <f t="shared" si="179"/>
        <v>-1.1995081102722074</v>
      </c>
      <c r="CE73" s="11">
        <f t="shared" si="179"/>
        <v>-0.89528433670460172</v>
      </c>
      <c r="CF73" s="11">
        <f t="shared" si="179"/>
        <v>2.0935416639976543</v>
      </c>
      <c r="CG73" s="11">
        <f t="shared" si="179"/>
        <v>0.90249038689591521</v>
      </c>
      <c r="CH73" s="11">
        <f t="shared" si="179"/>
        <v>2.060408828966751</v>
      </c>
      <c r="CI73" s="11">
        <f t="shared" si="179"/>
        <v>1.1250351246676809</v>
      </c>
      <c r="CJ73" s="11">
        <f t="shared" si="179"/>
        <v>1.7344253256623927</v>
      </c>
      <c r="CK73" s="11">
        <f t="shared" si="179"/>
        <v>1.228216761877341</v>
      </c>
      <c r="CL73" s="11">
        <f t="shared" si="179"/>
        <v>1.5052326700814926</v>
      </c>
      <c r="CM73" s="11">
        <f t="shared" si="179"/>
        <v>1.9212523557293013</v>
      </c>
      <c r="CN73" s="11">
        <f t="shared" si="179"/>
        <v>2.6067525609362669</v>
      </c>
      <c r="CO73" s="11">
        <f t="shared" si="179"/>
        <v>0.86378025762192634</v>
      </c>
      <c r="CP73" s="11">
        <f t="shared" si="179"/>
        <v>2.9361850938793945</v>
      </c>
      <c r="CQ73" s="11">
        <f t="shared" si="179"/>
        <v>2.1604296775249985</v>
      </c>
      <c r="CR73" s="11">
        <f t="shared" si="179"/>
        <v>2.1271559811685776</v>
      </c>
      <c r="CS73" s="11">
        <f t="shared" si="179"/>
        <v>2.1051535453540282</v>
      </c>
      <c r="CT73" s="11">
        <f t="shared" si="179"/>
        <v>3.398293912441138</v>
      </c>
      <c r="CU73" s="11">
        <f t="shared" si="179"/>
        <v>2.5033369240971139</v>
      </c>
      <c r="CV73" s="11">
        <f t="shared" ref="CV73:EA73" si="180">CU12/CU$7*CV43</f>
        <v>0.84923723319990041</v>
      </c>
      <c r="CW73" s="11">
        <f t="shared" si="180"/>
        <v>3.5778652980283909</v>
      </c>
      <c r="CX73" s="11">
        <f t="shared" si="180"/>
        <v>1.916963653422199</v>
      </c>
      <c r="CY73" s="11">
        <f t="shared" si="180"/>
        <v>2.2956065020969882</v>
      </c>
      <c r="CZ73" s="11">
        <f t="shared" si="180"/>
        <v>2.9202027934711627</v>
      </c>
      <c r="DA73" s="11">
        <f t="shared" si="180"/>
        <v>3.4506557928854078</v>
      </c>
      <c r="DB73" s="11">
        <f t="shared" si="180"/>
        <v>2.7070692467127389</v>
      </c>
      <c r="DC73" s="11">
        <f t="shared" si="180"/>
        <v>2.9079676557512704</v>
      </c>
      <c r="DD73" s="11">
        <f t="shared" si="180"/>
        <v>3.5929190511219966</v>
      </c>
      <c r="DE73" s="11">
        <f t="shared" si="180"/>
        <v>2.6812724734731264</v>
      </c>
      <c r="DF73" s="11">
        <f t="shared" si="180"/>
        <v>2.507098451213936</v>
      </c>
      <c r="DG73" s="11">
        <f t="shared" si="180"/>
        <v>2.4937537466741269</v>
      </c>
      <c r="DH73" s="11">
        <f t="shared" si="180"/>
        <v>3.3058704135414123</v>
      </c>
      <c r="DI73" s="11">
        <f t="shared" si="180"/>
        <v>2.0303936053040785</v>
      </c>
      <c r="DJ73" s="11">
        <f t="shared" si="180"/>
        <v>2.0712149009604199</v>
      </c>
      <c r="DK73" s="11">
        <f t="shared" si="180"/>
        <v>2.3962139778182219</v>
      </c>
      <c r="DL73" s="11">
        <f t="shared" si="180"/>
        <v>1.1042772260007436</v>
      </c>
      <c r="DM73" s="11">
        <f t="shared" si="180"/>
        <v>1.39827128010105</v>
      </c>
      <c r="DN73" s="11">
        <f t="shared" si="180"/>
        <v>2.1294530298124665</v>
      </c>
      <c r="DO73" s="11">
        <f t="shared" si="180"/>
        <v>1.2649454796517579</v>
      </c>
      <c r="DP73" s="11">
        <f t="shared" si="180"/>
        <v>2.5823228379159588</v>
      </c>
      <c r="DQ73" s="11">
        <f t="shared" si="180"/>
        <v>3.2232325861929381</v>
      </c>
      <c r="DR73" s="11">
        <f t="shared" si="180"/>
        <v>1.6904648818131021</v>
      </c>
      <c r="DS73" s="11">
        <f t="shared" si="180"/>
        <v>0.88760930101791513</v>
      </c>
      <c r="DT73" s="42">
        <f t="shared" si="180"/>
        <v>-33.113263287353938</v>
      </c>
      <c r="DU73" s="42">
        <f t="shared" si="180"/>
        <v>13.34346666082676</v>
      </c>
      <c r="DV73" s="42">
        <f t="shared" si="180"/>
        <v>4.1816860098434825</v>
      </c>
      <c r="DW73" s="11">
        <f t="shared" si="180"/>
        <v>3.2365766170502894E-2</v>
      </c>
      <c r="DX73" s="11">
        <f t="shared" si="180"/>
        <v>5.7461412837607391</v>
      </c>
      <c r="DY73" s="11">
        <f t="shared" si="180"/>
        <v>8.8161332388816831</v>
      </c>
      <c r="DZ73" s="11">
        <f t="shared" si="180"/>
        <v>7.2873932362891098</v>
      </c>
      <c r="EA73" s="11">
        <f t="shared" si="180"/>
        <v>1.5066789405035992</v>
      </c>
      <c r="EB73" s="11">
        <f t="shared" ref="EB73:FJ73" si="181">EA12/EA$7*EB43</f>
        <v>2.7635951521359745</v>
      </c>
      <c r="EC73" s="11">
        <f t="shared" si="181"/>
        <v>4.171146660038378</v>
      </c>
      <c r="ED73" s="11">
        <f t="shared" si="181"/>
        <v>-0.80657122849549001</v>
      </c>
      <c r="EE73" s="11">
        <f t="shared" si="181"/>
        <v>0.66982021044429518</v>
      </c>
      <c r="EF73" s="11">
        <f t="shared" si="181"/>
        <v>0.55580798007982213</v>
      </c>
      <c r="EG73" s="11">
        <f t="shared" si="181"/>
        <v>-0.93902475055763801</v>
      </c>
      <c r="EH73" s="11">
        <f t="shared" si="181"/>
        <v>0.30803680430388158</v>
      </c>
      <c r="EI73" s="11">
        <f t="shared" si="181"/>
        <v>2.3252492315321094</v>
      </c>
      <c r="EJ73" s="11">
        <f t="shared" si="181"/>
        <v>1.5458891850360692</v>
      </c>
      <c r="EK73" s="11">
        <f t="shared" si="181"/>
        <v>1.2239583290558049</v>
      </c>
      <c r="EL73" s="11">
        <f t="shared" si="181"/>
        <v>-1.7488500673579994</v>
      </c>
      <c r="EM73" s="11">
        <f t="shared" si="181"/>
        <v>-2.7902422574379036</v>
      </c>
      <c r="EN73" s="11">
        <f t="shared" si="181"/>
        <v>1.6333302092024289</v>
      </c>
      <c r="EO73" s="11">
        <f t="shared" si="181"/>
        <v>-0.34404068898358869</v>
      </c>
      <c r="EP73" s="12">
        <f t="shared" si="181"/>
        <v>-1.0846212623086127</v>
      </c>
      <c r="EQ73" s="12">
        <f t="shared" si="181"/>
        <v>8.8242919054188351E-2</v>
      </c>
      <c r="ER73" s="12">
        <f t="shared" si="181"/>
        <v>0.37690857137866673</v>
      </c>
      <c r="ES73" s="12">
        <f t="shared" si="181"/>
        <v>0.11456108502514488</v>
      </c>
      <c r="ET73" s="12">
        <f t="shared" si="181"/>
        <v>0.75313161537491913</v>
      </c>
      <c r="EU73" s="12">
        <f t="shared" si="181"/>
        <v>1.107069184234398</v>
      </c>
      <c r="EV73" s="12">
        <f t="shared" si="181"/>
        <v>1.2470070225002272</v>
      </c>
      <c r="EW73" s="12">
        <f t="shared" si="181"/>
        <v>1.1335770131482095</v>
      </c>
      <c r="EX73" s="12">
        <f t="shared" si="181"/>
        <v>0.97315441499390642</v>
      </c>
      <c r="EY73" s="12">
        <f t="shared" si="181"/>
        <v>1.3228902017219621</v>
      </c>
      <c r="EZ73" s="12">
        <f t="shared" si="181"/>
        <v>0.70691679028788146</v>
      </c>
      <c r="FA73" s="12">
        <f t="shared" si="181"/>
        <v>0.72353779119666539</v>
      </c>
      <c r="FB73" s="12">
        <f t="shared" si="181"/>
        <v>0.96028810746128979</v>
      </c>
      <c r="FC73" s="12">
        <f t="shared" si="181"/>
        <v>0.78495512220321773</v>
      </c>
      <c r="FD73" s="12">
        <f t="shared" si="181"/>
        <v>0.47669994658884207</v>
      </c>
      <c r="FE73" s="12">
        <f t="shared" si="181"/>
        <v>0.60695615097464661</v>
      </c>
      <c r="FF73" s="12">
        <f t="shared" si="181"/>
        <v>0.7224373349056582</v>
      </c>
      <c r="FG73" s="12">
        <f t="shared" si="181"/>
        <v>0.76394305378114469</v>
      </c>
      <c r="FH73" s="12">
        <f t="shared" si="181"/>
        <v>0.65207380045566099</v>
      </c>
      <c r="FI73" s="12">
        <f t="shared" si="181"/>
        <v>0.78591396172827432</v>
      </c>
      <c r="FJ73" s="12">
        <f t="shared" si="181"/>
        <v>3.7956609732429687</v>
      </c>
      <c r="FK73" s="12">
        <f t="shared" si="153"/>
        <v>-1.9428621199534355</v>
      </c>
      <c r="FL73" s="12">
        <f t="shared" si="154"/>
        <v>0.65201267434001076</v>
      </c>
      <c r="FM73" s="12">
        <f t="shared" si="155"/>
        <v>0.64705003859809884</v>
      </c>
      <c r="FN73" s="12">
        <f t="shared" si="156"/>
        <v>0.67227106386592361</v>
      </c>
    </row>
    <row r="74" spans="2:170" x14ac:dyDescent="0.2">
      <c r="B74" t="str">
        <f t="shared" si="147"/>
        <v xml:space="preserve">   Wholesale and retail trade</v>
      </c>
      <c r="C74" s="11"/>
      <c r="D74" s="11">
        <f t="shared" ref="D74:AI74" si="182">C13/C$7*D44</f>
        <v>2.4300334839634702E-2</v>
      </c>
      <c r="E74" s="11">
        <f t="shared" si="182"/>
        <v>0.18123484731558556</v>
      </c>
      <c r="F74" s="11">
        <f t="shared" si="182"/>
        <v>0.75084027311159207</v>
      </c>
      <c r="G74" s="11">
        <f t="shared" si="182"/>
        <v>-1.2340830141822625</v>
      </c>
      <c r="H74" s="11">
        <f t="shared" si="182"/>
        <v>-3.6054010203185625E-2</v>
      </c>
      <c r="I74" s="11">
        <f t="shared" si="182"/>
        <v>-0.22650017576028794</v>
      </c>
      <c r="J74" s="11">
        <f t="shared" si="182"/>
        <v>-0.16611984142465497</v>
      </c>
      <c r="K74" s="11">
        <f t="shared" si="182"/>
        <v>0.64181967366059045</v>
      </c>
      <c r="L74" s="11">
        <f t="shared" si="182"/>
        <v>-1.1832714049521496E-2</v>
      </c>
      <c r="M74" s="11">
        <f t="shared" si="182"/>
        <v>-0.31647912642798393</v>
      </c>
      <c r="N74" s="11">
        <f t="shared" si="182"/>
        <v>0.16610709191238165</v>
      </c>
      <c r="O74" s="11">
        <f t="shared" si="182"/>
        <v>0.26115386810898444</v>
      </c>
      <c r="P74" s="11">
        <f t="shared" si="182"/>
        <v>0.10621811712571473</v>
      </c>
      <c r="Q74" s="11">
        <f t="shared" si="182"/>
        <v>1.3304197824380353</v>
      </c>
      <c r="R74" s="11">
        <f t="shared" si="182"/>
        <v>-1.0361304172253925</v>
      </c>
      <c r="S74" s="11">
        <f t="shared" si="182"/>
        <v>0.23578417657349537</v>
      </c>
      <c r="T74" s="11">
        <f t="shared" si="182"/>
        <v>0.25828395692204736</v>
      </c>
      <c r="U74" s="11">
        <f t="shared" si="182"/>
        <v>0.69645241960514026</v>
      </c>
      <c r="V74" s="11">
        <f t="shared" si="182"/>
        <v>0.18575343355400387</v>
      </c>
      <c r="W74" s="11">
        <f t="shared" si="182"/>
        <v>0.5219388354633594</v>
      </c>
      <c r="X74" s="11">
        <f t="shared" si="182"/>
        <v>0.2860956360307389</v>
      </c>
      <c r="Y74" s="11">
        <f t="shared" si="182"/>
        <v>0.69258143646972403</v>
      </c>
      <c r="Z74" s="11">
        <f t="shared" si="182"/>
        <v>0.52724511173451216</v>
      </c>
      <c r="AA74" s="11">
        <f t="shared" si="182"/>
        <v>1.1713309849131559</v>
      </c>
      <c r="AB74" s="11">
        <f t="shared" si="182"/>
        <v>0.39320650809496915</v>
      </c>
      <c r="AC74" s="11">
        <f t="shared" si="182"/>
        <v>0.33386355395448158</v>
      </c>
      <c r="AD74" s="11">
        <f t="shared" si="182"/>
        <v>0.42964571659869266</v>
      </c>
      <c r="AE74" s="11">
        <f t="shared" si="182"/>
        <v>-0.12837498532412933</v>
      </c>
      <c r="AF74" s="11">
        <f t="shared" si="182"/>
        <v>1.5624909829606806</v>
      </c>
      <c r="AG74" s="11">
        <f t="shared" si="182"/>
        <v>0.50523993164260605</v>
      </c>
      <c r="AH74" s="11">
        <f t="shared" si="182"/>
        <v>0.95721563985585223</v>
      </c>
      <c r="AI74" s="11">
        <f t="shared" si="182"/>
        <v>3.0406821054880837E-2</v>
      </c>
      <c r="AJ74" s="11">
        <f t="shared" ref="AJ74:BO74" si="183">AI13/AI$7*AJ44</f>
        <v>0.67383368340747807</v>
      </c>
      <c r="AK74" s="11">
        <f t="shared" si="183"/>
        <v>0.51147232666574327</v>
      </c>
      <c r="AL74" s="11">
        <f t="shared" si="183"/>
        <v>1.0368069639199815</v>
      </c>
      <c r="AM74" s="11">
        <f t="shared" si="183"/>
        <v>0.54281757983718193</v>
      </c>
      <c r="AN74" s="11">
        <f t="shared" si="183"/>
        <v>0.23439855893602157</v>
      </c>
      <c r="AO74" s="11">
        <f t="shared" si="183"/>
        <v>0.84865790113412709</v>
      </c>
      <c r="AP74" s="11">
        <f t="shared" si="183"/>
        <v>0.73192727564468651</v>
      </c>
      <c r="AQ74" s="11">
        <f t="shared" si="183"/>
        <v>0.5890866660951124</v>
      </c>
      <c r="AR74" s="11">
        <f t="shared" si="183"/>
        <v>0.23855684517426692</v>
      </c>
      <c r="AS74" s="11">
        <f t="shared" si="183"/>
        <v>-5.6505763338362228E-2</v>
      </c>
      <c r="AT74" s="11">
        <f t="shared" si="183"/>
        <v>0.3693961952872063</v>
      </c>
      <c r="AU74" s="11">
        <f t="shared" si="183"/>
        <v>-0.34258438967081623</v>
      </c>
      <c r="AV74" s="11">
        <f t="shared" si="183"/>
        <v>-0.70177679988209984</v>
      </c>
      <c r="AW74" s="11">
        <f t="shared" si="183"/>
        <v>-1.1038059731015879</v>
      </c>
      <c r="AX74" s="11">
        <f t="shared" si="183"/>
        <v>-1.5693963493382994</v>
      </c>
      <c r="AY74" s="11">
        <f t="shared" si="183"/>
        <v>-1.2690942891931607</v>
      </c>
      <c r="AZ74" s="11">
        <f t="shared" si="183"/>
        <v>-0.95001674677666414</v>
      </c>
      <c r="BA74" s="11">
        <f t="shared" si="183"/>
        <v>1.9692400560970718</v>
      </c>
      <c r="BB74" s="11">
        <f t="shared" si="183"/>
        <v>-0.39053672465972655</v>
      </c>
      <c r="BC74" s="11">
        <f t="shared" si="183"/>
        <v>4.9507427552635527E-2</v>
      </c>
      <c r="BD74" s="11">
        <f t="shared" si="183"/>
        <v>-0.39301436953003976</v>
      </c>
      <c r="BE74" s="11">
        <f t="shared" si="183"/>
        <v>0.16992886839172813</v>
      </c>
      <c r="BF74" s="11">
        <f t="shared" si="183"/>
        <v>-1.9905176691945834E-2</v>
      </c>
      <c r="BG74" s="11">
        <f t="shared" si="183"/>
        <v>-9.9305356626984698E-3</v>
      </c>
      <c r="BH74" s="11">
        <f t="shared" si="183"/>
        <v>0.34060996224412293</v>
      </c>
      <c r="BI74" s="11">
        <f t="shared" si="183"/>
        <v>-7.8976478350775578E-2</v>
      </c>
      <c r="BJ74" s="11">
        <f t="shared" si="183"/>
        <v>-1.9711391282278886E-2</v>
      </c>
      <c r="BK74" s="11">
        <f t="shared" si="183"/>
        <v>0.32568803236133825</v>
      </c>
      <c r="BL74" s="11">
        <f t="shared" si="183"/>
        <v>0.44348724025055208</v>
      </c>
      <c r="BM74" s="11">
        <f t="shared" si="183"/>
        <v>0.42962030555573827</v>
      </c>
      <c r="BN74" s="11">
        <f t="shared" si="183"/>
        <v>0.29972629979012166</v>
      </c>
      <c r="BO74" s="11">
        <f t="shared" si="183"/>
        <v>0.16198631207710348</v>
      </c>
      <c r="BP74" s="11">
        <f t="shared" ref="BP74:CU74" si="184">BO13/BO$7*BP44</f>
        <v>6.6053420137572552E-2</v>
      </c>
      <c r="BQ74" s="11">
        <f t="shared" si="184"/>
        <v>9.3731015358749378E-2</v>
      </c>
      <c r="BR74" s="11">
        <f t="shared" si="184"/>
        <v>-9.2655891715677924E-2</v>
      </c>
      <c r="BS74" s="11">
        <f t="shared" si="184"/>
        <v>0.73367277890578053</v>
      </c>
      <c r="BT74" s="11">
        <f t="shared" si="184"/>
        <v>0.18357199552738762</v>
      </c>
      <c r="BU74" s="11">
        <f t="shared" si="184"/>
        <v>0.27403447923420576</v>
      </c>
      <c r="BV74" s="11">
        <f t="shared" si="184"/>
        <v>0.25386030800829701</v>
      </c>
      <c r="BW74" s="11">
        <f t="shared" si="184"/>
        <v>0.66468347270473171</v>
      </c>
      <c r="BX74" s="11">
        <f t="shared" si="184"/>
        <v>-0.46587483285881548</v>
      </c>
      <c r="BY74" s="11">
        <f t="shared" si="184"/>
        <v>-8.9006958876556817E-3</v>
      </c>
      <c r="BZ74" s="11">
        <f t="shared" si="184"/>
        <v>-1.128788562702123</v>
      </c>
      <c r="CA74" s="11">
        <f t="shared" si="184"/>
        <v>-1.4693667338257359</v>
      </c>
      <c r="CB74" s="11">
        <f t="shared" si="184"/>
        <v>-1.3121396541519166</v>
      </c>
      <c r="CC74" s="11">
        <f t="shared" si="184"/>
        <v>-0.41812110447497686</v>
      </c>
      <c r="CD74" s="11">
        <f t="shared" si="184"/>
        <v>-0.68075394728266581</v>
      </c>
      <c r="CE74" s="11">
        <f t="shared" si="184"/>
        <v>-0.74976878309122108</v>
      </c>
      <c r="CF74" s="11">
        <f t="shared" si="184"/>
        <v>0.24161660868044432</v>
      </c>
      <c r="CG74" s="11">
        <f t="shared" si="184"/>
        <v>-8.5868562217475478E-2</v>
      </c>
      <c r="CH74" s="11">
        <f t="shared" si="184"/>
        <v>0.33692432390878052</v>
      </c>
      <c r="CI74" s="11">
        <f t="shared" si="184"/>
        <v>0.17154309052308792</v>
      </c>
      <c r="CJ74" s="11">
        <f t="shared" si="184"/>
        <v>0.30508149678568852</v>
      </c>
      <c r="CK74" s="11">
        <f t="shared" si="184"/>
        <v>3.7624561037785768E-2</v>
      </c>
      <c r="CL74" s="11">
        <f t="shared" si="184"/>
        <v>-5.5988065992250279E-2</v>
      </c>
      <c r="CM74" s="11">
        <f t="shared" si="184"/>
        <v>0.29976076258613671</v>
      </c>
      <c r="CN74" s="11">
        <f t="shared" si="184"/>
        <v>0.5340057207590948</v>
      </c>
      <c r="CO74" s="11">
        <f t="shared" si="184"/>
        <v>0.32316481057802299</v>
      </c>
      <c r="CP74" s="11">
        <f t="shared" si="184"/>
        <v>0.1923930795618902</v>
      </c>
      <c r="CQ74" s="11">
        <f t="shared" si="184"/>
        <v>0.51258337574253587</v>
      </c>
      <c r="CR74" s="11">
        <f t="shared" si="184"/>
        <v>0.37130581915985694</v>
      </c>
      <c r="CS74" s="11">
        <f t="shared" si="184"/>
        <v>0.40544215668474481</v>
      </c>
      <c r="CT74" s="11">
        <f t="shared" si="184"/>
        <v>0.51174268473514617</v>
      </c>
      <c r="CU74" s="11">
        <f t="shared" si="184"/>
        <v>0.22967429285569815</v>
      </c>
      <c r="CV74" s="11">
        <f t="shared" ref="CV74:EA74" si="185">CU13/CU$7*CV44</f>
        <v>-5.2258061869345201E-2</v>
      </c>
      <c r="CW74" s="11">
        <f t="shared" si="185"/>
        <v>0.48454665289394983</v>
      </c>
      <c r="CX74" s="11">
        <f t="shared" si="185"/>
        <v>0.12946354224037754</v>
      </c>
      <c r="CY74" s="11">
        <f t="shared" si="185"/>
        <v>0.45840128471097424</v>
      </c>
      <c r="CZ74" s="11">
        <f t="shared" si="185"/>
        <v>0.28194229759320327</v>
      </c>
      <c r="DA74" s="11">
        <f t="shared" si="185"/>
        <v>0.35675262742601971</v>
      </c>
      <c r="DB74" s="11">
        <f t="shared" si="185"/>
        <v>-7.4842537129571035E-2</v>
      </c>
      <c r="DC74" s="11">
        <f t="shared" si="185"/>
        <v>7.4615432709310342E-2</v>
      </c>
      <c r="DD74" s="11">
        <f t="shared" si="185"/>
        <v>0.32288748878512397</v>
      </c>
      <c r="DE74" s="11">
        <f t="shared" si="185"/>
        <v>3.254199542439886E-2</v>
      </c>
      <c r="DF74" s="11">
        <f t="shared" si="185"/>
        <v>0.12969855588344101</v>
      </c>
      <c r="DG74" s="11">
        <f t="shared" si="185"/>
        <v>0.2508228157011223</v>
      </c>
      <c r="DH74" s="11">
        <f t="shared" si="185"/>
        <v>0.14433798595974123</v>
      </c>
      <c r="DI74" s="11">
        <f t="shared" si="185"/>
        <v>7.9405310576949314E-2</v>
      </c>
      <c r="DJ74" s="11">
        <f t="shared" si="185"/>
        <v>-9.4475347935210785E-2</v>
      </c>
      <c r="DK74" s="11">
        <f t="shared" si="185"/>
        <v>0.2849634514447309</v>
      </c>
      <c r="DL74" s="11">
        <f t="shared" si="185"/>
        <v>-0.27832134990899643</v>
      </c>
      <c r="DM74" s="11">
        <f t="shared" si="185"/>
        <v>0</v>
      </c>
      <c r="DN74" s="11">
        <f t="shared" si="185"/>
        <v>-0.28355014918974136</v>
      </c>
      <c r="DO74" s="11">
        <f t="shared" si="185"/>
        <v>0.52175308394346231</v>
      </c>
      <c r="DP74" s="11">
        <f t="shared" si="185"/>
        <v>-0.57115881939549107</v>
      </c>
      <c r="DQ74" s="11">
        <f t="shared" si="185"/>
        <v>-0.33042856095346373</v>
      </c>
      <c r="DR74" s="11">
        <f t="shared" si="185"/>
        <v>-0.11248087495023582</v>
      </c>
      <c r="DS74" s="11">
        <f t="shared" si="185"/>
        <v>-2.9943543407481892E-2</v>
      </c>
      <c r="DT74" s="42">
        <f t="shared" si="185"/>
        <v>-4.7271628831401546</v>
      </c>
      <c r="DU74" s="42">
        <f t="shared" si="185"/>
        <v>3.5217284876403316</v>
      </c>
      <c r="DV74" s="42">
        <f t="shared" si="185"/>
        <v>0.99131714672250104</v>
      </c>
      <c r="DW74" s="11">
        <f t="shared" si="185"/>
        <v>0.6344736526454009</v>
      </c>
      <c r="DX74" s="11">
        <f t="shared" si="185"/>
        <v>0.92304529345860375</v>
      </c>
      <c r="DY74" s="11">
        <f t="shared" si="185"/>
        <v>0.3307405189111296</v>
      </c>
      <c r="DZ74" s="11">
        <f t="shared" si="185"/>
        <v>0.38776730314573177</v>
      </c>
      <c r="EA74" s="11">
        <f t="shared" si="185"/>
        <v>-1.6266493567440059</v>
      </c>
      <c r="EB74" s="11">
        <f t="shared" ref="EB74:FJ74" si="186">EA13/EA$7*EB44</f>
        <v>6.1311724215876814E-2</v>
      </c>
      <c r="EC74" s="11">
        <f t="shared" si="186"/>
        <v>0.16779416856635035</v>
      </c>
      <c r="ED74" s="11">
        <f t="shared" si="186"/>
        <v>-0.38498667218595589</v>
      </c>
      <c r="EE74" s="11">
        <f t="shared" si="186"/>
        <v>0.74480598251556662</v>
      </c>
      <c r="EF74" s="11">
        <f t="shared" si="186"/>
        <v>-0.11199820680670329</v>
      </c>
      <c r="EG74" s="11">
        <f t="shared" si="186"/>
        <v>-0.43546004583294262</v>
      </c>
      <c r="EH74" s="11">
        <f t="shared" si="186"/>
        <v>-0.35608234677036321</v>
      </c>
      <c r="EI74" s="11">
        <f t="shared" si="186"/>
        <v>0.21135702481189944</v>
      </c>
      <c r="EJ74" s="11">
        <f t="shared" si="186"/>
        <v>4.4788829874714747E-2</v>
      </c>
      <c r="EK74" s="11">
        <f t="shared" si="186"/>
        <v>-0.17715766455345672</v>
      </c>
      <c r="EL74" s="11">
        <f t="shared" si="186"/>
        <v>-0.56695982686358548</v>
      </c>
      <c r="EM74" s="11">
        <f t="shared" si="186"/>
        <v>-0.21576633924613062</v>
      </c>
      <c r="EN74" s="11">
        <f t="shared" si="186"/>
        <v>5.2648436353880328E-2</v>
      </c>
      <c r="EO74" s="11">
        <f t="shared" si="186"/>
        <v>2.2487346638659103E-2</v>
      </c>
      <c r="EP74" s="12">
        <f t="shared" si="186"/>
        <v>-1.5826667303189658E-3</v>
      </c>
      <c r="EQ74" s="12">
        <f t="shared" si="186"/>
        <v>-0.1147432525544248</v>
      </c>
      <c r="ER74" s="12">
        <f t="shared" si="186"/>
        <v>7.8705570935455993E-2</v>
      </c>
      <c r="ES74" s="12">
        <f t="shared" si="186"/>
        <v>0.14472257382976483</v>
      </c>
      <c r="ET74" s="12">
        <f t="shared" si="186"/>
        <v>1.0866212531960533E-2</v>
      </c>
      <c r="EU74" s="12">
        <f t="shared" si="186"/>
        <v>1.9154665043586795E-2</v>
      </c>
      <c r="EV74" s="12">
        <f t="shared" si="186"/>
        <v>5.709609670696332E-2</v>
      </c>
      <c r="EW74" s="12">
        <f t="shared" si="186"/>
        <v>1.5541521439312646E-2</v>
      </c>
      <c r="EX74" s="12">
        <f t="shared" si="186"/>
        <v>-9.7644431681515279E-2</v>
      </c>
      <c r="EY74" s="12">
        <f t="shared" si="186"/>
        <v>-0.17776756567665636</v>
      </c>
      <c r="EZ74" s="12">
        <f t="shared" si="186"/>
        <v>-9.5571398299005433E-2</v>
      </c>
      <c r="FA74" s="12">
        <f t="shared" si="186"/>
        <v>-8.7783744401890698E-2</v>
      </c>
      <c r="FB74" s="12">
        <f t="shared" si="186"/>
        <v>-3.3376768532352392E-2</v>
      </c>
      <c r="FC74" s="12">
        <f t="shared" si="186"/>
        <v>-5.4087224484448401E-2</v>
      </c>
      <c r="FD74" s="12">
        <f t="shared" si="186"/>
        <v>-2.6758612150678235E-2</v>
      </c>
      <c r="FE74" s="12">
        <f t="shared" si="186"/>
        <v>-2.8651284013559337E-2</v>
      </c>
      <c r="FF74" s="12">
        <f t="shared" si="186"/>
        <v>-3.1117297238321299E-2</v>
      </c>
      <c r="FG74" s="12">
        <f t="shared" si="186"/>
        <v>-2.5606519512245664E-2</v>
      </c>
      <c r="FH74" s="12">
        <f t="shared" si="186"/>
        <v>-1.6345129481169913E-2</v>
      </c>
      <c r="FI74" s="12">
        <f t="shared" si="186"/>
        <v>7.3815461857414284E-3</v>
      </c>
      <c r="FJ74" s="12">
        <f t="shared" si="186"/>
        <v>6.857056377317175E-2</v>
      </c>
      <c r="FK74" s="12">
        <f t="shared" si="153"/>
        <v>-6.1711371297959616E-2</v>
      </c>
      <c r="FL74" s="12">
        <f t="shared" si="154"/>
        <v>2.4743081461135151E-2</v>
      </c>
      <c r="FM74" s="12">
        <f t="shared" si="155"/>
        <v>2.6477030071505325E-2</v>
      </c>
      <c r="FN74" s="12">
        <f t="shared" si="156"/>
        <v>1.0892201003226114E-2</v>
      </c>
    </row>
    <row r="75" spans="2:170" x14ac:dyDescent="0.2">
      <c r="B75" t="str">
        <f t="shared" si="147"/>
        <v xml:space="preserve">   Transportation and public utilities</v>
      </c>
      <c r="C75" s="11"/>
      <c r="D75" s="11">
        <f t="shared" ref="D75:AI75" si="187">C14/C$7*D45</f>
        <v>0.45460268912803853</v>
      </c>
      <c r="E75" s="11">
        <f t="shared" si="187"/>
        <v>0.17095612479376715</v>
      </c>
      <c r="F75" s="11">
        <f t="shared" si="187"/>
        <v>-0.24444806904732969</v>
      </c>
      <c r="G75" s="11">
        <f t="shared" si="187"/>
        <v>0.47451339323455771</v>
      </c>
      <c r="H75" s="11">
        <f t="shared" si="187"/>
        <v>-0.1542684980934029</v>
      </c>
      <c r="I75" s="11">
        <f t="shared" si="187"/>
        <v>0.28238963021934294</v>
      </c>
      <c r="J75" s="11">
        <f t="shared" si="187"/>
        <v>-0.19900135878497238</v>
      </c>
      <c r="K75" s="11">
        <f t="shared" si="187"/>
        <v>-5.9326866025012928E-2</v>
      </c>
      <c r="L75" s="11">
        <f t="shared" si="187"/>
        <v>-1.1823678077085712E-2</v>
      </c>
      <c r="M75" s="11">
        <f t="shared" si="187"/>
        <v>-0.16295155457192631</v>
      </c>
      <c r="N75" s="11">
        <f t="shared" si="187"/>
        <v>-0.10534882959913057</v>
      </c>
      <c r="O75" s="11">
        <f t="shared" si="187"/>
        <v>0.14337952802482148</v>
      </c>
      <c r="P75" s="11">
        <f t="shared" si="187"/>
        <v>-0.31999369078273088</v>
      </c>
      <c r="Q75" s="11">
        <f t="shared" si="187"/>
        <v>0.33834047970506365</v>
      </c>
      <c r="R75" s="11">
        <f t="shared" si="187"/>
        <v>-0.48520418126182102</v>
      </c>
      <c r="S75" s="11">
        <f t="shared" si="187"/>
        <v>0.47700382294961385</v>
      </c>
      <c r="T75" s="11">
        <f t="shared" si="187"/>
        <v>1.168030535212479E-2</v>
      </c>
      <c r="U75" s="11">
        <f t="shared" si="187"/>
        <v>2.3271982112197803E-2</v>
      </c>
      <c r="V75" s="11">
        <f t="shared" si="187"/>
        <v>0.17614579966240046</v>
      </c>
      <c r="W75" s="11">
        <f t="shared" si="187"/>
        <v>-9.0881308932213606E-2</v>
      </c>
      <c r="X75" s="11">
        <f t="shared" si="187"/>
        <v>-6.7765879832687823E-2</v>
      </c>
      <c r="Y75" s="11">
        <f t="shared" si="187"/>
        <v>0.3880318432873251</v>
      </c>
      <c r="Z75" s="11">
        <f t="shared" si="187"/>
        <v>3.4067985552070378E-2</v>
      </c>
      <c r="AA75" s="11">
        <f t="shared" si="187"/>
        <v>0.47536409001587643</v>
      </c>
      <c r="AB75" s="11">
        <f t="shared" si="187"/>
        <v>-0.67773252810848816</v>
      </c>
      <c r="AC75" s="11">
        <f t="shared" si="187"/>
        <v>0.9602999862967917</v>
      </c>
      <c r="AD75" s="11">
        <f t="shared" si="187"/>
        <v>0.45387053606961153</v>
      </c>
      <c r="AE75" s="11">
        <f t="shared" si="187"/>
        <v>2.1503681273569917E-2</v>
      </c>
      <c r="AF75" s="11">
        <f t="shared" si="187"/>
        <v>0.1833225903080227</v>
      </c>
      <c r="AG75" s="11">
        <f t="shared" si="187"/>
        <v>-0.26373584147574103</v>
      </c>
      <c r="AH75" s="11">
        <f t="shared" si="187"/>
        <v>-0.71676099121598702</v>
      </c>
      <c r="AI75" s="11">
        <f t="shared" si="187"/>
        <v>1.4370912539823426</v>
      </c>
      <c r="AJ75" s="11">
        <f t="shared" ref="AJ75:BO75" si="188">AI14/AI$7*AJ45</f>
        <v>0.27819417313787009</v>
      </c>
      <c r="AK75" s="11">
        <f t="shared" si="188"/>
        <v>0.14048019525795827</v>
      </c>
      <c r="AL75" s="11">
        <f t="shared" si="188"/>
        <v>-6.8293165317063961E-2</v>
      </c>
      <c r="AM75" s="11">
        <f t="shared" si="188"/>
        <v>-5.8125679241245586E-2</v>
      </c>
      <c r="AN75" s="11">
        <f t="shared" si="188"/>
        <v>6.8422579950522977E-2</v>
      </c>
      <c r="AO75" s="11">
        <f t="shared" si="188"/>
        <v>-9.6622727400817211E-3</v>
      </c>
      <c r="AP75" s="11">
        <f t="shared" si="188"/>
        <v>0.2856694194409522</v>
      </c>
      <c r="AQ75" s="11">
        <f t="shared" si="188"/>
        <v>-0.27803041415827995</v>
      </c>
      <c r="AR75" s="11">
        <f t="shared" si="188"/>
        <v>-9.4011687060436111E-2</v>
      </c>
      <c r="AS75" s="11">
        <f t="shared" si="188"/>
        <v>-1.8825822248117054E-2</v>
      </c>
      <c r="AT75" s="11">
        <f t="shared" si="188"/>
        <v>0.31945497208909035</v>
      </c>
      <c r="AU75" s="11">
        <f t="shared" si="188"/>
        <v>-0.42893459285198038</v>
      </c>
      <c r="AV75" s="11">
        <f t="shared" si="188"/>
        <v>-0.23835321681217847</v>
      </c>
      <c r="AW75" s="11">
        <f t="shared" si="188"/>
        <v>-0.39018339093022203</v>
      </c>
      <c r="AX75" s="11">
        <f t="shared" si="188"/>
        <v>-0.49768134188139268</v>
      </c>
      <c r="AY75" s="11">
        <f t="shared" si="188"/>
        <v>-0.18095423095608187</v>
      </c>
      <c r="AZ75" s="11">
        <f t="shared" si="188"/>
        <v>0.26255137176185694</v>
      </c>
      <c r="BA75" s="11">
        <f t="shared" si="188"/>
        <v>0.18124433203703769</v>
      </c>
      <c r="BB75" s="11">
        <f t="shared" si="188"/>
        <v>-0.15522294548428456</v>
      </c>
      <c r="BC75" s="11">
        <f t="shared" si="188"/>
        <v>-2.9578611208925246E-2</v>
      </c>
      <c r="BD75" s="11">
        <f t="shared" si="188"/>
        <v>-0.22292513544086948</v>
      </c>
      <c r="BE75" s="11">
        <f t="shared" si="188"/>
        <v>1.9949919030244612E-2</v>
      </c>
      <c r="BF75" s="11">
        <f t="shared" si="188"/>
        <v>-3.9666342860925935E-2</v>
      </c>
      <c r="BG75" s="11">
        <f t="shared" si="188"/>
        <v>1.9906875134001023E-2</v>
      </c>
      <c r="BH75" s="11">
        <f t="shared" si="188"/>
        <v>0.17187921519020749</v>
      </c>
      <c r="BI75" s="11">
        <f t="shared" si="188"/>
        <v>2.976424291701318E-2</v>
      </c>
      <c r="BJ75" s="11">
        <f t="shared" si="188"/>
        <v>0.15017401792315824</v>
      </c>
      <c r="BK75" s="11">
        <f t="shared" si="188"/>
        <v>-0.20130777068153305</v>
      </c>
      <c r="BL75" s="11">
        <f t="shared" si="188"/>
        <v>9.8487589287856905E-2</v>
      </c>
      <c r="BM75" s="11">
        <f t="shared" si="188"/>
        <v>-0.12396082591836344</v>
      </c>
      <c r="BN75" s="11">
        <f t="shared" si="188"/>
        <v>0.10676556737085549</v>
      </c>
      <c r="BO75" s="11">
        <f t="shared" si="188"/>
        <v>0.15432603674233994</v>
      </c>
      <c r="BP75" s="11">
        <f t="shared" ref="BP75:CU75" si="189">BO14/BO$7*BP45</f>
        <v>3.7833927429310465E-2</v>
      </c>
      <c r="BQ75" s="11">
        <f t="shared" si="189"/>
        <v>1.8739513341505278E-2</v>
      </c>
      <c r="BR75" s="11">
        <f t="shared" si="189"/>
        <v>1.8611978184233258E-2</v>
      </c>
      <c r="BS75" s="11">
        <f t="shared" si="189"/>
        <v>0.21732458308473185</v>
      </c>
      <c r="BT75" s="11">
        <f t="shared" si="189"/>
        <v>6.4392854441321146E-2</v>
      </c>
      <c r="BU75" s="11">
        <f t="shared" si="189"/>
        <v>1.8177746223623666E-2</v>
      </c>
      <c r="BV75" s="11">
        <f t="shared" si="189"/>
        <v>2.7103258751756711E-2</v>
      </c>
      <c r="BW75" s="11">
        <f t="shared" si="189"/>
        <v>0</v>
      </c>
      <c r="BX75" s="11">
        <f t="shared" si="189"/>
        <v>-5.3069425159857388E-2</v>
      </c>
      <c r="BY75" s="11">
        <f t="shared" si="189"/>
        <v>-0.14884759313072346</v>
      </c>
      <c r="BZ75" s="11">
        <f t="shared" si="189"/>
        <v>-0.28361012275818509</v>
      </c>
      <c r="CA75" s="11">
        <f t="shared" si="189"/>
        <v>-0.4380929117584475</v>
      </c>
      <c r="CB75" s="11">
        <f t="shared" si="189"/>
        <v>-0.43587486389991331</v>
      </c>
      <c r="CC75" s="11">
        <f t="shared" si="189"/>
        <v>-0.18386395859707755</v>
      </c>
      <c r="CD75" s="11">
        <f t="shared" si="189"/>
        <v>-0.14010414260867718</v>
      </c>
      <c r="CE75" s="11">
        <f t="shared" si="189"/>
        <v>-8.5203927010817096E-2</v>
      </c>
      <c r="CF75" s="11">
        <f t="shared" si="189"/>
        <v>9.6141518766986803E-3</v>
      </c>
      <c r="CG75" s="11">
        <f t="shared" si="189"/>
        <v>0.14586953019577314</v>
      </c>
      <c r="CH75" s="11">
        <f t="shared" si="189"/>
        <v>0.19509587819552612</v>
      </c>
      <c r="CI75" s="11">
        <f t="shared" si="189"/>
        <v>0.17415090096773719</v>
      </c>
      <c r="CJ75" s="11">
        <f t="shared" si="189"/>
        <v>0.14417026482486053</v>
      </c>
      <c r="CK75" s="11">
        <f t="shared" si="189"/>
        <v>0.15293174257253081</v>
      </c>
      <c r="CL75" s="11">
        <f t="shared" si="189"/>
        <v>-4.6481088738920262E-2</v>
      </c>
      <c r="CM75" s="11">
        <f t="shared" si="189"/>
        <v>5.6111786478842997E-2</v>
      </c>
      <c r="CN75" s="11">
        <f t="shared" si="189"/>
        <v>0.11224808898241161</v>
      </c>
      <c r="CO75" s="11">
        <f t="shared" si="189"/>
        <v>-9.1443890117296096E-3</v>
      </c>
      <c r="CP75" s="11">
        <f t="shared" si="189"/>
        <v>-6.3336342817236296E-2</v>
      </c>
      <c r="CQ75" s="11">
        <f t="shared" si="189"/>
        <v>4.5382347134571691E-2</v>
      </c>
      <c r="CR75" s="11">
        <f t="shared" si="189"/>
        <v>0.10896075666224719</v>
      </c>
      <c r="CS75" s="11">
        <f t="shared" si="189"/>
        <v>0.16345403371803321</v>
      </c>
      <c r="CT75" s="11">
        <f t="shared" si="189"/>
        <v>0.20855624435040146</v>
      </c>
      <c r="CU75" s="11">
        <f t="shared" si="189"/>
        <v>0.3183079535606459</v>
      </c>
      <c r="CV75" s="11">
        <f t="shared" ref="CV75:EA75" si="190">CU14/CU$7*CV45</f>
        <v>0.3253168766791828</v>
      </c>
      <c r="CW75" s="11">
        <f t="shared" si="190"/>
        <v>0.16828091279029964</v>
      </c>
      <c r="CX75" s="11">
        <f t="shared" si="190"/>
        <v>0.22018728974610852</v>
      </c>
      <c r="CY75" s="11">
        <f t="shared" si="190"/>
        <v>0.20075938389118744</v>
      </c>
      <c r="CZ75" s="11">
        <f t="shared" si="190"/>
        <v>7.6945054284879189E-2</v>
      </c>
      <c r="DA75" s="11">
        <f t="shared" si="190"/>
        <v>0.16264634688802407</v>
      </c>
      <c r="DB75" s="11">
        <f t="shared" si="190"/>
        <v>0.32774767609853739</v>
      </c>
      <c r="DC75" s="11">
        <f t="shared" si="190"/>
        <v>2.4886736495139498E-2</v>
      </c>
      <c r="DD75" s="11">
        <f t="shared" si="190"/>
        <v>0.27011919990834066</v>
      </c>
      <c r="DE75" s="11">
        <f t="shared" si="190"/>
        <v>0.26742662760067687</v>
      </c>
      <c r="DF75" s="11">
        <f t="shared" si="190"/>
        <v>0.18105332152765372</v>
      </c>
      <c r="DG75" s="11">
        <f t="shared" si="190"/>
        <v>0.17173320178516172</v>
      </c>
      <c r="DH75" s="11">
        <f t="shared" si="190"/>
        <v>0.20385475070156264</v>
      </c>
      <c r="DI75" s="11">
        <f t="shared" si="190"/>
        <v>0.19392797397869999</v>
      </c>
      <c r="DJ75" s="11">
        <f t="shared" si="190"/>
        <v>0.2096196060731651</v>
      </c>
      <c r="DK75" s="11">
        <f t="shared" si="190"/>
        <v>0.10313933737159711</v>
      </c>
      <c r="DL75" s="11">
        <f t="shared" si="190"/>
        <v>1.5612339193129477E-2</v>
      </c>
      <c r="DM75" s="11">
        <f t="shared" si="190"/>
        <v>7.7698375899866966E-3</v>
      </c>
      <c r="DN75" s="11">
        <f t="shared" si="190"/>
        <v>0.17299880405165471</v>
      </c>
      <c r="DO75" s="11">
        <f t="shared" si="190"/>
        <v>7.7305346011895454E-2</v>
      </c>
      <c r="DP75" s="11">
        <f t="shared" si="190"/>
        <v>0.18693204353228449</v>
      </c>
      <c r="DQ75" s="11">
        <f t="shared" si="190"/>
        <v>0.19331104623619436</v>
      </c>
      <c r="DR75" s="11">
        <f t="shared" si="190"/>
        <v>0.1450441110564101</v>
      </c>
      <c r="DS75" s="11">
        <f t="shared" si="190"/>
        <v>9.0729042001426174E-2</v>
      </c>
      <c r="DT75" s="42">
        <f t="shared" si="190"/>
        <v>-1.1695856939711096</v>
      </c>
      <c r="DU75" s="42">
        <f t="shared" si="190"/>
        <v>0.11075687444027989</v>
      </c>
      <c r="DV75" s="42">
        <f t="shared" si="190"/>
        <v>0.42517534950633334</v>
      </c>
      <c r="DW75" s="11">
        <f t="shared" si="190"/>
        <v>3.2464193067631208E-2</v>
      </c>
      <c r="DX75" s="11">
        <f t="shared" si="190"/>
        <v>-0.2295966371690929</v>
      </c>
      <c r="DY75" s="11">
        <f t="shared" si="190"/>
        <v>0.30458690984283349</v>
      </c>
      <c r="DZ75" s="11">
        <f t="shared" si="190"/>
        <v>0.80104445099314625</v>
      </c>
      <c r="EA75" s="11">
        <f t="shared" si="190"/>
        <v>0.63480205283862567</v>
      </c>
      <c r="EB75" s="11">
        <f t="shared" ref="EB75:FJ75" si="191">EA14/EA$7*EB45</f>
        <v>0.13165068456222689</v>
      </c>
      <c r="EC75" s="11">
        <f t="shared" si="191"/>
        <v>0.17741676527849626</v>
      </c>
      <c r="ED75" s="11">
        <f t="shared" si="191"/>
        <v>0.15975186219069662</v>
      </c>
      <c r="EE75" s="11">
        <f t="shared" si="191"/>
        <v>-5.2270875122119267E-2</v>
      </c>
      <c r="EF75" s="11">
        <f t="shared" si="191"/>
        <v>-0.14046500297940126</v>
      </c>
      <c r="EG75" s="11">
        <f t="shared" si="191"/>
        <v>-2.9848266157366698E-2</v>
      </c>
      <c r="EH75" s="11">
        <f t="shared" si="191"/>
        <v>6.0367384090799142E-2</v>
      </c>
      <c r="EI75" s="11">
        <f t="shared" si="191"/>
        <v>-8.1839498197788213E-2</v>
      </c>
      <c r="EJ75" s="11">
        <f t="shared" si="191"/>
        <v>0.11301676046629533</v>
      </c>
      <c r="EK75" s="11">
        <f t="shared" si="191"/>
        <v>0.11254467388027586</v>
      </c>
      <c r="EL75" s="11">
        <f t="shared" si="191"/>
        <v>0.1501949876795636</v>
      </c>
      <c r="EM75" s="11">
        <f t="shared" si="191"/>
        <v>-0.42418162001233745</v>
      </c>
      <c r="EN75" s="11">
        <f t="shared" si="191"/>
        <v>3.0120266600379086E-2</v>
      </c>
      <c r="EO75" s="11">
        <f t="shared" si="191"/>
        <v>6.7848855857309487E-2</v>
      </c>
      <c r="EP75" s="12">
        <f t="shared" si="191"/>
        <v>6.1187904571812071E-2</v>
      </c>
      <c r="EQ75" s="12">
        <f t="shared" si="191"/>
        <v>-0.19379486748338295</v>
      </c>
      <c r="ER75" s="12">
        <f t="shared" si="191"/>
        <v>4.1208438183380103E-2</v>
      </c>
      <c r="ES75" s="12">
        <f t="shared" si="191"/>
        <v>8.5316346010845881E-3</v>
      </c>
      <c r="ET75" s="12">
        <f t="shared" si="191"/>
        <v>-1.0504826770619058E-2</v>
      </c>
      <c r="EU75" s="12">
        <f t="shared" si="191"/>
        <v>-2.711186095492224E-2</v>
      </c>
      <c r="EV75" s="12">
        <f t="shared" si="191"/>
        <v>4.2619927028024189E-2</v>
      </c>
      <c r="EW75" s="12">
        <f t="shared" si="191"/>
        <v>2.0850189989511627E-2</v>
      </c>
      <c r="EX75" s="12">
        <f t="shared" si="191"/>
        <v>3.3199791533399671E-2</v>
      </c>
      <c r="EY75" s="12">
        <f t="shared" si="191"/>
        <v>2.6030063091705923E-2</v>
      </c>
      <c r="EZ75" s="12">
        <f t="shared" si="191"/>
        <v>3.5233210624290294E-2</v>
      </c>
      <c r="FA75" s="12">
        <f t="shared" si="191"/>
        <v>-6.6533778748852482E-2</v>
      </c>
      <c r="FB75" s="12">
        <f t="shared" si="191"/>
        <v>1.3643742644670678E-2</v>
      </c>
      <c r="FC75" s="12">
        <f t="shared" si="191"/>
        <v>1.2189076082044083E-3</v>
      </c>
      <c r="FD75" s="12">
        <f t="shared" si="191"/>
        <v>-8.7253929400286333E-3</v>
      </c>
      <c r="FE75" s="12">
        <f t="shared" si="191"/>
        <v>-1.5528188499799971E-2</v>
      </c>
      <c r="FF75" s="12">
        <f t="shared" si="191"/>
        <v>7.2551607344210301E-3</v>
      </c>
      <c r="FG75" s="12">
        <f t="shared" si="191"/>
        <v>2.031965769026449E-4</v>
      </c>
      <c r="FH75" s="12">
        <f t="shared" si="191"/>
        <v>1.1122000097363366E-3</v>
      </c>
      <c r="FI75" s="12">
        <f t="shared" si="191"/>
        <v>-1.8437493003444893E-2</v>
      </c>
      <c r="FJ75" s="12">
        <f t="shared" si="191"/>
        <v>-3.4531392078348926E-3</v>
      </c>
      <c r="FK75" s="12">
        <f t="shared" si="153"/>
        <v>1.0996182056746982E-2</v>
      </c>
      <c r="FL75" s="12">
        <f t="shared" si="154"/>
        <v>9.1077067271195106E-3</v>
      </c>
      <c r="FM75" s="12">
        <f t="shared" si="155"/>
        <v>-2.1840735967010055E-2</v>
      </c>
      <c r="FN75" s="12">
        <f t="shared" si="156"/>
        <v>1.7812347719377087E-3</v>
      </c>
    </row>
    <row r="76" spans="2:170" x14ac:dyDescent="0.2">
      <c r="B76" t="str">
        <f t="shared" si="147"/>
        <v xml:space="preserve">   Information</v>
      </c>
      <c r="C76" s="11"/>
      <c r="D76" s="11">
        <f t="shared" ref="D76:AI76" si="192">C15/C$7*D46</f>
        <v>-7.2173834438734291E-2</v>
      </c>
      <c r="E76" s="11">
        <f t="shared" si="192"/>
        <v>0.19743755503398966</v>
      </c>
      <c r="F76" s="11">
        <f t="shared" si="192"/>
        <v>-0.17437583102733759</v>
      </c>
      <c r="G76" s="11">
        <f t="shared" si="192"/>
        <v>0.2475496608166646</v>
      </c>
      <c r="H76" s="11">
        <f t="shared" si="192"/>
        <v>0.24813201347034011</v>
      </c>
      <c r="I76" s="11">
        <f t="shared" si="192"/>
        <v>0.22171713842258875</v>
      </c>
      <c r="J76" s="11">
        <f t="shared" si="192"/>
        <v>0.25812992534401002</v>
      </c>
      <c r="K76" s="11">
        <f t="shared" si="192"/>
        <v>0.1828741078408693</v>
      </c>
      <c r="L76" s="11">
        <f t="shared" si="192"/>
        <v>5.9608090437738598E-2</v>
      </c>
      <c r="M76" s="11">
        <f t="shared" si="192"/>
        <v>0.18102174498390095</v>
      </c>
      <c r="N76" s="11">
        <f t="shared" si="192"/>
        <v>0.25563384378133597</v>
      </c>
      <c r="O76" s="11">
        <f t="shared" si="192"/>
        <v>0.29267895262288529</v>
      </c>
      <c r="P76" s="11">
        <f t="shared" si="192"/>
        <v>0.29185739392031185</v>
      </c>
      <c r="Q76" s="11">
        <f t="shared" si="192"/>
        <v>0.49449753768312582</v>
      </c>
      <c r="R76" s="11">
        <f t="shared" si="192"/>
        <v>-0.15886680701804595</v>
      </c>
      <c r="S76" s="11">
        <f t="shared" si="192"/>
        <v>0.2653619020298279</v>
      </c>
      <c r="T76" s="11">
        <f t="shared" si="192"/>
        <v>0.21488574070998867</v>
      </c>
      <c r="U76" s="11">
        <f t="shared" si="192"/>
        <v>9.3827119450983626E-2</v>
      </c>
      <c r="V76" s="11">
        <f t="shared" si="192"/>
        <v>1.0209782526198239</v>
      </c>
      <c r="W76" s="11">
        <f t="shared" si="192"/>
        <v>0.2465369554847551</v>
      </c>
      <c r="X76" s="11">
        <f t="shared" si="192"/>
        <v>0.58908875011983797</v>
      </c>
      <c r="Y76" s="11">
        <f t="shared" si="192"/>
        <v>0.51207548892154842</v>
      </c>
      <c r="Z76" s="11">
        <f t="shared" si="192"/>
        <v>0.66039250268072192</v>
      </c>
      <c r="AA76" s="11">
        <f t="shared" si="192"/>
        <v>0.23285847087384209</v>
      </c>
      <c r="AB76" s="11">
        <f t="shared" si="192"/>
        <v>0.41568826647424328</v>
      </c>
      <c r="AC76" s="11">
        <f t="shared" si="192"/>
        <v>-0.10932747568062071</v>
      </c>
      <c r="AD76" s="11">
        <f t="shared" si="192"/>
        <v>0.2680948156034702</v>
      </c>
      <c r="AE76" s="11">
        <f t="shared" si="192"/>
        <v>0.37726467882154058</v>
      </c>
      <c r="AF76" s="11">
        <f t="shared" si="192"/>
        <v>0.35007558550396145</v>
      </c>
      <c r="AG76" s="11">
        <f t="shared" si="192"/>
        <v>0.60237016629643447</v>
      </c>
      <c r="AH76" s="11">
        <f t="shared" si="192"/>
        <v>8.2862852893054409E-2</v>
      </c>
      <c r="AI76" s="11">
        <f t="shared" si="192"/>
        <v>0.30154523853539694</v>
      </c>
      <c r="AJ76" s="11">
        <f t="shared" ref="AJ76:BO76" si="193">AI15/AI$7*AJ46</f>
        <v>9.1135912258292415E-2</v>
      </c>
      <c r="AK76" s="11">
        <f t="shared" si="193"/>
        <v>0.4961020608015162</v>
      </c>
      <c r="AL76" s="11">
        <f t="shared" si="193"/>
        <v>0.31263762163665654</v>
      </c>
      <c r="AM76" s="11">
        <f t="shared" si="193"/>
        <v>0.88966574725197911</v>
      </c>
      <c r="AN76" s="11">
        <f t="shared" si="193"/>
        <v>0.2275592793868218</v>
      </c>
      <c r="AO76" s="11">
        <f t="shared" si="193"/>
        <v>1.2418524407390832</v>
      </c>
      <c r="AP76" s="11">
        <f t="shared" si="193"/>
        <v>0.14550000225978318</v>
      </c>
      <c r="AQ76" s="11">
        <f t="shared" si="193"/>
        <v>1.432799958099725</v>
      </c>
      <c r="AR76" s="11">
        <f t="shared" si="193"/>
        <v>0.84509590617519204</v>
      </c>
      <c r="AS76" s="11">
        <f t="shared" si="193"/>
        <v>1.0949606604818942</v>
      </c>
      <c r="AT76" s="11">
        <f t="shared" si="193"/>
        <v>0.36556575476540232</v>
      </c>
      <c r="AU76" s="11">
        <f t="shared" si="193"/>
        <v>-9.3305168398949805E-3</v>
      </c>
      <c r="AV76" s="11">
        <f t="shared" si="193"/>
        <v>-0.43741809077479787</v>
      </c>
      <c r="AW76" s="11">
        <f t="shared" si="193"/>
        <v>-0.43996408615812815</v>
      </c>
      <c r="AX76" s="11">
        <f t="shared" si="193"/>
        <v>-0.21637953985217084</v>
      </c>
      <c r="AY76" s="11">
        <f t="shared" si="193"/>
        <v>-0.4240343963050508</v>
      </c>
      <c r="AZ76" s="11">
        <f t="shared" si="193"/>
        <v>-0.15560529497358466</v>
      </c>
      <c r="BA76" s="11">
        <f t="shared" si="193"/>
        <v>-0.11768002574803499</v>
      </c>
      <c r="BB76" s="11">
        <f t="shared" si="193"/>
        <v>-4.9120981029126501E-2</v>
      </c>
      <c r="BC76" s="11">
        <f t="shared" si="193"/>
        <v>-0.1950794904752583</v>
      </c>
      <c r="BD76" s="11">
        <f t="shared" si="193"/>
        <v>-0.16667481584931446</v>
      </c>
      <c r="BE76" s="11">
        <f t="shared" si="193"/>
        <v>9.0157148492877565E-2</v>
      </c>
      <c r="BF76" s="11">
        <f t="shared" si="193"/>
        <v>0.15093331673816587</v>
      </c>
      <c r="BG76" s="11">
        <f t="shared" si="193"/>
        <v>8.9956076109414473E-2</v>
      </c>
      <c r="BH76" s="11">
        <f t="shared" si="193"/>
        <v>0.10004245395302933</v>
      </c>
      <c r="BI76" s="11">
        <f t="shared" si="193"/>
        <v>-6.8905907923750148E-2</v>
      </c>
      <c r="BJ76" s="11">
        <f t="shared" si="193"/>
        <v>0.18981825763293272</v>
      </c>
      <c r="BK76" s="11">
        <f t="shared" si="193"/>
        <v>0.21865739866136066</v>
      </c>
      <c r="BL76" s="11">
        <f t="shared" si="193"/>
        <v>7.8415068552713296E-2</v>
      </c>
      <c r="BM76" s="11">
        <f t="shared" si="193"/>
        <v>7.7712744686236512E-2</v>
      </c>
      <c r="BN76" s="11">
        <f t="shared" si="193"/>
        <v>9.6623127918028753E-2</v>
      </c>
      <c r="BO76" s="11">
        <f t="shared" si="193"/>
        <v>0.1534790924487679</v>
      </c>
      <c r="BP76" s="11">
        <f t="shared" ref="BP76:CU76" si="194">BO15/BO$7*BP46</f>
        <v>0.55765311126129069</v>
      </c>
      <c r="BQ76" s="11">
        <f t="shared" si="194"/>
        <v>0.49289509441991042</v>
      </c>
      <c r="BR76" s="11">
        <f t="shared" si="194"/>
        <v>0.26470059163954746</v>
      </c>
      <c r="BS76" s="11">
        <f t="shared" si="194"/>
        <v>0.25359201125086256</v>
      </c>
      <c r="BT76" s="11">
        <f t="shared" si="194"/>
        <v>0.26027915676061619</v>
      </c>
      <c r="BU76" s="11">
        <f t="shared" si="194"/>
        <v>3.6373463294853518E-2</v>
      </c>
      <c r="BV76" s="11">
        <f t="shared" si="194"/>
        <v>0.16393735609366608</v>
      </c>
      <c r="BW76" s="11">
        <f t="shared" si="194"/>
        <v>0.33880437790610968</v>
      </c>
      <c r="BX76" s="11">
        <f t="shared" si="194"/>
        <v>0.30869801888167658</v>
      </c>
      <c r="BY76" s="11">
        <f t="shared" si="194"/>
        <v>0.39264123109625487</v>
      </c>
      <c r="BZ76" s="11">
        <f t="shared" si="194"/>
        <v>0.17967195328150834</v>
      </c>
      <c r="CA76" s="11">
        <f t="shared" si="194"/>
        <v>-7.2036032239871761E-2</v>
      </c>
      <c r="CB76" s="11">
        <f t="shared" si="194"/>
        <v>-0.30629685164731574</v>
      </c>
      <c r="CC76" s="11">
        <f t="shared" si="194"/>
        <v>-0.28600910913583555</v>
      </c>
      <c r="CD76" s="11">
        <f t="shared" si="194"/>
        <v>-3.7894084522720105E-2</v>
      </c>
      <c r="CE76" s="11">
        <f t="shared" si="194"/>
        <v>7.6864019720707832E-2</v>
      </c>
      <c r="CF76" s="11">
        <f t="shared" si="194"/>
        <v>-9.5977016500959113E-3</v>
      </c>
      <c r="CG76" s="11">
        <f t="shared" si="194"/>
        <v>3.8341604329443724E-2</v>
      </c>
      <c r="CH76" s="11">
        <f t="shared" si="194"/>
        <v>0.23225857818697096</v>
      </c>
      <c r="CI76" s="11">
        <f t="shared" si="194"/>
        <v>-3.7859219813052986E-2</v>
      </c>
      <c r="CJ76" s="11">
        <f t="shared" si="194"/>
        <v>9.5129632377202275E-2</v>
      </c>
      <c r="CK76" s="11">
        <f t="shared" si="194"/>
        <v>0.17092711788185785</v>
      </c>
      <c r="CL76" s="11">
        <f t="shared" si="194"/>
        <v>5.6267519200765649E-2</v>
      </c>
      <c r="CM76" s="11">
        <f t="shared" si="194"/>
        <v>0.16902050535619054</v>
      </c>
      <c r="CN76" s="11">
        <f t="shared" si="194"/>
        <v>5.5610893948549095E-2</v>
      </c>
      <c r="CO76" s="11">
        <f t="shared" si="194"/>
        <v>-0.19886156571861224</v>
      </c>
      <c r="CP76" s="11">
        <f t="shared" si="194"/>
        <v>6.4060289560527339E-2</v>
      </c>
      <c r="CQ76" s="11">
        <f t="shared" si="194"/>
        <v>0.13660969823991662</v>
      </c>
      <c r="CR76" s="11">
        <f t="shared" si="194"/>
        <v>0.13566283005057572</v>
      </c>
      <c r="CS76" s="11">
        <f t="shared" si="194"/>
        <v>0.14391130665392346</v>
      </c>
      <c r="CT76" s="11">
        <f t="shared" si="194"/>
        <v>0.2794139950265892</v>
      </c>
      <c r="CU76" s="11">
        <f t="shared" si="194"/>
        <v>0.23160996731376662</v>
      </c>
      <c r="CV76" s="11">
        <f t="shared" ref="CV76:EA76" si="195">CU15/CU$7*CV46</f>
        <v>0.24803435033909321</v>
      </c>
      <c r="CW76" s="11">
        <f t="shared" si="195"/>
        <v>0.42855392378527718</v>
      </c>
      <c r="CX76" s="11">
        <f t="shared" si="195"/>
        <v>-2.5760291745272581E-2</v>
      </c>
      <c r="CY76" s="11">
        <f t="shared" si="195"/>
        <v>-5.1091040976306658E-2</v>
      </c>
      <c r="CZ76" s="11">
        <f t="shared" si="195"/>
        <v>0.25852034929112744</v>
      </c>
      <c r="DA76" s="11">
        <f t="shared" si="195"/>
        <v>0.52118743900969544</v>
      </c>
      <c r="DB76" s="11">
        <f t="shared" si="195"/>
        <v>0.51592267761055477</v>
      </c>
      <c r="DC76" s="11">
        <f t="shared" si="195"/>
        <v>0.40702221460016885</v>
      </c>
      <c r="DD76" s="11">
        <f t="shared" si="195"/>
        <v>0.53363729368004686</v>
      </c>
      <c r="DE76" s="11">
        <f t="shared" si="195"/>
        <v>0.55422031496341595</v>
      </c>
      <c r="DF76" s="11">
        <f t="shared" si="195"/>
        <v>0.46470491836520761</v>
      </c>
      <c r="DG76" s="11">
        <f t="shared" si="195"/>
        <v>0.36935640347966486</v>
      </c>
      <c r="DH76" s="11">
        <f t="shared" si="195"/>
        <v>0.3172046421854246</v>
      </c>
      <c r="DI76" s="11">
        <f t="shared" si="195"/>
        <v>0.29000669298586051</v>
      </c>
      <c r="DJ76" s="11">
        <f t="shared" si="195"/>
        <v>0.32160102360862436</v>
      </c>
      <c r="DK76" s="11">
        <f t="shared" si="195"/>
        <v>0.31980074870694625</v>
      </c>
      <c r="DL76" s="11">
        <f t="shared" si="195"/>
        <v>0.78941897817812468</v>
      </c>
      <c r="DM76" s="11">
        <f t="shared" si="195"/>
        <v>0.74332246208960118</v>
      </c>
      <c r="DN76" s="11">
        <f t="shared" si="195"/>
        <v>0.44311542244251645</v>
      </c>
      <c r="DO76" s="11">
        <f t="shared" si="195"/>
        <v>0.60982420971284401</v>
      </c>
      <c r="DP76" s="11">
        <f t="shared" si="195"/>
        <v>0.55868538347213714</v>
      </c>
      <c r="DQ76" s="11">
        <f t="shared" si="195"/>
        <v>0.78940966211288754</v>
      </c>
      <c r="DR76" s="11">
        <f t="shared" si="195"/>
        <v>0.1440269845645443</v>
      </c>
      <c r="DS76" s="11">
        <f t="shared" si="195"/>
        <v>0.47584212777124435</v>
      </c>
      <c r="DT76" s="42">
        <f t="shared" si="195"/>
        <v>-7.4495323123491275E-2</v>
      </c>
      <c r="DU76" s="42">
        <f t="shared" si="195"/>
        <v>5.9162786084870501E-2</v>
      </c>
      <c r="DV76" s="42">
        <f t="shared" si="195"/>
        <v>0.70810925990650686</v>
      </c>
      <c r="DW76" s="11">
        <f t="shared" si="195"/>
        <v>0.16302029905619744</v>
      </c>
      <c r="DX76" s="11">
        <f t="shared" si="195"/>
        <v>0.33726884608467039</v>
      </c>
      <c r="DY76" s="11">
        <f t="shared" si="195"/>
        <v>0.46512716832463308</v>
      </c>
      <c r="DZ76" s="11">
        <f t="shared" si="195"/>
        <v>1.1958243687360597</v>
      </c>
      <c r="EA76" s="11">
        <f t="shared" si="195"/>
        <v>0.10024714670644974</v>
      </c>
      <c r="EB76" s="11">
        <f t="shared" ref="EB76:FJ76" si="196">EA15/EA$7*EB46</f>
        <v>0.73489489712011047</v>
      </c>
      <c r="EC76" s="11">
        <f t="shared" si="196"/>
        <v>-0.13573595038005015</v>
      </c>
      <c r="ED76" s="11">
        <f t="shared" si="196"/>
        <v>-0.10442171543193457</v>
      </c>
      <c r="EE76" s="11">
        <f t="shared" si="196"/>
        <v>-0.31063496639928317</v>
      </c>
      <c r="EF76" s="11">
        <f t="shared" si="196"/>
        <v>-0.7375242790754285</v>
      </c>
      <c r="EG76" s="11">
        <f t="shared" si="196"/>
        <v>-0.75679437674367778</v>
      </c>
      <c r="EH76" s="11">
        <f t="shared" si="196"/>
        <v>-0.50477791009074724</v>
      </c>
      <c r="EI76" s="11">
        <f t="shared" si="196"/>
        <v>-8.2144782372859826E-2</v>
      </c>
      <c r="EJ76" s="11">
        <f t="shared" si="196"/>
        <v>-0.12591949086546347</v>
      </c>
      <c r="EK76" s="11">
        <f t="shared" si="196"/>
        <v>-3.7048625881150557E-2</v>
      </c>
      <c r="EL76" s="11">
        <f t="shared" si="196"/>
        <v>-0.22689147383612737</v>
      </c>
      <c r="EM76" s="11">
        <f t="shared" si="196"/>
        <v>-0.41794116718906377</v>
      </c>
      <c r="EN76" s="11">
        <f t="shared" si="196"/>
        <v>-0.15641197156514922</v>
      </c>
      <c r="EO76" s="11">
        <f t="shared" si="196"/>
        <v>-0.60908651089000898</v>
      </c>
      <c r="EP76" s="12">
        <f t="shared" si="196"/>
        <v>-0.10539488962173781</v>
      </c>
      <c r="EQ76" s="12">
        <f t="shared" si="196"/>
        <v>-6.2218311504954431E-2</v>
      </c>
      <c r="ER76" s="12">
        <f t="shared" si="196"/>
        <v>-1.7850296939740249E-2</v>
      </c>
      <c r="ES76" s="12">
        <f t="shared" si="196"/>
        <v>4.4848142197600083E-2</v>
      </c>
      <c r="ET76" s="12">
        <f t="shared" si="196"/>
        <v>7.5977312170322237E-3</v>
      </c>
      <c r="EU76" s="12">
        <f t="shared" si="196"/>
        <v>2.4573452114196412E-2</v>
      </c>
      <c r="EV76" s="12">
        <f t="shared" si="196"/>
        <v>1.5196489669301901E-2</v>
      </c>
      <c r="EW76" s="12">
        <f t="shared" si="196"/>
        <v>3.040122172907651E-2</v>
      </c>
      <c r="EX76" s="12">
        <f t="shared" si="196"/>
        <v>-3.7271467963164391E-2</v>
      </c>
      <c r="EY76" s="12">
        <f t="shared" si="196"/>
        <v>2.5858421076228561E-2</v>
      </c>
      <c r="EZ76" s="12">
        <f t="shared" si="196"/>
        <v>2.8717092640311914E-2</v>
      </c>
      <c r="FA76" s="12">
        <f t="shared" si="196"/>
        <v>3.4935828335098881E-2</v>
      </c>
      <c r="FB76" s="12">
        <f t="shared" si="196"/>
        <v>3.0397391889802252E-2</v>
      </c>
      <c r="FC76" s="12">
        <f t="shared" si="196"/>
        <v>2.6304310461348544E-2</v>
      </c>
      <c r="FD76" s="12">
        <f t="shared" si="196"/>
        <v>3.4155314432129769E-2</v>
      </c>
      <c r="FE76" s="12">
        <f t="shared" si="196"/>
        <v>4.2434832375380545E-2</v>
      </c>
      <c r="FF76" s="12">
        <f t="shared" si="196"/>
        <v>5.0681954087279428E-2</v>
      </c>
      <c r="FG76" s="12">
        <f t="shared" si="196"/>
        <v>6.8022167442673864E-2</v>
      </c>
      <c r="FH76" s="12">
        <f t="shared" si="196"/>
        <v>7.1380084876331407E-2</v>
      </c>
      <c r="FI76" s="12">
        <f t="shared" si="196"/>
        <v>7.5692328450714719E-2</v>
      </c>
      <c r="FJ76" s="12">
        <f t="shared" si="196"/>
        <v>0.47102352053918733</v>
      </c>
      <c r="FK76" s="12">
        <f t="shared" si="153"/>
        <v>-0.28888757194227216</v>
      </c>
      <c r="FL76" s="12">
        <f t="shared" si="154"/>
        <v>9.9743332975077328E-2</v>
      </c>
      <c r="FM76" s="12">
        <f t="shared" si="155"/>
        <v>9.7005849258581217E-2</v>
      </c>
      <c r="FN76" s="12">
        <f t="shared" si="156"/>
        <v>9.920520305905052E-2</v>
      </c>
    </row>
    <row r="77" spans="2:170" x14ac:dyDescent="0.2">
      <c r="B77" t="str">
        <f t="shared" si="147"/>
        <v xml:space="preserve">   Financial activities</v>
      </c>
      <c r="C77" s="11"/>
      <c r="D77" s="11">
        <f t="shared" ref="D77:AI77" si="197">C16/C$7*D47</f>
        <v>0.15932353304619354</v>
      </c>
      <c r="E77" s="11">
        <f t="shared" si="197"/>
        <v>1.2039639988896872E-2</v>
      </c>
      <c r="F77" s="11">
        <f t="shared" si="197"/>
        <v>-0.17663086857207363</v>
      </c>
      <c r="G77" s="11">
        <f t="shared" si="197"/>
        <v>3.6053233599486909E-2</v>
      </c>
      <c r="H77" s="11">
        <f t="shared" si="197"/>
        <v>0.19464402849369647</v>
      </c>
      <c r="I77" s="11">
        <f t="shared" si="197"/>
        <v>-0.15439655649946002</v>
      </c>
      <c r="J77" s="11">
        <f t="shared" si="197"/>
        <v>-5.9356057068514788E-2</v>
      </c>
      <c r="K77" s="11">
        <f t="shared" si="197"/>
        <v>0.3035132745994541</v>
      </c>
      <c r="L77" s="11">
        <f t="shared" si="197"/>
        <v>2.3705331255220331E-2</v>
      </c>
      <c r="M77" s="11">
        <f t="shared" si="197"/>
        <v>0.251713579598485</v>
      </c>
      <c r="N77" s="11">
        <f t="shared" si="197"/>
        <v>0.51097416000012386</v>
      </c>
      <c r="O77" s="11">
        <f t="shared" si="197"/>
        <v>5.9183965955942934E-2</v>
      </c>
      <c r="P77" s="11">
        <f t="shared" si="197"/>
        <v>4.7215844075934731E-2</v>
      </c>
      <c r="Q77" s="11">
        <f t="shared" si="197"/>
        <v>0.7963366175911718</v>
      </c>
      <c r="R77" s="11">
        <f t="shared" si="197"/>
        <v>-0.18291682167149206</v>
      </c>
      <c r="S77" s="11">
        <f t="shared" si="197"/>
        <v>0.88517953065499844</v>
      </c>
      <c r="T77" s="11">
        <f t="shared" si="197"/>
        <v>-0.54303378219647558</v>
      </c>
      <c r="U77" s="11">
        <f t="shared" si="197"/>
        <v>-0.27431869039276108</v>
      </c>
      <c r="V77" s="11">
        <f t="shared" si="197"/>
        <v>-0.52655925333969911</v>
      </c>
      <c r="W77" s="11">
        <f t="shared" si="197"/>
        <v>-0.14761981416400211</v>
      </c>
      <c r="X77" s="11">
        <f t="shared" si="197"/>
        <v>-0.14645450474496866</v>
      </c>
      <c r="Y77" s="11">
        <f t="shared" si="197"/>
        <v>0.39519221780731056</v>
      </c>
      <c r="Z77" s="11">
        <f t="shared" si="197"/>
        <v>0.25277727100505204</v>
      </c>
      <c r="AA77" s="11">
        <f t="shared" si="197"/>
        <v>0.19609829837170395</v>
      </c>
      <c r="AB77" s="11">
        <f t="shared" si="197"/>
        <v>0.10078544450695968</v>
      </c>
      <c r="AC77" s="11">
        <f t="shared" si="197"/>
        <v>0.15602347999890526</v>
      </c>
      <c r="AD77" s="11">
        <f t="shared" si="197"/>
        <v>0</v>
      </c>
      <c r="AE77" s="11">
        <f t="shared" si="197"/>
        <v>1.0738093330959694E-2</v>
      </c>
      <c r="AF77" s="11">
        <f t="shared" si="197"/>
        <v>0.35771429061518362</v>
      </c>
      <c r="AG77" s="11">
        <f t="shared" si="197"/>
        <v>0.32889576844415691</v>
      </c>
      <c r="AH77" s="11">
        <f t="shared" si="197"/>
        <v>0.62987979348233414</v>
      </c>
      <c r="AI77" s="11">
        <f t="shared" si="197"/>
        <v>-0.23946943539862875</v>
      </c>
      <c r="AJ77" s="11">
        <f t="shared" ref="AJ77:BO77" si="198">AI16/AI$7*AJ47</f>
        <v>1.1264044039388232</v>
      </c>
      <c r="AK77" s="11">
        <f t="shared" si="198"/>
        <v>0.52088334091380717</v>
      </c>
      <c r="AL77" s="11">
        <f t="shared" si="198"/>
        <v>0.84495303708948977</v>
      </c>
      <c r="AM77" s="11">
        <f t="shared" si="198"/>
        <v>4.8846172748658823E-2</v>
      </c>
      <c r="AN77" s="11">
        <f t="shared" si="198"/>
        <v>0.21635027934969669</v>
      </c>
      <c r="AO77" s="11">
        <f t="shared" si="198"/>
        <v>0.23527816115954656</v>
      </c>
      <c r="AP77" s="11">
        <f t="shared" si="198"/>
        <v>-0.10485419556794411</v>
      </c>
      <c r="AQ77" s="11">
        <f t="shared" si="198"/>
        <v>1.9068163742185892E-2</v>
      </c>
      <c r="AR77" s="11">
        <f t="shared" si="198"/>
        <v>-0.12244949005700376</v>
      </c>
      <c r="AS77" s="11">
        <f t="shared" si="198"/>
        <v>-6.5752118229499654E-2</v>
      </c>
      <c r="AT77" s="11">
        <f t="shared" si="198"/>
        <v>0.10391980613790994</v>
      </c>
      <c r="AU77" s="11">
        <f t="shared" si="198"/>
        <v>0.34300122018681667</v>
      </c>
      <c r="AV77" s="11">
        <f t="shared" si="198"/>
        <v>1.8809096044940458E-2</v>
      </c>
      <c r="AW77" s="11">
        <f t="shared" si="198"/>
        <v>0.51607019467963589</v>
      </c>
      <c r="AX77" s="11">
        <f t="shared" si="198"/>
        <v>-0.14210491503364342</v>
      </c>
      <c r="AY77" s="11">
        <f t="shared" si="198"/>
        <v>-0.45394488193744165</v>
      </c>
      <c r="AZ77" s="11">
        <f t="shared" si="198"/>
        <v>7.9005155695878418E-2</v>
      </c>
      <c r="BA77" s="11">
        <f t="shared" si="198"/>
        <v>7.9453272452208124E-2</v>
      </c>
      <c r="BB77" s="11">
        <f t="shared" si="198"/>
        <v>0.19936076037498279</v>
      </c>
      <c r="BC77" s="11">
        <f t="shared" si="198"/>
        <v>0.31185112425597039</v>
      </c>
      <c r="BD77" s="11">
        <f t="shared" si="198"/>
        <v>0.19046183914020434</v>
      </c>
      <c r="BE77" s="11">
        <f t="shared" si="198"/>
        <v>0.2624800894355292</v>
      </c>
      <c r="BF77" s="11">
        <f t="shared" si="198"/>
        <v>-0.13836125571669272</v>
      </c>
      <c r="BG77" s="11">
        <f t="shared" si="198"/>
        <v>-0.14779445157384694</v>
      </c>
      <c r="BH77" s="11">
        <f t="shared" si="198"/>
        <v>-0.17710128926403629</v>
      </c>
      <c r="BI77" s="11">
        <f t="shared" si="198"/>
        <v>-3.9478579161796166E-2</v>
      </c>
      <c r="BJ77" s="11">
        <f t="shared" si="198"/>
        <v>6.0144606786871873E-15</v>
      </c>
      <c r="BK77" s="11">
        <f t="shared" si="198"/>
        <v>-0.19368633595631568</v>
      </c>
      <c r="BL77" s="11">
        <f t="shared" si="198"/>
        <v>0.18717517721136365</v>
      </c>
      <c r="BM77" s="11">
        <f t="shared" si="198"/>
        <v>0.49644710433939193</v>
      </c>
      <c r="BN77" s="11">
        <f t="shared" si="198"/>
        <v>0.2333256710821289</v>
      </c>
      <c r="BO77" s="11">
        <f t="shared" si="198"/>
        <v>0</v>
      </c>
      <c r="BP77" s="11">
        <f t="shared" ref="BP77:CU77" si="199">BO16/BO$7*BP47</f>
        <v>4.7228578406344694E-2</v>
      </c>
      <c r="BQ77" s="11">
        <f t="shared" si="199"/>
        <v>-9.3015035042537816E-2</v>
      </c>
      <c r="BR77" s="11">
        <f t="shared" si="199"/>
        <v>-3.7070582727680754E-2</v>
      </c>
      <c r="BS77" s="11">
        <f t="shared" si="199"/>
        <v>-3.6860785979103736E-2</v>
      </c>
      <c r="BT77" s="11">
        <f t="shared" si="199"/>
        <v>4.5802026631498828E-2</v>
      </c>
      <c r="BU77" s="11">
        <f t="shared" si="199"/>
        <v>-0.16171902790705645</v>
      </c>
      <c r="BV77" s="11">
        <f t="shared" si="199"/>
        <v>2.7067539619447786E-2</v>
      </c>
      <c r="BW77" s="11">
        <f t="shared" si="199"/>
        <v>-2.6818076289695774E-2</v>
      </c>
      <c r="BX77" s="11">
        <f t="shared" si="199"/>
        <v>-0.1847368929050239</v>
      </c>
      <c r="BY77" s="11">
        <f t="shared" si="199"/>
        <v>-0.28858745949779235</v>
      </c>
      <c r="BZ77" s="11">
        <f t="shared" si="199"/>
        <v>-0.49058398916777546</v>
      </c>
      <c r="CA77" s="11">
        <f t="shared" si="199"/>
        <v>-0.64222177798466862</v>
      </c>
      <c r="CB77" s="11">
        <f t="shared" si="199"/>
        <v>-0.4723042367020106</v>
      </c>
      <c r="CC77" s="11">
        <f t="shared" si="199"/>
        <v>-0.54417091851682964</v>
      </c>
      <c r="CD77" s="11">
        <f t="shared" si="199"/>
        <v>-0.424888228438069</v>
      </c>
      <c r="CE77" s="11">
        <f t="shared" si="199"/>
        <v>-0.37323477760513152</v>
      </c>
      <c r="CF77" s="11">
        <f t="shared" si="199"/>
        <v>-2.8756390929437225E-2</v>
      </c>
      <c r="CG77" s="11">
        <f t="shared" si="199"/>
        <v>-8.5583188091077386E-2</v>
      </c>
      <c r="CH77" s="11">
        <f t="shared" si="199"/>
        <v>-1.9058743943381019E-2</v>
      </c>
      <c r="CI77" s="11">
        <f t="shared" si="199"/>
        <v>-0.12233077194266899</v>
      </c>
      <c r="CJ77" s="11">
        <f t="shared" si="199"/>
        <v>-0.17755262667790536</v>
      </c>
      <c r="CK77" s="11">
        <f t="shared" si="199"/>
        <v>-0.22211036592002173</v>
      </c>
      <c r="CL77" s="11">
        <f t="shared" si="199"/>
        <v>-4.6577236347165145E-2</v>
      </c>
      <c r="CM77" s="11">
        <f t="shared" si="199"/>
        <v>-0.1106571059781956</v>
      </c>
      <c r="CN77" s="11">
        <f t="shared" si="199"/>
        <v>5.5634654374900158E-2</v>
      </c>
      <c r="CO77" s="11">
        <f t="shared" si="199"/>
        <v>6.4367090564688714E-2</v>
      </c>
      <c r="CP77" s="11">
        <f t="shared" si="199"/>
        <v>0.17530024157478635</v>
      </c>
      <c r="CQ77" s="11">
        <f t="shared" si="199"/>
        <v>0.29486847317139275</v>
      </c>
      <c r="CR77" s="11">
        <f t="shared" si="199"/>
        <v>0.17241417643418649</v>
      </c>
      <c r="CS77" s="11">
        <f t="shared" si="199"/>
        <v>8.0666902586396125E-2</v>
      </c>
      <c r="CT77" s="11">
        <f t="shared" si="199"/>
        <v>7.1205733890760639E-2</v>
      </c>
      <c r="CU77" s="11">
        <f t="shared" si="199"/>
        <v>-5.2481291867026159E-2</v>
      </c>
      <c r="CV77" s="11">
        <f t="shared" ref="CV77:EA77" si="200">CU16/CU$7*CV47</f>
        <v>3.4974733431607223E-2</v>
      </c>
      <c r="CW77" s="11">
        <f t="shared" si="200"/>
        <v>0.10513535537257446</v>
      </c>
      <c r="CX77" s="11">
        <f t="shared" si="200"/>
        <v>0.13020803871931341</v>
      </c>
      <c r="CY77" s="11">
        <f t="shared" si="200"/>
        <v>4.2845093196077079E-2</v>
      </c>
      <c r="CZ77" s="11">
        <f t="shared" si="200"/>
        <v>2.5482823864565796E-2</v>
      </c>
      <c r="DA77" s="11">
        <f t="shared" si="200"/>
        <v>8.4638927183101204E-2</v>
      </c>
      <c r="DB77" s="11">
        <f t="shared" si="200"/>
        <v>4.1791820160605626E-2</v>
      </c>
      <c r="DC77" s="11">
        <f t="shared" si="200"/>
        <v>0.15901931915316286</v>
      </c>
      <c r="DD77" s="11">
        <f t="shared" si="200"/>
        <v>8.2105776432816035E-3</v>
      </c>
      <c r="DE77" s="11">
        <f t="shared" si="200"/>
        <v>0.13130794214440228</v>
      </c>
      <c r="DF77" s="11">
        <f t="shared" si="200"/>
        <v>-5.6300750134356155E-2</v>
      </c>
      <c r="DG77" s="11">
        <f t="shared" si="200"/>
        <v>3.2214761130402045E-2</v>
      </c>
      <c r="DH77" s="11">
        <f t="shared" si="200"/>
        <v>0.15347482334681986</v>
      </c>
      <c r="DI77" s="11">
        <f t="shared" si="200"/>
        <v>9.5752528530632389E-2</v>
      </c>
      <c r="DJ77" s="11">
        <f t="shared" si="200"/>
        <v>0.14361653932174839</v>
      </c>
      <c r="DK77" s="11">
        <f t="shared" si="200"/>
        <v>0.25601985186537601</v>
      </c>
      <c r="DL77" s="11">
        <f t="shared" si="200"/>
        <v>0.14176008432437673</v>
      </c>
      <c r="DM77" s="11">
        <f t="shared" si="200"/>
        <v>7.768148796755755E-3</v>
      </c>
      <c r="DN77" s="11">
        <f t="shared" si="200"/>
        <v>1.5473168173497273E-2</v>
      </c>
      <c r="DO77" s="11">
        <f t="shared" si="200"/>
        <v>0.13950031022708773</v>
      </c>
      <c r="DP77" s="11">
        <f t="shared" si="200"/>
        <v>0.16247257526800141</v>
      </c>
      <c r="DQ77" s="11">
        <f t="shared" si="200"/>
        <v>0.11474794610496517</v>
      </c>
      <c r="DR77" s="11">
        <f t="shared" si="200"/>
        <v>8.328383287011519E-2</v>
      </c>
      <c r="DS77" s="11">
        <f t="shared" si="200"/>
        <v>-0.18470501361271613</v>
      </c>
      <c r="DT77" s="42">
        <f t="shared" si="200"/>
        <v>-0.67306148288281598</v>
      </c>
      <c r="DU77" s="42">
        <f t="shared" si="200"/>
        <v>0</v>
      </c>
      <c r="DV77" s="42">
        <f t="shared" si="200"/>
        <v>0.36862147953736646</v>
      </c>
      <c r="DW77" s="11">
        <f t="shared" si="200"/>
        <v>0</v>
      </c>
      <c r="DX77" s="11">
        <f t="shared" si="200"/>
        <v>4.8778412030940577E-2</v>
      </c>
      <c r="DY77" s="11">
        <f t="shared" si="200"/>
        <v>6.4221380165494196E-2</v>
      </c>
      <c r="DZ77" s="11">
        <f t="shared" si="200"/>
        <v>0.40264317120746512</v>
      </c>
      <c r="EA77" s="11">
        <f t="shared" si="200"/>
        <v>0.28200674081289168</v>
      </c>
      <c r="EB77" s="11">
        <f t="shared" ref="EB77:FJ77" si="201">EA16/EA$7*EB47</f>
        <v>-9.8726274475372175E-2</v>
      </c>
      <c r="EC77" s="11">
        <f t="shared" si="201"/>
        <v>-0.11286186589682939</v>
      </c>
      <c r="ED77" s="11">
        <f t="shared" si="201"/>
        <v>-6.7111694351887741E-2</v>
      </c>
      <c r="EE77" s="11">
        <f t="shared" si="201"/>
        <v>-0.1189862626736688</v>
      </c>
      <c r="EF77" s="11">
        <f t="shared" si="201"/>
        <v>-2.2439967044498858E-2</v>
      </c>
      <c r="EG77" s="11">
        <f t="shared" si="201"/>
        <v>-0.15528447206808141</v>
      </c>
      <c r="EH77" s="11">
        <f t="shared" si="201"/>
        <v>-7.4601216363784861E-2</v>
      </c>
      <c r="EI77" s="11">
        <f t="shared" si="201"/>
        <v>-5.227757337827689E-2</v>
      </c>
      <c r="EJ77" s="11">
        <f t="shared" si="201"/>
        <v>-8.1477539968257365E-2</v>
      </c>
      <c r="EK77" s="11">
        <f t="shared" si="201"/>
        <v>0</v>
      </c>
      <c r="EL77" s="11">
        <f t="shared" si="201"/>
        <v>-0.21115948047480371</v>
      </c>
      <c r="EM77" s="11">
        <f t="shared" si="201"/>
        <v>5.2661662240099515E-2</v>
      </c>
      <c r="EN77" s="11">
        <f t="shared" si="201"/>
        <v>2.2564984925086295E-2</v>
      </c>
      <c r="EO77" s="11">
        <f t="shared" si="201"/>
        <v>-7.4859871967191778E-3</v>
      </c>
      <c r="EP77" s="12">
        <f t="shared" si="201"/>
        <v>-2.8069381507056547E-2</v>
      </c>
      <c r="EQ77" s="12">
        <f t="shared" si="201"/>
        <v>-2.5691600742127729E-2</v>
      </c>
      <c r="ER77" s="12">
        <f t="shared" si="201"/>
        <v>2.359760410963312E-2</v>
      </c>
      <c r="ES77" s="12">
        <f t="shared" si="201"/>
        <v>5.1786043640342366E-2</v>
      </c>
      <c r="ET77" s="12">
        <f t="shared" si="201"/>
        <v>2.9771205717004631E-2</v>
      </c>
      <c r="EU77" s="12">
        <f t="shared" si="201"/>
        <v>4.0696954754476808E-2</v>
      </c>
      <c r="EV77" s="12">
        <f t="shared" si="201"/>
        <v>2.3777925206925562E-2</v>
      </c>
      <c r="EW77" s="12">
        <f t="shared" si="201"/>
        <v>4.2838721316895825E-2</v>
      </c>
      <c r="EX77" s="12">
        <f t="shared" si="201"/>
        <v>2.6546528026506994E-2</v>
      </c>
      <c r="EY77" s="12">
        <f t="shared" si="201"/>
        <v>0.106060085460127</v>
      </c>
      <c r="EZ77" s="12">
        <f t="shared" si="201"/>
        <v>-3.2318187677234929E-3</v>
      </c>
      <c r="FA77" s="12">
        <f t="shared" si="201"/>
        <v>-1.3216381589962316E-2</v>
      </c>
      <c r="FB77" s="12">
        <f t="shared" si="201"/>
        <v>6.3020654391430916E-3</v>
      </c>
      <c r="FC77" s="12">
        <f t="shared" si="201"/>
        <v>5.6299139802267065E-3</v>
      </c>
      <c r="FD77" s="12">
        <f t="shared" si="201"/>
        <v>-8.3037150139906157E-3</v>
      </c>
      <c r="FE77" s="12">
        <f t="shared" si="201"/>
        <v>5.7228313853590186E-4</v>
      </c>
      <c r="FF77" s="12">
        <f t="shared" si="201"/>
        <v>-1.0223193241189669E-2</v>
      </c>
      <c r="FG77" s="12">
        <f t="shared" si="201"/>
        <v>-3.9577382943028795E-3</v>
      </c>
      <c r="FH77" s="12">
        <f t="shared" si="201"/>
        <v>-1.1729145921323949E-2</v>
      </c>
      <c r="FI77" s="12">
        <f t="shared" si="201"/>
        <v>4.1178776428820408E-3</v>
      </c>
      <c r="FJ77" s="12">
        <f t="shared" si="201"/>
        <v>0.10836839994140979</v>
      </c>
      <c r="FK77" s="12">
        <f t="shared" si="153"/>
        <v>-8.2908299887005238E-2</v>
      </c>
      <c r="FL77" s="12">
        <f t="shared" si="154"/>
        <v>2.9048331267980929E-2</v>
      </c>
      <c r="FM77" s="12">
        <f t="shared" si="155"/>
        <v>3.5710750320078817E-2</v>
      </c>
      <c r="FN77" s="12">
        <f t="shared" si="156"/>
        <v>1.9188194270543153E-2</v>
      </c>
    </row>
    <row r="78" spans="2:170" x14ac:dyDescent="0.2">
      <c r="B78" t="str">
        <f t="shared" si="147"/>
        <v xml:space="preserve">   Professional and business services</v>
      </c>
      <c r="C78" s="11"/>
      <c r="D78" s="11">
        <f t="shared" ref="D78:AI78" si="202">C17/C$7*D48</f>
        <v>0.90047095312373515</v>
      </c>
      <c r="E78" s="11">
        <f t="shared" si="202"/>
        <v>0.66392772833530778</v>
      </c>
      <c r="F78" s="11">
        <f t="shared" si="202"/>
        <v>-0.21268560393262032</v>
      </c>
      <c r="G78" s="11">
        <f t="shared" si="202"/>
        <v>-0.2733042189046585</v>
      </c>
      <c r="H78" s="11">
        <f t="shared" si="202"/>
        <v>-0.35653285304212656</v>
      </c>
      <c r="I78" s="11">
        <f t="shared" si="202"/>
        <v>9.6196233623897037E-2</v>
      </c>
      <c r="J78" s="11">
        <f t="shared" si="202"/>
        <v>0.2523045580241195</v>
      </c>
      <c r="K78" s="11">
        <f t="shared" si="202"/>
        <v>1.3710174138951579</v>
      </c>
      <c r="L78" s="11">
        <f t="shared" si="202"/>
        <v>-0.64850550456554856</v>
      </c>
      <c r="M78" s="11">
        <f t="shared" si="202"/>
        <v>-0.84883068693091479</v>
      </c>
      <c r="N78" s="11">
        <f t="shared" si="202"/>
        <v>0.17833751979848916</v>
      </c>
      <c r="O78" s="11">
        <f t="shared" si="202"/>
        <v>1.8656426209600203</v>
      </c>
      <c r="P78" s="11">
        <f t="shared" si="202"/>
        <v>0.46606487033605687</v>
      </c>
      <c r="Q78" s="11">
        <f t="shared" si="202"/>
        <v>1.1549762241293402</v>
      </c>
      <c r="R78" s="11">
        <f t="shared" si="202"/>
        <v>-0.2179622487264731</v>
      </c>
      <c r="S78" s="11">
        <f t="shared" si="202"/>
        <v>0.97878874061583676</v>
      </c>
      <c r="T78" s="11">
        <f t="shared" si="202"/>
        <v>1.1227672743586379</v>
      </c>
      <c r="U78" s="11">
        <f t="shared" si="202"/>
        <v>0.90685370688985623</v>
      </c>
      <c r="V78" s="11">
        <f t="shared" si="202"/>
        <v>1.2469054398014949</v>
      </c>
      <c r="W78" s="11">
        <f t="shared" si="202"/>
        <v>2.2927263494628262E-2</v>
      </c>
      <c r="X78" s="11">
        <f t="shared" si="202"/>
        <v>-0.32633476577541465</v>
      </c>
      <c r="Y78" s="11">
        <f t="shared" si="202"/>
        <v>0.48394892743717421</v>
      </c>
      <c r="Z78" s="11">
        <f t="shared" si="202"/>
        <v>1.0869284596584201</v>
      </c>
      <c r="AA78" s="11">
        <f t="shared" si="202"/>
        <v>1.5487128109356749</v>
      </c>
      <c r="AB78" s="11">
        <f t="shared" si="202"/>
        <v>6.692196325357988E-2</v>
      </c>
      <c r="AC78" s="11">
        <f t="shared" si="202"/>
        <v>1.0467643920577996</v>
      </c>
      <c r="AD78" s="11">
        <f t="shared" si="202"/>
        <v>1.4068800328907973</v>
      </c>
      <c r="AE78" s="11">
        <f t="shared" si="202"/>
        <v>1.3713626941880623</v>
      </c>
      <c r="AF78" s="11">
        <f t="shared" si="202"/>
        <v>1.537963676848165</v>
      </c>
      <c r="AG78" s="11">
        <f t="shared" si="202"/>
        <v>0.30417451177216082</v>
      </c>
      <c r="AH78" s="11">
        <f t="shared" si="202"/>
        <v>1.1024992035731511</v>
      </c>
      <c r="AI78" s="11">
        <f t="shared" si="202"/>
        <v>1.2580128640214865</v>
      </c>
      <c r="AJ78" s="11">
        <f t="shared" ref="AJ78:BO78" si="203">AI17/AI$7*AJ48</f>
        <v>7.0455067265832047E-2</v>
      </c>
      <c r="AK78" s="11">
        <f t="shared" si="203"/>
        <v>0.55326303519090803</v>
      </c>
      <c r="AL78" s="11">
        <f t="shared" si="203"/>
        <v>0.4071975090100865</v>
      </c>
      <c r="AM78" s="11">
        <f t="shared" si="203"/>
        <v>0.71544435558982666</v>
      </c>
      <c r="AN78" s="11">
        <f t="shared" si="203"/>
        <v>1.3392055143534702</v>
      </c>
      <c r="AO78" s="11">
        <f t="shared" si="203"/>
        <v>1.136406703184712</v>
      </c>
      <c r="AP78" s="11">
        <f t="shared" si="203"/>
        <v>1.2487799264116848</v>
      </c>
      <c r="AQ78" s="11">
        <f t="shared" si="203"/>
        <v>0.84710874514622836</v>
      </c>
      <c r="AR78" s="11">
        <f t="shared" si="203"/>
        <v>0.45125045922141566</v>
      </c>
      <c r="AS78" s="11">
        <f t="shared" si="203"/>
        <v>1.236148373268841</v>
      </c>
      <c r="AT78" s="11">
        <f t="shared" si="203"/>
        <v>0.20766147721108949</v>
      </c>
      <c r="AU78" s="11">
        <f t="shared" si="203"/>
        <v>-1.8374006871646014</v>
      </c>
      <c r="AV78" s="11">
        <f t="shared" si="203"/>
        <v>-1.1025006174990941</v>
      </c>
      <c r="AW78" s="11">
        <f t="shared" si="203"/>
        <v>-1.9062041745356046</v>
      </c>
      <c r="AX78" s="11">
        <f t="shared" si="203"/>
        <v>-1.4027859162582501</v>
      </c>
      <c r="AY78" s="11">
        <f t="shared" si="203"/>
        <v>-0.47887596961772805</v>
      </c>
      <c r="AZ78" s="11">
        <f t="shared" si="203"/>
        <v>-0.22469146763104739</v>
      </c>
      <c r="BA78" s="11">
        <f t="shared" si="203"/>
        <v>2.9687343556871564E-2</v>
      </c>
      <c r="BB78" s="11">
        <f t="shared" si="203"/>
        <v>-8.8500714810915218E-2</v>
      </c>
      <c r="BC78" s="11">
        <f t="shared" si="203"/>
        <v>-0.26501571101345112</v>
      </c>
      <c r="BD78" s="11">
        <f t="shared" si="203"/>
        <v>-0.4505315318606154</v>
      </c>
      <c r="BE78" s="11">
        <f t="shared" si="203"/>
        <v>-8.9362824721147038E-2</v>
      </c>
      <c r="BF78" s="11">
        <f t="shared" si="203"/>
        <v>0.36213226147474847</v>
      </c>
      <c r="BG78" s="11">
        <f t="shared" si="203"/>
        <v>0.72976168981935119</v>
      </c>
      <c r="BH78" s="11">
        <f t="shared" si="203"/>
        <v>0.60610833259776786</v>
      </c>
      <c r="BI78" s="11">
        <f t="shared" si="203"/>
        <v>0.52171771369890518</v>
      </c>
      <c r="BJ78" s="11">
        <f t="shared" si="203"/>
        <v>0.89901185730405608</v>
      </c>
      <c r="BK78" s="11">
        <f t="shared" si="203"/>
        <v>0.72878204675405966</v>
      </c>
      <c r="BL78" s="11">
        <f t="shared" si="203"/>
        <v>0.69512871944152677</v>
      </c>
      <c r="BM78" s="11">
        <f t="shared" si="203"/>
        <v>0.99164602822316106</v>
      </c>
      <c r="BN78" s="11">
        <f t="shared" si="203"/>
        <v>0.79368045094675999</v>
      </c>
      <c r="BO78" s="11">
        <f t="shared" si="203"/>
        <v>0.61727218133891204</v>
      </c>
      <c r="BP78" s="11">
        <f t="shared" ref="BP78:CU78" si="204">BO17/BO$7*BP48</f>
        <v>1.14484294490192</v>
      </c>
      <c r="BQ78" s="11">
        <f t="shared" si="204"/>
        <v>0.92884053504659736</v>
      </c>
      <c r="BR78" s="11">
        <f t="shared" si="204"/>
        <v>0.78642835372428266</v>
      </c>
      <c r="BS78" s="11">
        <f t="shared" si="204"/>
        <v>0.86839915852616967</v>
      </c>
      <c r="BT78" s="11">
        <f t="shared" si="204"/>
        <v>0.50899975077802073</v>
      </c>
      <c r="BU78" s="11">
        <f t="shared" si="204"/>
        <v>0.47743487817724217</v>
      </c>
      <c r="BV78" s="11">
        <f t="shared" si="204"/>
        <v>0.55727127344550365</v>
      </c>
      <c r="BW78" s="11">
        <f t="shared" si="204"/>
        <v>0.70167118655777749</v>
      </c>
      <c r="BX78" s="11">
        <f t="shared" si="204"/>
        <v>0.28676280744202709</v>
      </c>
      <c r="BY78" s="11">
        <f t="shared" si="204"/>
        <v>-0.37039805068804688</v>
      </c>
      <c r="BZ78" s="11">
        <f t="shared" si="204"/>
        <v>-1.2708733970250865</v>
      </c>
      <c r="CA78" s="11">
        <f t="shared" si="204"/>
        <v>-1.6115049334689262</v>
      </c>
      <c r="CB78" s="11">
        <f t="shared" si="204"/>
        <v>-2.4139071430664885</v>
      </c>
      <c r="CC78" s="11">
        <f t="shared" si="204"/>
        <v>-0.889517099205971</v>
      </c>
      <c r="CD78" s="11">
        <f t="shared" si="204"/>
        <v>5.7062734963859787E-2</v>
      </c>
      <c r="CE78" s="11">
        <f t="shared" si="204"/>
        <v>0.32793620674337676</v>
      </c>
      <c r="CF78" s="11">
        <f t="shared" si="204"/>
        <v>0.57507426190014665</v>
      </c>
      <c r="CG78" s="11">
        <f t="shared" si="204"/>
        <v>0.52338371966515695</v>
      </c>
      <c r="CH78" s="11">
        <f t="shared" si="204"/>
        <v>0.78845577092242081</v>
      </c>
      <c r="CI78" s="11">
        <f t="shared" si="204"/>
        <v>0.78376150738553418</v>
      </c>
      <c r="CJ78" s="11">
        <f t="shared" si="204"/>
        <v>0.74182852767022156</v>
      </c>
      <c r="CK78" s="11">
        <f t="shared" si="204"/>
        <v>0.95240643269444503</v>
      </c>
      <c r="CL78" s="11">
        <f t="shared" si="204"/>
        <v>0.80058342341895794</v>
      </c>
      <c r="CM78" s="11">
        <f t="shared" si="204"/>
        <v>0.68990552330015709</v>
      </c>
      <c r="CN78" s="11">
        <f t="shared" si="204"/>
        <v>1.3154134390374992</v>
      </c>
      <c r="CO78" s="11">
        <f t="shared" si="204"/>
        <v>0.38809492234096621</v>
      </c>
      <c r="CP78" s="11">
        <f t="shared" si="204"/>
        <v>1.1713845292509186</v>
      </c>
      <c r="CQ78" s="11">
        <f t="shared" si="204"/>
        <v>0.86630131487802109</v>
      </c>
      <c r="CR78" s="11">
        <f t="shared" si="204"/>
        <v>0.56341113181164149</v>
      </c>
      <c r="CS78" s="11">
        <f t="shared" si="204"/>
        <v>0.62410710228289967</v>
      </c>
      <c r="CT78" s="11">
        <f t="shared" si="204"/>
        <v>0.85843057873718542</v>
      </c>
      <c r="CU78" s="11">
        <f t="shared" si="204"/>
        <v>0.6688338916033546</v>
      </c>
      <c r="CV78" s="11">
        <f t="shared" ref="CV78:EA78" si="205">CU17/CU$7*CV48</f>
        <v>0.29863681300670358</v>
      </c>
      <c r="CW78" s="11">
        <f t="shared" si="205"/>
        <v>1.3637270863946089</v>
      </c>
      <c r="CX78" s="11">
        <f t="shared" si="205"/>
        <v>0.78820028119716967</v>
      </c>
      <c r="CY78" s="11">
        <f t="shared" si="205"/>
        <v>0.60637591196969798</v>
      </c>
      <c r="CZ78" s="11">
        <f t="shared" si="205"/>
        <v>0.95307531951029778</v>
      </c>
      <c r="DA78" s="11">
        <f t="shared" si="205"/>
        <v>1.0244579178402293</v>
      </c>
      <c r="DB78" s="11">
        <f t="shared" si="205"/>
        <v>0.70270027220638953</v>
      </c>
      <c r="DC78" s="11">
        <f t="shared" si="205"/>
        <v>0.80023621998747574</v>
      </c>
      <c r="DD78" s="11">
        <f t="shared" si="205"/>
        <v>0.97271235988982174</v>
      </c>
      <c r="DE78" s="11">
        <f t="shared" si="205"/>
        <v>0.87012062214711006</v>
      </c>
      <c r="DF78" s="11">
        <f t="shared" si="205"/>
        <v>0.52296563222897663</v>
      </c>
      <c r="DG78" s="11">
        <f t="shared" si="205"/>
        <v>1.0272089284407588</v>
      </c>
      <c r="DH78" s="11">
        <f t="shared" si="205"/>
        <v>1.348479690834</v>
      </c>
      <c r="DI78" s="11">
        <f t="shared" si="205"/>
        <v>0.98735110698419626</v>
      </c>
      <c r="DJ78" s="11">
        <f t="shared" si="205"/>
        <v>0.39812149421857823</v>
      </c>
      <c r="DK78" s="11">
        <f t="shared" si="205"/>
        <v>0.72571712362136831</v>
      </c>
      <c r="DL78" s="11">
        <f t="shared" si="205"/>
        <v>0.1093719412173564</v>
      </c>
      <c r="DM78" s="11">
        <f t="shared" si="205"/>
        <v>0.62157472882120812</v>
      </c>
      <c r="DN78" s="11">
        <f t="shared" si="205"/>
        <v>0.86584978482360409</v>
      </c>
      <c r="DO78" s="11">
        <f t="shared" si="205"/>
        <v>7.6714525786890208E-3</v>
      </c>
      <c r="DP78" s="11">
        <f t="shared" si="205"/>
        <v>1.4825368653267248</v>
      </c>
      <c r="DQ78" s="11">
        <f t="shared" si="205"/>
        <v>1.3575322509188017</v>
      </c>
      <c r="DR78" s="11">
        <f t="shared" si="205"/>
        <v>1.0457010741606043</v>
      </c>
      <c r="DS78" s="11">
        <f t="shared" si="205"/>
        <v>0.73793721380351063</v>
      </c>
      <c r="DT78" s="42">
        <f t="shared" si="205"/>
        <v>-3.3881583186737894</v>
      </c>
      <c r="DU78" s="42">
        <f t="shared" si="205"/>
        <v>1.5804274565585896</v>
      </c>
      <c r="DV78" s="42">
        <f t="shared" si="205"/>
        <v>2.3461772821910087</v>
      </c>
      <c r="DW78" s="11">
        <f t="shared" si="205"/>
        <v>-0.4729541388556997</v>
      </c>
      <c r="DX78" s="11">
        <f t="shared" si="205"/>
        <v>7.3017353790730585E-2</v>
      </c>
      <c r="DY78" s="11">
        <f t="shared" si="205"/>
        <v>1.9051843009286784</v>
      </c>
      <c r="DZ78" s="11">
        <f t="shared" si="205"/>
        <v>2.7502198166724408</v>
      </c>
      <c r="EA78" s="11">
        <f t="shared" si="205"/>
        <v>3.4647146779897491</v>
      </c>
      <c r="EB78" s="11">
        <f t="shared" ref="EB78:FJ78" si="206">EA17/EA$7*EB48</f>
        <v>1.0129510741548242</v>
      </c>
      <c r="EC78" s="11">
        <f t="shared" si="206"/>
        <v>-0.1437793577093131</v>
      </c>
      <c r="ED78" s="11">
        <f t="shared" si="206"/>
        <v>-0.33513423316434682</v>
      </c>
      <c r="EE78" s="11">
        <f t="shared" si="206"/>
        <v>-0.84906481189592953</v>
      </c>
      <c r="EF78" s="11">
        <f t="shared" si="206"/>
        <v>-1.0282095940967906</v>
      </c>
      <c r="EG78" s="11">
        <f t="shared" si="206"/>
        <v>-0.28280803748550115</v>
      </c>
      <c r="EH78" s="11">
        <f t="shared" si="206"/>
        <v>0.33224690388238215</v>
      </c>
      <c r="EI78" s="11">
        <f t="shared" si="206"/>
        <v>6.0056289263059268E-2</v>
      </c>
      <c r="EJ78" s="11">
        <f t="shared" si="206"/>
        <v>-1.4904099902501395E-2</v>
      </c>
      <c r="EK78" s="11">
        <f t="shared" si="206"/>
        <v>0.17878586012172767</v>
      </c>
      <c r="EL78" s="11">
        <f t="shared" si="206"/>
        <v>-0.79453014997782356</v>
      </c>
      <c r="EM78" s="11">
        <f t="shared" si="206"/>
        <v>-1.2638702793346306</v>
      </c>
      <c r="EN78" s="11">
        <f t="shared" si="206"/>
        <v>0.36297897488447556</v>
      </c>
      <c r="EO78" s="11">
        <f t="shared" si="206"/>
        <v>-0.50425948091595973</v>
      </c>
      <c r="EP78" s="12">
        <f t="shared" si="206"/>
        <v>-0.17462808771811011</v>
      </c>
      <c r="EQ78" s="12">
        <f t="shared" si="206"/>
        <v>-0.54277237246192978</v>
      </c>
      <c r="ER78" s="12">
        <f t="shared" si="206"/>
        <v>-0.20528093716154344</v>
      </c>
      <c r="ES78" s="12">
        <f t="shared" si="206"/>
        <v>0.36835278229571389</v>
      </c>
      <c r="ET78" s="12">
        <f t="shared" si="206"/>
        <v>0.54754928823606031</v>
      </c>
      <c r="EU78" s="12">
        <f t="shared" si="206"/>
        <v>0.85325692905059458</v>
      </c>
      <c r="EV78" s="12">
        <f t="shared" si="206"/>
        <v>0.81929218640568124</v>
      </c>
      <c r="EW78" s="12">
        <f t="shared" si="206"/>
        <v>0.8424671668583873</v>
      </c>
      <c r="EX78" s="12">
        <f t="shared" si="206"/>
        <v>0.91245145233280134</v>
      </c>
      <c r="EY78" s="12">
        <f t="shared" si="206"/>
        <v>1.1077304757337041</v>
      </c>
      <c r="EZ78" s="12">
        <f t="shared" si="206"/>
        <v>0.58175123430275621</v>
      </c>
      <c r="FA78" s="12">
        <f t="shared" si="206"/>
        <v>0.54069429414204684</v>
      </c>
      <c r="FB78" s="12">
        <f t="shared" si="206"/>
        <v>0.51790624256713091</v>
      </c>
      <c r="FC78" s="12">
        <f t="shared" si="206"/>
        <v>0.50577934969329696</v>
      </c>
      <c r="FD78" s="12">
        <f t="shared" si="206"/>
        <v>0.31972230747324748</v>
      </c>
      <c r="FE78" s="12">
        <f t="shared" si="206"/>
        <v>0.37521630693301</v>
      </c>
      <c r="FF78" s="12">
        <f t="shared" si="206"/>
        <v>0.46589847635850001</v>
      </c>
      <c r="FG78" s="12">
        <f t="shared" si="206"/>
        <v>0.44289020489227876</v>
      </c>
      <c r="FH78" s="12">
        <f t="shared" si="206"/>
        <v>0.30496830427096705</v>
      </c>
      <c r="FI78" s="12">
        <f t="shared" si="206"/>
        <v>0.36256043170325475</v>
      </c>
      <c r="FJ78" s="12">
        <f t="shared" si="206"/>
        <v>1.3221333629863592</v>
      </c>
      <c r="FK78" s="12">
        <f t="shared" si="153"/>
        <v>-0.60430073081613001</v>
      </c>
      <c r="FL78" s="12">
        <f t="shared" si="154"/>
        <v>0.15502240353136584</v>
      </c>
      <c r="FM78" s="12">
        <f t="shared" si="155"/>
        <v>0.20180641586213072</v>
      </c>
      <c r="FN78" s="12">
        <f t="shared" si="156"/>
        <v>0.2584512476913331</v>
      </c>
    </row>
    <row r="79" spans="2:170" x14ac:dyDescent="0.2">
      <c r="B79" t="str">
        <f t="shared" si="147"/>
        <v xml:space="preserve">   Other services</v>
      </c>
      <c r="C79" s="11"/>
      <c r="D79" s="11">
        <f t="shared" ref="D79:AI79" si="207">C18/C$7*D49</f>
        <v>1.2196193115278762</v>
      </c>
      <c r="E79" s="11">
        <f t="shared" si="207"/>
        <v>1.1175301473371293</v>
      </c>
      <c r="F79" s="11">
        <f t="shared" si="207"/>
        <v>-0.1540159466827194</v>
      </c>
      <c r="G79" s="11">
        <f t="shared" si="207"/>
        <v>-0.25001685862535356</v>
      </c>
      <c r="H79" s="11">
        <f t="shared" si="207"/>
        <v>0.85002370724982179</v>
      </c>
      <c r="I79" s="11">
        <f t="shared" si="207"/>
        <v>1.1250550523359995</v>
      </c>
      <c r="J79" s="11">
        <f t="shared" si="207"/>
        <v>0.10754260853455544</v>
      </c>
      <c r="K79" s="11">
        <f t="shared" si="207"/>
        <v>-0.52872852489649258</v>
      </c>
      <c r="L79" s="11">
        <f t="shared" si="207"/>
        <v>0.81111097316503633</v>
      </c>
      <c r="M79" s="11">
        <f t="shared" si="207"/>
        <v>1.0202021486035828</v>
      </c>
      <c r="N79" s="11">
        <f t="shared" si="207"/>
        <v>0.22592817153583544</v>
      </c>
      <c r="O79" s="11">
        <f t="shared" si="207"/>
        <v>7.0917788953587052E-2</v>
      </c>
      <c r="P79" s="11">
        <f t="shared" si="207"/>
        <v>1.6473335455509419</v>
      </c>
      <c r="Q79" s="11">
        <f t="shared" si="207"/>
        <v>0.42691546963312682</v>
      </c>
      <c r="R79" s="11">
        <f t="shared" si="207"/>
        <v>-0.63574136592670605</v>
      </c>
      <c r="S79" s="11">
        <f t="shared" si="207"/>
        <v>0.18851982404934656</v>
      </c>
      <c r="T79" s="11">
        <f t="shared" si="207"/>
        <v>0.49658422366623428</v>
      </c>
      <c r="U79" s="11">
        <f t="shared" si="207"/>
        <v>1.0380044484769981</v>
      </c>
      <c r="V79" s="11">
        <f t="shared" si="207"/>
        <v>-0.14965975514617252</v>
      </c>
      <c r="W79" s="11">
        <f t="shared" si="207"/>
        <v>0.68826804982215661</v>
      </c>
      <c r="X79" s="11">
        <f t="shared" si="207"/>
        <v>0.51851088068891804</v>
      </c>
      <c r="Y79" s="11">
        <f t="shared" si="207"/>
        <v>0.72914650148294513</v>
      </c>
      <c r="Z79" s="11">
        <f t="shared" si="207"/>
        <v>-0.81946619698971401</v>
      </c>
      <c r="AA79" s="11">
        <f t="shared" si="207"/>
        <v>-0.27174392276971132</v>
      </c>
      <c r="AB79" s="11">
        <f t="shared" si="207"/>
        <v>0.88906454974415916</v>
      </c>
      <c r="AC79" s="11">
        <f t="shared" si="207"/>
        <v>0.34549013969915482</v>
      </c>
      <c r="AD79" s="11">
        <f t="shared" si="207"/>
        <v>1.1581318028722694</v>
      </c>
      <c r="AE79" s="11">
        <f t="shared" si="207"/>
        <v>0.29202403960731893</v>
      </c>
      <c r="AF79" s="11">
        <f t="shared" si="207"/>
        <v>1.1031705270144585</v>
      </c>
      <c r="AG79" s="11">
        <f t="shared" si="207"/>
        <v>0.31464903999183902</v>
      </c>
      <c r="AH79" s="11">
        <f t="shared" si="207"/>
        <v>0.72344262584210095</v>
      </c>
      <c r="AI79" s="11">
        <f t="shared" si="207"/>
        <v>0.22418937272461237</v>
      </c>
      <c r="AJ79" s="11">
        <f t="shared" ref="AJ79:BO79" si="208">AI18/AI$7*AJ49</f>
        <v>1.2999177937172468</v>
      </c>
      <c r="AK79" s="11">
        <f t="shared" si="208"/>
        <v>0.16916631604477361</v>
      </c>
      <c r="AL79" s="11">
        <f t="shared" si="208"/>
        <v>0.95706894499597173</v>
      </c>
      <c r="AM79" s="11">
        <f t="shared" si="208"/>
        <v>-0.57521787242167322</v>
      </c>
      <c r="AN79" s="11">
        <f t="shared" si="208"/>
        <v>-5.8175449656385658E-2</v>
      </c>
      <c r="AO79" s="11">
        <f t="shared" si="208"/>
        <v>0.30231784438679277</v>
      </c>
      <c r="AP79" s="11">
        <f t="shared" si="208"/>
        <v>0.76387904671280549</v>
      </c>
      <c r="AQ79" s="11">
        <f t="shared" si="208"/>
        <v>0.25896951877082347</v>
      </c>
      <c r="AR79" s="11">
        <f t="shared" si="208"/>
        <v>0.22916043591412641</v>
      </c>
      <c r="AS79" s="11">
        <f t="shared" si="208"/>
        <v>0.93823203721904413</v>
      </c>
      <c r="AT79" s="11">
        <f t="shared" si="208"/>
        <v>0.21721852498272148</v>
      </c>
      <c r="AU79" s="11">
        <f t="shared" si="208"/>
        <v>-0.34218491781972338</v>
      </c>
      <c r="AV79" s="11">
        <f t="shared" si="208"/>
        <v>0.57242871928532368</v>
      </c>
      <c r="AW79" s="11">
        <f t="shared" si="208"/>
        <v>0.18051262528688797</v>
      </c>
      <c r="AX79" s="11">
        <f t="shared" si="208"/>
        <v>0.4738950169647661</v>
      </c>
      <c r="AY79" s="11">
        <f t="shared" si="208"/>
        <v>0.47175299930068149</v>
      </c>
      <c r="AZ79" s="11">
        <f t="shared" si="208"/>
        <v>-0.13716114338286536</v>
      </c>
      <c r="BA79" s="11">
        <f t="shared" si="208"/>
        <v>3.9589837440391656E-2</v>
      </c>
      <c r="BB79" s="11">
        <f t="shared" si="208"/>
        <v>0.41841951565851315</v>
      </c>
      <c r="BC79" s="11">
        <f t="shared" si="208"/>
        <v>0.25879634745731878</v>
      </c>
      <c r="BD79" s="11">
        <f t="shared" si="208"/>
        <v>0.3200041965235742</v>
      </c>
      <c r="BE79" s="11">
        <f t="shared" si="208"/>
        <v>6.9801618656085654E-2</v>
      </c>
      <c r="BF79" s="11">
        <f t="shared" si="208"/>
        <v>0.21019050016666474</v>
      </c>
      <c r="BG79" s="11">
        <f t="shared" si="208"/>
        <v>-0.49058350282952262</v>
      </c>
      <c r="BH79" s="11">
        <f t="shared" si="208"/>
        <v>0.20973103740432</v>
      </c>
      <c r="BI79" s="11">
        <f t="shared" si="208"/>
        <v>0.48042946238412759</v>
      </c>
      <c r="BJ79" s="11">
        <f t="shared" si="208"/>
        <v>0.20813680377377047</v>
      </c>
      <c r="BK79" s="11">
        <f t="shared" si="208"/>
        <v>0.25617789942043206</v>
      </c>
      <c r="BL79" s="11">
        <f t="shared" si="208"/>
        <v>9.7726714445447033E-2</v>
      </c>
      <c r="BM79" s="11">
        <f t="shared" si="208"/>
        <v>0.50878708655994498</v>
      </c>
      <c r="BN79" s="11">
        <f t="shared" si="208"/>
        <v>1.9204474473966802E-2</v>
      </c>
      <c r="BO79" s="11">
        <f t="shared" si="208"/>
        <v>7.6069092141423947E-2</v>
      </c>
      <c r="BP79" s="11">
        <f t="shared" ref="BP79:CU79" si="209">BO18/BO$7*BP49</f>
        <v>4.7159737024001371E-2</v>
      </c>
      <c r="BQ79" s="11">
        <f t="shared" si="209"/>
        <v>0.31103606698582936</v>
      </c>
      <c r="BR79" s="11">
        <f t="shared" si="209"/>
        <v>0.10243016546963091</v>
      </c>
      <c r="BS79" s="11">
        <f t="shared" si="209"/>
        <v>0.44836972067155517</v>
      </c>
      <c r="BT79" s="11">
        <f t="shared" si="209"/>
        <v>0.25750558936430362</v>
      </c>
      <c r="BU79" s="11">
        <f t="shared" si="209"/>
        <v>0.68304686583399943</v>
      </c>
      <c r="BV79" s="11">
        <f t="shared" si="209"/>
        <v>0.66883873695329665</v>
      </c>
      <c r="BW79" s="11">
        <f t="shared" si="209"/>
        <v>0.23419402175800377</v>
      </c>
      <c r="BX79" s="11">
        <f t="shared" si="209"/>
        <v>0.504651467774901</v>
      </c>
      <c r="BY79" s="11">
        <f t="shared" si="209"/>
        <v>1.0134103893505531</v>
      </c>
      <c r="BZ79" s="11">
        <f t="shared" si="209"/>
        <v>0.37647567028162315</v>
      </c>
      <c r="CA79" s="11">
        <f t="shared" si="209"/>
        <v>0.82115595373849082</v>
      </c>
      <c r="CB79" s="11">
        <f t="shared" si="209"/>
        <v>3.6782585852137596E-2</v>
      </c>
      <c r="CC79" s="11">
        <f t="shared" si="209"/>
        <v>0.58081058754501858</v>
      </c>
      <c r="CD79" s="11">
        <f t="shared" si="209"/>
        <v>0.4799798023123461</v>
      </c>
      <c r="CE79" s="11">
        <f t="shared" si="209"/>
        <v>5.7449345573267085E-2</v>
      </c>
      <c r="CF79" s="11">
        <f t="shared" si="209"/>
        <v>0.24138042235264121</v>
      </c>
      <c r="CG79" s="11">
        <f t="shared" si="209"/>
        <v>0.72883324243243841</v>
      </c>
      <c r="CH79" s="11">
        <f t="shared" si="209"/>
        <v>0.80599510574191358</v>
      </c>
      <c r="CI79" s="11">
        <f t="shared" si="209"/>
        <v>0.37303216316437909</v>
      </c>
      <c r="CJ79" s="11">
        <f t="shared" si="209"/>
        <v>0.4199623715757167</v>
      </c>
      <c r="CK79" s="11">
        <f t="shared" si="209"/>
        <v>0.5131366023553604</v>
      </c>
      <c r="CL79" s="11">
        <f t="shared" si="209"/>
        <v>0.24428335862656894</v>
      </c>
      <c r="CM79" s="11">
        <f t="shared" si="209"/>
        <v>0.31816695186611182</v>
      </c>
      <c r="CN79" s="11">
        <f t="shared" si="209"/>
        <v>0.16687096169888102</v>
      </c>
      <c r="CO79" s="11">
        <f t="shared" si="209"/>
        <v>0.12852127562627344</v>
      </c>
      <c r="CP79" s="11">
        <f t="shared" si="209"/>
        <v>0.46968406907836369</v>
      </c>
      <c r="CQ79" s="11">
        <f t="shared" si="209"/>
        <v>-0.18880502781568667</v>
      </c>
      <c r="CR79" s="11">
        <f t="shared" si="209"/>
        <v>0.3251661461642627</v>
      </c>
      <c r="CS79" s="11">
        <f t="shared" si="209"/>
        <v>0.2149454990533019</v>
      </c>
      <c r="CT79" s="11">
        <f t="shared" si="209"/>
        <v>0.67432212113926548</v>
      </c>
      <c r="CU79" s="11">
        <f t="shared" si="209"/>
        <v>0.54207900051487812</v>
      </c>
      <c r="CV79" s="11">
        <f t="shared" ref="CV79:EA79" si="210">CU18/CU$7*CV49</f>
        <v>-0.1391121677821042</v>
      </c>
      <c r="CW79" s="11">
        <f t="shared" si="210"/>
        <v>0.45688422173213816</v>
      </c>
      <c r="CX79" s="11">
        <f t="shared" si="210"/>
        <v>0.17269021944308979</v>
      </c>
      <c r="CY79" s="11">
        <f t="shared" si="210"/>
        <v>0.12851913920113983</v>
      </c>
      <c r="CZ79" s="11">
        <f t="shared" si="210"/>
        <v>0.53208574005370179</v>
      </c>
      <c r="DA79" s="11">
        <f t="shared" si="210"/>
        <v>0.10963687854839564</v>
      </c>
      <c r="DB79" s="11">
        <f t="shared" si="210"/>
        <v>0.68563038706667934</v>
      </c>
      <c r="DC79" s="11">
        <f t="shared" si="210"/>
        <v>0.85193561345170521</v>
      </c>
      <c r="DD79" s="11">
        <f t="shared" si="210"/>
        <v>0.70030261239169567</v>
      </c>
      <c r="DE79" s="11">
        <f t="shared" si="210"/>
        <v>0.17955585932639281</v>
      </c>
      <c r="DF79" s="11">
        <f t="shared" si="210"/>
        <v>0.59768399016361617</v>
      </c>
      <c r="DG79" s="11">
        <f t="shared" si="210"/>
        <v>0.24237249569313749</v>
      </c>
      <c r="DH79" s="11">
        <f t="shared" si="210"/>
        <v>0.38674515139901067</v>
      </c>
      <c r="DI79" s="11">
        <f t="shared" si="210"/>
        <v>0.39171020917470079</v>
      </c>
      <c r="DJ79" s="11">
        <f t="shared" si="210"/>
        <v>0.75485735988347713</v>
      </c>
      <c r="DK79" s="11">
        <f t="shared" si="210"/>
        <v>0.59688284163114735</v>
      </c>
      <c r="DL79" s="11">
        <f t="shared" si="210"/>
        <v>0.29817805946756359</v>
      </c>
      <c r="DM79" s="11">
        <f t="shared" si="210"/>
        <v>0.46288053626058456</v>
      </c>
      <c r="DN79" s="11">
        <f t="shared" si="210"/>
        <v>0.72256943283673059</v>
      </c>
      <c r="DO79" s="11">
        <f t="shared" si="210"/>
        <v>0.58283807591437886</v>
      </c>
      <c r="DP79" s="11">
        <f t="shared" si="210"/>
        <v>0.40110652905532967</v>
      </c>
      <c r="DQ79" s="11">
        <f t="shared" si="210"/>
        <v>0.46756800225993395</v>
      </c>
      <c r="DR79" s="11">
        <f t="shared" si="210"/>
        <v>0.54074998251305739</v>
      </c>
      <c r="DS79" s="11">
        <f t="shared" si="210"/>
        <v>-0.31984811891745502</v>
      </c>
      <c r="DT79" s="42">
        <f t="shared" si="210"/>
        <v>-6.5666386119045672</v>
      </c>
      <c r="DU79" s="42">
        <f t="shared" si="210"/>
        <v>3.2620067423890164</v>
      </c>
      <c r="DV79" s="42">
        <f t="shared" si="210"/>
        <v>0.67966655183380498</v>
      </c>
      <c r="DW79" s="11">
        <f t="shared" si="210"/>
        <v>-3.2337482133215432E-2</v>
      </c>
      <c r="DX79" s="11">
        <f t="shared" si="210"/>
        <v>0.78313504240668619</v>
      </c>
      <c r="DY79" s="11">
        <f t="shared" si="210"/>
        <v>0.96322501458651166</v>
      </c>
      <c r="DZ79" s="11">
        <f t="shared" si="210"/>
        <v>0.78036156902630038</v>
      </c>
      <c r="EA79" s="11">
        <f t="shared" si="210"/>
        <v>-4.6008605161563618E-2</v>
      </c>
      <c r="EB79" s="11">
        <f t="shared" ref="EB79:FJ79" si="211">EA18/EA$7*EB49</f>
        <v>0.45604020439344478</v>
      </c>
      <c r="EC79" s="11">
        <f t="shared" si="211"/>
        <v>0.92191863491536019</v>
      </c>
      <c r="ED79" s="11">
        <f t="shared" si="211"/>
        <v>4.5014888726544126E-2</v>
      </c>
      <c r="EE79" s="11">
        <f t="shared" si="211"/>
        <v>0.62410704047093124</v>
      </c>
      <c r="EF79" s="11">
        <f t="shared" si="211"/>
        <v>0.18056547784451563</v>
      </c>
      <c r="EG79" s="11">
        <f t="shared" si="211"/>
        <v>0.53012372515931427</v>
      </c>
      <c r="EH79" s="11">
        <f t="shared" si="211"/>
        <v>0.61612627917419183</v>
      </c>
      <c r="EI79" s="11">
        <f t="shared" si="211"/>
        <v>0.15047102194670761</v>
      </c>
      <c r="EJ79" s="11">
        <f t="shared" si="211"/>
        <v>0.55848000443745893</v>
      </c>
      <c r="EK79" s="11">
        <f t="shared" si="211"/>
        <v>0.34410315969522259</v>
      </c>
      <c r="EL79" s="11">
        <f t="shared" si="211"/>
        <v>-0.13289075402671863</v>
      </c>
      <c r="EM79" s="11">
        <f t="shared" si="211"/>
        <v>-0.1642319715907393</v>
      </c>
      <c r="EN79" s="11">
        <f t="shared" si="211"/>
        <v>0.59328360682592263</v>
      </c>
      <c r="EO79" s="11">
        <f t="shared" si="211"/>
        <v>0.69960927529499428</v>
      </c>
      <c r="EP79" s="12">
        <f t="shared" si="211"/>
        <v>6.4946486331320177E-2</v>
      </c>
      <c r="EQ79" s="12">
        <f t="shared" si="211"/>
        <v>0.45154882549561248</v>
      </c>
      <c r="ER79" s="12">
        <f t="shared" si="211"/>
        <v>-6.1370995640736621E-2</v>
      </c>
      <c r="ES79" s="12">
        <f t="shared" si="211"/>
        <v>-0.25023391450801613</v>
      </c>
      <c r="ET79" s="12">
        <f t="shared" si="211"/>
        <v>-5.5619877835589152E-2</v>
      </c>
      <c r="EU79" s="12">
        <f t="shared" si="211"/>
        <v>4.2486357755632885E-2</v>
      </c>
      <c r="EV79" s="12">
        <f t="shared" si="211"/>
        <v>0.11138053825852542</v>
      </c>
      <c r="EW79" s="12">
        <f t="shared" si="211"/>
        <v>0.10216790435408793</v>
      </c>
      <c r="EX79" s="12">
        <f t="shared" si="211"/>
        <v>0.11410215250075868</v>
      </c>
      <c r="EY79" s="12">
        <f t="shared" si="211"/>
        <v>0.36943750302367351</v>
      </c>
      <c r="EZ79" s="12">
        <f t="shared" si="211"/>
        <v>4.102018299154829E-2</v>
      </c>
      <c r="FA79" s="12">
        <f t="shared" si="211"/>
        <v>5.1944724409800365E-2</v>
      </c>
      <c r="FB79" s="12">
        <f t="shared" si="211"/>
        <v>0.11395486271818027</v>
      </c>
      <c r="FC79" s="12">
        <f t="shared" si="211"/>
        <v>0.11735827223398877</v>
      </c>
      <c r="FD79" s="12">
        <f t="shared" si="211"/>
        <v>2.6006905382031861E-2</v>
      </c>
      <c r="FE79" s="12">
        <f t="shared" si="211"/>
        <v>5.8066771869779814E-2</v>
      </c>
      <c r="FF79" s="12">
        <f t="shared" si="211"/>
        <v>0.11354075094261316</v>
      </c>
      <c r="FG79" s="12">
        <f t="shared" si="211"/>
        <v>0.17455701212014491</v>
      </c>
      <c r="FH79" s="12">
        <f t="shared" si="211"/>
        <v>9.4853849327080395E-2</v>
      </c>
      <c r="FI79" s="12">
        <f t="shared" si="211"/>
        <v>0.19114376208337683</v>
      </c>
      <c r="FJ79" s="12">
        <f t="shared" si="211"/>
        <v>0.9525534956816929</v>
      </c>
      <c r="FK79" s="12">
        <f t="shared" si="153"/>
        <v>-0.45172544779589618</v>
      </c>
      <c r="FL79" s="12">
        <f t="shared" si="154"/>
        <v>0.14187198042219051</v>
      </c>
      <c r="FM79" s="12">
        <f t="shared" si="155"/>
        <v>0.14653183026337219</v>
      </c>
      <c r="FN79" s="12">
        <f t="shared" si="156"/>
        <v>0.17081171940046153</v>
      </c>
    </row>
    <row r="80" spans="2:170" x14ac:dyDescent="0.2">
      <c r="B80" t="str">
        <f t="shared" si="147"/>
        <v xml:space="preserve">      Leisure and Hospitality</v>
      </c>
      <c r="C80" s="11"/>
      <c r="D80" s="11">
        <f t="shared" ref="D80:AI80" si="212">C19/C$7*D50</f>
        <v>0.33282160065808419</v>
      </c>
      <c r="E80" s="11">
        <f t="shared" si="212"/>
        <v>0.19419999091555187</v>
      </c>
      <c r="F80" s="11">
        <f t="shared" si="212"/>
        <v>-9.478825547448276E-2</v>
      </c>
      <c r="G80" s="11">
        <f t="shared" si="212"/>
        <v>0.61626042381691415</v>
      </c>
      <c r="H80" s="11">
        <f t="shared" si="212"/>
        <v>-0.17897105893486143</v>
      </c>
      <c r="I80" s="11">
        <f t="shared" si="212"/>
        <v>-0.54914861783742663</v>
      </c>
      <c r="J80" s="11">
        <f t="shared" si="212"/>
        <v>0.26528658172476705</v>
      </c>
      <c r="K80" s="11">
        <f t="shared" si="212"/>
        <v>0.36373542684486754</v>
      </c>
      <c r="L80" s="11">
        <f t="shared" si="212"/>
        <v>0.14295713211611588</v>
      </c>
      <c r="M80" s="11">
        <f t="shared" si="212"/>
        <v>0.4090060762285691</v>
      </c>
      <c r="N80" s="11">
        <f t="shared" si="212"/>
        <v>0.20272207676971435</v>
      </c>
      <c r="O80" s="11">
        <f t="shared" si="212"/>
        <v>0.29883685645151009</v>
      </c>
      <c r="P80" s="11">
        <f t="shared" si="212"/>
        <v>0.3223695121047242</v>
      </c>
      <c r="Q80" s="11">
        <f t="shared" si="212"/>
        <v>0.54008339286268792</v>
      </c>
      <c r="R80" s="11">
        <f t="shared" si="212"/>
        <v>-0.31889233435923969</v>
      </c>
      <c r="S80" s="11">
        <f t="shared" si="212"/>
        <v>0.29687831680121973</v>
      </c>
      <c r="T80" s="11">
        <f t="shared" si="212"/>
        <v>0.46421248726415226</v>
      </c>
      <c r="U80" s="11">
        <f t="shared" si="212"/>
        <v>-0.12701720968163835</v>
      </c>
      <c r="V80" s="11">
        <f t="shared" si="212"/>
        <v>0.67810861579029014</v>
      </c>
      <c r="W80" s="11">
        <f t="shared" si="212"/>
        <v>0.62334665427962399</v>
      </c>
      <c r="X80" s="11">
        <f t="shared" si="212"/>
        <v>0.17174244241423764</v>
      </c>
      <c r="Y80" s="11">
        <f t="shared" si="212"/>
        <v>-0.15790770166791743</v>
      </c>
      <c r="Z80" s="11">
        <f t="shared" si="212"/>
        <v>0.80787108689840537</v>
      </c>
      <c r="AA80" s="11">
        <f t="shared" si="212"/>
        <v>-0.3594204983160007</v>
      </c>
      <c r="AB80" s="11">
        <f t="shared" si="212"/>
        <v>0.81786642789764019</v>
      </c>
      <c r="AC80" s="11">
        <f t="shared" si="212"/>
        <v>0.55370549171985639</v>
      </c>
      <c r="AD80" s="11">
        <f t="shared" si="212"/>
        <v>0.25352597726181619</v>
      </c>
      <c r="AE80" s="11">
        <f t="shared" si="212"/>
        <v>4.3003521678568607E-2</v>
      </c>
      <c r="AF80" s="11">
        <f t="shared" si="212"/>
        <v>-5.2918423877755902E-2</v>
      </c>
      <c r="AG80" s="11">
        <f t="shared" si="212"/>
        <v>0.53209326598281759</v>
      </c>
      <c r="AH80" s="11">
        <f t="shared" si="212"/>
        <v>0.7320643595738997</v>
      </c>
      <c r="AI80" s="11">
        <f t="shared" si="212"/>
        <v>-9.0788366855962921E-2</v>
      </c>
      <c r="AJ80" s="11">
        <f t="shared" ref="AJ80:BO80" si="213">AI19/AI$7*AJ50</f>
        <v>0.54512946441479682</v>
      </c>
      <c r="AK80" s="11">
        <f t="shared" si="213"/>
        <v>0.31127003221637595</v>
      </c>
      <c r="AL80" s="11">
        <f t="shared" si="213"/>
        <v>-0.26201297329328355</v>
      </c>
      <c r="AM80" s="11">
        <f t="shared" si="213"/>
        <v>1.4060639208285666</v>
      </c>
      <c r="AN80" s="11">
        <f t="shared" si="213"/>
        <v>4.8660457836448352E-2</v>
      </c>
      <c r="AO80" s="11">
        <f t="shared" si="213"/>
        <v>0.16559246749251788</v>
      </c>
      <c r="AP80" s="11">
        <f t="shared" si="213"/>
        <v>0.45975559012673656</v>
      </c>
      <c r="AQ80" s="11">
        <f t="shared" si="213"/>
        <v>0.2114309836344663</v>
      </c>
      <c r="AR80" s="11">
        <f t="shared" si="213"/>
        <v>-0.21617382968815171</v>
      </c>
      <c r="AS80" s="11">
        <f t="shared" si="213"/>
        <v>-0.5069709058323203</v>
      </c>
      <c r="AT80" s="11">
        <f t="shared" si="213"/>
        <v>0.76671710278253136</v>
      </c>
      <c r="AU80" s="11">
        <f t="shared" si="213"/>
        <v>-1.8657461523452292E-2</v>
      </c>
      <c r="AV80" s="11">
        <f t="shared" si="213"/>
        <v>-0.14004307486831591</v>
      </c>
      <c r="AW80" s="11">
        <f t="shared" si="213"/>
        <v>-0.28014125086269315</v>
      </c>
      <c r="AX80" s="11">
        <f t="shared" si="213"/>
        <v>-0.7835546818278698</v>
      </c>
      <c r="AY80" s="11">
        <f t="shared" si="213"/>
        <v>-0.12552976686683362</v>
      </c>
      <c r="AZ80" s="11">
        <f t="shared" si="213"/>
        <v>0.22836696084702521</v>
      </c>
      <c r="BA80" s="11">
        <f t="shared" si="213"/>
        <v>0.17934456093741502</v>
      </c>
      <c r="BB80" s="11">
        <f t="shared" si="213"/>
        <v>-3.9365392790121884E-2</v>
      </c>
      <c r="BC80" s="11">
        <f t="shared" si="213"/>
        <v>0.13927722180375079</v>
      </c>
      <c r="BD80" s="11">
        <f t="shared" si="213"/>
        <v>3.975163096550606E-2</v>
      </c>
      <c r="BE80" s="11">
        <f t="shared" si="213"/>
        <v>0.41524977769452981</v>
      </c>
      <c r="BF80" s="11">
        <f t="shared" si="213"/>
        <v>0.60210988417889844</v>
      </c>
      <c r="BG80" s="11">
        <f t="shared" si="213"/>
        <v>9.9370308808826458E-3</v>
      </c>
      <c r="BH80" s="11">
        <f t="shared" si="213"/>
        <v>0.38347472449654763</v>
      </c>
      <c r="BI80" s="11">
        <f t="shared" si="213"/>
        <v>-8.869587872213773E-2</v>
      </c>
      <c r="BJ80" s="11">
        <f t="shared" si="213"/>
        <v>0.38053543737462986</v>
      </c>
      <c r="BK80" s="11">
        <f t="shared" si="213"/>
        <v>0.17751556922669931</v>
      </c>
      <c r="BL80" s="11">
        <f t="shared" si="213"/>
        <v>0.50745988417519305</v>
      </c>
      <c r="BM80" s="11">
        <f t="shared" si="213"/>
        <v>0.21441785676613581</v>
      </c>
      <c r="BN80" s="11">
        <f t="shared" si="213"/>
        <v>0.31101174219858735</v>
      </c>
      <c r="BO80" s="11">
        <f t="shared" si="213"/>
        <v>0.30750404196653763</v>
      </c>
      <c r="BP80" s="11">
        <f t="shared" ref="BP80:CU80" si="214">BO19/BO$7*BP50</f>
        <v>0.15166574127326116</v>
      </c>
      <c r="BQ80" s="11">
        <f t="shared" si="214"/>
        <v>0.46692453019856339</v>
      </c>
      <c r="BR80" s="11">
        <f t="shared" si="214"/>
        <v>0.31035502142664684</v>
      </c>
      <c r="BS80" s="11">
        <f t="shared" si="214"/>
        <v>0.39405607140095178</v>
      </c>
      <c r="BT80" s="11">
        <f t="shared" si="214"/>
        <v>0.2119387942196605</v>
      </c>
      <c r="BU80" s="11">
        <f t="shared" si="214"/>
        <v>0.32163878183204087</v>
      </c>
      <c r="BV80" s="11">
        <f t="shared" si="214"/>
        <v>0.2456437864469169</v>
      </c>
      <c r="BW80" s="11">
        <f t="shared" si="214"/>
        <v>0.30823352569256418</v>
      </c>
      <c r="BX80" s="11">
        <f t="shared" si="214"/>
        <v>-0.11511421020738884</v>
      </c>
      <c r="BY80" s="11">
        <f t="shared" si="214"/>
        <v>2.6737377283996489E-2</v>
      </c>
      <c r="BZ80" s="11">
        <f t="shared" si="214"/>
        <v>-0.57216742531279896</v>
      </c>
      <c r="CA80" s="11">
        <f t="shared" si="214"/>
        <v>-0.72811356375514047</v>
      </c>
      <c r="CB80" s="11">
        <f t="shared" si="214"/>
        <v>-0.6524524025326619</v>
      </c>
      <c r="CC80" s="11">
        <f t="shared" si="214"/>
        <v>2.8218060022595203E-2</v>
      </c>
      <c r="CD80" s="11">
        <f t="shared" si="214"/>
        <v>-0.23513109741086352</v>
      </c>
      <c r="CE80" s="11">
        <f t="shared" si="214"/>
        <v>-3.8190981262815768E-2</v>
      </c>
      <c r="CF80" s="11">
        <f t="shared" si="214"/>
        <v>0.21307902561646067</v>
      </c>
      <c r="CG80" s="11">
        <f t="shared" si="214"/>
        <v>0.19273109850030479</v>
      </c>
      <c r="CH80" s="11">
        <f t="shared" si="214"/>
        <v>0.36787568239247448</v>
      </c>
      <c r="CI80" s="11">
        <f t="shared" si="214"/>
        <v>2.8493347602136808E-2</v>
      </c>
      <c r="CJ80" s="11">
        <f t="shared" si="214"/>
        <v>0.37432113509014092</v>
      </c>
      <c r="CK80" s="11">
        <f t="shared" si="214"/>
        <v>8.4856423493033656E-2</v>
      </c>
      <c r="CL80" s="11">
        <f t="shared" si="214"/>
        <v>0.36982191788808783</v>
      </c>
      <c r="CM80" s="11">
        <f t="shared" si="214"/>
        <v>0.33903067317503605</v>
      </c>
      <c r="CN80" s="11">
        <f t="shared" si="214"/>
        <v>0.40349044509381099</v>
      </c>
      <c r="CO80" s="11">
        <f t="shared" si="214"/>
        <v>0.16585215342544055</v>
      </c>
      <c r="CP80" s="11">
        <f t="shared" si="214"/>
        <v>0.62563973574463083</v>
      </c>
      <c r="CQ80" s="11">
        <f t="shared" si="214"/>
        <v>0.32923275635101706</v>
      </c>
      <c r="CR80" s="11">
        <f t="shared" si="214"/>
        <v>0.45631792398542514</v>
      </c>
      <c r="CS80" s="11">
        <f t="shared" si="214"/>
        <v>0.4074214656918918</v>
      </c>
      <c r="CT80" s="11">
        <f t="shared" si="214"/>
        <v>0.34099414703323838</v>
      </c>
      <c r="CU80" s="11">
        <f t="shared" si="214"/>
        <v>0.41932142010178142</v>
      </c>
      <c r="CV80" s="11">
        <f t="shared" ref="CV80:EA80" si="215">CU19/CU$7*CV50</f>
        <v>0.11388640854321591</v>
      </c>
      <c r="CW80" s="11">
        <f t="shared" si="215"/>
        <v>0.32581067478572029</v>
      </c>
      <c r="CX80" s="11">
        <f t="shared" si="215"/>
        <v>0.16445572318818555</v>
      </c>
      <c r="CY80" s="11">
        <f t="shared" si="215"/>
        <v>0.53181062925698774</v>
      </c>
      <c r="CZ80" s="11">
        <f t="shared" si="215"/>
        <v>0.42220427171696134</v>
      </c>
      <c r="DA80" s="11">
        <f t="shared" si="215"/>
        <v>0.82423661558551886</v>
      </c>
      <c r="DB80" s="11">
        <f t="shared" si="215"/>
        <v>0.26088847435386286</v>
      </c>
      <c r="DC80" s="11">
        <f t="shared" si="215"/>
        <v>0.44591725043206404</v>
      </c>
      <c r="DD80" s="11">
        <f t="shared" si="215"/>
        <v>0.32395263587917811</v>
      </c>
      <c r="DE80" s="11">
        <f t="shared" si="215"/>
        <v>0.47157628317619898</v>
      </c>
      <c r="DF80" s="11">
        <f t="shared" si="215"/>
        <v>0.19527557698415332</v>
      </c>
      <c r="DG80" s="11">
        <f t="shared" si="215"/>
        <v>0.35004731229663266</v>
      </c>
      <c r="DH80" s="11">
        <f t="shared" si="215"/>
        <v>0.54604399796276715</v>
      </c>
      <c r="DI80" s="11">
        <f t="shared" si="215"/>
        <v>-8.824082857740113E-15</v>
      </c>
      <c r="DJ80" s="11">
        <f t="shared" si="215"/>
        <v>0.19082533174675803</v>
      </c>
      <c r="DK80" s="11">
        <f t="shared" si="215"/>
        <v>0.56117998826531401</v>
      </c>
      <c r="DL80" s="11">
        <f t="shared" si="215"/>
        <v>0.3154306886690792</v>
      </c>
      <c r="DM80" s="11">
        <f t="shared" si="215"/>
        <v>-4.6500700320354124E-2</v>
      </c>
      <c r="DN80" s="11">
        <f t="shared" si="215"/>
        <v>0.29692168493239052</v>
      </c>
      <c r="DO80" s="11">
        <f t="shared" si="215"/>
        <v>3.0716270759253931E-2</v>
      </c>
      <c r="DP80" s="11">
        <f t="shared" si="215"/>
        <v>0.1615128496780727</v>
      </c>
      <c r="DQ80" s="11">
        <f t="shared" si="215"/>
        <v>0.15257817271365889</v>
      </c>
      <c r="DR80" s="11">
        <f t="shared" si="215"/>
        <v>7.5460750700492574E-2</v>
      </c>
      <c r="DS80" s="11">
        <f t="shared" si="215"/>
        <v>-0.45636528653150793</v>
      </c>
      <c r="DT80" s="42">
        <f t="shared" si="215"/>
        <v>-8.7427935412837812</v>
      </c>
      <c r="DU80" s="42">
        <f t="shared" si="215"/>
        <v>4.2404870527001624</v>
      </c>
      <c r="DV80" s="42">
        <f t="shared" si="215"/>
        <v>0.64229737107518081</v>
      </c>
      <c r="DW80" s="11">
        <f t="shared" si="215"/>
        <v>-0.28661248257965338</v>
      </c>
      <c r="DX80" s="11">
        <f t="shared" si="215"/>
        <v>3.501753828007605</v>
      </c>
      <c r="DY80" s="11">
        <f t="shared" si="215"/>
        <v>3.7968591677253087</v>
      </c>
      <c r="DZ80" s="11">
        <f t="shared" si="215"/>
        <v>1.8650180629971498</v>
      </c>
      <c r="EA80" s="11">
        <f t="shared" si="215"/>
        <v>0.72908278507469648</v>
      </c>
      <c r="EB80" s="11">
        <f t="shared" ref="EB80:FJ80" si="216">EA19/EA$7*EB50</f>
        <v>0.71792844756294005</v>
      </c>
      <c r="EC80" s="11">
        <f t="shared" si="216"/>
        <v>0.99689199559589514</v>
      </c>
      <c r="ED80" s="11">
        <f t="shared" si="216"/>
        <v>0.6468923547214851</v>
      </c>
      <c r="EE80" s="11">
        <f t="shared" si="216"/>
        <v>0.7746252171809469</v>
      </c>
      <c r="EF80" s="11">
        <f t="shared" si="216"/>
        <v>0.63816334148485998</v>
      </c>
      <c r="EG80" s="11">
        <f t="shared" si="216"/>
        <v>0.31836649968786362</v>
      </c>
      <c r="EH80" s="11">
        <f t="shared" si="216"/>
        <v>0.26540909054328643</v>
      </c>
      <c r="EI80" s="11">
        <f t="shared" si="216"/>
        <v>-8.2208801834354334E-2</v>
      </c>
      <c r="EJ80" s="11">
        <f t="shared" si="216"/>
        <v>0.34002804392413943</v>
      </c>
      <c r="EK80" s="11">
        <f t="shared" si="216"/>
        <v>0.31573592829885788</v>
      </c>
      <c r="EL80" s="11">
        <f t="shared" si="216"/>
        <v>-0.19104341584740051</v>
      </c>
      <c r="EM80" s="11">
        <f t="shared" si="216"/>
        <v>-0.24482165467006461</v>
      </c>
      <c r="EN80" s="11">
        <f t="shared" si="216"/>
        <v>0.396584814482075</v>
      </c>
      <c r="EO80" s="11">
        <f t="shared" si="216"/>
        <v>0.22672340020504569</v>
      </c>
      <c r="EP80" s="12">
        <f t="shared" si="216"/>
        <v>-0.43216435546557297</v>
      </c>
      <c r="EQ80" s="12">
        <f t="shared" si="216"/>
        <v>0.86608972017101915</v>
      </c>
      <c r="ER80" s="12">
        <f t="shared" si="216"/>
        <v>0.64996672747528694</v>
      </c>
      <c r="ES80" s="12">
        <f t="shared" si="216"/>
        <v>-9.5757996839284959E-2</v>
      </c>
      <c r="ET80" s="12">
        <f t="shared" si="216"/>
        <v>0.21143998509899647</v>
      </c>
      <c r="EU80" s="12">
        <f t="shared" si="216"/>
        <v>6.266221821003648E-2</v>
      </c>
      <c r="EV80" s="12">
        <f t="shared" si="216"/>
        <v>0.14837282611574465</v>
      </c>
      <c r="EW80" s="12">
        <f t="shared" si="216"/>
        <v>8.4309647330875523E-2</v>
      </c>
      <c r="EX80" s="12">
        <f t="shared" si="216"/>
        <v>-4.6785053715072784E-3</v>
      </c>
      <c r="EY80" s="12">
        <f t="shared" si="216"/>
        <v>-0.24798218293623853</v>
      </c>
      <c r="EZ80" s="12">
        <f t="shared" si="216"/>
        <v>5.7251513352327421E-2</v>
      </c>
      <c r="FA80" s="12">
        <f t="shared" si="216"/>
        <v>0.20186060673518075</v>
      </c>
      <c r="FB80" s="12">
        <f t="shared" si="216"/>
        <v>0.23844894438011627</v>
      </c>
      <c r="FC80" s="12">
        <f t="shared" si="216"/>
        <v>0.12635998730474962</v>
      </c>
      <c r="FD80" s="12">
        <f t="shared" si="216"/>
        <v>0.12600214852058308</v>
      </c>
      <c r="FE80" s="12">
        <f t="shared" si="216"/>
        <v>0.1370723889186013</v>
      </c>
      <c r="FF80" s="12">
        <f t="shared" si="216"/>
        <v>8.2611540518897117E-2</v>
      </c>
      <c r="FG80" s="12">
        <f t="shared" si="216"/>
        <v>3.9540433917697154E-2</v>
      </c>
      <c r="FH80" s="12">
        <f t="shared" si="216"/>
        <v>7.7486510786173024E-2</v>
      </c>
      <c r="FI80" s="12">
        <f t="shared" si="216"/>
        <v>7.5407951049868485E-2</v>
      </c>
      <c r="FJ80" s="12">
        <f t="shared" si="216"/>
        <v>0.73617618029026877</v>
      </c>
      <c r="FK80" s="12">
        <f t="shared" si="153"/>
        <v>-0.37748208652610149</v>
      </c>
      <c r="FL80" s="12">
        <f t="shared" si="154"/>
        <v>0.14296764831023184</v>
      </c>
      <c r="FM80" s="12">
        <f t="shared" si="155"/>
        <v>0.13561996078484947</v>
      </c>
      <c r="FN80" s="12">
        <f t="shared" si="156"/>
        <v>0.10766089606938734</v>
      </c>
    </row>
    <row r="81" spans="2:170" x14ac:dyDescent="0.2">
      <c r="B81" t="str">
        <f t="shared" si="147"/>
        <v xml:space="preserve">   Government</v>
      </c>
      <c r="C81" s="11"/>
      <c r="D81" s="11">
        <f t="shared" ref="D81:AI81" si="217">C20/C$7*D51</f>
        <v>0.43016866935471076</v>
      </c>
      <c r="E81" s="11">
        <f t="shared" si="217"/>
        <v>1.3222625768470631</v>
      </c>
      <c r="F81" s="11">
        <f t="shared" si="217"/>
        <v>-0.37676818465136974</v>
      </c>
      <c r="G81" s="11">
        <f t="shared" si="217"/>
        <v>0.26578615244423442</v>
      </c>
      <c r="H81" s="11">
        <f t="shared" si="217"/>
        <v>1.2822566415820655</v>
      </c>
      <c r="I81" s="11">
        <f t="shared" si="217"/>
        <v>0.77080073084010969</v>
      </c>
      <c r="J81" s="11">
        <f t="shared" si="217"/>
        <v>-0.11874896543650867</v>
      </c>
      <c r="K81" s="11">
        <f t="shared" si="217"/>
        <v>1.0042870921792013</v>
      </c>
      <c r="L81" s="11">
        <f t="shared" si="217"/>
        <v>0.31028884580153804</v>
      </c>
      <c r="M81" s="11">
        <f t="shared" si="217"/>
        <v>3.5468412819340857E-2</v>
      </c>
      <c r="N81" s="11">
        <f t="shared" si="217"/>
        <v>0.9199142243710734</v>
      </c>
      <c r="O81" s="11">
        <f t="shared" si="217"/>
        <v>-0.21115449349303103</v>
      </c>
      <c r="P81" s="11">
        <f t="shared" si="217"/>
        <v>0.36847512546937922</v>
      </c>
      <c r="Q81" s="11">
        <f t="shared" si="217"/>
        <v>0.4268345099025222</v>
      </c>
      <c r="R81" s="11">
        <f t="shared" si="217"/>
        <v>0.3380479867744336</v>
      </c>
      <c r="S81" s="11">
        <f t="shared" si="217"/>
        <v>-3.5136705588827359E-2</v>
      </c>
      <c r="T81" s="11">
        <f t="shared" si="217"/>
        <v>0.34138452130846036</v>
      </c>
      <c r="U81" s="11">
        <f t="shared" si="217"/>
        <v>-0.31094136965494845</v>
      </c>
      <c r="V81" s="11">
        <f t="shared" si="217"/>
        <v>1.1916724471159696</v>
      </c>
      <c r="W81" s="11">
        <f t="shared" si="217"/>
        <v>0.32346295378791645</v>
      </c>
      <c r="X81" s="11">
        <f t="shared" si="217"/>
        <v>4.5517824606078991E-2</v>
      </c>
      <c r="Y81" s="11">
        <f t="shared" si="217"/>
        <v>-0.22577489653664548</v>
      </c>
      <c r="Z81" s="11">
        <f t="shared" si="217"/>
        <v>0.50471050236585624</v>
      </c>
      <c r="AA81" s="11">
        <f t="shared" si="217"/>
        <v>0.8269661902184513</v>
      </c>
      <c r="AB81" s="11">
        <f t="shared" si="217"/>
        <v>-0.18830267446534577</v>
      </c>
      <c r="AC81" s="11">
        <f t="shared" si="217"/>
        <v>-2.2071244234202571E-2</v>
      </c>
      <c r="AD81" s="11">
        <f t="shared" si="217"/>
        <v>0.13133016723243165</v>
      </c>
      <c r="AE81" s="11">
        <f t="shared" si="217"/>
        <v>6.4499496938771883E-2</v>
      </c>
      <c r="AF81" s="11">
        <f t="shared" si="217"/>
        <v>1.1259848524270308</v>
      </c>
      <c r="AG81" s="11">
        <f t="shared" si="217"/>
        <v>7.2941535048073033E-2</v>
      </c>
      <c r="AH81" s="11">
        <f t="shared" si="217"/>
        <v>0.15490122517878377</v>
      </c>
      <c r="AI81" s="11">
        <f t="shared" si="217"/>
        <v>0.44088386159458809</v>
      </c>
      <c r="AJ81" s="11">
        <f t="shared" ref="AJ81:BO81" si="218">AI20/AI$7*AJ51</f>
        <v>0.44752559015248145</v>
      </c>
      <c r="AK81" s="11">
        <f t="shared" si="218"/>
        <v>0.34000422971955574</v>
      </c>
      <c r="AL81" s="11">
        <f t="shared" si="218"/>
        <v>0.28706580284010896</v>
      </c>
      <c r="AM81" s="11">
        <f t="shared" si="218"/>
        <v>0.14672989907964543</v>
      </c>
      <c r="AN81" s="11">
        <f t="shared" si="218"/>
        <v>0.44249327738831301</v>
      </c>
      <c r="AO81" s="11">
        <f t="shared" si="218"/>
        <v>0.53003531237280443</v>
      </c>
      <c r="AP81" s="11">
        <f t="shared" si="218"/>
        <v>1.9192781835635053E-2</v>
      </c>
      <c r="AQ81" s="11">
        <f t="shared" si="218"/>
        <v>0.28803778780356237</v>
      </c>
      <c r="AR81" s="11">
        <f t="shared" si="218"/>
        <v>0.51013018469933891</v>
      </c>
      <c r="AS81" s="11">
        <f t="shared" si="218"/>
        <v>-0.28064842731545098</v>
      </c>
      <c r="AT81" s="11">
        <f t="shared" si="218"/>
        <v>-1.8767035147974929E-2</v>
      </c>
      <c r="AU81" s="11">
        <f t="shared" si="218"/>
        <v>1.1272504657219209</v>
      </c>
      <c r="AV81" s="11">
        <f t="shared" si="218"/>
        <v>0.51454888693122525</v>
      </c>
      <c r="AW81" s="11">
        <f t="shared" si="218"/>
        <v>0.28587125984434281</v>
      </c>
      <c r="AX81" s="11">
        <f t="shared" si="218"/>
        <v>0.45443513618156878</v>
      </c>
      <c r="AY81" s="11">
        <f t="shared" si="218"/>
        <v>0.2443164875311685</v>
      </c>
      <c r="AZ81" s="11">
        <f t="shared" si="218"/>
        <v>0.22746578387626606</v>
      </c>
      <c r="BA81" s="11">
        <f t="shared" si="218"/>
        <v>8.9192700045771942E-2</v>
      </c>
      <c r="BB81" s="11">
        <f t="shared" si="218"/>
        <v>0.33809333690566584</v>
      </c>
      <c r="BC81" s="11">
        <f t="shared" si="218"/>
        <v>0.18880812254039253</v>
      </c>
      <c r="BD81" s="11">
        <f t="shared" si="218"/>
        <v>0.33014025618342502</v>
      </c>
      <c r="BE81" s="11">
        <f t="shared" si="218"/>
        <v>-0.41369080034306993</v>
      </c>
      <c r="BF81" s="11">
        <f t="shared" si="218"/>
        <v>0.23035883510662436</v>
      </c>
      <c r="BG81" s="11">
        <f t="shared" si="218"/>
        <v>-0.19765864526637947</v>
      </c>
      <c r="BH81" s="11">
        <f t="shared" si="218"/>
        <v>9.9606053018800794E-2</v>
      </c>
      <c r="BI81" s="11">
        <f t="shared" si="218"/>
        <v>0.13896758623243299</v>
      </c>
      <c r="BJ81" s="11">
        <f t="shared" si="218"/>
        <v>1.9730897486346616E-2</v>
      </c>
      <c r="BK81" s="11">
        <f t="shared" si="218"/>
        <v>-0.29150773163987176</v>
      </c>
      <c r="BL81" s="11">
        <f t="shared" si="218"/>
        <v>0.14679119178200353</v>
      </c>
      <c r="BM81" s="11">
        <f t="shared" si="218"/>
        <v>1.2732702707536816E-14</v>
      </c>
      <c r="BN81" s="11">
        <f t="shared" si="218"/>
        <v>0.11552120693156563</v>
      </c>
      <c r="BO81" s="11">
        <f t="shared" si="218"/>
        <v>0.13333505099459034</v>
      </c>
      <c r="BP81" s="11">
        <f t="shared" ref="BP81:CU81" si="219">BO20/BO$7*BP51</f>
        <v>-9.3969520183492444E-2</v>
      </c>
      <c r="BQ81" s="11">
        <f t="shared" si="219"/>
        <v>-8.3968616423976863E-2</v>
      </c>
      <c r="BR81" s="11">
        <f t="shared" si="219"/>
        <v>0.18668836401691871</v>
      </c>
      <c r="BS81" s="11">
        <f t="shared" si="219"/>
        <v>9.2581497781779903E-2</v>
      </c>
      <c r="BT81" s="11">
        <f t="shared" si="219"/>
        <v>0.13755666282646786</v>
      </c>
      <c r="BU81" s="11">
        <f t="shared" si="219"/>
        <v>0.32028404282073825</v>
      </c>
      <c r="BV81" s="11">
        <f t="shared" si="219"/>
        <v>0.16287233441006144</v>
      </c>
      <c r="BW81" s="11">
        <f t="shared" si="219"/>
        <v>0.32522841117021023</v>
      </c>
      <c r="BX81" s="11">
        <f t="shared" si="219"/>
        <v>0</v>
      </c>
      <c r="BY81" s="11">
        <f t="shared" si="219"/>
        <v>1.0062174838736486</v>
      </c>
      <c r="BZ81" s="11">
        <f t="shared" si="219"/>
        <v>0.15158358149862389</v>
      </c>
      <c r="CA81" s="11">
        <f t="shared" si="219"/>
        <v>-0.16212223324808275</v>
      </c>
      <c r="CB81" s="11">
        <f t="shared" si="219"/>
        <v>0.22178886489731292</v>
      </c>
      <c r="CC81" s="11">
        <f t="shared" si="219"/>
        <v>-0.26129105151120374</v>
      </c>
      <c r="CD81" s="11">
        <f t="shared" si="219"/>
        <v>-0.18900019046457345</v>
      </c>
      <c r="CE81" s="11">
        <f t="shared" si="219"/>
        <v>-8.587423737911129E-2</v>
      </c>
      <c r="CF81" s="11">
        <f t="shared" si="219"/>
        <v>0.86340379105306764</v>
      </c>
      <c r="CG81" s="11">
        <f t="shared" si="219"/>
        <v>-0.52834783444788069</v>
      </c>
      <c r="CH81" s="11">
        <f t="shared" si="219"/>
        <v>-0.61047482551713961</v>
      </c>
      <c r="CI81" s="11">
        <f t="shared" si="219"/>
        <v>-0.2263517235967244</v>
      </c>
      <c r="CJ81" s="11">
        <f t="shared" si="219"/>
        <v>-0.15072332639999833</v>
      </c>
      <c r="CK81" s="11">
        <f t="shared" si="219"/>
        <v>-0.42736801003399461</v>
      </c>
      <c r="CL81" s="11">
        <f t="shared" si="219"/>
        <v>0.19727958139025747</v>
      </c>
      <c r="CM81" s="11">
        <f t="shared" si="219"/>
        <v>0.16801818366002369</v>
      </c>
      <c r="CN81" s="11">
        <f t="shared" si="219"/>
        <v>-9.2343138738154931E-3</v>
      </c>
      <c r="CO81" s="11">
        <f t="shared" si="219"/>
        <v>9.1562084664550073E-3</v>
      </c>
      <c r="CP81" s="11">
        <f t="shared" si="219"/>
        <v>0.32177717858207827</v>
      </c>
      <c r="CQ81" s="11">
        <f t="shared" si="219"/>
        <v>0.18146776751601618</v>
      </c>
      <c r="CR81" s="11">
        <f t="shared" si="219"/>
        <v>0</v>
      </c>
      <c r="CS81" s="11">
        <f t="shared" si="219"/>
        <v>7.1442607868999586E-2</v>
      </c>
      <c r="CT81" s="11">
        <f t="shared" si="219"/>
        <v>0.45735074850722401</v>
      </c>
      <c r="CU81" s="11">
        <f t="shared" si="219"/>
        <v>0.15872098519185415</v>
      </c>
      <c r="CV81" s="11">
        <f t="shared" ref="CV81:EA81" si="220">CU20/CU$7*CV51</f>
        <v>3.4921786572542461E-2</v>
      </c>
      <c r="CW81" s="11">
        <f t="shared" si="220"/>
        <v>0.26278948404913477</v>
      </c>
      <c r="CX81" s="11">
        <f t="shared" si="220"/>
        <v>0.34735001328389925</v>
      </c>
      <c r="CY81" s="11">
        <f t="shared" si="220"/>
        <v>0.38857953237985332</v>
      </c>
      <c r="CZ81" s="11">
        <f t="shared" si="220"/>
        <v>0.37697530588832479</v>
      </c>
      <c r="DA81" s="11">
        <f t="shared" si="220"/>
        <v>0.39118310233756504</v>
      </c>
      <c r="DB81" s="11">
        <f t="shared" si="220"/>
        <v>0.2686580662641922</v>
      </c>
      <c r="DC81" s="11">
        <f t="shared" si="220"/>
        <v>0.1578934276508874</v>
      </c>
      <c r="DD81" s="11">
        <f t="shared" si="220"/>
        <v>0.47394413541263969</v>
      </c>
      <c r="DE81" s="11">
        <f t="shared" si="220"/>
        <v>0.19615394949607939</v>
      </c>
      <c r="DF81" s="11">
        <f t="shared" si="220"/>
        <v>0.48300930681864296</v>
      </c>
      <c r="DG81" s="11">
        <f t="shared" si="220"/>
        <v>6.4391984796372065E-2</v>
      </c>
      <c r="DH81" s="11">
        <f t="shared" si="220"/>
        <v>0.22503982024366026</v>
      </c>
      <c r="DI81" s="11">
        <f t="shared" si="220"/>
        <v>7.9244646355267241E-3</v>
      </c>
      <c r="DJ81" s="11">
        <f t="shared" si="220"/>
        <v>0.1585990082478651</v>
      </c>
      <c r="DK81" s="11">
        <f t="shared" si="220"/>
        <v>-0.42652746580939627</v>
      </c>
      <c r="DL81" s="11">
        <f t="shared" si="220"/>
        <v>-0.24759452159794526</v>
      </c>
      <c r="DM81" s="11">
        <f t="shared" si="220"/>
        <v>-0.36099815234820293</v>
      </c>
      <c r="DN81" s="11">
        <f t="shared" si="220"/>
        <v>-7.7099354759207039E-2</v>
      </c>
      <c r="DO81" s="11">
        <f t="shared" si="220"/>
        <v>-0.66142723748446564</v>
      </c>
      <c r="DP81" s="11">
        <f t="shared" si="220"/>
        <v>0.25421847031139189</v>
      </c>
      <c r="DQ81" s="11">
        <f t="shared" si="220"/>
        <v>0.5239852217752532</v>
      </c>
      <c r="DR81" s="11">
        <f t="shared" si="220"/>
        <v>-0.20933350169615231</v>
      </c>
      <c r="DS81" s="11">
        <f t="shared" si="220"/>
        <v>0.61834763394507808</v>
      </c>
      <c r="DT81" s="42">
        <f t="shared" si="220"/>
        <v>-2.8035948574543816</v>
      </c>
      <c r="DU81" s="42">
        <f t="shared" si="220"/>
        <v>1.284076903049487</v>
      </c>
      <c r="DV81" s="42">
        <f t="shared" si="220"/>
        <v>-1.7484256492954247</v>
      </c>
      <c r="DW81" s="11">
        <f t="shared" si="220"/>
        <v>1.6188545073464775E-2</v>
      </c>
      <c r="DX81" s="11">
        <f t="shared" si="220"/>
        <v>0.76239570531624057</v>
      </c>
      <c r="DY81" s="11">
        <f t="shared" si="220"/>
        <v>1.3981269143560142</v>
      </c>
      <c r="DZ81" s="11">
        <f t="shared" si="220"/>
        <v>-0.67442921139686507</v>
      </c>
      <c r="EA81" s="11">
        <f t="shared" si="220"/>
        <v>-1.5949945816540334</v>
      </c>
      <c r="EB81" s="11">
        <f t="shared" ref="EB81:FJ81" si="221">EA20/EA$7*EB51</f>
        <v>-0.21270293580743832</v>
      </c>
      <c r="EC81" s="11">
        <f t="shared" si="221"/>
        <v>2.4697358692543347</v>
      </c>
      <c r="ED81" s="11">
        <f t="shared" si="221"/>
        <v>-0.7247259446770935</v>
      </c>
      <c r="EE81" s="11">
        <f t="shared" si="221"/>
        <v>-7.486055693150033E-2</v>
      </c>
      <c r="EF81" s="11">
        <f t="shared" si="221"/>
        <v>1.9556226420213281</v>
      </c>
      <c r="EG81" s="11">
        <f t="shared" si="221"/>
        <v>-8.2106766624966271E-2</v>
      </c>
      <c r="EH81" s="11">
        <f t="shared" si="221"/>
        <v>-5.3703540214273589E-15</v>
      </c>
      <c r="EI81" s="11">
        <f t="shared" si="221"/>
        <v>2.3342542738418226</v>
      </c>
      <c r="EJ81" s="11">
        <f t="shared" si="221"/>
        <v>0.73104268713106391</v>
      </c>
      <c r="EK81" s="11">
        <f t="shared" si="221"/>
        <v>0.49710309542122122</v>
      </c>
      <c r="EL81" s="11">
        <f t="shared" si="221"/>
        <v>0.24611706883395418</v>
      </c>
      <c r="EM81" s="11">
        <f t="shared" si="221"/>
        <v>-8.2219588945817268E-2</v>
      </c>
      <c r="EN81" s="11">
        <f t="shared" si="221"/>
        <v>0.34119139671676491</v>
      </c>
      <c r="EO81" s="11">
        <f t="shared" si="221"/>
        <v>-0.20106700799695254</v>
      </c>
      <c r="EP81" s="12">
        <f t="shared" si="221"/>
        <v>-0.45867300587947807</v>
      </c>
      <c r="EQ81" s="12">
        <f t="shared" si="221"/>
        <v>-0.24548880990027372</v>
      </c>
      <c r="ER81" s="12">
        <f t="shared" si="221"/>
        <v>-0.11502687461845826</v>
      </c>
      <c r="ES81" s="12">
        <f t="shared" si="221"/>
        <v>-0.15173895055556003</v>
      </c>
      <c r="ET81" s="12">
        <f t="shared" si="221"/>
        <v>1.7248882675202058E-2</v>
      </c>
      <c r="EU81" s="12">
        <f t="shared" si="221"/>
        <v>0.10084814886317242</v>
      </c>
      <c r="EV81" s="12">
        <f t="shared" si="221"/>
        <v>3.6890400856161389E-2</v>
      </c>
      <c r="EW81" s="12">
        <f t="shared" si="221"/>
        <v>3.8671121056860556E-3</v>
      </c>
      <c r="EX81" s="12">
        <f t="shared" si="221"/>
        <v>3.8838516915166731E-2</v>
      </c>
      <c r="EY81" s="12">
        <f t="shared" si="221"/>
        <v>0.13666378417301434</v>
      </c>
      <c r="EZ81" s="12">
        <f t="shared" si="221"/>
        <v>6.6710503817457578E-2</v>
      </c>
      <c r="FA81" s="12">
        <f t="shared" si="221"/>
        <v>6.733395981517358E-2</v>
      </c>
      <c r="FB81" s="12">
        <f t="shared" si="221"/>
        <v>7.6794157752327008E-2</v>
      </c>
      <c r="FC81" s="12">
        <f t="shared" si="221"/>
        <v>5.9481055854617416E-2</v>
      </c>
      <c r="FD81" s="12">
        <f t="shared" si="221"/>
        <v>1.6362803763712706E-2</v>
      </c>
      <c r="FE81" s="12">
        <f t="shared" si="221"/>
        <v>3.9710219948451281E-2</v>
      </c>
      <c r="FF81" s="12">
        <f t="shared" si="221"/>
        <v>4.6361526497107064E-2</v>
      </c>
      <c r="FG81" s="12">
        <f t="shared" si="221"/>
        <v>7.0412692115444153E-2</v>
      </c>
      <c r="FH81" s="12">
        <f t="shared" si="221"/>
        <v>0.13138847010984647</v>
      </c>
      <c r="FI81" s="12">
        <f t="shared" si="221"/>
        <v>8.9556676543433883E-2</v>
      </c>
      <c r="FJ81" s="12">
        <f t="shared" si="221"/>
        <v>0.1625923703519972</v>
      </c>
      <c r="FK81" s="12">
        <f t="shared" si="153"/>
        <v>-8.0994242215464765E-2</v>
      </c>
      <c r="FL81" s="12">
        <f t="shared" si="154"/>
        <v>4.9951872877091054E-2</v>
      </c>
      <c r="FM81" s="12">
        <f t="shared" si="155"/>
        <v>2.6712209925405534E-2</v>
      </c>
      <c r="FN81" s="12">
        <f t="shared" si="156"/>
        <v>4.9597120490229678E-3</v>
      </c>
    </row>
    <row r="82" spans="2:170" x14ac:dyDescent="0.2">
      <c r="B82" t="str">
        <f t="shared" si="147"/>
        <v xml:space="preserve">      State and local</v>
      </c>
      <c r="C82" s="11"/>
      <c r="D82" s="11">
        <f t="shared" ref="D82:AI82" si="222">C21/C$7*D52</f>
        <v>0.23250580470190238</v>
      </c>
      <c r="E82" s="11">
        <f t="shared" si="222"/>
        <v>1.5416198998358976</v>
      </c>
      <c r="F82" s="11">
        <f t="shared" si="222"/>
        <v>-0.17746472446216388</v>
      </c>
      <c r="G82" s="11">
        <f t="shared" si="222"/>
        <v>0.29053238397425252</v>
      </c>
      <c r="H82" s="11">
        <f t="shared" si="222"/>
        <v>1.2375216175037613</v>
      </c>
      <c r="I82" s="11">
        <f t="shared" si="222"/>
        <v>0.58589004887615104</v>
      </c>
      <c r="J82" s="11">
        <f t="shared" si="222"/>
        <v>-4.75815999717282E-2</v>
      </c>
      <c r="K82" s="11">
        <f t="shared" si="222"/>
        <v>0.98325954795469028</v>
      </c>
      <c r="L82" s="11">
        <f t="shared" si="222"/>
        <v>0.29863728521384347</v>
      </c>
      <c r="M82" s="11">
        <f t="shared" si="222"/>
        <v>-1.1807282177255813E-2</v>
      </c>
      <c r="N82" s="11">
        <f t="shared" si="222"/>
        <v>0.88601206442243086</v>
      </c>
      <c r="O82" s="11">
        <f t="shared" si="222"/>
        <v>-0.30385565313893137</v>
      </c>
      <c r="P82" s="11">
        <f t="shared" si="222"/>
        <v>0.33297112037924648</v>
      </c>
      <c r="Q82" s="11">
        <f t="shared" si="222"/>
        <v>0.34358817663312458</v>
      </c>
      <c r="R82" s="11">
        <f t="shared" si="222"/>
        <v>0.38577639957752718</v>
      </c>
      <c r="S82" s="11">
        <f t="shared" si="222"/>
        <v>-1.1718833338560193E-2</v>
      </c>
      <c r="T82" s="11">
        <f t="shared" si="222"/>
        <v>0.34186312404507502</v>
      </c>
      <c r="U82" s="11">
        <f t="shared" si="222"/>
        <v>-0.2877400420856836</v>
      </c>
      <c r="V82" s="11">
        <f t="shared" si="222"/>
        <v>1.2098030230131913</v>
      </c>
      <c r="W82" s="11">
        <f t="shared" si="222"/>
        <v>0.40582942710676734</v>
      </c>
      <c r="X82" s="11">
        <f t="shared" si="222"/>
        <v>5.6927023978470319E-2</v>
      </c>
      <c r="Y82" s="11">
        <f t="shared" si="222"/>
        <v>-0.20315469288402416</v>
      </c>
      <c r="Z82" s="11">
        <f t="shared" si="222"/>
        <v>0.55244099572148964</v>
      </c>
      <c r="AA82" s="11">
        <f t="shared" si="222"/>
        <v>0.84150722171566217</v>
      </c>
      <c r="AB82" s="11">
        <f t="shared" si="222"/>
        <v>-0.12199986511564342</v>
      </c>
      <c r="AC82" s="11">
        <f t="shared" si="222"/>
        <v>2.2099025345360141E-2</v>
      </c>
      <c r="AD82" s="11">
        <f t="shared" si="222"/>
        <v>7.6519509687128548E-2</v>
      </c>
      <c r="AE82" s="11">
        <f t="shared" si="222"/>
        <v>4.2981759654936627E-2</v>
      </c>
      <c r="AF82" s="11">
        <f t="shared" si="222"/>
        <v>1.1195274656864878</v>
      </c>
      <c r="AG82" s="11">
        <f t="shared" si="222"/>
        <v>-4.1542922659809335E-2</v>
      </c>
      <c r="AH82" s="11">
        <f t="shared" si="222"/>
        <v>0.19658681027931924</v>
      </c>
      <c r="AI82" s="11">
        <f t="shared" si="222"/>
        <v>0.31716056699210982</v>
      </c>
      <c r="AJ82" s="11">
        <f t="shared" ref="AJ82:BO82" si="223">AI21/AI$7*AJ52</f>
        <v>0.45866708882741369</v>
      </c>
      <c r="AK82" s="11">
        <f t="shared" si="223"/>
        <v>0.22950538596757986</v>
      </c>
      <c r="AL82" s="11">
        <f t="shared" si="223"/>
        <v>0.17776186527882343</v>
      </c>
      <c r="AM82" s="11">
        <f t="shared" si="223"/>
        <v>3.9015069278140226E-2</v>
      </c>
      <c r="AN82" s="11">
        <f t="shared" si="223"/>
        <v>0.55360314987817361</v>
      </c>
      <c r="AO82" s="11">
        <f t="shared" si="223"/>
        <v>0.55118613357232726</v>
      </c>
      <c r="AP82" s="11">
        <f t="shared" si="223"/>
        <v>-6.6992481405965976E-2</v>
      </c>
      <c r="AQ82" s="11">
        <f t="shared" si="223"/>
        <v>0.29808140736016042</v>
      </c>
      <c r="AR82" s="11">
        <f t="shared" si="223"/>
        <v>-0.17922318055246395</v>
      </c>
      <c r="AS82" s="11">
        <f t="shared" si="223"/>
        <v>0.25676077262558489</v>
      </c>
      <c r="AT82" s="11">
        <f t="shared" si="223"/>
        <v>0.12254158454434741</v>
      </c>
      <c r="AU82" s="11">
        <f t="shared" si="223"/>
        <v>0.9826087595567109</v>
      </c>
      <c r="AV82" s="11">
        <f t="shared" si="223"/>
        <v>0.53501053983502289</v>
      </c>
      <c r="AW82" s="11">
        <f t="shared" si="223"/>
        <v>0.25733762445801062</v>
      </c>
      <c r="AX82" s="11">
        <f t="shared" si="223"/>
        <v>0.42577981677961863</v>
      </c>
      <c r="AY82" s="11">
        <f t="shared" si="223"/>
        <v>0.2543926680943952</v>
      </c>
      <c r="AZ82" s="11">
        <f t="shared" si="223"/>
        <v>0.22765226069978903</v>
      </c>
      <c r="BA82" s="11">
        <f t="shared" si="223"/>
        <v>6.9353809552959153E-2</v>
      </c>
      <c r="BB82" s="11">
        <f t="shared" si="223"/>
        <v>-9.8551799337785722E-3</v>
      </c>
      <c r="BC82" s="11">
        <f t="shared" si="223"/>
        <v>0.16895374145715678</v>
      </c>
      <c r="BD82" s="11">
        <f t="shared" si="223"/>
        <v>0.38117325812164143</v>
      </c>
      <c r="BE82" s="11">
        <f t="shared" si="223"/>
        <v>-0.35466752137996355</v>
      </c>
      <c r="BF82" s="11">
        <f t="shared" si="223"/>
        <v>0.18017017183355657</v>
      </c>
      <c r="BG82" s="11">
        <f t="shared" si="223"/>
        <v>-0.13850053413007873</v>
      </c>
      <c r="BH82" s="11">
        <f t="shared" si="223"/>
        <v>9.9642050809896493E-2</v>
      </c>
      <c r="BI82" s="11">
        <f t="shared" si="223"/>
        <v>0.15899192290570799</v>
      </c>
      <c r="BJ82" s="11">
        <f t="shared" si="223"/>
        <v>-9.8576357439142115E-3</v>
      </c>
      <c r="BK82" s="11">
        <f t="shared" si="223"/>
        <v>-0.18500842355793631</v>
      </c>
      <c r="BL82" s="11">
        <f t="shared" si="223"/>
        <v>0.15670622100991172</v>
      </c>
      <c r="BM82" s="11">
        <f t="shared" si="223"/>
        <v>-9.6590522494077267E-3</v>
      </c>
      <c r="BN82" s="11">
        <f t="shared" si="223"/>
        <v>0.23194092746953385</v>
      </c>
      <c r="BO82" s="11">
        <f t="shared" si="223"/>
        <v>0.18130215591532928</v>
      </c>
      <c r="BP82" s="11">
        <f t="shared" ref="BP82:CU82" si="224">BO21/BO$7*BP52</f>
        <v>-6.581259646173554E-2</v>
      </c>
      <c r="BQ82" s="11">
        <f t="shared" si="224"/>
        <v>-8.3942808394991603E-2</v>
      </c>
      <c r="BR82" s="11">
        <f t="shared" si="224"/>
        <v>0.17742458382361201</v>
      </c>
      <c r="BS82" s="11">
        <f t="shared" si="224"/>
        <v>0.10190343207213312</v>
      </c>
      <c r="BT82" s="11">
        <f t="shared" si="224"/>
        <v>0.14684351550022615</v>
      </c>
      <c r="BU82" s="11">
        <f t="shared" si="224"/>
        <v>0.3206611473366236</v>
      </c>
      <c r="BV82" s="11">
        <f t="shared" si="224"/>
        <v>0.13569321544642349</v>
      </c>
      <c r="BW82" s="11">
        <f t="shared" si="224"/>
        <v>0.29823034193331588</v>
      </c>
      <c r="BX82" s="11">
        <f t="shared" si="224"/>
        <v>0</v>
      </c>
      <c r="BY82" s="11">
        <f t="shared" si="224"/>
        <v>0.97204951606838319</v>
      </c>
      <c r="BZ82" s="11">
        <f t="shared" si="224"/>
        <v>0.1247984821989685</v>
      </c>
      <c r="CA82" s="11">
        <f t="shared" si="224"/>
        <v>-0.17993393623956866</v>
      </c>
      <c r="CB82" s="11">
        <f t="shared" si="224"/>
        <v>1.8385272004499249E-2</v>
      </c>
      <c r="CC82" s="11">
        <f t="shared" si="224"/>
        <v>-0.13102783605817878</v>
      </c>
      <c r="CD82" s="11">
        <f t="shared" si="224"/>
        <v>-0.13243251908217055</v>
      </c>
      <c r="CE82" s="11">
        <f t="shared" si="224"/>
        <v>8.6276641597537826E-2</v>
      </c>
      <c r="CF82" s="11">
        <f t="shared" si="224"/>
        <v>8.664498949491363E-2</v>
      </c>
      <c r="CG82" s="11">
        <f t="shared" si="224"/>
        <v>6.7068209690380243E-2</v>
      </c>
      <c r="CH82" s="11">
        <f t="shared" si="224"/>
        <v>-0.47055191863681411</v>
      </c>
      <c r="CI82" s="11">
        <f t="shared" si="224"/>
        <v>-0.23553583034989387</v>
      </c>
      <c r="CJ82" s="11">
        <f t="shared" si="224"/>
        <v>-0.1225014825262504</v>
      </c>
      <c r="CK82" s="11">
        <f t="shared" si="224"/>
        <v>-0.36250093620049784</v>
      </c>
      <c r="CL82" s="11">
        <f t="shared" si="224"/>
        <v>0.23528192389087049</v>
      </c>
      <c r="CM82" s="11">
        <f t="shared" si="224"/>
        <v>0.18689955403112257</v>
      </c>
      <c r="CN82" s="11">
        <f t="shared" si="224"/>
        <v>9.2391719269474121E-3</v>
      </c>
      <c r="CO82" s="11">
        <f t="shared" si="224"/>
        <v>2.7484822239317083E-2</v>
      </c>
      <c r="CP82" s="11">
        <f t="shared" si="224"/>
        <v>0.33142977192843287</v>
      </c>
      <c r="CQ82" s="11">
        <f t="shared" si="224"/>
        <v>0.21813859319550211</v>
      </c>
      <c r="CR82" s="11">
        <f t="shared" si="224"/>
        <v>7.189273794970584E-2</v>
      </c>
      <c r="CS82" s="11">
        <f t="shared" si="224"/>
        <v>0.12526159135679238</v>
      </c>
      <c r="CT82" s="11">
        <f t="shared" si="224"/>
        <v>0.49451795514155289</v>
      </c>
      <c r="CU82" s="11">
        <f t="shared" si="224"/>
        <v>0.14108305255627043</v>
      </c>
      <c r="CV82" s="11">
        <f t="shared" ref="CV82:EA82" si="225">CU21/CU$7*CV52</f>
        <v>6.1169973024806507E-2</v>
      </c>
      <c r="CW82" s="11">
        <f t="shared" si="225"/>
        <v>0.31613442402326791</v>
      </c>
      <c r="CX82" s="11">
        <f t="shared" si="225"/>
        <v>0.37412730273407169</v>
      </c>
      <c r="CY82" s="11">
        <f t="shared" si="225"/>
        <v>0.38032023061357595</v>
      </c>
      <c r="CZ82" s="11">
        <f t="shared" si="225"/>
        <v>0.351419148975326</v>
      </c>
      <c r="DA82" s="11">
        <f t="shared" si="225"/>
        <v>0.39167387054015546</v>
      </c>
      <c r="DB82" s="11">
        <f t="shared" si="225"/>
        <v>0.26888904073298769</v>
      </c>
      <c r="DC82" s="11">
        <f t="shared" si="225"/>
        <v>0.1579731981227549</v>
      </c>
      <c r="DD82" s="11">
        <f t="shared" si="225"/>
        <v>0.4493276300668112</v>
      </c>
      <c r="DE82" s="11">
        <f t="shared" si="225"/>
        <v>0.19627667386561753</v>
      </c>
      <c r="DF82" s="11">
        <f t="shared" si="225"/>
        <v>0.46710996961173007</v>
      </c>
      <c r="DG82" s="11">
        <f t="shared" si="225"/>
        <v>3.2170036398221705E-2</v>
      </c>
      <c r="DH82" s="11">
        <f t="shared" si="225"/>
        <v>0.24951834802527861</v>
      </c>
      <c r="DI82" s="11">
        <f t="shared" si="225"/>
        <v>3.1722546946232187E-2</v>
      </c>
      <c r="DJ82" s="11">
        <f t="shared" si="225"/>
        <v>0.18261772105872037</v>
      </c>
      <c r="DK82" s="11">
        <f t="shared" si="225"/>
        <v>-0.37238588140703677</v>
      </c>
      <c r="DL82" s="11">
        <f t="shared" si="225"/>
        <v>-0.22437302605194223</v>
      </c>
      <c r="DM82" s="11">
        <f t="shared" si="225"/>
        <v>-0.34540399225235613</v>
      </c>
      <c r="DN82" s="11">
        <f t="shared" si="225"/>
        <v>-4.6295115736054597E-2</v>
      </c>
      <c r="DO82" s="11">
        <f t="shared" si="225"/>
        <v>-0.61590252652209987</v>
      </c>
      <c r="DP82" s="11">
        <f t="shared" si="225"/>
        <v>0.25443438398351081</v>
      </c>
      <c r="DQ82" s="11">
        <f t="shared" si="225"/>
        <v>0.5091920349658754</v>
      </c>
      <c r="DR82" s="11">
        <f t="shared" si="225"/>
        <v>-0.17948595931649855</v>
      </c>
      <c r="DS82" s="11">
        <f t="shared" si="225"/>
        <v>0.58061283718099488</v>
      </c>
      <c r="DT82" s="42">
        <f t="shared" si="225"/>
        <v>-2.79910499059313</v>
      </c>
      <c r="DU82" s="42">
        <f t="shared" si="225"/>
        <v>0.90170264952312895</v>
      </c>
      <c r="DV82" s="42">
        <f t="shared" si="225"/>
        <v>-1.511168017909913</v>
      </c>
      <c r="DW82" s="11">
        <f t="shared" si="225"/>
        <v>0.10555175895199012</v>
      </c>
      <c r="DX82" s="11">
        <f t="shared" si="225"/>
        <v>0.77296494671132088</v>
      </c>
      <c r="DY82" s="11">
        <f t="shared" si="225"/>
        <v>1.4485080372382635</v>
      </c>
      <c r="DZ82" s="11">
        <f t="shared" si="225"/>
        <v>-0.65043042946815688</v>
      </c>
      <c r="EA82" s="11">
        <f t="shared" si="225"/>
        <v>-1.5445336064449617</v>
      </c>
      <c r="EB82" s="11">
        <f t="shared" ref="EB82:FJ82" si="226">EA21/EA$7*EB52</f>
        <v>-0.12185060877514227</v>
      </c>
      <c r="EC82" s="11">
        <f t="shared" si="226"/>
        <v>2.5267400848955175</v>
      </c>
      <c r="ED82" s="11">
        <f t="shared" si="226"/>
        <v>-0.72999432326006197</v>
      </c>
      <c r="EE82" s="11">
        <f t="shared" si="226"/>
        <v>-0.10466482157138743</v>
      </c>
      <c r="EF82" s="11">
        <f t="shared" si="226"/>
        <v>1.9088979760650635</v>
      </c>
      <c r="EG82" s="11">
        <f t="shared" si="226"/>
        <v>-0.12666158547121095</v>
      </c>
      <c r="EH82" s="11">
        <f t="shared" si="226"/>
        <v>-1.4998259809829856E-2</v>
      </c>
      <c r="EI82" s="11">
        <f t="shared" si="226"/>
        <v>2.3167736139217001</v>
      </c>
      <c r="EJ82" s="11">
        <f t="shared" si="226"/>
        <v>0.7014629891764278</v>
      </c>
      <c r="EK82" s="11">
        <f t="shared" si="226"/>
        <v>0.45957933844645377</v>
      </c>
      <c r="EL82" s="11">
        <f t="shared" si="226"/>
        <v>0.25382478642664286</v>
      </c>
      <c r="EM82" s="11">
        <f t="shared" si="226"/>
        <v>-8.2199411094561692E-2</v>
      </c>
      <c r="EN82" s="11">
        <f t="shared" si="226"/>
        <v>0.43385198956655702</v>
      </c>
      <c r="EO82" s="11">
        <f t="shared" si="226"/>
        <v>-0.14167738651037762</v>
      </c>
      <c r="EP82" s="12">
        <f t="shared" si="226"/>
        <v>-0.18076142983391943</v>
      </c>
      <c r="EQ82" s="12">
        <f t="shared" si="226"/>
        <v>-0.15179082381622008</v>
      </c>
      <c r="ER82" s="12">
        <f t="shared" si="226"/>
        <v>-8.5066234599846857E-2</v>
      </c>
      <c r="ES82" s="12">
        <f t="shared" si="226"/>
        <v>-0.12457710294623595</v>
      </c>
      <c r="ET82" s="12">
        <f t="shared" si="226"/>
        <v>2.3048941043119268E-2</v>
      </c>
      <c r="EU82" s="12">
        <f t="shared" si="226"/>
        <v>0.10347909996609841</v>
      </c>
      <c r="EV82" s="12">
        <f t="shared" si="226"/>
        <v>3.5882385314557952E-2</v>
      </c>
      <c r="EW82" s="12">
        <f t="shared" si="226"/>
        <v>5.3203769544000815E-3</v>
      </c>
      <c r="EX82" s="12">
        <f t="shared" si="226"/>
        <v>3.9736125006469003E-2</v>
      </c>
      <c r="EY82" s="12">
        <f t="shared" si="226"/>
        <v>0.13527904134387139</v>
      </c>
      <c r="EZ82" s="12">
        <f t="shared" si="226"/>
        <v>6.8634904504268346E-2</v>
      </c>
      <c r="FA82" s="12">
        <f t="shared" si="226"/>
        <v>6.6769049194995378E-2</v>
      </c>
      <c r="FB82" s="12">
        <f t="shared" si="226"/>
        <v>7.3552038813548062E-2</v>
      </c>
      <c r="FC82" s="12">
        <f t="shared" si="226"/>
        <v>5.7193942600933065E-2</v>
      </c>
      <c r="FD82" s="12">
        <f t="shared" si="226"/>
        <v>1.7110726573287355E-2</v>
      </c>
      <c r="FE82" s="12">
        <f t="shared" si="226"/>
        <v>3.8065875000482363E-2</v>
      </c>
      <c r="FF82" s="12">
        <f t="shared" si="226"/>
        <v>4.3557166570707156E-2</v>
      </c>
      <c r="FG82" s="12">
        <f t="shared" si="226"/>
        <v>4.6564274037739183E-2</v>
      </c>
      <c r="FH82" s="12">
        <f t="shared" si="226"/>
        <v>5.2050346764528431E-2</v>
      </c>
      <c r="FI82" s="12">
        <f t="shared" si="226"/>
        <v>8.3339532196826091E-2</v>
      </c>
      <c r="FJ82" s="12">
        <f t="shared" si="226"/>
        <v>0.24753157539760673</v>
      </c>
      <c r="FK82" s="12">
        <f t="shared" si="153"/>
        <v>-7.4294906138874697E-2</v>
      </c>
      <c r="FL82" s="12">
        <f t="shared" si="154"/>
        <v>4.8092484799158265E-2</v>
      </c>
      <c r="FM82" s="12">
        <f t="shared" si="155"/>
        <v>2.4724090768374889E-2</v>
      </c>
      <c r="FN82" s="12">
        <f t="shared" si="156"/>
        <v>2.0699730110851741E-3</v>
      </c>
    </row>
    <row r="83" spans="2:170" x14ac:dyDescent="0.2">
      <c r="B83" t="str">
        <f t="shared" si="147"/>
        <v xml:space="preserve">      Federal</v>
      </c>
      <c r="C83" s="11"/>
      <c r="D83" s="11">
        <f t="shared" ref="D83:AI83" si="227">C22/C$7*D53</f>
        <v>0.20155093833903187</v>
      </c>
      <c r="E83" s="11">
        <f t="shared" si="227"/>
        <v>-0.18570224169749508</v>
      </c>
      <c r="F83" s="11">
        <f t="shared" si="227"/>
        <v>-0.19454465906569335</v>
      </c>
      <c r="G83" s="11">
        <f t="shared" si="227"/>
        <v>-2.387151311510724E-2</v>
      </c>
      <c r="H83" s="11">
        <f t="shared" si="227"/>
        <v>4.8570312580184245E-2</v>
      </c>
      <c r="I83" s="11">
        <f t="shared" si="227"/>
        <v>0.18622643558982299</v>
      </c>
      <c r="J83" s="11">
        <f t="shared" si="227"/>
        <v>-7.0500478194278487E-2</v>
      </c>
      <c r="K83" s="11">
        <f t="shared" si="227"/>
        <v>2.3965800286332103E-2</v>
      </c>
      <c r="L83" s="11">
        <f t="shared" si="227"/>
        <v>1.1863454631180994E-2</v>
      </c>
      <c r="M83" s="11">
        <f t="shared" si="227"/>
        <v>4.7684332369798743E-2</v>
      </c>
      <c r="N83" s="11">
        <f t="shared" si="227"/>
        <v>3.5697298513666473E-2</v>
      </c>
      <c r="O83" s="11">
        <f t="shared" si="227"/>
        <v>9.6110752402925312E-2</v>
      </c>
      <c r="P83" s="11">
        <f t="shared" si="227"/>
        <v>3.5555629955343712E-2</v>
      </c>
      <c r="Q83" s="11">
        <f t="shared" si="227"/>
        <v>8.3374476049751539E-2</v>
      </c>
      <c r="R83" s="11">
        <f t="shared" si="227"/>
        <v>-4.5804225090848492E-2</v>
      </c>
      <c r="S83" s="11">
        <f t="shared" si="227"/>
        <v>-2.3341354324050947E-2</v>
      </c>
      <c r="T83" s="11">
        <f t="shared" si="227"/>
        <v>0</v>
      </c>
      <c r="U83" s="11">
        <f t="shared" si="227"/>
        <v>-2.3118804626359693E-2</v>
      </c>
      <c r="V83" s="11">
        <f t="shared" si="227"/>
        <v>-1.1532387913971825E-2</v>
      </c>
      <c r="W83" s="11">
        <f t="shared" si="227"/>
        <v>-7.8934741283896673E-2</v>
      </c>
      <c r="X83" s="11">
        <f t="shared" si="227"/>
        <v>-1.1340052007599468E-2</v>
      </c>
      <c r="Y83" s="11">
        <f t="shared" si="227"/>
        <v>-2.2609089767628866E-2</v>
      </c>
      <c r="Z83" s="11">
        <f t="shared" si="227"/>
        <v>-4.487094929314768E-2</v>
      </c>
      <c r="AA83" s="11">
        <f t="shared" si="227"/>
        <v>-1.1378897558924052E-2</v>
      </c>
      <c r="AB83" s="11">
        <f t="shared" si="227"/>
        <v>-6.587325511428789E-2</v>
      </c>
      <c r="AC83" s="11">
        <f t="shared" si="227"/>
        <v>-4.3759219280346588E-2</v>
      </c>
      <c r="AD83" s="11">
        <f t="shared" si="227"/>
        <v>5.5169934649569957E-2</v>
      </c>
      <c r="AE83" s="11">
        <f t="shared" si="227"/>
        <v>2.1561981066768349E-2</v>
      </c>
      <c r="AF83" s="11">
        <f t="shared" si="227"/>
        <v>1.0632690982897514E-2</v>
      </c>
      <c r="AG83" s="11">
        <f t="shared" si="227"/>
        <v>0.11733396857653168</v>
      </c>
      <c r="AH83" s="11">
        <f t="shared" si="227"/>
        <v>-4.0757646999385999E-2</v>
      </c>
      <c r="AI83" s="11">
        <f t="shared" si="227"/>
        <v>0.12491317286760494</v>
      </c>
      <c r="AJ83" s="11">
        <f t="shared" ref="AJ83:BO83" si="228">AI22/AI$7*AJ53</f>
        <v>-1.0022669324019207E-2</v>
      </c>
      <c r="AK83" s="11">
        <f t="shared" si="228"/>
        <v>0.11168182686135579</v>
      </c>
      <c r="AL83" s="11">
        <f t="shared" si="228"/>
        <v>0.11066702335977076</v>
      </c>
      <c r="AM83" s="11">
        <f t="shared" si="228"/>
        <v>0.10974857724107459</v>
      </c>
      <c r="AN83" s="11">
        <f t="shared" si="228"/>
        <v>-0.10433543693272046</v>
      </c>
      <c r="AO83" s="11">
        <f t="shared" si="228"/>
        <v>-1.9258303355078273E-2</v>
      </c>
      <c r="AP83" s="11">
        <f t="shared" si="228"/>
        <v>8.8031704082276743E-2</v>
      </c>
      <c r="AQ83" s="11">
        <f t="shared" si="228"/>
        <v>-9.5028512088574848E-3</v>
      </c>
      <c r="AR83" s="11">
        <f t="shared" si="228"/>
        <v>0.79684258893735682</v>
      </c>
      <c r="AS83" s="11">
        <f t="shared" si="228"/>
        <v>-0.48052597329081681</v>
      </c>
      <c r="AT83" s="11">
        <f t="shared" si="228"/>
        <v>-0.1364281903631768</v>
      </c>
      <c r="AU83" s="11">
        <f t="shared" si="228"/>
        <v>0.14464567306285486</v>
      </c>
      <c r="AV83" s="11">
        <f t="shared" si="228"/>
        <v>-1.8708925828706317E-2</v>
      </c>
      <c r="AW83" s="11">
        <f t="shared" si="228"/>
        <v>2.8544890609133254E-2</v>
      </c>
      <c r="AX83" s="11">
        <f t="shared" si="228"/>
        <v>2.8836532865524841E-2</v>
      </c>
      <c r="AY83" s="11">
        <f t="shared" si="228"/>
        <v>-9.689536308250063E-3</v>
      </c>
      <c r="AZ83" s="11">
        <f t="shared" si="228"/>
        <v>0</v>
      </c>
      <c r="BA83" s="11">
        <f t="shared" si="228"/>
        <v>1.9858419428020063E-2</v>
      </c>
      <c r="BB83" s="11">
        <f t="shared" si="228"/>
        <v>0.37120291402138555</v>
      </c>
      <c r="BC83" s="11">
        <f t="shared" si="228"/>
        <v>1.9858226634396927E-2</v>
      </c>
      <c r="BD83" s="11">
        <f t="shared" si="228"/>
        <v>-4.9113087485105171E-2</v>
      </c>
      <c r="BE83" s="11">
        <f t="shared" si="228"/>
        <v>-5.9010996258259153E-2</v>
      </c>
      <c r="BF83" s="11">
        <f t="shared" si="228"/>
        <v>5.0293349178208484E-2</v>
      </c>
      <c r="BG83" s="11">
        <f t="shared" si="228"/>
        <v>-5.8882555645404608E-2</v>
      </c>
      <c r="BH83" s="11">
        <f t="shared" si="228"/>
        <v>0</v>
      </c>
      <c r="BI83" s="11">
        <f t="shared" si="228"/>
        <v>-1.9702339181251999E-2</v>
      </c>
      <c r="BJ83" s="11">
        <f t="shared" si="228"/>
        <v>2.9762286712743995E-2</v>
      </c>
      <c r="BK83" s="11">
        <f t="shared" si="228"/>
        <v>-0.10532346868656899</v>
      </c>
      <c r="BL83" s="11">
        <f t="shared" si="228"/>
        <v>-9.7289503423008718E-3</v>
      </c>
      <c r="BM83" s="11">
        <f t="shared" si="228"/>
        <v>9.6817342559474447E-3</v>
      </c>
      <c r="BN83" s="11">
        <f t="shared" si="228"/>
        <v>-0.11236258749704471</v>
      </c>
      <c r="BO83" s="11">
        <f t="shared" si="228"/>
        <v>-4.6958466711121923E-2</v>
      </c>
      <c r="BP83" s="11">
        <f t="shared" ref="BP83:CU83" si="229">BO22/BO$7*BP53</f>
        <v>-2.8084022362827095E-2</v>
      </c>
      <c r="BQ83" s="11">
        <f t="shared" si="229"/>
        <v>0</v>
      </c>
      <c r="BR83" s="11">
        <f t="shared" si="229"/>
        <v>9.3070622534835133E-3</v>
      </c>
      <c r="BS83" s="11">
        <f t="shared" si="229"/>
        <v>-9.2154247847840067E-3</v>
      </c>
      <c r="BT83" s="11">
        <f t="shared" si="229"/>
        <v>-9.1166827944953715E-3</v>
      </c>
      <c r="BU83" s="11">
        <f t="shared" si="229"/>
        <v>0</v>
      </c>
      <c r="BV83" s="11">
        <f t="shared" si="229"/>
        <v>2.7195988483226196E-2</v>
      </c>
      <c r="BW83" s="11">
        <f t="shared" si="229"/>
        <v>2.7031508175500891E-2</v>
      </c>
      <c r="BX83" s="11">
        <f t="shared" si="229"/>
        <v>0</v>
      </c>
      <c r="BY83" s="11">
        <f t="shared" si="229"/>
        <v>3.5910899605184829E-2</v>
      </c>
      <c r="BZ83" s="11">
        <f t="shared" si="229"/>
        <v>2.6807222650037127E-2</v>
      </c>
      <c r="CA83" s="11">
        <f t="shared" si="229"/>
        <v>1.8167493841026686E-2</v>
      </c>
      <c r="CB83" s="11">
        <f t="shared" si="229"/>
        <v>0.21152794667637112</v>
      </c>
      <c r="CC83" s="11">
        <f t="shared" si="229"/>
        <v>-0.12787603679130388</v>
      </c>
      <c r="CD83" s="11">
        <f t="shared" si="229"/>
        <v>-5.6279294443206195E-2</v>
      </c>
      <c r="CE83" s="11">
        <f t="shared" si="229"/>
        <v>-0.16582906762410754</v>
      </c>
      <c r="CF83" s="11">
        <f t="shared" si="229"/>
        <v>0.89535663943682553</v>
      </c>
      <c r="CG83" s="11">
        <f t="shared" si="229"/>
        <v>-0.53389591010018445</v>
      </c>
      <c r="CH83" s="11">
        <f t="shared" si="229"/>
        <v>-0.13873286841676008</v>
      </c>
      <c r="CI83" s="11">
        <f t="shared" si="229"/>
        <v>9.5070810510448668E-3</v>
      </c>
      <c r="CJ83" s="11">
        <f t="shared" si="229"/>
        <v>-2.8192830544661481E-2</v>
      </c>
      <c r="CK83" s="11">
        <f t="shared" si="229"/>
        <v>-6.4806653943451392E-2</v>
      </c>
      <c r="CL83" s="11">
        <f t="shared" si="229"/>
        <v>-3.7062237384892227E-2</v>
      </c>
      <c r="CM83" s="11">
        <f t="shared" si="229"/>
        <v>-1.8505676175187741E-2</v>
      </c>
      <c r="CN83" s="11">
        <f t="shared" si="229"/>
        <v>-1.8393488800129865E-2</v>
      </c>
      <c r="CO83" s="11">
        <f t="shared" si="229"/>
        <v>-1.8228676329289043E-2</v>
      </c>
      <c r="CP83" s="11">
        <f t="shared" si="229"/>
        <v>-9.0947289485899252E-3</v>
      </c>
      <c r="CQ83" s="11">
        <f t="shared" si="229"/>
        <v>-3.5802460646677525E-2</v>
      </c>
      <c r="CR83" s="11">
        <f t="shared" si="229"/>
        <v>-7.0487497946012487E-2</v>
      </c>
      <c r="CS83" s="11">
        <f t="shared" si="229"/>
        <v>-5.2770396575449872E-2</v>
      </c>
      <c r="CT83" s="11">
        <f t="shared" si="229"/>
        <v>-3.5110923948946687E-2</v>
      </c>
      <c r="CU83" s="11">
        <f t="shared" si="229"/>
        <v>1.7638010559400535E-2</v>
      </c>
      <c r="CV83" s="11">
        <f t="shared" ref="CV83:EA83" si="230">CU22/CU$7*CV53</f>
        <v>-2.5990544359204254E-2</v>
      </c>
      <c r="CW83" s="11">
        <f t="shared" si="230"/>
        <v>-5.1477561488754445E-2</v>
      </c>
      <c r="CX83" s="11">
        <f t="shared" si="230"/>
        <v>-2.5626622237729511E-2</v>
      </c>
      <c r="CY83" s="11">
        <f t="shared" si="230"/>
        <v>8.5623340888169707E-3</v>
      </c>
      <c r="CZ83" s="11">
        <f t="shared" si="230"/>
        <v>2.5610608128944511E-2</v>
      </c>
      <c r="DA83" s="11">
        <f t="shared" si="230"/>
        <v>0</v>
      </c>
      <c r="DB83" s="11">
        <f t="shared" si="230"/>
        <v>0</v>
      </c>
      <c r="DC83" s="11">
        <f t="shared" si="230"/>
        <v>0</v>
      </c>
      <c r="DD83" s="11">
        <f t="shared" si="230"/>
        <v>2.4784995727246097E-2</v>
      </c>
      <c r="DE83" s="11">
        <f t="shared" si="230"/>
        <v>0</v>
      </c>
      <c r="DF83" s="11">
        <f t="shared" si="230"/>
        <v>1.6226587001394184E-2</v>
      </c>
      <c r="DG83" s="11">
        <f t="shared" si="230"/>
        <v>3.2428237184092025E-2</v>
      </c>
      <c r="DH83" s="11">
        <f t="shared" si="230"/>
        <v>-2.3798353439811709E-2</v>
      </c>
      <c r="DI83" s="11">
        <f t="shared" si="230"/>
        <v>-2.3608150380242502E-2</v>
      </c>
      <c r="DJ83" s="11">
        <f t="shared" si="230"/>
        <v>-2.3522635440773661E-2</v>
      </c>
      <c r="DK83" s="11">
        <f t="shared" si="230"/>
        <v>-5.4095381608818813E-2</v>
      </c>
      <c r="DL83" s="11">
        <f t="shared" si="230"/>
        <v>-2.3220940722657284E-2</v>
      </c>
      <c r="DM83" s="11">
        <f t="shared" si="230"/>
        <v>-1.5455939384527426E-2</v>
      </c>
      <c r="DN83" s="11">
        <f t="shared" si="230"/>
        <v>-3.0626109834632553E-2</v>
      </c>
      <c r="DO83" s="11">
        <f t="shared" si="230"/>
        <v>-4.5382911308869747E-2</v>
      </c>
      <c r="DP83" s="11">
        <f t="shared" si="230"/>
        <v>0</v>
      </c>
      <c r="DQ83" s="11">
        <f t="shared" si="230"/>
        <v>1.5241560854237607E-2</v>
      </c>
      <c r="DR83" s="11">
        <f t="shared" si="230"/>
        <v>-2.98172612656212E-2</v>
      </c>
      <c r="DS83" s="11">
        <f t="shared" si="230"/>
        <v>3.7907115206755222E-2</v>
      </c>
      <c r="DT83" s="42">
        <f t="shared" si="230"/>
        <v>3.0192848737575464E-2</v>
      </c>
      <c r="DU83" s="42">
        <f t="shared" si="230"/>
        <v>0.40027845040028392</v>
      </c>
      <c r="DV83" s="42">
        <f t="shared" si="230"/>
        <v>-0.2365130019253382</v>
      </c>
      <c r="DW83" s="11">
        <f t="shared" si="230"/>
        <v>-8.6786339099568163E-2</v>
      </c>
      <c r="DX83" s="11">
        <f t="shared" si="230"/>
        <v>-8.0828306593471334E-3</v>
      </c>
      <c r="DY83" s="11">
        <f t="shared" si="230"/>
        <v>-3.9492184410176469E-2</v>
      </c>
      <c r="DZ83" s="11">
        <f t="shared" si="230"/>
        <v>-2.3310808663379649E-2</v>
      </c>
      <c r="EA83" s="11">
        <f t="shared" si="230"/>
        <v>-4.5411655638052703E-2</v>
      </c>
      <c r="EB83" s="11">
        <f t="shared" ref="EB83:FJ83" si="231">EA22/EA$7*EB53</f>
        <v>-8.9212549325667342E-2</v>
      </c>
      <c r="EC83" s="11">
        <f t="shared" si="231"/>
        <v>-3.0057714991307525E-2</v>
      </c>
      <c r="ED83" s="11">
        <f t="shared" si="231"/>
        <v>7.5129767203623533E-3</v>
      </c>
      <c r="EE83" s="11">
        <f t="shared" si="231"/>
        <v>3.0309667430105137E-2</v>
      </c>
      <c r="EF83" s="11">
        <f t="shared" si="231"/>
        <v>5.3342694933886554E-2</v>
      </c>
      <c r="EG83" s="11">
        <f t="shared" si="231"/>
        <v>4.5547678357282129E-2</v>
      </c>
      <c r="EH83" s="11">
        <f t="shared" si="231"/>
        <v>1.5077158169038889E-2</v>
      </c>
      <c r="EI83" s="11">
        <f t="shared" si="231"/>
        <v>3.0277584174127233E-2</v>
      </c>
      <c r="EJ83" s="11">
        <f t="shared" si="231"/>
        <v>3.0097512115992289E-2</v>
      </c>
      <c r="EK83" s="11">
        <f t="shared" si="231"/>
        <v>3.7552665418690463E-2</v>
      </c>
      <c r="EL83" s="11">
        <f t="shared" si="231"/>
        <v>-7.387705253150998E-3</v>
      </c>
      <c r="EM83" s="11">
        <f t="shared" si="231"/>
        <v>0</v>
      </c>
      <c r="EN83" s="11">
        <f t="shared" si="231"/>
        <v>-8.7629852578457249E-2</v>
      </c>
      <c r="EO83" s="11">
        <f t="shared" si="231"/>
        <v>-5.8801680806492583E-2</v>
      </c>
      <c r="EP83" s="12">
        <f t="shared" si="231"/>
        <v>-0.2585510662248871</v>
      </c>
      <c r="EQ83" s="12">
        <f t="shared" si="231"/>
        <v>-9.1722432841844337E-2</v>
      </c>
      <c r="ER83" s="12">
        <f t="shared" si="231"/>
        <v>-2.9820656943441947E-2</v>
      </c>
      <c r="ES83" s="12">
        <f t="shared" si="231"/>
        <v>-2.7077753383430162E-2</v>
      </c>
      <c r="ET83" s="12">
        <f t="shared" si="231"/>
        <v>-5.7845428410331053E-3</v>
      </c>
      <c r="EU83" s="12">
        <f t="shared" si="231"/>
        <v>-2.5800368457704133E-3</v>
      </c>
      <c r="EV83" s="12">
        <f t="shared" si="231"/>
        <v>1.018631713523048E-3</v>
      </c>
      <c r="EW83" s="12">
        <f t="shared" si="231"/>
        <v>-1.4632128256809886E-3</v>
      </c>
      <c r="EX83" s="12">
        <f t="shared" si="231"/>
        <v>-8.9547552501976742E-4</v>
      </c>
      <c r="EY83" s="12">
        <f t="shared" si="231"/>
        <v>1.4162990826375131E-3</v>
      </c>
      <c r="EZ83" s="12">
        <f t="shared" si="231"/>
        <v>-1.9117031173946412E-3</v>
      </c>
      <c r="FA83" s="12">
        <f t="shared" si="231"/>
        <v>6.0119351373746433E-4</v>
      </c>
      <c r="FB83" s="12">
        <f t="shared" si="231"/>
        <v>3.2458841069223929E-3</v>
      </c>
      <c r="FC83" s="12">
        <f t="shared" si="231"/>
        <v>2.2721841463512649E-3</v>
      </c>
      <c r="FD83" s="12">
        <f t="shared" si="231"/>
        <v>-7.5935966845056793E-4</v>
      </c>
      <c r="FE83" s="12">
        <f t="shared" si="231"/>
        <v>1.6651492216528576E-3</v>
      </c>
      <c r="FF83" s="12">
        <f t="shared" si="231"/>
        <v>2.8157378310502087E-3</v>
      </c>
      <c r="FG83" s="12">
        <f t="shared" si="231"/>
        <v>2.3969636207037959E-2</v>
      </c>
      <c r="FH83" s="12">
        <f t="shared" si="231"/>
        <v>8.1181904644494873E-2</v>
      </c>
      <c r="FI83" s="12">
        <f t="shared" si="231"/>
        <v>6.2112621185665493E-3</v>
      </c>
      <c r="FJ83" s="12">
        <f t="shared" si="231"/>
        <v>-8.1293704103445261E-2</v>
      </c>
      <c r="FK83" s="12">
        <f t="shared" si="153"/>
        <v>-6.6929097310180893E-3</v>
      </c>
      <c r="FL83" s="12">
        <f t="shared" si="154"/>
        <v>1.852723512148223E-3</v>
      </c>
      <c r="FM83" s="12">
        <f t="shared" si="155"/>
        <v>1.9859738770255471E-3</v>
      </c>
      <c r="FN83" s="12">
        <f t="shared" si="156"/>
        <v>2.8965051314892572E-3</v>
      </c>
    </row>
    <row r="84" spans="2:170" x14ac:dyDescent="0.2">
      <c r="B84" s="23"/>
    </row>
    <row r="86" spans="2:170" x14ac:dyDescent="0.2">
      <c r="B86" s="22" t="s">
        <v>172</v>
      </c>
    </row>
    <row r="87" spans="2:170" x14ac:dyDescent="0.2">
      <c r="C87" s="14" t="str">
        <f t="shared" ref="C87:AH87" si="232">C4</f>
        <v>1990Q1</v>
      </c>
      <c r="D87" s="14" t="str">
        <f t="shared" si="232"/>
        <v>1990Q2</v>
      </c>
      <c r="E87" s="14" t="str">
        <f t="shared" si="232"/>
        <v>1990Q3</v>
      </c>
      <c r="F87" s="14" t="str">
        <f t="shared" si="232"/>
        <v>1990Q4</v>
      </c>
      <c r="G87" s="14" t="str">
        <f t="shared" si="232"/>
        <v>1991Q1</v>
      </c>
      <c r="H87" s="14" t="str">
        <f t="shared" si="232"/>
        <v>1991Q2</v>
      </c>
      <c r="I87" s="14" t="str">
        <f t="shared" si="232"/>
        <v>1991Q3</v>
      </c>
      <c r="J87" s="14" t="str">
        <f t="shared" si="232"/>
        <v>1991Q4</v>
      </c>
      <c r="K87" s="14" t="str">
        <f t="shared" si="232"/>
        <v>1992Q1</v>
      </c>
      <c r="L87" s="14" t="str">
        <f t="shared" si="232"/>
        <v>1992Q2</v>
      </c>
      <c r="M87" s="14" t="str">
        <f t="shared" si="232"/>
        <v>1992Q3</v>
      </c>
      <c r="N87" s="14" t="str">
        <f t="shared" si="232"/>
        <v>1992Q4</v>
      </c>
      <c r="O87" s="14" t="str">
        <f t="shared" si="232"/>
        <v>1993Q1</v>
      </c>
      <c r="P87" s="14" t="str">
        <f t="shared" si="232"/>
        <v>1993Q2</v>
      </c>
      <c r="Q87" s="14" t="str">
        <f t="shared" si="232"/>
        <v>1993Q3</v>
      </c>
      <c r="R87" s="14" t="str">
        <f t="shared" si="232"/>
        <v>1993Q4</v>
      </c>
      <c r="S87" s="14" t="str">
        <f t="shared" si="232"/>
        <v>1994Q1</v>
      </c>
      <c r="T87" s="14" t="str">
        <f t="shared" si="232"/>
        <v>1994Q2</v>
      </c>
      <c r="U87" s="14" t="str">
        <f t="shared" si="232"/>
        <v>1994Q3</v>
      </c>
      <c r="V87" s="14" t="str">
        <f t="shared" si="232"/>
        <v>1994Q4</v>
      </c>
      <c r="W87" s="14" t="str">
        <f t="shared" si="232"/>
        <v>1995Q1</v>
      </c>
      <c r="X87" s="14" t="str">
        <f t="shared" si="232"/>
        <v>1995Q2</v>
      </c>
      <c r="Y87" s="14" t="str">
        <f t="shared" si="232"/>
        <v>1995Q3</v>
      </c>
      <c r="Z87" s="14" t="str">
        <f t="shared" si="232"/>
        <v>1995Q4</v>
      </c>
      <c r="AA87" s="14" t="str">
        <f t="shared" si="232"/>
        <v>1996Q1</v>
      </c>
      <c r="AB87" s="14" t="str">
        <f t="shared" si="232"/>
        <v>1996Q2</v>
      </c>
      <c r="AC87" s="14" t="str">
        <f t="shared" si="232"/>
        <v>1996Q3</v>
      </c>
      <c r="AD87" s="14" t="str">
        <f t="shared" si="232"/>
        <v>1996Q4</v>
      </c>
      <c r="AE87" s="14" t="str">
        <f t="shared" si="232"/>
        <v>1997Q1</v>
      </c>
      <c r="AF87" s="14" t="str">
        <f t="shared" si="232"/>
        <v>1997Q2</v>
      </c>
      <c r="AG87" s="14" t="str">
        <f t="shared" si="232"/>
        <v>1997Q3</v>
      </c>
      <c r="AH87" s="14" t="str">
        <f t="shared" si="232"/>
        <v>1997Q4</v>
      </c>
      <c r="AI87" s="14" t="str">
        <f t="shared" ref="AI87:BN87" si="233">AI4</f>
        <v>1998Q1</v>
      </c>
      <c r="AJ87" s="14" t="str">
        <f t="shared" si="233"/>
        <v>1998Q2</v>
      </c>
      <c r="AK87" s="14" t="str">
        <f t="shared" si="233"/>
        <v>1998Q3</v>
      </c>
      <c r="AL87" s="14" t="str">
        <f t="shared" si="233"/>
        <v>1998Q4</v>
      </c>
      <c r="AM87" s="14" t="str">
        <f t="shared" si="233"/>
        <v>1999Q1</v>
      </c>
      <c r="AN87" s="14" t="str">
        <f t="shared" si="233"/>
        <v>1999Q2</v>
      </c>
      <c r="AO87" s="14" t="str">
        <f t="shared" si="233"/>
        <v>1999Q3</v>
      </c>
      <c r="AP87" s="14" t="str">
        <f t="shared" si="233"/>
        <v>1999Q4</v>
      </c>
      <c r="AQ87" s="14" t="str">
        <f t="shared" si="233"/>
        <v>2000Q1</v>
      </c>
      <c r="AR87" s="14" t="str">
        <f t="shared" si="233"/>
        <v>2000Q2</v>
      </c>
      <c r="AS87" s="14" t="str">
        <f t="shared" si="233"/>
        <v>2000Q3</v>
      </c>
      <c r="AT87" s="14" t="str">
        <f t="shared" si="233"/>
        <v>2000Q4</v>
      </c>
      <c r="AU87" s="14" t="str">
        <f t="shared" si="233"/>
        <v>2001Q1</v>
      </c>
      <c r="AV87" s="14" t="str">
        <f t="shared" si="233"/>
        <v>2001Q2</v>
      </c>
      <c r="AW87" s="14" t="str">
        <f t="shared" si="233"/>
        <v>2001Q3</v>
      </c>
      <c r="AX87" s="14" t="str">
        <f t="shared" si="233"/>
        <v>2001Q4</v>
      </c>
      <c r="AY87" s="14" t="str">
        <f t="shared" si="233"/>
        <v>2002Q1</v>
      </c>
      <c r="AZ87" s="14" t="str">
        <f t="shared" si="233"/>
        <v>2002Q2</v>
      </c>
      <c r="BA87" s="14" t="str">
        <f t="shared" si="233"/>
        <v>2002Q3</v>
      </c>
      <c r="BB87" s="14" t="str">
        <f t="shared" si="233"/>
        <v>2002Q4</v>
      </c>
      <c r="BC87" s="14" t="str">
        <f t="shared" si="233"/>
        <v>2003Q1</v>
      </c>
      <c r="BD87" s="14" t="str">
        <f t="shared" si="233"/>
        <v>2003Q2</v>
      </c>
      <c r="BE87" s="14" t="str">
        <f t="shared" si="233"/>
        <v>2003Q3</v>
      </c>
      <c r="BF87" s="14" t="str">
        <f t="shared" si="233"/>
        <v>2003Q4</v>
      </c>
      <c r="BG87" s="14" t="str">
        <f t="shared" si="233"/>
        <v>2004Q1</v>
      </c>
      <c r="BH87" s="14" t="str">
        <f t="shared" si="233"/>
        <v>2004Q2</v>
      </c>
      <c r="BI87" s="14" t="str">
        <f t="shared" si="233"/>
        <v>2004Q3</v>
      </c>
      <c r="BJ87" s="14" t="str">
        <f t="shared" si="233"/>
        <v>2004Q4</v>
      </c>
      <c r="BK87" s="14" t="str">
        <f t="shared" si="233"/>
        <v>2005Q1</v>
      </c>
      <c r="BL87" s="14" t="str">
        <f t="shared" si="233"/>
        <v>2005Q2</v>
      </c>
      <c r="BM87" s="14" t="str">
        <f t="shared" si="233"/>
        <v>2005Q3</v>
      </c>
      <c r="BN87" s="14" t="str">
        <f t="shared" si="233"/>
        <v>2005Q4</v>
      </c>
      <c r="BO87" s="14" t="str">
        <f t="shared" ref="BO87:CT87" si="234">BO4</f>
        <v>2006Q1</v>
      </c>
      <c r="BP87" s="14" t="str">
        <f t="shared" si="234"/>
        <v>2006Q2</v>
      </c>
      <c r="BQ87" s="14" t="str">
        <f t="shared" si="234"/>
        <v>2006Q3</v>
      </c>
      <c r="BR87" s="14" t="str">
        <f t="shared" si="234"/>
        <v>2006Q4</v>
      </c>
      <c r="BS87" s="14" t="str">
        <f t="shared" si="234"/>
        <v>2007Q1</v>
      </c>
      <c r="BT87" s="14" t="str">
        <f t="shared" si="234"/>
        <v>2007Q2</v>
      </c>
      <c r="BU87" s="14" t="str">
        <f t="shared" si="234"/>
        <v>2007Q3</v>
      </c>
      <c r="BV87" s="14" t="str">
        <f t="shared" si="234"/>
        <v>2007Q4</v>
      </c>
      <c r="BW87" s="14" t="str">
        <f t="shared" si="234"/>
        <v>2008Q1</v>
      </c>
      <c r="BX87" s="14" t="str">
        <f t="shared" si="234"/>
        <v>2008Q2</v>
      </c>
      <c r="BY87" s="14" t="str">
        <f t="shared" si="234"/>
        <v>2008Q3</v>
      </c>
      <c r="BZ87" s="14" t="str">
        <f t="shared" si="234"/>
        <v>2008Q4</v>
      </c>
      <c r="CA87" s="14" t="str">
        <f t="shared" si="234"/>
        <v>2009Q1</v>
      </c>
      <c r="CB87" s="14" t="str">
        <f t="shared" si="234"/>
        <v>2009Q2</v>
      </c>
      <c r="CC87" s="14" t="str">
        <f t="shared" si="234"/>
        <v>2009Q3</v>
      </c>
      <c r="CD87" s="14" t="str">
        <f t="shared" si="234"/>
        <v>2009Q4</v>
      </c>
      <c r="CE87" s="14" t="str">
        <f t="shared" si="234"/>
        <v>2010Q1</v>
      </c>
      <c r="CF87" s="14" t="str">
        <f t="shared" si="234"/>
        <v>2010Q2</v>
      </c>
      <c r="CG87" s="14" t="str">
        <f t="shared" si="234"/>
        <v>2010Q3</v>
      </c>
      <c r="CH87" s="14" t="str">
        <f t="shared" si="234"/>
        <v>2010Q4</v>
      </c>
      <c r="CI87" s="14" t="str">
        <f t="shared" si="234"/>
        <v>2011Q1</v>
      </c>
      <c r="CJ87" s="14" t="str">
        <f t="shared" si="234"/>
        <v>2011Q2</v>
      </c>
      <c r="CK87" s="14" t="str">
        <f t="shared" si="234"/>
        <v>2011Q3</v>
      </c>
      <c r="CL87" s="14" t="str">
        <f t="shared" si="234"/>
        <v>2011Q4</v>
      </c>
      <c r="CM87" s="14" t="str">
        <f t="shared" si="234"/>
        <v>2012Q1</v>
      </c>
      <c r="CN87" s="14" t="str">
        <f t="shared" si="234"/>
        <v>2012Q2</v>
      </c>
      <c r="CO87" s="14" t="str">
        <f t="shared" si="234"/>
        <v>2012Q3</v>
      </c>
      <c r="CP87" s="14" t="str">
        <f t="shared" si="234"/>
        <v>2012Q4</v>
      </c>
      <c r="CQ87" s="14" t="str">
        <f t="shared" si="234"/>
        <v>2013Q1</v>
      </c>
      <c r="CR87" s="14" t="str">
        <f t="shared" si="234"/>
        <v>2013Q2</v>
      </c>
      <c r="CS87" s="14" t="str">
        <f t="shared" si="234"/>
        <v>2013Q3</v>
      </c>
      <c r="CT87" s="14" t="str">
        <f t="shared" si="234"/>
        <v>2013Q4</v>
      </c>
      <c r="CU87" s="14" t="str">
        <f t="shared" ref="CU87:DZ87" si="235">CU4</f>
        <v>2014Q1</v>
      </c>
      <c r="CV87" s="14" t="str">
        <f t="shared" si="235"/>
        <v>2014Q2</v>
      </c>
      <c r="CW87" s="14" t="str">
        <f t="shared" si="235"/>
        <v>2014Q3</v>
      </c>
      <c r="CX87" s="14" t="str">
        <f t="shared" si="235"/>
        <v>2014Q4</v>
      </c>
      <c r="CY87" s="14" t="str">
        <f t="shared" si="235"/>
        <v>2015Q1</v>
      </c>
      <c r="CZ87" s="14" t="str">
        <f t="shared" si="235"/>
        <v>2015Q2</v>
      </c>
      <c r="DA87" s="14" t="str">
        <f t="shared" si="235"/>
        <v>2015Q3</v>
      </c>
      <c r="DB87" s="14" t="str">
        <f t="shared" si="235"/>
        <v>2015Q4</v>
      </c>
      <c r="DC87" s="14" t="str">
        <f t="shared" si="235"/>
        <v>2016Q1</v>
      </c>
      <c r="DD87" s="14" t="str">
        <f t="shared" si="235"/>
        <v>2016Q2</v>
      </c>
      <c r="DE87" s="14" t="str">
        <f t="shared" si="235"/>
        <v>2016Q3</v>
      </c>
      <c r="DF87" s="14" t="str">
        <f t="shared" si="235"/>
        <v>2016Q4</v>
      </c>
      <c r="DG87" s="14" t="str">
        <f t="shared" si="235"/>
        <v>2017Q1</v>
      </c>
      <c r="DH87" s="14" t="str">
        <f t="shared" si="235"/>
        <v>2017Q2</v>
      </c>
      <c r="DI87" s="14" t="str">
        <f t="shared" si="235"/>
        <v>2017Q3</v>
      </c>
      <c r="DJ87" s="14" t="str">
        <f t="shared" si="235"/>
        <v>2017Q4</v>
      </c>
      <c r="DK87" s="14" t="str">
        <f t="shared" si="235"/>
        <v>2018Q1</v>
      </c>
      <c r="DL87" s="14" t="str">
        <f t="shared" si="235"/>
        <v>2018Q2</v>
      </c>
      <c r="DM87" s="14" t="str">
        <f t="shared" si="235"/>
        <v>2018Q3</v>
      </c>
      <c r="DN87" s="14" t="str">
        <f t="shared" si="235"/>
        <v>2018Q4</v>
      </c>
      <c r="DO87" s="14" t="str">
        <f t="shared" si="235"/>
        <v>2019Q1</v>
      </c>
      <c r="DP87" s="14" t="str">
        <f t="shared" si="235"/>
        <v>2019Q2</v>
      </c>
      <c r="DQ87" s="14" t="str">
        <f t="shared" si="235"/>
        <v>2019Q3</v>
      </c>
      <c r="DR87" s="14" t="str">
        <f t="shared" si="235"/>
        <v>2019Q4</v>
      </c>
      <c r="DS87" s="14" t="str">
        <f t="shared" si="235"/>
        <v>2020Q1</v>
      </c>
      <c r="DT87" s="14" t="str">
        <f t="shared" si="235"/>
        <v>2020Q2</v>
      </c>
      <c r="DU87" s="14" t="str">
        <f t="shared" si="235"/>
        <v>2020Q3</v>
      </c>
      <c r="DV87" s="14" t="str">
        <f t="shared" si="235"/>
        <v>2020Q4</v>
      </c>
      <c r="DW87" s="14" t="str">
        <f t="shared" si="235"/>
        <v>2021Q1</v>
      </c>
      <c r="DX87" s="14" t="str">
        <f t="shared" si="235"/>
        <v>2021Q2</v>
      </c>
      <c r="DY87" s="14" t="str">
        <f t="shared" si="235"/>
        <v>2021Q3</v>
      </c>
      <c r="DZ87" s="14" t="str">
        <f t="shared" si="235"/>
        <v>2021Q4</v>
      </c>
      <c r="EA87" s="14" t="str">
        <f t="shared" ref="EA87:FJ87" si="236">EA4</f>
        <v>2022Q1</v>
      </c>
      <c r="EB87" s="14" t="str">
        <f t="shared" si="236"/>
        <v>2022Q2</v>
      </c>
      <c r="EC87" s="14" t="str">
        <f t="shared" si="236"/>
        <v>2022Q3</v>
      </c>
      <c r="ED87" s="14" t="str">
        <f t="shared" si="236"/>
        <v>2022Q4</v>
      </c>
      <c r="EE87" s="14" t="str">
        <f t="shared" si="236"/>
        <v>2023Q1</v>
      </c>
      <c r="EF87" s="14" t="str">
        <f t="shared" si="236"/>
        <v>2023Q2</v>
      </c>
      <c r="EG87" s="14" t="str">
        <f t="shared" si="236"/>
        <v>2023Q3</v>
      </c>
      <c r="EH87" s="14" t="str">
        <f t="shared" si="236"/>
        <v>2023Q4</v>
      </c>
      <c r="EI87" s="14" t="str">
        <f t="shared" si="236"/>
        <v>2024Q1</v>
      </c>
      <c r="EJ87" s="14" t="str">
        <f t="shared" si="236"/>
        <v>2024Q2</v>
      </c>
      <c r="EK87" s="14" t="str">
        <f t="shared" si="236"/>
        <v>2024Q3</v>
      </c>
      <c r="EL87" s="14" t="str">
        <f t="shared" si="236"/>
        <v>2024Q4</v>
      </c>
      <c r="EM87" s="14" t="str">
        <f t="shared" si="236"/>
        <v>2025Q1</v>
      </c>
      <c r="EN87" s="14" t="str">
        <f t="shared" si="236"/>
        <v>2025Q2</v>
      </c>
      <c r="EO87" s="14" t="str">
        <f t="shared" si="236"/>
        <v>2025Q3</v>
      </c>
      <c r="EP87" s="14" t="str">
        <f t="shared" si="236"/>
        <v>2025Q4</v>
      </c>
      <c r="EQ87" s="14" t="str">
        <f t="shared" si="236"/>
        <v>2026Q1</v>
      </c>
      <c r="ER87" s="14" t="str">
        <f t="shared" si="236"/>
        <v>2026Q2</v>
      </c>
      <c r="ES87" s="14" t="str">
        <f t="shared" si="236"/>
        <v>2026Q3</v>
      </c>
      <c r="ET87" s="14" t="str">
        <f t="shared" si="236"/>
        <v>2026Q4</v>
      </c>
      <c r="EU87" s="14" t="str">
        <f t="shared" si="236"/>
        <v>2027Q1</v>
      </c>
      <c r="EV87" s="14" t="str">
        <f t="shared" si="236"/>
        <v>2027Q2</v>
      </c>
      <c r="EW87" s="14" t="str">
        <f t="shared" si="236"/>
        <v>2027Q3</v>
      </c>
      <c r="EX87" s="14" t="str">
        <f t="shared" si="236"/>
        <v>2027Q4</v>
      </c>
      <c r="EY87" s="14" t="str">
        <f t="shared" si="236"/>
        <v>2028Q1</v>
      </c>
      <c r="EZ87" s="14" t="str">
        <f t="shared" si="236"/>
        <v>2028Q2</v>
      </c>
      <c r="FA87" s="14" t="str">
        <f t="shared" si="236"/>
        <v>2028Q3</v>
      </c>
      <c r="FB87" s="14" t="str">
        <f t="shared" si="236"/>
        <v>2028Q4</v>
      </c>
      <c r="FC87" s="14" t="str">
        <f t="shared" si="236"/>
        <v>2029Q1</v>
      </c>
      <c r="FD87" s="14" t="str">
        <f t="shared" si="236"/>
        <v>2029Q2</v>
      </c>
      <c r="FE87" s="14" t="str">
        <f t="shared" si="236"/>
        <v>2029Q3</v>
      </c>
      <c r="FF87" s="14" t="str">
        <f t="shared" si="236"/>
        <v>2029Q4</v>
      </c>
      <c r="FG87" s="14" t="str">
        <f t="shared" si="236"/>
        <v>2030Q1</v>
      </c>
      <c r="FH87" s="14" t="str">
        <f t="shared" si="236"/>
        <v>2030Q2</v>
      </c>
      <c r="FI87" s="14" t="str">
        <f t="shared" si="236"/>
        <v>2030Q3</v>
      </c>
      <c r="FJ87" s="14" t="str">
        <f t="shared" si="236"/>
        <v>2031Q4</v>
      </c>
      <c r="FK87" s="14" t="str">
        <f t="shared" ref="FK87:FN87" si="237">FK4</f>
        <v>2031Q1</v>
      </c>
      <c r="FL87" s="14" t="str">
        <f t="shared" si="237"/>
        <v>2031Q2</v>
      </c>
      <c r="FM87" s="14" t="str">
        <f t="shared" si="237"/>
        <v>2031Q3</v>
      </c>
      <c r="FN87" s="14" t="str">
        <f t="shared" si="237"/>
        <v>2031Q4</v>
      </c>
    </row>
    <row r="88" spans="2:170" x14ac:dyDescent="0.2">
      <c r="B88" t="str">
        <f t="shared" ref="B88:B103" si="238">B7</f>
        <v>Employment (thous.)</v>
      </c>
      <c r="C88" s="4"/>
      <c r="D88" s="4"/>
      <c r="E88" s="4"/>
      <c r="F88" s="4"/>
      <c r="G88" s="4">
        <f t="shared" ref="G88:G103" si="239">100*(G7/C7-1)</f>
        <v>0.95628415300543779</v>
      </c>
      <c r="H88" s="4">
        <f t="shared" ref="H88:H103" si="240">100*(H7/D7-1)</f>
        <v>0.37898156224622781</v>
      </c>
      <c r="I88" s="4">
        <f t="shared" ref="I88:I103" si="241">100*(I7/E7-1)</f>
        <v>-0.10710460549806511</v>
      </c>
      <c r="J88" s="4">
        <f t="shared" ref="J88:J103" si="242">100*(J7/F7-1)</f>
        <v>0.54264727926847112</v>
      </c>
      <c r="K88" s="4">
        <f t="shared" ref="K88:K103" si="243">100*(K7/G7-1)</f>
        <v>1.6238159675237007</v>
      </c>
      <c r="L88" s="4">
        <f t="shared" ref="L88:L103" si="244">100*(L7/H7-1)</f>
        <v>1.4742456476792398</v>
      </c>
      <c r="M88" s="4">
        <f t="shared" ref="M88:M103" si="245">100*(M7/I7-1)</f>
        <v>0.81010245413390969</v>
      </c>
      <c r="N88" s="4">
        <f t="shared" ref="N88:N103" si="246">100*(N7/J7-1)</f>
        <v>1.1092557251908275</v>
      </c>
      <c r="O88" s="4">
        <f t="shared" ref="O88:O103" si="247">100*(O7/K7-1)</f>
        <v>0.54445923953245767</v>
      </c>
      <c r="P88" s="4">
        <f t="shared" ref="P88:P103" si="248">100*(P7/L7-1)</f>
        <v>0.7382253063635158</v>
      </c>
      <c r="Q88" s="4">
        <f t="shared" ref="Q88:Q103" si="249">100*(Q7/M7-1)</f>
        <v>2.2866934530843652</v>
      </c>
      <c r="R88" s="4">
        <f t="shared" ref="R88:R103" si="250">100*(R7/N7-1)</f>
        <v>0.62817034328184196</v>
      </c>
      <c r="S88" s="4">
        <f t="shared" ref="S88:S103" si="251">100*(S7/O7-1)</f>
        <v>0.89172724329733555</v>
      </c>
      <c r="T88" s="4">
        <f t="shared" ref="T88:T103" si="252">100*(T7/P7-1)</f>
        <v>0.97904147735599079</v>
      </c>
      <c r="U88" s="4">
        <f t="shared" ref="U88:U103" si="253">100*(U7/Q7-1)</f>
        <v>-4.3325053434228877E-2</v>
      </c>
      <c r="V88" s="4">
        <f t="shared" ref="V88:V103" si="254">100*(V7/R7-1)</f>
        <v>2.332874183054412</v>
      </c>
      <c r="W88" s="4">
        <f t="shared" ref="W88:W103" si="255">100*(W7/S7-1)</f>
        <v>2.6573712152149653</v>
      </c>
      <c r="X88" s="4">
        <f t="shared" ref="X88:X103" si="256">100*(X7/T7-1)</f>
        <v>2.2467996168248572</v>
      </c>
      <c r="Y88" s="4">
        <f t="shared" ref="Y88:Y103" si="257">100*(Y7/U7-1)</f>
        <v>2.0978414771578136</v>
      </c>
      <c r="Z88" s="4">
        <f t="shared" ref="Z88:Z103" si="258">100*(Z7/V7-1)</f>
        <v>0.44390984334279349</v>
      </c>
      <c r="AA88" s="4">
        <f t="shared" ref="AA88:AA103" si="259">100*(AA7/W7-1)</f>
        <v>2.1026908760264806</v>
      </c>
      <c r="AB88" s="4">
        <f t="shared" ref="AB88:AB103" si="260">100*(AB7/X7-1)</f>
        <v>2.8447321352525368</v>
      </c>
      <c r="AC88" s="4">
        <f t="shared" ref="AC88:AC103" si="261">100*(AC7/Y7-1)</f>
        <v>3.8066396852800333</v>
      </c>
      <c r="AD88" s="4">
        <f t="shared" ref="AD88:AD103" si="262">100*(AD7/Z7-1)</f>
        <v>6.2813640510948954</v>
      </c>
      <c r="AE88" s="4">
        <f t="shared" ref="AE88:AE103" si="263">100*(AE7/AA7-1)</f>
        <v>4.9369660200929699</v>
      </c>
      <c r="AF88" s="4">
        <f t="shared" ref="AF88:AF103" si="264">100*(AF7/AB7-1)</f>
        <v>6.1808143547274152</v>
      </c>
      <c r="AG88" s="4">
        <f t="shared" ref="AG88:AG103" si="265">100*(AG7/AC7-1)</f>
        <v>6.0608539178799159</v>
      </c>
      <c r="AH88" s="4">
        <f t="shared" ref="AH88:AH103" si="266">100*(AH7/AD7-1)</f>
        <v>5.9530516431924863</v>
      </c>
      <c r="AI88" s="4">
        <f t="shared" ref="AI88:AI103" si="267">100*(AI7/AE7-1)</f>
        <v>5.6037340546847947</v>
      </c>
      <c r="AJ88" s="4">
        <f t="shared" ref="AJ88:AJ103" si="268">100*(AJ7/AF7-1)</f>
        <v>4.9890806988352576</v>
      </c>
      <c r="AK88" s="4">
        <f t="shared" ref="AK88:AK103" si="269">100*(AK7/AG7-1)</f>
        <v>4.7196730161178424</v>
      </c>
      <c r="AL88" s="4">
        <f t="shared" ref="AL88:AL103" si="270">100*(AL7/AH7-1)</f>
        <v>3.9702233250620278</v>
      </c>
      <c r="AM88" s="4">
        <f t="shared" ref="AM88:AM103" si="271">100*(AM7/AI7-1)</f>
        <v>3.435459568056265</v>
      </c>
      <c r="AN88" s="4">
        <f t="shared" ref="AN88:AN103" si="272">100*(AN7/AJ7-1)</f>
        <v>2.4193348686328608</v>
      </c>
      <c r="AO88" s="4">
        <f t="shared" ref="AO88:AO103" si="273">100*(AO7/AK7-1)</f>
        <v>2.3762181800329074</v>
      </c>
      <c r="AP88" s="4">
        <f t="shared" ref="AP88:AP103" si="274">100*(AP7/AL7-1)</f>
        <v>2.2892211777312266</v>
      </c>
      <c r="AQ88" s="4">
        <f t="shared" ref="AQ88:AQ103" si="275">100*(AQ7/AM7-1)</f>
        <v>2.3526269787316423</v>
      </c>
      <c r="AR88" s="4">
        <f t="shared" ref="AR88:AR103" si="276">100*(AR7/AN7-1)</f>
        <v>2.5531914893616836</v>
      </c>
      <c r="AS88" s="4">
        <f t="shared" ref="AS88:AS103" si="277">100*(AS7/AO7-1)</f>
        <v>2.1580146265435918</v>
      </c>
      <c r="AT88" s="4">
        <f t="shared" ref="AT88:AT103" si="278">100*(AT7/AP7-1)</f>
        <v>2.0022856054473737</v>
      </c>
      <c r="AU88" s="4">
        <f t="shared" ref="AU88:AU103" si="279">100*(AU7/AQ7-1)</f>
        <v>1.0033920819792597</v>
      </c>
      <c r="AV88" s="4">
        <f t="shared" ref="AV88:AV103" si="280">100*(AV7/AR7-1)</f>
        <v>-0.25697849867973854</v>
      </c>
      <c r="AW88" s="4">
        <f t="shared" ref="AW88:AW103" si="281">100*(AW7/AS7-1)</f>
        <v>-1.7063724914916256</v>
      </c>
      <c r="AX88" s="4">
        <f t="shared" ref="AX88:AX103" si="282">100*(AX7/AT7-1)</f>
        <v>-3.8466027122283752</v>
      </c>
      <c r="AY88" s="4">
        <f t="shared" ref="AY88:AY103" si="283">100*(AY7/AU7-1)</f>
        <v>-4.4504462188820977</v>
      </c>
      <c r="AZ88" s="4">
        <f t="shared" ref="AZ88:AZ103" si="284">100*(AZ7/AV7-1)</f>
        <v>-4.3775261777010854</v>
      </c>
      <c r="BA88" s="4">
        <f t="shared" ref="BA88:BA103" si="285">100*(BA7/AW7-1)</f>
        <v>-3.1090309947944039</v>
      </c>
      <c r="BB88" s="4">
        <f t="shared" ref="BB88:BB103" si="286">100*(BB7/AX7-1)</f>
        <v>-1.8157543391188469</v>
      </c>
      <c r="BC88" s="4">
        <f t="shared" ref="BC88:BC103" si="287">100*(BC7/AY7-1)</f>
        <v>-0.90205235344720247</v>
      </c>
      <c r="BD88" s="4">
        <f t="shared" ref="BD88:BD103" si="288">100*(BD7/AZ7-1)</f>
        <v>-0.67235199604499529</v>
      </c>
      <c r="BE88" s="4">
        <f t="shared" ref="BE88:BE103" si="289">100*(BE7/BA7-1)</f>
        <v>-0.99812697160883701</v>
      </c>
      <c r="BF88" s="4">
        <f t="shared" ref="BF88:BF103" si="290">100*(BF7/BB7-1)</f>
        <v>-0.43760971147426275</v>
      </c>
      <c r="BG88" s="4">
        <f t="shared" ref="BG88:BG103" si="291">100*(BG7/BC7-1)</f>
        <v>-0.14385634208046172</v>
      </c>
      <c r="BH88" s="4">
        <f t="shared" ref="BH88:BH103" si="292">100*(BH7/BD7-1)</f>
        <v>0.63957394918250365</v>
      </c>
      <c r="BI88" s="4">
        <f t="shared" ref="BI88:BI103" si="293">100*(BI7/BE7-1)</f>
        <v>0.98329640785639327</v>
      </c>
      <c r="BJ88" s="4">
        <f t="shared" ref="BJ88:BJ103" si="294">100*(BJ7/BF7-1)</f>
        <v>1.4526943133846393</v>
      </c>
      <c r="BK88" s="4">
        <f t="shared" ref="BK88:BK103" si="295">100*(BK7/BG7-1)</f>
        <v>1.91256830601092</v>
      </c>
      <c r="BL88" s="4">
        <f t="shared" ref="BL88:BL103" si="296">100*(BL7/BH7-1)</f>
        <v>2.3738872403560984</v>
      </c>
      <c r="BM88" s="4">
        <f t="shared" ref="BM88:BM103" si="297">100*(BM7/BI7-1)</f>
        <v>2.7387467337179006</v>
      </c>
      <c r="BN88" s="4">
        <f t="shared" ref="BN88:BN103" si="298">100*(BN7/BJ7-1)</f>
        <v>3.1648513033900594</v>
      </c>
      <c r="BO88" s="4">
        <f t="shared" ref="BO88:BO103" si="299">100*(BO7/BK7-1)</f>
        <v>3.4852546916890104</v>
      </c>
      <c r="BP88" s="4">
        <f t="shared" ref="BP88:BP103" si="300">100*(BP7/BL7-1)</f>
        <v>3.3236714975845238</v>
      </c>
      <c r="BQ88" s="4">
        <f t="shared" ref="BQ88:BQ103" si="301">100*(BQ7/BM7-1)</f>
        <v>3.3399716870216034</v>
      </c>
      <c r="BR88" s="4">
        <f t="shared" ref="BR88:BR103" si="302">100*(BR7/BN7-1)</f>
        <v>2.7664420613078056</v>
      </c>
      <c r="BS88" s="4">
        <f t="shared" ref="BS88:BS103" si="303">100*(BS7/BO7-1)</f>
        <v>3.1158737635421652</v>
      </c>
      <c r="BT88" s="4">
        <f t="shared" ref="BT88:BT103" si="304">100*(BT7/BP7-1)</f>
        <v>3.0858425285206881</v>
      </c>
      <c r="BU88" s="4">
        <f t="shared" ref="BU88:BU103" si="305">100*(BU7/BQ7-1)</f>
        <v>3.1019991176948425</v>
      </c>
      <c r="BV88" s="4">
        <f t="shared" ref="BV88:BV103" si="306">100*(BV7/BR7-1)</f>
        <v>3.1398624001477415</v>
      </c>
      <c r="BW88" s="4">
        <f t="shared" ref="BW88:BW103" si="307">100*(BW7/BS7-1)</f>
        <v>2.6882579996802436</v>
      </c>
      <c r="BX88" s="4">
        <f t="shared" ref="BX88:BX103" si="308">100*(BX7/BT7-1)</f>
        <v>1.8913280116110265</v>
      </c>
      <c r="BY88" s="4">
        <f t="shared" ref="BY88:BY103" si="309">100*(BY7/BU7-1)</f>
        <v>1.4412791352325538</v>
      </c>
      <c r="BZ88" s="4">
        <f t="shared" ref="BZ88:BZ103" si="310">100*(BZ7/BV7-1)</f>
        <v>-1.0207279401889147</v>
      </c>
      <c r="CA88" s="4">
        <f t="shared" ref="CA88:CA103" si="311">100*(CA7/BW7-1)</f>
        <v>-3.165035587188636</v>
      </c>
      <c r="CB88" s="4">
        <f t="shared" ref="CB88:CB103" si="312">100*(CB7/BX7-1)</f>
        <v>-5.2414867571778263</v>
      </c>
      <c r="CC88" s="4">
        <f t="shared" ref="CC88:CC103" si="313">100*(CC7/BY7-1)</f>
        <v>-6.4868464868464759</v>
      </c>
      <c r="CD88" s="4">
        <f t="shared" ref="CD88:CD103" si="314">100*(CD7/BZ7-1)</f>
        <v>-5.4005156271202059</v>
      </c>
      <c r="CE88" s="4">
        <f t="shared" ref="CE88:CE103" si="315">100*(CE7/CA7-1)</f>
        <v>-4.3296506419826635</v>
      </c>
      <c r="CF88" s="4">
        <f t="shared" ref="CF88:CF103" si="316">100*(CF7/CB7-1)</f>
        <v>-1.7522019964768099</v>
      </c>
      <c r="CG88" s="4">
        <f t="shared" ref="CG88:CG103" si="317">100*(CG7/CC7-1)</f>
        <v>-0.47479999050400457</v>
      </c>
      <c r="CH88" s="4">
        <f t="shared" ref="CH88:CH103" si="318">100*(CH7/CD7-1)</f>
        <v>0.79607936887404751</v>
      </c>
      <c r="CI88" s="4">
        <f t="shared" ref="CI88:CI103" si="319">100*(CI7/CE7-1)</f>
        <v>1.5437433976759785</v>
      </c>
      <c r="CJ88" s="4">
        <f t="shared" ref="CJ88:CJ103" si="320">100*(CJ7/CF7-1)</f>
        <v>1.7667168710703063</v>
      </c>
      <c r="CK88" s="4">
        <f t="shared" ref="CK88:CK103" si="321">100*(CK7/CG7-1)</f>
        <v>2.0967010948643727</v>
      </c>
      <c r="CL88" s="4">
        <f t="shared" ref="CL88:CL103" si="322">100*(CL7/CH7-1)</f>
        <v>2.0895097597419365</v>
      </c>
      <c r="CM88" s="4">
        <f t="shared" ref="CM88:CM103" si="323">100*(CM7/CI7-1)</f>
        <v>2.3903534696772644</v>
      </c>
      <c r="CN88" s="4">
        <f t="shared" ref="CN88:CN103" si="324">100*(CN7/CJ7-1)</f>
        <v>2.6522270249953017</v>
      </c>
      <c r="CO88" s="4">
        <f t="shared" ref="CO88:CO103" si="325">100*(CO7/CK7-1)</f>
        <v>2.5325919349563408</v>
      </c>
      <c r="CP88" s="4">
        <f t="shared" ref="CP88:CP103" si="326">100*(CP7/CL7-1)</f>
        <v>2.9225908372827902</v>
      </c>
      <c r="CQ88" s="4">
        <f t="shared" ref="CQ88:CQ103" si="327">100*(CQ7/CM7-1)</f>
        <v>3.0088209485983564</v>
      </c>
      <c r="CR88" s="4">
        <f t="shared" ref="CR88:CR103" si="328">100*(CR7/CN7-1)</f>
        <v>2.7049911893265</v>
      </c>
      <c r="CS88" s="4">
        <f t="shared" ref="CS88:CS103" si="329">100*(CS7/CO7-1)</f>
        <v>2.9120904160779837</v>
      </c>
      <c r="CT88" s="4">
        <f t="shared" ref="CT88:CT103" si="330">100*(CT7/CP7-1)</f>
        <v>2.8418581553880218</v>
      </c>
      <c r="CU88" s="4">
        <f t="shared" ref="CU88:CU103" si="331">100*(CU7/CQ7-1)</f>
        <v>2.8066085319105927</v>
      </c>
      <c r="CV88" s="4">
        <f t="shared" ref="CV88:CV103" si="332">100*(CV7/CR7-1)</f>
        <v>2.4889146371354087</v>
      </c>
      <c r="CW88" s="4">
        <f t="shared" ref="CW88:CW103" si="333">100*(CW7/CS7-1)</f>
        <v>2.975821450713001</v>
      </c>
      <c r="CX88" s="4">
        <f t="shared" ref="CX88:CX103" si="334">100*(CX7/CT7-1)</f>
        <v>2.7699128640723325</v>
      </c>
      <c r="CY88" s="4">
        <f t="shared" ref="CY88:CY103" si="335">100*(CY7/CU7-1)</f>
        <v>2.8695405682388264</v>
      </c>
      <c r="CZ88" s="4">
        <f t="shared" ref="CZ88:CZ103" si="336">100*(CZ7/CV7-1)</f>
        <v>3.376380554830849</v>
      </c>
      <c r="DA88" s="4">
        <f t="shared" ref="DA88:DA103" si="337">100*(DA7/CW7-1)</f>
        <v>3.2123505633439242</v>
      </c>
      <c r="DB88" s="4">
        <f t="shared" ref="DB88:DB103" si="338">100*(DB7/CX7-1)</f>
        <v>3.2548106699698875</v>
      </c>
      <c r="DC88" s="4">
        <f t="shared" ref="DC88:DC103" si="339">100*(DC7/CY7-1)</f>
        <v>3.3278928291328391</v>
      </c>
      <c r="DD88" s="4">
        <f t="shared" ref="DD88:DD103" si="340">100*(DD7/CZ7-1)</f>
        <v>3.4974447412143395</v>
      </c>
      <c r="DE88" s="4">
        <f t="shared" ref="DE88:DE103" si="341">100*(DE7/DA7-1)</f>
        <v>3.1727844673138828</v>
      </c>
      <c r="DF88" s="4">
        <f t="shared" ref="DF88:DF103" si="342">100*(DF7/DB7-1)</f>
        <v>2.976399776614902</v>
      </c>
      <c r="DG88" s="4">
        <f t="shared" ref="DG88:DG103" si="343">100*(DG7/DC7-1)</f>
        <v>2.7468357027099266</v>
      </c>
      <c r="DH88" s="4">
        <f t="shared" ref="DH88:DH103" si="344">100*(DH7/DD7-1)</f>
        <v>2.5928635292205238</v>
      </c>
      <c r="DI88" s="4">
        <f t="shared" ref="DI88:DI103" si="345">100*(DI7/DE7-1)</f>
        <v>2.3119636547198175</v>
      </c>
      <c r="DJ88" s="4">
        <f t="shared" ref="DJ88:DJ103" si="346">100*(DJ7/DF7-1)</f>
        <v>2.3259550877756663</v>
      </c>
      <c r="DK88" s="4">
        <f t="shared" ref="DK88:DK103" si="347">100*(DK7/DG7-1)</f>
        <v>2.4697520265143602</v>
      </c>
      <c r="DL88" s="4">
        <f t="shared" ref="DL88:DL103" si="348">100*(DL7/DH7-1)</f>
        <v>2.0480114086515622</v>
      </c>
      <c r="DM88" s="4">
        <f t="shared" ref="DM88:DM103" si="349">100*(DM7/DI7-1)</f>
        <v>2.1551213735938379</v>
      </c>
      <c r="DN88" s="4">
        <f t="shared" ref="DN88:DN103" si="350">100*(DN7/DJ7-1)</f>
        <v>2.3673052763819147</v>
      </c>
      <c r="DO88" s="4">
        <f t="shared" ref="DO88:DO103" si="351">100*(DO7/DK7-1)</f>
        <v>1.9523410556670617</v>
      </c>
      <c r="DP88" s="4">
        <f t="shared" ref="DP88:DP103" si="352">100*(DP7/DL7-1)</f>
        <v>2.3543340708823468</v>
      </c>
      <c r="DQ88" s="4">
        <f t="shared" ref="DQ88:DQ103" si="353">100*(DQ7/DM7-1)</f>
        <v>2.7008229975657994</v>
      </c>
      <c r="DR88" s="4">
        <f t="shared" ref="DR88:DR103" si="354">100*(DR7/DN7-1)</f>
        <v>2.3681687440076704</v>
      </c>
      <c r="DS88" s="4">
        <f t="shared" ref="DS88:DS103" si="355">100*(DS7/DO7-1)</f>
        <v>2.2264691829909422</v>
      </c>
      <c r="DT88" s="4">
        <f t="shared" ref="DT88:DT103" si="356">100*(DT7/DP7-1)</f>
        <v>-10.014222053664545</v>
      </c>
      <c r="DU88" s="4">
        <f t="shared" ref="DU88:DU103" si="357">100*(DU7/DQ7-1)</f>
        <v>-7.8348382242287684</v>
      </c>
      <c r="DV88" s="4">
        <f t="shared" ref="DV88:DV103" si="358">100*(DV7/DR7-1)</f>
        <v>-7.3859698417158448</v>
      </c>
      <c r="DW88" s="4">
        <f t="shared" ref="DW88:DW103" si="359">100*(DW7/DS7-1)</f>
        <v>-7.6967657506076037</v>
      </c>
      <c r="DX88" s="4">
        <f t="shared" ref="DX88:DX103" si="360">100*(DX7/DT7-1)</f>
        <v>5.487419395625226</v>
      </c>
      <c r="DY88" s="4">
        <f t="shared" ref="DY88:DY103" si="361">100*(DY7/DU7-1)</f>
        <v>4.3330952137973444</v>
      </c>
      <c r="DZ88" s="4">
        <f t="shared" ref="DZ88:DZ103" si="362">100*(DZ7/DV7-1)</f>
        <v>5.3941992637838387</v>
      </c>
      <c r="EA88" s="4">
        <f t="shared" ref="EA88:EA103" si="363">100*(EA7/DW7-1)</f>
        <v>5.9101128146962667</v>
      </c>
      <c r="EB88" s="4">
        <f t="shared" ref="EB88:EB103" si="364">100*(EB7/DX7-1)</f>
        <v>5.3138359502976407</v>
      </c>
      <c r="EC88" s="4">
        <f t="shared" ref="EC88:EC103" si="365">100*(EC7/DY7-1)</f>
        <v>4.4074494307289047</v>
      </c>
      <c r="ED88" s="4">
        <f t="shared" ref="ED88:ED103" si="366">100*(ED7/DZ7-1)</f>
        <v>2.2932698766048087</v>
      </c>
      <c r="EE88" s="4">
        <f t="shared" ref="EE88:EE103" si="367">100*(EE7/EA7-1)</f>
        <v>2.0921382264634358</v>
      </c>
      <c r="EF88" s="4">
        <f t="shared" ref="EF88:EF103" si="368">100*(EF7/EB7-1)</f>
        <v>1.3923138207063923</v>
      </c>
      <c r="EG88" s="4">
        <f t="shared" ref="EG88:EG103" si="369">100*(EG7/EC7-1)</f>
        <v>-0.11054692623335693</v>
      </c>
      <c r="EH88" s="4">
        <f t="shared" ref="EH88:EH103" si="370">100*(EH7/ED7-1)</f>
        <v>7.6917304517487572E-2</v>
      </c>
      <c r="EI88" s="4">
        <f t="shared" ref="EI88:EI103" si="371">100*(EI7/EE7-1)</f>
        <v>0.51699915706659993</v>
      </c>
      <c r="EJ88" s="4">
        <f t="shared" ref="EJ88:EJ103" si="372">100*(EJ7/EF7-1)</f>
        <v>0.80446007633017125</v>
      </c>
      <c r="EK88" s="4">
        <f t="shared" ref="EK88:EK103" si="373">100*(EK7/EG7-1)</f>
        <v>1.3261554621848637</v>
      </c>
      <c r="EL88" s="4">
        <f t="shared" ref="EL88:EL103" si="374">100*(EL7/EH7-1)</f>
        <v>8.0607367138418873E-2</v>
      </c>
      <c r="EM88" s="4">
        <f t="shared" ref="EM88:EM103" si="375">100*(EM7/EI7-1)</f>
        <v>-0.72305771416858455</v>
      </c>
      <c r="EN88" s="4">
        <f t="shared" ref="EN88:EN103" si="376">100*(EN7/EJ7-1)</f>
        <v>-0.8908355294903636</v>
      </c>
      <c r="EO88" s="4">
        <f t="shared" ref="EO88:EO103" si="377">100*(EO7/EK7-1)</f>
        <v>-1.2847331494474146</v>
      </c>
      <c r="EP88" s="10">
        <f t="shared" ref="EP88:EP103" si="378">100*(EP7/EL7-1)</f>
        <v>-0.36749831422790979</v>
      </c>
      <c r="EQ88" s="10">
        <f t="shared" ref="EQ88:EQ103" si="379">100*(EQ7/EM7-1)</f>
        <v>-0.15084564413491153</v>
      </c>
      <c r="ER88" s="10">
        <f t="shared" ref="ER88:ER103" si="380">100*(ER7/EN7-1)</f>
        <v>-0.30659900378262606</v>
      </c>
      <c r="ES88" s="10">
        <f t="shared" ref="ES88:ES103" si="381">100*(ES7/EO7-1)</f>
        <v>-0.14486638537272167</v>
      </c>
      <c r="ET88" s="10">
        <f t="shared" ref="ET88:ET103" si="382">100*(ET7/EP7-1)</f>
        <v>0.29017630537038208</v>
      </c>
      <c r="EU88" s="10">
        <f t="shared" ref="EU88:EU103" si="383">100*(EU7/EQ7-1)</f>
        <v>0.58293778988973699</v>
      </c>
      <c r="EV88" s="10">
        <f t="shared" ref="EV88:EV103" si="384">100*(EV7/ER7-1)</f>
        <v>0.84773603650156737</v>
      </c>
      <c r="EW88" s="10">
        <f t="shared" ref="EW88:EW103" si="385">100*(EW7/ES7-1)</f>
        <v>1.1379635759257489</v>
      </c>
      <c r="EX88" s="10">
        <f t="shared" ref="EX88:EX103" si="386">100*(EX7/ET7-1)</f>
        <v>1.2235372187121341</v>
      </c>
      <c r="EY88" s="10">
        <f t="shared" ref="EY88:EY103" si="387">100*(EY7/EU7-1)</f>
        <v>1.2982330617957283</v>
      </c>
      <c r="EZ88" s="10">
        <f t="shared" ref="EZ88:EZ103" si="388">100*(EZ7/EV7-1)</f>
        <v>1.1437971495032784</v>
      </c>
      <c r="FA88" s="10">
        <f t="shared" ref="FA88:FA103" si="389">100*(FA7/EW7-1)</f>
        <v>1.0311271149664902</v>
      </c>
      <c r="FB88" s="10">
        <f t="shared" ref="FB88:FB103" si="390">100*(FB7/EX7-1)</f>
        <v>1.0152992118722448</v>
      </c>
      <c r="FC88" s="10">
        <f t="shared" ref="FC88:FC103" si="391">100*(FC7/EY7-1)</f>
        <v>0.85869575445718382</v>
      </c>
      <c r="FD88" s="10">
        <f t="shared" ref="FD88:FD103" si="392">100*(FD7/EZ7-1)</f>
        <v>0.78618966777395105</v>
      </c>
      <c r="FE88" s="10">
        <f t="shared" ref="FE88:FE103" si="393">100*(FE7/FA7-1)</f>
        <v>0.75401142347983896</v>
      </c>
      <c r="FF88" s="10">
        <f t="shared" ref="FF88:FF103" si="394">100*(FF7/FB7-1)</f>
        <v>0.6896240699094669</v>
      </c>
      <c r="FG88" s="10">
        <f t="shared" ref="FG88:FG103" si="395">100*(FG7/FC7-1)</f>
        <v>0.67576244861671242</v>
      </c>
      <c r="FH88" s="10">
        <f t="shared" ref="FH88:FH103" si="396">100*(FH7/FD7-1)</f>
        <v>0.71888460244009522</v>
      </c>
      <c r="FI88" s="10">
        <f t="shared" ref="FI88:FI103" si="397">100*(FI7/FE7-1)</f>
        <v>0.75882117300423158</v>
      </c>
      <c r="FJ88" s="10">
        <f t="shared" ref="FJ88:FJ103" si="398">100*(FJ7/FF7-1)</f>
        <v>1.5042255305946828</v>
      </c>
      <c r="FK88" s="10">
        <f t="shared" ref="FK88:FK103" si="399">100*(FK7/FG7-1)</f>
        <v>0.81394328291002349</v>
      </c>
      <c r="FL88" s="10">
        <f t="shared" ref="FL88:FL103" si="400">100*(FL7/FH7-1)</f>
        <v>0.80812247716832708</v>
      </c>
      <c r="FM88" s="10">
        <f t="shared" ref="FM88:FM103" si="401">100*(FM7/FI7-1)</f>
        <v>0.76299143915783407</v>
      </c>
      <c r="FN88" s="10">
        <f t="shared" ref="FN88:FN103" si="402">100*(FN7/FJ7-1)</f>
        <v>0</v>
      </c>
    </row>
    <row r="89" spans="2:170" x14ac:dyDescent="0.2">
      <c r="B89" t="str">
        <f t="shared" si="238"/>
        <v xml:space="preserve"> Goods producing</v>
      </c>
      <c r="C89" s="4"/>
      <c r="D89" s="4"/>
      <c r="E89" s="4"/>
      <c r="F89" s="4"/>
      <c r="G89" s="4">
        <f t="shared" si="239"/>
        <v>-2.3574693288429205</v>
      </c>
      <c r="H89" s="4">
        <f t="shared" si="240"/>
        <v>-3.0677052127022209</v>
      </c>
      <c r="I89" s="4">
        <f t="shared" si="241"/>
        <v>-2.7387473207906465</v>
      </c>
      <c r="J89" s="4">
        <f t="shared" si="242"/>
        <v>-1.2193634922570307</v>
      </c>
      <c r="K89" s="4">
        <f t="shared" si="243"/>
        <v>-0.28332101502832607</v>
      </c>
      <c r="L89" s="4">
        <f t="shared" si="244"/>
        <v>0.27197428606748897</v>
      </c>
      <c r="M89" s="4">
        <f t="shared" si="245"/>
        <v>-1.4201762977473109</v>
      </c>
      <c r="N89" s="4">
        <f t="shared" si="246"/>
        <v>-2.2713245278360827</v>
      </c>
      <c r="O89" s="4">
        <f t="shared" si="247"/>
        <v>-4.1012970969734441</v>
      </c>
      <c r="P89" s="4">
        <f t="shared" si="248"/>
        <v>-5.572679077795561</v>
      </c>
      <c r="Q89" s="4">
        <f t="shared" si="249"/>
        <v>-4.2349726775956276</v>
      </c>
      <c r="R89" s="4">
        <f t="shared" si="250"/>
        <v>-5.8986990021472678</v>
      </c>
      <c r="S89" s="4">
        <f t="shared" si="251"/>
        <v>-5.4618060028339581</v>
      </c>
      <c r="T89" s="4">
        <f t="shared" si="252"/>
        <v>-4.5567306436871462</v>
      </c>
      <c r="U89" s="4">
        <f t="shared" si="253"/>
        <v>-5.3559849565555595</v>
      </c>
      <c r="V89" s="4">
        <f t="shared" si="254"/>
        <v>-2.0671140939597321</v>
      </c>
      <c r="W89" s="4">
        <f t="shared" si="255"/>
        <v>0.62678839078895709</v>
      </c>
      <c r="X89" s="4">
        <f t="shared" si="256"/>
        <v>0.20519835841312783</v>
      </c>
      <c r="Y89" s="4">
        <f t="shared" si="257"/>
        <v>-1.4250479583447384</v>
      </c>
      <c r="Z89" s="4">
        <f t="shared" si="258"/>
        <v>-8.5115131578947576</v>
      </c>
      <c r="AA89" s="4">
        <f t="shared" si="259"/>
        <v>-2.3155044008124626</v>
      </c>
      <c r="AB89" s="4">
        <f t="shared" si="260"/>
        <v>0.38225255972696992</v>
      </c>
      <c r="AC89" s="4">
        <f t="shared" si="261"/>
        <v>4.5593550180706099</v>
      </c>
      <c r="AD89" s="4">
        <f t="shared" si="262"/>
        <v>16.164794007490645</v>
      </c>
      <c r="AE89" s="4">
        <f t="shared" si="263"/>
        <v>10.909342944275036</v>
      </c>
      <c r="AF89" s="4">
        <f t="shared" si="264"/>
        <v>11.464708282333746</v>
      </c>
      <c r="AG89" s="4">
        <f t="shared" si="265"/>
        <v>11.792076575378863</v>
      </c>
      <c r="AH89" s="4">
        <f t="shared" si="266"/>
        <v>11.710085117358805</v>
      </c>
      <c r="AI89" s="4">
        <f t="shared" si="267"/>
        <v>8.4739407574053072</v>
      </c>
      <c r="AJ89" s="4">
        <f t="shared" si="268"/>
        <v>7.4426549536358966</v>
      </c>
      <c r="AK89" s="4">
        <f t="shared" si="269"/>
        <v>5.3514092044238515</v>
      </c>
      <c r="AL89" s="4">
        <f t="shared" si="270"/>
        <v>2.0203186331101186</v>
      </c>
      <c r="AM89" s="4">
        <f t="shared" si="271"/>
        <v>-0.20739716557207633</v>
      </c>
      <c r="AN89" s="4">
        <f t="shared" si="272"/>
        <v>-2.5664319781966705</v>
      </c>
      <c r="AO89" s="4">
        <f t="shared" si="273"/>
        <v>-4.2442713624562645</v>
      </c>
      <c r="AP89" s="4">
        <f t="shared" si="274"/>
        <v>-4.7301120289691134</v>
      </c>
      <c r="AQ89" s="4">
        <f t="shared" si="275"/>
        <v>-4.8724165800715813</v>
      </c>
      <c r="AR89" s="4">
        <f t="shared" si="276"/>
        <v>-3.1351981351981251</v>
      </c>
      <c r="AS89" s="4">
        <f t="shared" si="277"/>
        <v>-2.5344807261581836</v>
      </c>
      <c r="AT89" s="4">
        <f t="shared" si="278"/>
        <v>-1.852951656966384</v>
      </c>
      <c r="AU89" s="4">
        <f t="shared" si="279"/>
        <v>-0.72824371889792516</v>
      </c>
      <c r="AV89" s="4">
        <f t="shared" si="280"/>
        <v>-2.8275779087955866</v>
      </c>
      <c r="AW89" s="4">
        <f t="shared" si="281"/>
        <v>-3.253507498790531</v>
      </c>
      <c r="AX89" s="4">
        <f t="shared" si="282"/>
        <v>-6.5472588648190611</v>
      </c>
      <c r="AY89" s="4">
        <f t="shared" si="283"/>
        <v>-8.9252964910135688</v>
      </c>
      <c r="AZ89" s="4">
        <f t="shared" si="284"/>
        <v>-9.7201584943040977</v>
      </c>
      <c r="BA89" s="4">
        <f t="shared" si="285"/>
        <v>-10.313789223652957</v>
      </c>
      <c r="BB89" s="4">
        <f t="shared" si="286"/>
        <v>-9.0520590520590805</v>
      </c>
      <c r="BC89" s="4">
        <f t="shared" si="287"/>
        <v>-8.0547724526782165</v>
      </c>
      <c r="BD89" s="4">
        <f t="shared" si="288"/>
        <v>-7.3926759017967525</v>
      </c>
      <c r="BE89" s="4">
        <f t="shared" si="289"/>
        <v>-6.7605241148592121</v>
      </c>
      <c r="BF89" s="4">
        <f t="shared" si="290"/>
        <v>-5.2541648868005169</v>
      </c>
      <c r="BG89" s="4">
        <f t="shared" si="291"/>
        <v>-2.9639363410716824</v>
      </c>
      <c r="BH89" s="4">
        <f t="shared" si="292"/>
        <v>-1.4514218009478608</v>
      </c>
      <c r="BI89" s="4">
        <f t="shared" si="293"/>
        <v>2.989983555090614E-2</v>
      </c>
      <c r="BJ89" s="4">
        <f t="shared" si="294"/>
        <v>2.1641118124436698</v>
      </c>
      <c r="BK89" s="4">
        <f t="shared" si="295"/>
        <v>3.4005416792055154</v>
      </c>
      <c r="BL89" s="4">
        <f t="shared" si="296"/>
        <v>5.4102795311090857</v>
      </c>
      <c r="BM89" s="4">
        <f t="shared" si="297"/>
        <v>5.0366163503213102</v>
      </c>
      <c r="BN89" s="4">
        <f t="shared" si="298"/>
        <v>7.3256840247131416</v>
      </c>
      <c r="BO89" s="4">
        <f t="shared" si="299"/>
        <v>8.2799767171129357</v>
      </c>
      <c r="BP89" s="4">
        <f t="shared" si="300"/>
        <v>7.7131451382948413</v>
      </c>
      <c r="BQ89" s="4">
        <f t="shared" si="301"/>
        <v>8.4945930563460337</v>
      </c>
      <c r="BR89" s="4">
        <f t="shared" si="302"/>
        <v>5.633223684210531</v>
      </c>
      <c r="BS89" s="4">
        <f t="shared" si="303"/>
        <v>5.6309635801639502</v>
      </c>
      <c r="BT89" s="4">
        <f t="shared" si="304"/>
        <v>5.7842488418266003</v>
      </c>
      <c r="BU89" s="4">
        <f t="shared" si="305"/>
        <v>6.05901639344264</v>
      </c>
      <c r="BV89" s="4">
        <f t="shared" si="306"/>
        <v>5.4236408459841901</v>
      </c>
      <c r="BW89" s="4">
        <f t="shared" si="307"/>
        <v>3.4478371501272198</v>
      </c>
      <c r="BX89" s="4">
        <f t="shared" si="308"/>
        <v>1.0010010010010006</v>
      </c>
      <c r="BY89" s="4">
        <f t="shared" si="309"/>
        <v>-0.91504884382340723</v>
      </c>
      <c r="BZ89" s="4">
        <f t="shared" si="310"/>
        <v>-7.1753846153846386</v>
      </c>
      <c r="CA89" s="4">
        <f t="shared" si="311"/>
        <v>-9.4699298979215243</v>
      </c>
      <c r="CB89" s="4">
        <f t="shared" si="312"/>
        <v>-13.156590683845392</v>
      </c>
      <c r="CC89" s="4">
        <f t="shared" si="313"/>
        <v>-15.449893922376157</v>
      </c>
      <c r="CD89" s="4">
        <f t="shared" si="314"/>
        <v>-12.370723945902927</v>
      </c>
      <c r="CE89" s="4">
        <f t="shared" si="315"/>
        <v>-11.35715256079337</v>
      </c>
      <c r="CF89" s="4">
        <f t="shared" si="316"/>
        <v>-7.4750356633380921</v>
      </c>
      <c r="CG89" s="4">
        <f t="shared" si="317"/>
        <v>-4.2656826568265638</v>
      </c>
      <c r="CH89" s="4">
        <f t="shared" si="318"/>
        <v>-1.467695566651539</v>
      </c>
      <c r="CI89" s="4">
        <f t="shared" si="319"/>
        <v>1.532567049808975E-2</v>
      </c>
      <c r="CJ89" s="4">
        <f t="shared" si="320"/>
        <v>2.0197348134443516</v>
      </c>
      <c r="CK89" s="4">
        <f t="shared" si="321"/>
        <v>3.6231884057970953</v>
      </c>
      <c r="CL89" s="4">
        <f t="shared" si="322"/>
        <v>4.4686732186732359</v>
      </c>
      <c r="CM89" s="4">
        <f t="shared" si="323"/>
        <v>5.1179895801409803</v>
      </c>
      <c r="CN89" s="4">
        <f t="shared" si="324"/>
        <v>5.3649690191929889</v>
      </c>
      <c r="CO89" s="4">
        <f t="shared" si="325"/>
        <v>5.1480434459157953</v>
      </c>
      <c r="CP89" s="4">
        <f t="shared" si="326"/>
        <v>5.3211818315448856</v>
      </c>
      <c r="CQ89" s="4">
        <f t="shared" si="327"/>
        <v>5.4664723032069817</v>
      </c>
      <c r="CR89" s="4">
        <f t="shared" si="328"/>
        <v>4.2742398164085094</v>
      </c>
      <c r="CS89" s="4">
        <f t="shared" si="329"/>
        <v>3.5941700863166837</v>
      </c>
      <c r="CT89" s="4">
        <f t="shared" si="330"/>
        <v>2.4424284717376343</v>
      </c>
      <c r="CU89" s="4">
        <f t="shared" si="331"/>
        <v>1.700069108500335</v>
      </c>
      <c r="CV89" s="4">
        <f t="shared" si="332"/>
        <v>1.7331499312241982</v>
      </c>
      <c r="CW89" s="4">
        <f t="shared" si="333"/>
        <v>2.4859991804398351</v>
      </c>
      <c r="CX89" s="4">
        <f t="shared" si="334"/>
        <v>3.5013623978201514</v>
      </c>
      <c r="CY89" s="4">
        <f t="shared" si="335"/>
        <v>4.4441424300081689</v>
      </c>
      <c r="CZ89" s="4">
        <f t="shared" si="336"/>
        <v>4.3401838831801154</v>
      </c>
      <c r="DA89" s="4">
        <f t="shared" si="337"/>
        <v>3.505264560842325</v>
      </c>
      <c r="DB89" s="4">
        <f t="shared" si="338"/>
        <v>2.5404765038831156</v>
      </c>
      <c r="DC89" s="4">
        <f t="shared" si="339"/>
        <v>2.055953155497714</v>
      </c>
      <c r="DD89" s="4">
        <f t="shared" si="340"/>
        <v>2.0733445639497194</v>
      </c>
      <c r="DE89" s="4">
        <f t="shared" si="341"/>
        <v>1.26191089363894</v>
      </c>
      <c r="DF89" s="4">
        <f t="shared" si="342"/>
        <v>0.35943517329908303</v>
      </c>
      <c r="DG89" s="4">
        <f t="shared" si="343"/>
        <v>-0.4080071401249552</v>
      </c>
      <c r="DH89" s="4">
        <f t="shared" si="344"/>
        <v>-0.91405357369556128</v>
      </c>
      <c r="DI89" s="4">
        <f t="shared" si="345"/>
        <v>-1.6658189216683605</v>
      </c>
      <c r="DJ89" s="4">
        <f t="shared" si="346"/>
        <v>-0.90816065489893738</v>
      </c>
      <c r="DK89" s="4">
        <f t="shared" si="347"/>
        <v>0.16643195493535323</v>
      </c>
      <c r="DL89" s="4">
        <f t="shared" si="348"/>
        <v>0.98654708520178325</v>
      </c>
      <c r="DM89" s="4">
        <f t="shared" si="349"/>
        <v>2.7156342945816592</v>
      </c>
      <c r="DN89" s="4">
        <f t="shared" si="350"/>
        <v>4.0144572092422948</v>
      </c>
      <c r="DO89" s="4">
        <f t="shared" si="351"/>
        <v>3.1313905930470343</v>
      </c>
      <c r="DP89" s="4">
        <f t="shared" si="352"/>
        <v>3.3367165693986234</v>
      </c>
      <c r="DQ89" s="4">
        <f t="shared" si="353"/>
        <v>2.6186579378068897</v>
      </c>
      <c r="DR89" s="4">
        <f t="shared" si="354"/>
        <v>1.1789525936956924</v>
      </c>
      <c r="DS89" s="4">
        <f t="shared" si="355"/>
        <v>0.87991076961209114</v>
      </c>
      <c r="DT89" s="4">
        <f t="shared" si="356"/>
        <v>-9.3308778391651295</v>
      </c>
      <c r="DU89" s="4">
        <f t="shared" si="357"/>
        <v>-8.8578088578088803</v>
      </c>
      <c r="DV89" s="4">
        <f t="shared" si="358"/>
        <v>-9.5670305409051863</v>
      </c>
      <c r="DW89" s="4">
        <f t="shared" si="359"/>
        <v>-10.319410319410316</v>
      </c>
      <c r="DX89" s="4">
        <f t="shared" si="360"/>
        <v>-1.2457684495599142</v>
      </c>
      <c r="DY89" s="4">
        <f t="shared" si="361"/>
        <v>-1.8710459011980096</v>
      </c>
      <c r="DZ89" s="4">
        <f t="shared" si="362"/>
        <v>6.781500067816193E-2</v>
      </c>
      <c r="EA89" s="4">
        <f t="shared" si="363"/>
        <v>0.8904109589040976</v>
      </c>
      <c r="EB89" s="4">
        <f t="shared" si="364"/>
        <v>1.9470725353078144</v>
      </c>
      <c r="EC89" s="4">
        <f t="shared" si="365"/>
        <v>3.5390946502057652</v>
      </c>
      <c r="ED89" s="4">
        <f t="shared" si="366"/>
        <v>2.8598536188668922</v>
      </c>
      <c r="EE89" s="4">
        <f t="shared" si="367"/>
        <v>2.9327902240325887</v>
      </c>
      <c r="EF89" s="4">
        <f t="shared" si="368"/>
        <v>1.8695359784801635</v>
      </c>
      <c r="EG89" s="4">
        <f t="shared" si="369"/>
        <v>0.15898251192367763</v>
      </c>
      <c r="EH89" s="4">
        <f t="shared" si="370"/>
        <v>-0.48754776650414833</v>
      </c>
      <c r="EI89" s="4">
        <f t="shared" si="371"/>
        <v>-0.26381743833266968</v>
      </c>
      <c r="EJ89" s="4">
        <f t="shared" si="372"/>
        <v>2.6406126221290016E-2</v>
      </c>
      <c r="EK89" s="4">
        <f t="shared" si="373"/>
        <v>-0.14550264550263758</v>
      </c>
      <c r="EL89" s="4">
        <f t="shared" si="374"/>
        <v>-5.2436440677966045</v>
      </c>
      <c r="EM89" s="4">
        <f t="shared" si="375"/>
        <v>-1.8912842216637915</v>
      </c>
      <c r="EN89" s="4">
        <f t="shared" si="376"/>
        <v>-3.2338965153115073</v>
      </c>
      <c r="EO89" s="4">
        <f t="shared" si="377"/>
        <v>-3.2984501258444876</v>
      </c>
      <c r="EP89" s="10">
        <f t="shared" si="378"/>
        <v>2.1811906092789046</v>
      </c>
      <c r="EQ89" s="10">
        <f t="shared" si="379"/>
        <v>-1.5744405500134784</v>
      </c>
      <c r="ER89" s="10">
        <f t="shared" si="380"/>
        <v>-0.4667030418769591</v>
      </c>
      <c r="ES89" s="10">
        <f t="shared" si="381"/>
        <v>-0.12317808219176607</v>
      </c>
      <c r="ET89" s="10">
        <f t="shared" si="382"/>
        <v>-0.30881748382062257</v>
      </c>
      <c r="EU89" s="10">
        <f t="shared" si="383"/>
        <v>-2.8680185525464807E-2</v>
      </c>
      <c r="EV89" s="10">
        <f t="shared" si="384"/>
        <v>0.3193734885468702</v>
      </c>
      <c r="EW89" s="10">
        <f t="shared" si="385"/>
        <v>0.57271916311159021</v>
      </c>
      <c r="EX89" s="10">
        <f t="shared" si="386"/>
        <v>0.79532149302319333</v>
      </c>
      <c r="EY89" s="10">
        <f t="shared" si="387"/>
        <v>0.94893709017285222</v>
      </c>
      <c r="EZ89" s="10">
        <f t="shared" si="388"/>
        <v>0.80818678458871585</v>
      </c>
      <c r="FA89" s="10">
        <f t="shared" si="389"/>
        <v>0.73457965719616602</v>
      </c>
      <c r="FB89" s="10">
        <f t="shared" si="390"/>
        <v>0.64201603815186026</v>
      </c>
      <c r="FC89" s="10">
        <f t="shared" si="391"/>
        <v>0.47766279091545627</v>
      </c>
      <c r="FD89" s="10">
        <f t="shared" si="392"/>
        <v>0.36881796930583466</v>
      </c>
      <c r="FE89" s="10">
        <f t="shared" si="393"/>
        <v>0.34728963004779789</v>
      </c>
      <c r="FF89" s="10">
        <f t="shared" si="394"/>
        <v>0.31044057245694923</v>
      </c>
      <c r="FG89" s="10">
        <f t="shared" si="395"/>
        <v>0.24705635413382332</v>
      </c>
      <c r="FH89" s="10">
        <f t="shared" si="396"/>
        <v>0.24234229928281614</v>
      </c>
      <c r="FI89" s="10">
        <f t="shared" si="397"/>
        <v>0.20649508390329085</v>
      </c>
      <c r="FJ89" s="10">
        <f t="shared" si="398"/>
        <v>0.11474049316166912</v>
      </c>
      <c r="FK89" s="10">
        <f t="shared" si="399"/>
        <v>0.10650961719189667</v>
      </c>
      <c r="FL89" s="10">
        <f t="shared" si="400"/>
        <v>6.3520156133511918E-2</v>
      </c>
      <c r="FM89" s="10">
        <f t="shared" si="401"/>
        <v>-1.3530635580405459E-2</v>
      </c>
      <c r="FN89" s="10">
        <f t="shared" si="402"/>
        <v>0</v>
      </c>
    </row>
    <row r="90" spans="2:170" x14ac:dyDescent="0.2">
      <c r="B90" t="str">
        <f t="shared" si="238"/>
        <v xml:space="preserve">   Mining, Logging and Construction</v>
      </c>
      <c r="C90" s="4"/>
      <c r="D90" s="4"/>
      <c r="E90" s="4"/>
      <c r="F90" s="4"/>
      <c r="G90" s="4">
        <f t="shared" si="239"/>
        <v>-2.7225130890052296</v>
      </c>
      <c r="H90" s="4">
        <f t="shared" si="240"/>
        <v>-6.6903193106943704</v>
      </c>
      <c r="I90" s="4">
        <f t="shared" si="241"/>
        <v>-5.5752660922453128</v>
      </c>
      <c r="J90" s="4">
        <f t="shared" si="242"/>
        <v>-0.10672358591249376</v>
      </c>
      <c r="K90" s="4">
        <f t="shared" si="243"/>
        <v>1.7222820236813652</v>
      </c>
      <c r="L90" s="4">
        <f t="shared" si="244"/>
        <v>4.7800108636610439</v>
      </c>
      <c r="M90" s="4">
        <f t="shared" si="245"/>
        <v>2.4691358024691246</v>
      </c>
      <c r="N90" s="4">
        <f t="shared" si="246"/>
        <v>0.64102564102563875</v>
      </c>
      <c r="O90" s="4">
        <f t="shared" si="247"/>
        <v>-2.2751322751322856</v>
      </c>
      <c r="P90" s="4">
        <f t="shared" si="248"/>
        <v>-6.8429237947122861</v>
      </c>
      <c r="Q90" s="4">
        <f t="shared" si="249"/>
        <v>-5.7097957045573633</v>
      </c>
      <c r="R90" s="4">
        <f t="shared" si="250"/>
        <v>-4.5647558386411884</v>
      </c>
      <c r="S90" s="4">
        <f t="shared" si="251"/>
        <v>-3.3567948023822347</v>
      </c>
      <c r="T90" s="4">
        <f t="shared" si="252"/>
        <v>-0.94602114635502499</v>
      </c>
      <c r="U90" s="4">
        <f t="shared" si="253"/>
        <v>-1.5555555555555656</v>
      </c>
      <c r="V90" s="4">
        <f t="shared" si="254"/>
        <v>-0.16685205784203738</v>
      </c>
      <c r="W90" s="4">
        <f t="shared" si="255"/>
        <v>1.1764705882352899</v>
      </c>
      <c r="X90" s="4">
        <f t="shared" si="256"/>
        <v>1.4606741573033766</v>
      </c>
      <c r="Y90" s="4">
        <f t="shared" si="257"/>
        <v>1.9187358916478603</v>
      </c>
      <c r="Z90" s="4">
        <f t="shared" si="258"/>
        <v>-1.1142061281337101</v>
      </c>
      <c r="AA90" s="4">
        <f t="shared" si="259"/>
        <v>0.4983388704318914</v>
      </c>
      <c r="AB90" s="4">
        <f t="shared" si="260"/>
        <v>1.8826135105204811</v>
      </c>
      <c r="AC90" s="4">
        <f t="shared" si="261"/>
        <v>3.5437430786267932</v>
      </c>
      <c r="AD90" s="4">
        <f t="shared" si="262"/>
        <v>8.6760563380281717</v>
      </c>
      <c r="AE90" s="4">
        <f t="shared" si="263"/>
        <v>10.358126721763083</v>
      </c>
      <c r="AF90" s="4">
        <f t="shared" si="264"/>
        <v>9.8369565217391486</v>
      </c>
      <c r="AG90" s="4">
        <f t="shared" si="265"/>
        <v>9.4652406417112367</v>
      </c>
      <c r="AH90" s="4">
        <f t="shared" si="266"/>
        <v>10.160705028512185</v>
      </c>
      <c r="AI90" s="4">
        <f t="shared" si="267"/>
        <v>6.1907139291063285</v>
      </c>
      <c r="AJ90" s="4">
        <f t="shared" si="268"/>
        <v>8.0653142008906276</v>
      </c>
      <c r="AK90" s="4">
        <f t="shared" si="269"/>
        <v>9.2818759159745809</v>
      </c>
      <c r="AL90" s="4">
        <f t="shared" si="270"/>
        <v>8.3294117647058954</v>
      </c>
      <c r="AM90" s="4">
        <f t="shared" si="271"/>
        <v>9.2148566055477268</v>
      </c>
      <c r="AN90" s="4">
        <f t="shared" si="272"/>
        <v>8.7912087912088044</v>
      </c>
      <c r="AO90" s="4">
        <f t="shared" si="273"/>
        <v>8.8064371926687599</v>
      </c>
      <c r="AP90" s="4">
        <f t="shared" si="274"/>
        <v>7.5152041702867045</v>
      </c>
      <c r="AQ90" s="4">
        <f t="shared" si="275"/>
        <v>8.6526043908738757</v>
      </c>
      <c r="AR90" s="4">
        <f t="shared" si="276"/>
        <v>7.575757575757569</v>
      </c>
      <c r="AS90" s="4">
        <f t="shared" si="277"/>
        <v>5.217748562037805</v>
      </c>
      <c r="AT90" s="4">
        <f t="shared" si="278"/>
        <v>5.2525252525252419</v>
      </c>
      <c r="AU90" s="4">
        <f t="shared" si="279"/>
        <v>3.0903328050713164</v>
      </c>
      <c r="AV90" s="4">
        <f t="shared" si="280"/>
        <v>-1.1737089201877882</v>
      </c>
      <c r="AW90" s="4">
        <f t="shared" si="281"/>
        <v>-3.0456852791878264</v>
      </c>
      <c r="AX90" s="4">
        <f t="shared" si="282"/>
        <v>-8.7907869481765761</v>
      </c>
      <c r="AY90" s="4">
        <f t="shared" si="283"/>
        <v>-9.1083781706379767</v>
      </c>
      <c r="AZ90" s="4">
        <f t="shared" si="284"/>
        <v>-8.392715756136182</v>
      </c>
      <c r="BA90" s="4">
        <f t="shared" si="285"/>
        <v>-6.6451872734595296</v>
      </c>
      <c r="BB90" s="4">
        <f t="shared" si="286"/>
        <v>-3.5774410774410903</v>
      </c>
      <c r="BC90" s="4">
        <f t="shared" si="287"/>
        <v>-4.3974630021141543</v>
      </c>
      <c r="BD90" s="4">
        <f t="shared" si="288"/>
        <v>-2.3336214347450479</v>
      </c>
      <c r="BE90" s="4">
        <f t="shared" si="289"/>
        <v>-2.3295944779982758</v>
      </c>
      <c r="BF90" s="4">
        <f t="shared" si="290"/>
        <v>0</v>
      </c>
      <c r="BG90" s="4">
        <f t="shared" si="291"/>
        <v>2.4325519681556829</v>
      </c>
      <c r="BH90" s="4">
        <f t="shared" si="292"/>
        <v>2.5221238938053281</v>
      </c>
      <c r="BI90" s="4">
        <f t="shared" si="293"/>
        <v>2.8710247349823304</v>
      </c>
      <c r="BJ90" s="4">
        <f t="shared" si="294"/>
        <v>4.1466608467918054</v>
      </c>
      <c r="BK90" s="4">
        <f t="shared" si="295"/>
        <v>4.1450777202072464</v>
      </c>
      <c r="BL90" s="4">
        <f t="shared" si="296"/>
        <v>6.2580923608113848</v>
      </c>
      <c r="BM90" s="4">
        <f t="shared" si="297"/>
        <v>8.9738085015028002</v>
      </c>
      <c r="BN90" s="4">
        <f t="shared" si="298"/>
        <v>9.5976529756915507</v>
      </c>
      <c r="BO90" s="4">
        <f t="shared" si="299"/>
        <v>11.359867330016593</v>
      </c>
      <c r="BP90" s="4">
        <f t="shared" si="300"/>
        <v>11.941510966693736</v>
      </c>
      <c r="BQ90" s="4">
        <f t="shared" si="301"/>
        <v>9.73207249802992</v>
      </c>
      <c r="BR90" s="4">
        <f t="shared" si="302"/>
        <v>7.6481835564053302</v>
      </c>
      <c r="BS90" s="4">
        <f t="shared" si="303"/>
        <v>8.7118391660461203</v>
      </c>
      <c r="BT90" s="4">
        <f t="shared" si="304"/>
        <v>9.5791001451379199</v>
      </c>
      <c r="BU90" s="4">
        <f t="shared" si="305"/>
        <v>9.3357271095152896</v>
      </c>
      <c r="BV90" s="4">
        <f t="shared" si="306"/>
        <v>8.2415630550621835</v>
      </c>
      <c r="BW90" s="4">
        <f t="shared" si="307"/>
        <v>3.493150684931523</v>
      </c>
      <c r="BX90" s="4">
        <f t="shared" si="308"/>
        <v>-1.6225165562914201</v>
      </c>
      <c r="BY90" s="4">
        <f t="shared" si="309"/>
        <v>-4.1379310344827669</v>
      </c>
      <c r="BZ90" s="4">
        <f t="shared" si="310"/>
        <v>-9.780111585165729</v>
      </c>
      <c r="CA90" s="4">
        <f t="shared" si="311"/>
        <v>-17.339510258107204</v>
      </c>
      <c r="CB90" s="4">
        <f t="shared" si="312"/>
        <v>-22.147425109390774</v>
      </c>
      <c r="CC90" s="4">
        <f t="shared" si="313"/>
        <v>-25.316889345666315</v>
      </c>
      <c r="CD90" s="4">
        <f t="shared" si="314"/>
        <v>-24.336122226264113</v>
      </c>
      <c r="CE90" s="4">
        <f t="shared" si="315"/>
        <v>-19.215372297838272</v>
      </c>
      <c r="CF90" s="4">
        <f t="shared" si="316"/>
        <v>-14.396887159533067</v>
      </c>
      <c r="CG90" s="4">
        <f t="shared" si="317"/>
        <v>-9.5412844036697244</v>
      </c>
      <c r="CH90" s="4">
        <f t="shared" si="318"/>
        <v>-5.961538461538451</v>
      </c>
      <c r="CI90" s="4">
        <f t="shared" si="319"/>
        <v>-5.5500495540138806</v>
      </c>
      <c r="CJ90" s="4">
        <f t="shared" si="320"/>
        <v>-3.7373737373737392</v>
      </c>
      <c r="CK90" s="4">
        <f t="shared" si="321"/>
        <v>-2.738336713995948</v>
      </c>
      <c r="CL90" s="4">
        <f t="shared" si="322"/>
        <v>-1.8916155419222869</v>
      </c>
      <c r="CM90" s="4">
        <f t="shared" si="323"/>
        <v>1.1017838405036784</v>
      </c>
      <c r="CN90" s="4">
        <f t="shared" si="324"/>
        <v>3.8300104931794365</v>
      </c>
      <c r="CO90" s="4">
        <f t="shared" si="325"/>
        <v>5.0573514077163928</v>
      </c>
      <c r="CP90" s="4">
        <f t="shared" si="326"/>
        <v>7.9729025534132303</v>
      </c>
      <c r="CQ90" s="4">
        <f t="shared" si="327"/>
        <v>9.8598858329008721</v>
      </c>
      <c r="CR90" s="4">
        <f t="shared" si="328"/>
        <v>8.5901970692268783</v>
      </c>
      <c r="CS90" s="4">
        <f t="shared" si="329"/>
        <v>9.627791563275423</v>
      </c>
      <c r="CT90" s="4">
        <f t="shared" si="330"/>
        <v>7.7220077220077066</v>
      </c>
      <c r="CU90" s="4">
        <f t="shared" si="331"/>
        <v>7.132735002361823</v>
      </c>
      <c r="CV90" s="4">
        <f t="shared" si="332"/>
        <v>7.0265239646347011</v>
      </c>
      <c r="CW90" s="4">
        <f t="shared" si="333"/>
        <v>8.1937528293345672</v>
      </c>
      <c r="CX90" s="4">
        <f t="shared" si="334"/>
        <v>11.200716845878155</v>
      </c>
      <c r="CY90" s="4">
        <f t="shared" si="335"/>
        <v>12.610229276895968</v>
      </c>
      <c r="CZ90" s="4">
        <f t="shared" si="336"/>
        <v>12.956521739130466</v>
      </c>
      <c r="DA90" s="4">
        <f t="shared" si="337"/>
        <v>9.5815899581589861</v>
      </c>
      <c r="DB90" s="4">
        <f t="shared" si="338"/>
        <v>7.1716357775987172</v>
      </c>
      <c r="DC90" s="4">
        <f t="shared" si="339"/>
        <v>6.851996867658583</v>
      </c>
      <c r="DD90" s="4">
        <f t="shared" si="340"/>
        <v>6.9668976135488725</v>
      </c>
      <c r="DE90" s="4">
        <f t="shared" si="341"/>
        <v>7.7510500190912657</v>
      </c>
      <c r="DF90" s="4">
        <f t="shared" si="342"/>
        <v>7.1804511278195315</v>
      </c>
      <c r="DG90" s="4">
        <f t="shared" si="343"/>
        <v>6.0095272993770488</v>
      </c>
      <c r="DH90" s="4">
        <f t="shared" si="344"/>
        <v>5.0017992083483342</v>
      </c>
      <c r="DI90" s="4">
        <f t="shared" si="345"/>
        <v>3.8625088589652634</v>
      </c>
      <c r="DJ90" s="4">
        <f t="shared" si="346"/>
        <v>3.9635215713784699</v>
      </c>
      <c r="DK90" s="4">
        <f t="shared" si="347"/>
        <v>4.8047010024196313</v>
      </c>
      <c r="DL90" s="4">
        <f t="shared" si="348"/>
        <v>5.1062371487319735</v>
      </c>
      <c r="DM90" s="4">
        <f t="shared" si="349"/>
        <v>5.8000682360968892</v>
      </c>
      <c r="DN90" s="4">
        <f t="shared" si="350"/>
        <v>5.836707152496623</v>
      </c>
      <c r="DO90" s="4">
        <f t="shared" si="351"/>
        <v>2.0118733509234765</v>
      </c>
      <c r="DP90" s="4">
        <f t="shared" si="352"/>
        <v>2.3149657645908039</v>
      </c>
      <c r="DQ90" s="4">
        <f t="shared" si="353"/>
        <v>1.4833924540470944</v>
      </c>
      <c r="DR90" s="4">
        <f t="shared" si="354"/>
        <v>0.41440867070450249</v>
      </c>
      <c r="DS90" s="4">
        <f t="shared" si="355"/>
        <v>2.2308438409311515</v>
      </c>
      <c r="DT90" s="4">
        <f t="shared" si="356"/>
        <v>-11.089866156787753</v>
      </c>
      <c r="DU90" s="4">
        <f t="shared" si="357"/>
        <v>-3.8449316809660128</v>
      </c>
      <c r="DV90" s="4">
        <f t="shared" si="358"/>
        <v>-1.6825396825396965</v>
      </c>
      <c r="DW90" s="4">
        <f t="shared" si="359"/>
        <v>-1.8342820999367349</v>
      </c>
      <c r="DX90" s="4">
        <f t="shared" si="360"/>
        <v>12.54480286738351</v>
      </c>
      <c r="DY90" s="4">
        <f t="shared" si="361"/>
        <v>4.1308658294778589</v>
      </c>
      <c r="DZ90" s="4">
        <f t="shared" si="362"/>
        <v>2.6154342912496187</v>
      </c>
      <c r="EA90" s="4">
        <f t="shared" si="363"/>
        <v>0.74097938144326303</v>
      </c>
      <c r="EB90" s="4">
        <f t="shared" si="364"/>
        <v>0.85987261146498462</v>
      </c>
      <c r="EC90" s="4">
        <f t="shared" si="365"/>
        <v>2.4436686766106108</v>
      </c>
      <c r="ED90" s="4">
        <f t="shared" si="366"/>
        <v>1.4789175582127001</v>
      </c>
      <c r="EE90" s="4">
        <f t="shared" si="367"/>
        <v>2.5583626479053656</v>
      </c>
      <c r="EF90" s="4">
        <f t="shared" si="368"/>
        <v>6.3151247237147601E-2</v>
      </c>
      <c r="EG90" s="4">
        <f t="shared" si="369"/>
        <v>-3.5006195786865035</v>
      </c>
      <c r="EH90" s="4">
        <f t="shared" si="370"/>
        <v>-5.1472868217054106</v>
      </c>
      <c r="EI90" s="4">
        <f t="shared" si="371"/>
        <v>-5.4256314312441596</v>
      </c>
      <c r="EJ90" s="4">
        <f t="shared" si="372"/>
        <v>-4.7964657620700679</v>
      </c>
      <c r="EK90" s="4">
        <f t="shared" si="373"/>
        <v>-3.8202247191011174</v>
      </c>
      <c r="EL90" s="4">
        <f t="shared" si="374"/>
        <v>-4.217064400130754</v>
      </c>
      <c r="EM90" s="4">
        <f t="shared" si="375"/>
        <v>-3.8905374216946731</v>
      </c>
      <c r="EN90" s="4">
        <f t="shared" si="376"/>
        <v>-3.5134239310573578</v>
      </c>
      <c r="EO90" s="4">
        <f t="shared" si="377"/>
        <v>-3.337783711615494</v>
      </c>
      <c r="EP90" s="10">
        <f t="shared" si="378"/>
        <v>-1.7016006825938845</v>
      </c>
      <c r="EQ90" s="10">
        <f t="shared" si="379"/>
        <v>-1.3862950257290119</v>
      </c>
      <c r="ER90" s="10">
        <f t="shared" si="380"/>
        <v>-1.5056303675712535</v>
      </c>
      <c r="ES90" s="10">
        <f t="shared" si="381"/>
        <v>-1.296053176795553</v>
      </c>
      <c r="ET90" s="10">
        <f t="shared" si="382"/>
        <v>-0.62420856797009705</v>
      </c>
      <c r="EU90" s="10">
        <f t="shared" si="383"/>
        <v>-6.564415545240454E-3</v>
      </c>
      <c r="EV90" s="10">
        <f t="shared" si="384"/>
        <v>0.76555598652621182</v>
      </c>
      <c r="EW90" s="10">
        <f t="shared" si="385"/>
        <v>1.5654443783367222</v>
      </c>
      <c r="EX90" s="10">
        <f t="shared" si="386"/>
        <v>2.034431977192086</v>
      </c>
      <c r="EY90" s="10">
        <f t="shared" si="387"/>
        <v>2.3843647691720538</v>
      </c>
      <c r="EZ90" s="10">
        <f t="shared" si="388"/>
        <v>2.4606550733131227</v>
      </c>
      <c r="FA90" s="10">
        <f t="shared" si="389"/>
        <v>2.5408839995949339</v>
      </c>
      <c r="FB90" s="10">
        <f t="shared" si="390"/>
        <v>2.5810388996168943</v>
      </c>
      <c r="FC90" s="10">
        <f t="shared" si="391"/>
        <v>2.3936292214206345</v>
      </c>
      <c r="FD90" s="10">
        <f t="shared" si="392"/>
        <v>2.2774651087513309</v>
      </c>
      <c r="FE90" s="10">
        <f t="shared" si="393"/>
        <v>2.1793116402847534</v>
      </c>
      <c r="FF90" s="10">
        <f t="shared" si="394"/>
        <v>1.9992086843240386</v>
      </c>
      <c r="FG90" s="10">
        <f t="shared" si="395"/>
        <v>1.8194850964697418</v>
      </c>
      <c r="FH90" s="10">
        <f t="shared" si="396"/>
        <v>1.6753698437391495</v>
      </c>
      <c r="FI90" s="10">
        <f t="shared" si="397"/>
        <v>1.5397163379367695</v>
      </c>
      <c r="FJ90" s="10">
        <f t="shared" si="398"/>
        <v>2.2175554757037919</v>
      </c>
      <c r="FK90" s="10">
        <f t="shared" si="399"/>
        <v>1.2631803319722801</v>
      </c>
      <c r="FL90" s="10">
        <f t="shared" si="400"/>
        <v>1.1195593489247813</v>
      </c>
      <c r="FM90" s="10">
        <f t="shared" si="401"/>
        <v>0.95953145260376793</v>
      </c>
      <c r="FN90" s="10">
        <f t="shared" si="402"/>
        <v>0</v>
      </c>
    </row>
    <row r="91" spans="2:170" x14ac:dyDescent="0.2">
      <c r="B91" t="str">
        <f t="shared" si="238"/>
        <v xml:space="preserve">   Manufacturing</v>
      </c>
      <c r="C91" s="4"/>
      <c r="D91" s="4"/>
      <c r="E91" s="4"/>
      <c r="F91" s="4"/>
      <c r="G91" s="4">
        <f t="shared" si="239"/>
        <v>-2.2485946283572922</v>
      </c>
      <c r="H91" s="4">
        <f t="shared" si="240"/>
        <v>-1.9460138104205993</v>
      </c>
      <c r="I91" s="4">
        <f t="shared" si="241"/>
        <v>-1.8677042801556465</v>
      </c>
      <c r="J91" s="4">
        <f t="shared" si="242"/>
        <v>-1.5489173383910204</v>
      </c>
      <c r="K91" s="4">
        <f t="shared" si="243"/>
        <v>-0.87859424920126994</v>
      </c>
      <c r="L91" s="4">
        <f t="shared" si="244"/>
        <v>-1.0563380281690238</v>
      </c>
      <c r="M91" s="4">
        <f t="shared" si="245"/>
        <v>-2.5693893735130757</v>
      </c>
      <c r="N91" s="4">
        <f t="shared" si="246"/>
        <v>-3.1465724835447184</v>
      </c>
      <c r="O91" s="4">
        <f t="shared" si="247"/>
        <v>-4.6575342465753344</v>
      </c>
      <c r="P91" s="4">
        <f t="shared" si="248"/>
        <v>-5.1763183435781119</v>
      </c>
      <c r="Q91" s="4">
        <f t="shared" si="249"/>
        <v>-3.7766563568289002</v>
      </c>
      <c r="R91" s="4">
        <f t="shared" si="250"/>
        <v>-6.3152660367976061</v>
      </c>
      <c r="S91" s="4">
        <f t="shared" si="251"/>
        <v>-6.11899932386748</v>
      </c>
      <c r="T91" s="4">
        <f t="shared" si="252"/>
        <v>-5.6635960423063629</v>
      </c>
      <c r="U91" s="4">
        <f t="shared" si="253"/>
        <v>-6.5132803248181386</v>
      </c>
      <c r="V91" s="4">
        <f t="shared" si="254"/>
        <v>-2.6716206652512398</v>
      </c>
      <c r="W91" s="4">
        <f t="shared" si="255"/>
        <v>0.45012603528988837</v>
      </c>
      <c r="X91" s="4">
        <f t="shared" si="256"/>
        <v>-0.19891500904161141</v>
      </c>
      <c r="Y91" s="4">
        <f t="shared" si="257"/>
        <v>-2.4972855591748111</v>
      </c>
      <c r="Z91" s="4">
        <f t="shared" si="258"/>
        <v>-10.925286311579729</v>
      </c>
      <c r="AA91" s="4">
        <f t="shared" si="259"/>
        <v>-3.2263846567485266</v>
      </c>
      <c r="AB91" s="4">
        <f t="shared" si="260"/>
        <v>-0.10871534698314589</v>
      </c>
      <c r="AC91" s="4">
        <f t="shared" si="261"/>
        <v>4.8997772828507813</v>
      </c>
      <c r="AD91" s="4">
        <f t="shared" si="262"/>
        <v>18.877551020408156</v>
      </c>
      <c r="AE91" s="4">
        <f t="shared" si="263"/>
        <v>11.09464715688091</v>
      </c>
      <c r="AF91" s="4">
        <f t="shared" si="264"/>
        <v>12.007981135497925</v>
      </c>
      <c r="AG91" s="4">
        <f t="shared" si="265"/>
        <v>12.561924982307126</v>
      </c>
      <c r="AH91" s="4">
        <f t="shared" si="266"/>
        <v>12.223175965665266</v>
      </c>
      <c r="AI91" s="4">
        <f t="shared" si="267"/>
        <v>9.2364121373791122</v>
      </c>
      <c r="AJ91" s="4">
        <f t="shared" si="268"/>
        <v>7.2388663967611011</v>
      </c>
      <c r="AK91" s="4">
        <f t="shared" si="269"/>
        <v>4.086765168186135</v>
      </c>
      <c r="AL91" s="4">
        <f t="shared" si="270"/>
        <v>-3.0595074193062732E-2</v>
      </c>
      <c r="AM91" s="4">
        <f t="shared" si="271"/>
        <v>-3.2661782661782768</v>
      </c>
      <c r="AN91" s="4">
        <f t="shared" si="272"/>
        <v>-6.3122923588039725</v>
      </c>
      <c r="AO91" s="4">
        <f t="shared" si="273"/>
        <v>-8.6529749320447102</v>
      </c>
      <c r="AP91" s="4">
        <f t="shared" si="274"/>
        <v>-9.0436113236419207</v>
      </c>
      <c r="AQ91" s="4">
        <f t="shared" si="275"/>
        <v>-9.8295992426632885</v>
      </c>
      <c r="AR91" s="4">
        <f t="shared" si="276"/>
        <v>-7.2372662798194547</v>
      </c>
      <c r="AS91" s="4">
        <f t="shared" si="277"/>
        <v>-5.6538270788559997</v>
      </c>
      <c r="AT91" s="4">
        <f t="shared" si="278"/>
        <v>-4.8115746971736151</v>
      </c>
      <c r="AU91" s="4">
        <f t="shared" si="279"/>
        <v>-2.414698162729656</v>
      </c>
      <c r="AV91" s="4">
        <f t="shared" si="280"/>
        <v>-3.5621198957428546</v>
      </c>
      <c r="AW91" s="4">
        <f t="shared" si="281"/>
        <v>-3.3467671280883349</v>
      </c>
      <c r="AX91" s="4">
        <f t="shared" si="282"/>
        <v>-5.5143160127253292</v>
      </c>
      <c r="AY91" s="4">
        <f t="shared" si="283"/>
        <v>-8.8398780706473001</v>
      </c>
      <c r="AZ91" s="4">
        <f t="shared" si="284"/>
        <v>-10.324324324324319</v>
      </c>
      <c r="BA91" s="4">
        <f t="shared" si="285"/>
        <v>-11.965192168237838</v>
      </c>
      <c r="BB91" s="4">
        <f t="shared" si="286"/>
        <v>-11.485222596333722</v>
      </c>
      <c r="BC91" s="4">
        <f t="shared" si="287"/>
        <v>-9.7560975609756078</v>
      </c>
      <c r="BD91" s="4">
        <f t="shared" si="288"/>
        <v>-9.7448262005223931</v>
      </c>
      <c r="BE91" s="4">
        <f t="shared" si="289"/>
        <v>-8.8756177924217532</v>
      </c>
      <c r="BF91" s="4">
        <f t="shared" si="290"/>
        <v>-7.7979712595097279</v>
      </c>
      <c r="BG91" s="4">
        <f t="shared" si="291"/>
        <v>-5.6233653007846556</v>
      </c>
      <c r="BH91" s="4">
        <f t="shared" si="292"/>
        <v>-3.4505788067676013</v>
      </c>
      <c r="BI91" s="4">
        <f t="shared" si="293"/>
        <v>-1.4237288135593218</v>
      </c>
      <c r="BJ91" s="4">
        <f t="shared" si="294"/>
        <v>1.1230804492321944</v>
      </c>
      <c r="BK91" s="4">
        <f t="shared" si="295"/>
        <v>3.0023094688221619</v>
      </c>
      <c r="BL91" s="4">
        <f t="shared" si="296"/>
        <v>4.9573437860271907</v>
      </c>
      <c r="BM91" s="4">
        <f t="shared" si="297"/>
        <v>2.9344337459880743</v>
      </c>
      <c r="BN91" s="4">
        <f t="shared" si="298"/>
        <v>6.0970081595648207</v>
      </c>
      <c r="BO91" s="4">
        <f t="shared" si="299"/>
        <v>6.6143497757847669</v>
      </c>
      <c r="BP91" s="4">
        <f t="shared" si="300"/>
        <v>5.4261862917398984</v>
      </c>
      <c r="BQ91" s="4">
        <f t="shared" si="301"/>
        <v>7.795100222717144</v>
      </c>
      <c r="BR91" s="4">
        <f t="shared" si="302"/>
        <v>4.5075838496047904</v>
      </c>
      <c r="BS91" s="4">
        <f t="shared" si="303"/>
        <v>3.8906414300736269</v>
      </c>
      <c r="BT91" s="4">
        <f t="shared" si="304"/>
        <v>3.6049176911856495</v>
      </c>
      <c r="BU91" s="4">
        <f t="shared" si="305"/>
        <v>4.1735537190082717</v>
      </c>
      <c r="BV91" s="4">
        <f t="shared" si="306"/>
        <v>3.8021259198691926</v>
      </c>
      <c r="BW91" s="4">
        <f t="shared" si="307"/>
        <v>3.4210526315789469</v>
      </c>
      <c r="BX91" s="4">
        <f t="shared" si="308"/>
        <v>2.5945293644408673</v>
      </c>
      <c r="BY91" s="4">
        <f t="shared" si="309"/>
        <v>1.0313367711225707</v>
      </c>
      <c r="BZ91" s="4">
        <f t="shared" si="310"/>
        <v>-5.6124458448208125</v>
      </c>
      <c r="CA91" s="4">
        <f t="shared" si="311"/>
        <v>-4.81503229594834</v>
      </c>
      <c r="CB91" s="4">
        <f t="shared" si="312"/>
        <v>-7.9200156831993773</v>
      </c>
      <c r="CC91" s="4">
        <f t="shared" si="313"/>
        <v>-9.7958382410679334</v>
      </c>
      <c r="CD91" s="4">
        <f t="shared" si="314"/>
        <v>-5.5080325474650476</v>
      </c>
      <c r="CE91" s="4">
        <f t="shared" si="315"/>
        <v>-7.3205840016450807</v>
      </c>
      <c r="CF91" s="4">
        <f t="shared" si="316"/>
        <v>-4.0664253779007957</v>
      </c>
      <c r="CG91" s="4">
        <f t="shared" si="317"/>
        <v>-1.7627856365614702</v>
      </c>
      <c r="CH91" s="4">
        <f t="shared" si="318"/>
        <v>0.59615809229411898</v>
      </c>
      <c r="CI91" s="4">
        <f t="shared" si="319"/>
        <v>2.5072110051031826</v>
      </c>
      <c r="CJ91" s="4">
        <f t="shared" si="320"/>
        <v>4.54948956946295</v>
      </c>
      <c r="CK91" s="4">
        <f t="shared" si="321"/>
        <v>6.402303943287535</v>
      </c>
      <c r="CL91" s="4">
        <f t="shared" si="322"/>
        <v>7.199297629499557</v>
      </c>
      <c r="CM91" s="4">
        <f t="shared" si="323"/>
        <v>6.774891774891767</v>
      </c>
      <c r="CN91" s="4">
        <f t="shared" si="324"/>
        <v>5.9859902356187655</v>
      </c>
      <c r="CO91" s="4">
        <f t="shared" si="325"/>
        <v>5.1842598376015125</v>
      </c>
      <c r="CP91" s="4">
        <f t="shared" si="326"/>
        <v>4.2792792792792689</v>
      </c>
      <c r="CQ91" s="4">
        <f t="shared" si="327"/>
        <v>3.7502533954996808</v>
      </c>
      <c r="CR91" s="4">
        <f t="shared" si="328"/>
        <v>2.5635890246344939</v>
      </c>
      <c r="CS91" s="4">
        <f t="shared" si="329"/>
        <v>1.1876484560570111</v>
      </c>
      <c r="CT91" s="4">
        <f t="shared" si="330"/>
        <v>0.29452189279404184</v>
      </c>
      <c r="CU91" s="4">
        <f t="shared" si="331"/>
        <v>-0.54708870652598884</v>
      </c>
      <c r="CV91" s="4">
        <f t="shared" si="332"/>
        <v>-0.48818590119117378</v>
      </c>
      <c r="CW91" s="4">
        <f t="shared" si="333"/>
        <v>1.9561815336466282E-2</v>
      </c>
      <c r="CX91" s="4">
        <f t="shared" si="334"/>
        <v>0.13703993735316722</v>
      </c>
      <c r="CY91" s="4">
        <f t="shared" si="335"/>
        <v>0.80550098231828571</v>
      </c>
      <c r="CZ91" s="4">
        <f t="shared" si="336"/>
        <v>0.45133437990581005</v>
      </c>
      <c r="DA91" s="4">
        <f t="shared" si="337"/>
        <v>0.6649716409153017</v>
      </c>
      <c r="DB91" s="4">
        <f t="shared" si="338"/>
        <v>0.29325513196480912</v>
      </c>
      <c r="DC91" s="4">
        <f t="shared" si="339"/>
        <v>-0.33131943091014859</v>
      </c>
      <c r="DD91" s="4">
        <f t="shared" si="340"/>
        <v>-0.41023637429185023</v>
      </c>
      <c r="DE91" s="4">
        <f t="shared" si="341"/>
        <v>-2.040023314552164</v>
      </c>
      <c r="DF91" s="4">
        <f t="shared" si="342"/>
        <v>-3.1773879142300232</v>
      </c>
      <c r="DG91" s="4">
        <f t="shared" si="343"/>
        <v>-3.8326163472819696</v>
      </c>
      <c r="DH91" s="4">
        <f t="shared" si="344"/>
        <v>-4.1388779913691609</v>
      </c>
      <c r="DI91" s="4">
        <f t="shared" si="345"/>
        <v>-4.7600158667195576</v>
      </c>
      <c r="DJ91" s="4">
        <f t="shared" si="346"/>
        <v>-3.7044493658143662</v>
      </c>
      <c r="DK91" s="4">
        <f t="shared" si="347"/>
        <v>-2.5620170801138653</v>
      </c>
      <c r="DL91" s="4">
        <f t="shared" si="348"/>
        <v>-1.4732965009208177</v>
      </c>
      <c r="DM91" s="4">
        <f t="shared" si="349"/>
        <v>0.83298625572678642</v>
      </c>
      <c r="DN91" s="4">
        <f t="shared" si="350"/>
        <v>2.8852184821241966</v>
      </c>
      <c r="DO91" s="4">
        <f t="shared" si="351"/>
        <v>3.8397328881468962</v>
      </c>
      <c r="DP91" s="4">
        <f t="shared" si="352"/>
        <v>3.9875389408099648</v>
      </c>
      <c r="DQ91" s="4">
        <f t="shared" si="353"/>
        <v>3.3457249070631967</v>
      </c>
      <c r="DR91" s="4">
        <f t="shared" si="354"/>
        <v>1.6663279821174548</v>
      </c>
      <c r="DS91" s="4">
        <f t="shared" si="355"/>
        <v>4.0192926045024002E-2</v>
      </c>
      <c r="DT91" s="4">
        <f t="shared" si="356"/>
        <v>-8.228480127821058</v>
      </c>
      <c r="DU91" s="4">
        <f t="shared" si="357"/>
        <v>-12.01039168665069</v>
      </c>
      <c r="DV91" s="4">
        <f t="shared" si="358"/>
        <v>-14.531281231261239</v>
      </c>
      <c r="DW91" s="4">
        <f t="shared" si="359"/>
        <v>-15.70912012856569</v>
      </c>
      <c r="DX91" s="4">
        <f t="shared" si="360"/>
        <v>-9.6191512513601687</v>
      </c>
      <c r="DY91" s="4">
        <f t="shared" si="361"/>
        <v>-5.9959118782648035</v>
      </c>
      <c r="DZ91" s="4">
        <f t="shared" si="362"/>
        <v>-1.7773620205799756</v>
      </c>
      <c r="EA91" s="4">
        <f t="shared" si="363"/>
        <v>1.0009532888465289</v>
      </c>
      <c r="EB91" s="4">
        <f t="shared" si="364"/>
        <v>2.769082590898142</v>
      </c>
      <c r="EC91" s="4">
        <f t="shared" si="365"/>
        <v>4.3730369654505941</v>
      </c>
      <c r="ED91" s="4">
        <f t="shared" si="366"/>
        <v>3.9047619047618998</v>
      </c>
      <c r="EE91" s="4">
        <f t="shared" si="367"/>
        <v>3.2090608777725071</v>
      </c>
      <c r="EF91" s="4">
        <f t="shared" si="368"/>
        <v>3.2099343955014126</v>
      </c>
      <c r="EG91" s="4">
        <f t="shared" si="369"/>
        <v>2.8935185185185119</v>
      </c>
      <c r="EH91" s="4">
        <f t="shared" si="370"/>
        <v>2.9560036663611511</v>
      </c>
      <c r="EI91" s="4">
        <f t="shared" si="371"/>
        <v>3.520804755372664</v>
      </c>
      <c r="EJ91" s="4">
        <f t="shared" si="372"/>
        <v>3.4960272417707383</v>
      </c>
      <c r="EK91" s="4">
        <f t="shared" si="373"/>
        <v>2.4296962879640116</v>
      </c>
      <c r="EL91" s="4">
        <f t="shared" si="374"/>
        <v>-5.9425773425328288</v>
      </c>
      <c r="EM91" s="4">
        <f t="shared" si="375"/>
        <v>-0.55212014134276011</v>
      </c>
      <c r="EN91" s="4">
        <f t="shared" si="376"/>
        <v>-3.0489142355779708</v>
      </c>
      <c r="EO91" s="4">
        <f t="shared" si="377"/>
        <v>-3.2725675378871277</v>
      </c>
      <c r="EP91" s="10">
        <f t="shared" si="378"/>
        <v>4.8732134406057837</v>
      </c>
      <c r="EQ91" s="10">
        <f t="shared" si="379"/>
        <v>-1.6962025316455631</v>
      </c>
      <c r="ER91" s="10">
        <f t="shared" si="380"/>
        <v>0.217511312217189</v>
      </c>
      <c r="ES91" s="10">
        <f t="shared" si="381"/>
        <v>0.6480926430517675</v>
      </c>
      <c r="ET91" s="10">
        <f t="shared" si="382"/>
        <v>-0.10383709895120941</v>
      </c>
      <c r="EU91" s="10">
        <f t="shared" si="383"/>
        <v>-4.3035092237420081E-2</v>
      </c>
      <c r="EV91" s="10">
        <f t="shared" si="384"/>
        <v>3.0612148146547113E-2</v>
      </c>
      <c r="EW91" s="10">
        <f t="shared" si="385"/>
        <v>-6.7478210020333051E-2</v>
      </c>
      <c r="EX91" s="10">
        <f t="shared" si="386"/>
        <v>-5.6919052975334949E-3</v>
      </c>
      <c r="EY91" s="10">
        <f t="shared" si="387"/>
        <v>1.6407836436926893E-2</v>
      </c>
      <c r="EZ91" s="10">
        <f t="shared" si="388"/>
        <v>-0.26933154591434194</v>
      </c>
      <c r="FA91" s="10">
        <f t="shared" si="389"/>
        <v>-0.44930061760209972</v>
      </c>
      <c r="FB91" s="10">
        <f t="shared" si="390"/>
        <v>-0.63712309310318682</v>
      </c>
      <c r="FC91" s="10">
        <f t="shared" si="391"/>
        <v>-0.79646299656915831</v>
      </c>
      <c r="FD91" s="10">
        <f t="shared" si="392"/>
        <v>-0.9097006677474484</v>
      </c>
      <c r="FE91" s="10">
        <f t="shared" si="393"/>
        <v>-0.88945854874163954</v>
      </c>
      <c r="FF91" s="10">
        <f t="shared" si="394"/>
        <v>-0.83973609658091197</v>
      </c>
      <c r="FG91" s="10">
        <f t="shared" si="395"/>
        <v>-0.8322411264741314</v>
      </c>
      <c r="FH91" s="10">
        <f t="shared" si="396"/>
        <v>-0.74848658410591185</v>
      </c>
      <c r="FI91" s="10">
        <f t="shared" si="397"/>
        <v>-0.7215770907510799</v>
      </c>
      <c r="FJ91" s="10">
        <f t="shared" si="398"/>
        <v>-1.3582708439793811</v>
      </c>
      <c r="FK91" s="10">
        <f t="shared" si="399"/>
        <v>-0.70871453584883115</v>
      </c>
      <c r="FL91" s="10">
        <f t="shared" si="400"/>
        <v>-0.68448187910844505</v>
      </c>
      <c r="FM91" s="10">
        <f t="shared" si="401"/>
        <v>-0.70607904185656656</v>
      </c>
      <c r="FN91" s="10">
        <f t="shared" si="402"/>
        <v>0</v>
      </c>
    </row>
    <row r="92" spans="2:170" x14ac:dyDescent="0.2">
      <c r="B92" t="str">
        <f t="shared" si="238"/>
        <v xml:space="preserve">      Aerospace</v>
      </c>
      <c r="C92" s="4"/>
      <c r="D92" s="4"/>
      <c r="E92" s="4"/>
      <c r="F92" s="4"/>
      <c r="G92" s="4">
        <f t="shared" si="239"/>
        <v>-1.4163470050162497</v>
      </c>
      <c r="H92" s="4">
        <f t="shared" si="240"/>
        <v>0.20765351527736176</v>
      </c>
      <c r="I92" s="4">
        <f t="shared" si="241"/>
        <v>1.4163470050162053</v>
      </c>
      <c r="J92" s="4">
        <f t="shared" si="242"/>
        <v>1.1711711711711592</v>
      </c>
      <c r="K92" s="4">
        <f t="shared" si="243"/>
        <v>-0.299311583358286</v>
      </c>
      <c r="L92" s="4">
        <f t="shared" si="244"/>
        <v>-2.0426287744227278</v>
      </c>
      <c r="M92" s="4">
        <f t="shared" si="245"/>
        <v>-4.3351760256037259</v>
      </c>
      <c r="N92" s="4">
        <f t="shared" si="246"/>
        <v>-5.3725140991391918</v>
      </c>
      <c r="O92" s="4">
        <f t="shared" si="247"/>
        <v>-6.6346442509756525</v>
      </c>
      <c r="P92" s="4">
        <f t="shared" si="248"/>
        <v>-7.9480205500151229</v>
      </c>
      <c r="Q92" s="4">
        <f t="shared" si="249"/>
        <v>-8.394160583941602</v>
      </c>
      <c r="R92" s="4">
        <f t="shared" si="250"/>
        <v>-11.794228356336289</v>
      </c>
      <c r="S92" s="4">
        <f t="shared" si="251"/>
        <v>-13.183279742765286</v>
      </c>
      <c r="T92" s="4">
        <f t="shared" si="252"/>
        <v>-12.245567957977666</v>
      </c>
      <c r="U92" s="4">
        <f t="shared" si="253"/>
        <v>-10.956175298804782</v>
      </c>
      <c r="V92" s="4">
        <f t="shared" si="254"/>
        <v>-6.1522048364153425</v>
      </c>
      <c r="W92" s="4">
        <f t="shared" si="255"/>
        <v>-3.8888888888888862</v>
      </c>
      <c r="X92" s="4">
        <f t="shared" si="256"/>
        <v>-3.6662925551814274</v>
      </c>
      <c r="Y92" s="4">
        <f t="shared" si="257"/>
        <v>-10.626398210290821</v>
      </c>
      <c r="Z92" s="4">
        <f t="shared" si="258"/>
        <v>-28.912466843501328</v>
      </c>
      <c r="AA92" s="4">
        <f t="shared" si="259"/>
        <v>-10.481695568400761</v>
      </c>
      <c r="AB92" s="4">
        <f t="shared" si="260"/>
        <v>-5.9805825242718491</v>
      </c>
      <c r="AC92" s="4">
        <f t="shared" si="261"/>
        <v>7.5093867334167452</v>
      </c>
      <c r="AD92" s="4">
        <f t="shared" si="262"/>
        <v>43.869936034115156</v>
      </c>
      <c r="AE92" s="4">
        <f t="shared" si="263"/>
        <v>21.954369349978474</v>
      </c>
      <c r="AF92" s="4">
        <f t="shared" si="264"/>
        <v>22.470053696819512</v>
      </c>
      <c r="AG92" s="4">
        <f t="shared" si="265"/>
        <v>21.963523476911174</v>
      </c>
      <c r="AH92" s="4">
        <f t="shared" si="266"/>
        <v>19.636902556502388</v>
      </c>
      <c r="AI92" s="4">
        <f t="shared" si="267"/>
        <v>13.342746205435919</v>
      </c>
      <c r="AJ92" s="4">
        <f t="shared" si="268"/>
        <v>10.050590219224254</v>
      </c>
      <c r="AK92" s="4">
        <f t="shared" si="269"/>
        <v>4.2952593063951605</v>
      </c>
      <c r="AL92" s="4">
        <f t="shared" si="270"/>
        <v>-1.2387736141220129</v>
      </c>
      <c r="AM92" s="4">
        <f t="shared" si="271"/>
        <v>-5.66801619433196</v>
      </c>
      <c r="AN92" s="4">
        <f t="shared" si="272"/>
        <v>-11.247318418633146</v>
      </c>
      <c r="AO92" s="4">
        <f t="shared" si="273"/>
        <v>-15.466748017083587</v>
      </c>
      <c r="AP92" s="4">
        <f t="shared" si="274"/>
        <v>-17.058639071809335</v>
      </c>
      <c r="AQ92" s="4">
        <f t="shared" si="275"/>
        <v>-20.53482997689008</v>
      </c>
      <c r="AR92" s="4">
        <f t="shared" si="276"/>
        <v>-13.328729281767938</v>
      </c>
      <c r="AS92" s="4">
        <f t="shared" si="277"/>
        <v>-9.7437748105377082</v>
      </c>
      <c r="AT92" s="4">
        <f t="shared" si="278"/>
        <v>-6.2381852551985029</v>
      </c>
      <c r="AU92" s="4">
        <f t="shared" si="279"/>
        <v>3.1159119235562915</v>
      </c>
      <c r="AV92" s="4">
        <f t="shared" si="280"/>
        <v>-3.9840637450216931E-2</v>
      </c>
      <c r="AW92" s="4">
        <f t="shared" si="281"/>
        <v>1.7992802878848302</v>
      </c>
      <c r="AX92" s="4">
        <f t="shared" si="282"/>
        <v>0.12096774193548487</v>
      </c>
      <c r="AY92" s="4">
        <f t="shared" si="283"/>
        <v>-7.8162771958098283</v>
      </c>
      <c r="AZ92" s="4">
        <f t="shared" si="284"/>
        <v>-11.677959346353106</v>
      </c>
      <c r="BA92" s="4">
        <f t="shared" si="285"/>
        <v>-16.103692065985854</v>
      </c>
      <c r="BB92" s="4">
        <f t="shared" si="286"/>
        <v>-16.592831252517115</v>
      </c>
      <c r="BC92" s="4">
        <f t="shared" si="287"/>
        <v>-14.204545454545448</v>
      </c>
      <c r="BD92" s="4">
        <f t="shared" si="288"/>
        <v>-14.034296028880878</v>
      </c>
      <c r="BE92" s="4">
        <f t="shared" si="289"/>
        <v>-13.670411985018728</v>
      </c>
      <c r="BF92" s="4">
        <f t="shared" si="290"/>
        <v>-13.471752776436496</v>
      </c>
      <c r="BG92" s="4">
        <f t="shared" si="291"/>
        <v>-10.545084055017838</v>
      </c>
      <c r="BH92" s="4">
        <f t="shared" si="292"/>
        <v>-8.0314960629921153</v>
      </c>
      <c r="BI92" s="4">
        <f t="shared" si="293"/>
        <v>-4.5553145336225569</v>
      </c>
      <c r="BJ92" s="4">
        <f t="shared" si="294"/>
        <v>-0.16741071428572063</v>
      </c>
      <c r="BK92" s="4">
        <f t="shared" si="295"/>
        <v>4.2710706150341782</v>
      </c>
      <c r="BL92" s="4">
        <f t="shared" si="296"/>
        <v>7.7054794520547754</v>
      </c>
      <c r="BM92" s="4">
        <f t="shared" si="297"/>
        <v>2.2727272727272707</v>
      </c>
      <c r="BN92" s="4">
        <f t="shared" si="298"/>
        <v>10.955841252096121</v>
      </c>
      <c r="BO92" s="4">
        <f t="shared" si="299"/>
        <v>10.977607864554884</v>
      </c>
      <c r="BP92" s="4">
        <f t="shared" si="300"/>
        <v>9.379968203497647</v>
      </c>
      <c r="BQ92" s="4">
        <f t="shared" si="301"/>
        <v>17.222222222222207</v>
      </c>
      <c r="BR92" s="4">
        <f t="shared" si="302"/>
        <v>8.816120906801018</v>
      </c>
      <c r="BS92" s="4">
        <f t="shared" si="303"/>
        <v>8.6122047244094446</v>
      </c>
      <c r="BT92" s="4">
        <f t="shared" si="304"/>
        <v>8.9147286821705372</v>
      </c>
      <c r="BU92" s="4">
        <f t="shared" si="305"/>
        <v>9.0521327014218222</v>
      </c>
      <c r="BV92" s="4">
        <f t="shared" si="306"/>
        <v>8.7962962962963012</v>
      </c>
      <c r="BW92" s="4">
        <f t="shared" si="307"/>
        <v>8.2917988219302288</v>
      </c>
      <c r="BX92" s="4">
        <f t="shared" si="308"/>
        <v>7.2064056939501908</v>
      </c>
      <c r="BY92" s="4">
        <f t="shared" si="309"/>
        <v>5.8235549760973226</v>
      </c>
      <c r="BZ92" s="4">
        <f t="shared" si="310"/>
        <v>-6.4255319148936341</v>
      </c>
      <c r="CA92" s="4">
        <f t="shared" si="311"/>
        <v>1.380753138075308</v>
      </c>
      <c r="CB92" s="4">
        <f t="shared" si="312"/>
        <v>-1.3278008298755362</v>
      </c>
      <c r="CC92" s="4">
        <f t="shared" si="313"/>
        <v>-4.0657084188911679</v>
      </c>
      <c r="CD92" s="4">
        <f t="shared" si="314"/>
        <v>5.4570259208731153</v>
      </c>
      <c r="CE92" s="4">
        <f t="shared" si="315"/>
        <v>-4.7874535699545913</v>
      </c>
      <c r="CF92" s="4">
        <f t="shared" si="316"/>
        <v>-3.4482758620689613</v>
      </c>
      <c r="CG92" s="4">
        <f t="shared" si="317"/>
        <v>-1.9691780821917804</v>
      </c>
      <c r="CH92" s="4">
        <f t="shared" si="318"/>
        <v>-8.6244070720131738E-2</v>
      </c>
      <c r="CI92" s="4">
        <f t="shared" si="319"/>
        <v>2.167316861725177</v>
      </c>
      <c r="CJ92" s="4">
        <f t="shared" si="320"/>
        <v>5.6184668989547104</v>
      </c>
      <c r="CK92" s="4">
        <f t="shared" si="321"/>
        <v>9.2139737991266522</v>
      </c>
      <c r="CL92" s="4">
        <f t="shared" si="322"/>
        <v>10.789814415192044</v>
      </c>
      <c r="CM92" s="4">
        <f t="shared" si="323"/>
        <v>10.521849809079352</v>
      </c>
      <c r="CN92" s="4">
        <f t="shared" si="324"/>
        <v>9.2371134020618584</v>
      </c>
      <c r="CO92" s="4">
        <f t="shared" si="325"/>
        <v>7.996801279488186</v>
      </c>
      <c r="CP92" s="4">
        <f t="shared" si="326"/>
        <v>6.8952084144916492</v>
      </c>
      <c r="CQ92" s="4">
        <f t="shared" si="327"/>
        <v>5.6813819577735236</v>
      </c>
      <c r="CR92" s="4">
        <f t="shared" si="328"/>
        <v>3.5485088712721824</v>
      </c>
      <c r="CS92" s="4">
        <f t="shared" si="329"/>
        <v>0.51832654572381287</v>
      </c>
      <c r="CT92" s="4">
        <f t="shared" si="330"/>
        <v>-2.0043731778425777</v>
      </c>
      <c r="CU92" s="4">
        <f t="shared" si="331"/>
        <v>-3.1238648746821696</v>
      </c>
      <c r="CV92" s="4">
        <f t="shared" si="332"/>
        <v>-2.9165147648560041</v>
      </c>
      <c r="CW92" s="4">
        <f t="shared" si="333"/>
        <v>-1.8416206261510193</v>
      </c>
      <c r="CX92" s="4">
        <f t="shared" si="334"/>
        <v>-1.004090740052066</v>
      </c>
      <c r="CY92" s="4">
        <f t="shared" si="335"/>
        <v>-0.48743907011623566</v>
      </c>
      <c r="CZ92" s="4">
        <f t="shared" si="336"/>
        <v>-0.56327450244085808</v>
      </c>
      <c r="DA92" s="4">
        <f t="shared" si="337"/>
        <v>-0.82551594746714807</v>
      </c>
      <c r="DB92" s="4">
        <f t="shared" si="338"/>
        <v>-1.126972201352372</v>
      </c>
      <c r="DC92" s="4">
        <f t="shared" si="339"/>
        <v>-1.4694800301431887</v>
      </c>
      <c r="DD92" s="4">
        <f t="shared" si="340"/>
        <v>-2.3413897280966767</v>
      </c>
      <c r="DE92" s="4">
        <f t="shared" si="341"/>
        <v>-4.3511161558834726</v>
      </c>
      <c r="DF92" s="4">
        <f t="shared" si="342"/>
        <v>-6.2689969604863176</v>
      </c>
      <c r="DG92" s="4">
        <f t="shared" si="343"/>
        <v>-7.1510516252389911</v>
      </c>
      <c r="DH92" s="4">
        <f t="shared" si="344"/>
        <v>-8.236658932714624</v>
      </c>
      <c r="DI92" s="4">
        <f t="shared" si="345"/>
        <v>-9.0189873417721671</v>
      </c>
      <c r="DJ92" s="4">
        <f t="shared" si="346"/>
        <v>-7.5800567490879605</v>
      </c>
      <c r="DK92" s="4">
        <f t="shared" si="347"/>
        <v>-5.5601317957166607</v>
      </c>
      <c r="DL92" s="4">
        <f t="shared" si="348"/>
        <v>-2.6970080067425073</v>
      </c>
      <c r="DM92" s="4">
        <f t="shared" si="349"/>
        <v>1.4347826086956728</v>
      </c>
      <c r="DN92" s="4">
        <f t="shared" si="350"/>
        <v>5.0000000000000044</v>
      </c>
      <c r="DO92" s="4">
        <f t="shared" si="351"/>
        <v>6.0183166157872003</v>
      </c>
      <c r="DP92" s="4">
        <f t="shared" si="352"/>
        <v>6.7128627111303629</v>
      </c>
      <c r="DQ92" s="4">
        <f t="shared" si="353"/>
        <v>5.7865409344191931</v>
      </c>
      <c r="DR92" s="4">
        <f t="shared" si="354"/>
        <v>3.0910609857978111</v>
      </c>
      <c r="DS92" s="4">
        <f t="shared" si="355"/>
        <v>1.8510900863841995</v>
      </c>
      <c r="DT92" s="4">
        <f t="shared" si="356"/>
        <v>-5.6006493506493555</v>
      </c>
      <c r="DU92" s="4">
        <f t="shared" si="357"/>
        <v>-14.0194489465154</v>
      </c>
      <c r="DV92" s="4">
        <f t="shared" si="358"/>
        <v>-19.408427876823342</v>
      </c>
      <c r="DW92" s="4">
        <f t="shared" si="359"/>
        <v>-22.495961227786754</v>
      </c>
      <c r="DX92" s="4">
        <f t="shared" si="360"/>
        <v>-19.045571797076523</v>
      </c>
      <c r="DY92" s="4">
        <f t="shared" si="361"/>
        <v>-12.723845428840718</v>
      </c>
      <c r="DZ92" s="4">
        <f t="shared" si="362"/>
        <v>-4.8768225238813407</v>
      </c>
      <c r="EA92" s="4">
        <f t="shared" si="363"/>
        <v>0.52110474205315782</v>
      </c>
      <c r="EB92" s="4">
        <f t="shared" si="364"/>
        <v>4.779607010090281</v>
      </c>
      <c r="EC92" s="4">
        <f t="shared" si="365"/>
        <v>9.4492440604751593</v>
      </c>
      <c r="ED92" s="4">
        <f t="shared" si="366"/>
        <v>9.9894291754756726</v>
      </c>
      <c r="EE92" s="4">
        <f t="shared" si="367"/>
        <v>9.2275790565059737</v>
      </c>
      <c r="EF92" s="4">
        <f t="shared" si="368"/>
        <v>9.4272681196148067</v>
      </c>
      <c r="EG92" s="4">
        <f t="shared" si="369"/>
        <v>9.3734583127775153</v>
      </c>
      <c r="EH92" s="4">
        <f t="shared" si="370"/>
        <v>9.2263334935127403</v>
      </c>
      <c r="EI92" s="4">
        <f t="shared" si="371"/>
        <v>9.6820123398196465</v>
      </c>
      <c r="EJ92" s="4">
        <f t="shared" si="372"/>
        <v>8.5687818434460503</v>
      </c>
      <c r="EK92" s="4">
        <f t="shared" si="373"/>
        <v>6.044203879115928</v>
      </c>
      <c r="EL92" s="4">
        <f t="shared" si="374"/>
        <v>-9.5468543774747001</v>
      </c>
      <c r="EM92" s="4">
        <f t="shared" si="375"/>
        <v>1.5577672003461718</v>
      </c>
      <c r="EN92" s="4">
        <f t="shared" si="376"/>
        <v>-3.3703071672354978</v>
      </c>
      <c r="EO92" s="4">
        <f t="shared" si="377"/>
        <v>-4.7213951509995749</v>
      </c>
      <c r="EP92" s="10">
        <f t="shared" si="378"/>
        <v>11.039557392996112</v>
      </c>
      <c r="EQ92" s="10">
        <f t="shared" si="379"/>
        <v>-1.7595483596080097</v>
      </c>
      <c r="ER92" s="10">
        <f t="shared" si="380"/>
        <v>2.6268874172185486</v>
      </c>
      <c r="ES92" s="10">
        <f t="shared" si="381"/>
        <v>4.3212499999999876</v>
      </c>
      <c r="ET92" s="10">
        <f t="shared" si="382"/>
        <v>2.8540544035271953</v>
      </c>
      <c r="EU92" s="10">
        <f t="shared" si="383"/>
        <v>2.5362238699045081</v>
      </c>
      <c r="EV92" s="10">
        <f t="shared" si="384"/>
        <v>2.39468375766132</v>
      </c>
      <c r="EW92" s="10">
        <f t="shared" si="385"/>
        <v>2.1615879178156883</v>
      </c>
      <c r="EX92" s="10">
        <f t="shared" si="386"/>
        <v>1.9419703486680095</v>
      </c>
      <c r="EY92" s="10">
        <f t="shared" si="387"/>
        <v>1.6060190310285938</v>
      </c>
      <c r="EZ92" s="10">
        <f t="shared" si="388"/>
        <v>1.3180187545107191</v>
      </c>
      <c r="FA92" s="10">
        <f t="shared" si="389"/>
        <v>1.243689596972386</v>
      </c>
      <c r="FB92" s="10">
        <f t="shared" si="390"/>
        <v>1.0444408405858141</v>
      </c>
      <c r="FC92" s="10">
        <f t="shared" si="391"/>
        <v>0.90147977412238234</v>
      </c>
      <c r="FD92" s="10">
        <f t="shared" si="392"/>
        <v>0.63450059016367799</v>
      </c>
      <c r="FE92" s="10">
        <f t="shared" si="393"/>
        <v>0.6408361179853328</v>
      </c>
      <c r="FF92" s="10">
        <f t="shared" si="394"/>
        <v>0.66456316754768263</v>
      </c>
      <c r="FG92" s="10">
        <f t="shared" si="395"/>
        <v>0.54857128994643123</v>
      </c>
      <c r="FH92" s="10">
        <f t="shared" si="396"/>
        <v>0.53254534423345934</v>
      </c>
      <c r="FI92" s="10">
        <f t="shared" si="397"/>
        <v>0.41261464189992214</v>
      </c>
      <c r="FJ92" s="10">
        <f t="shared" si="398"/>
        <v>0.61291133004985898</v>
      </c>
      <c r="FK92" s="10">
        <f t="shared" si="399"/>
        <v>0.31123856305375064</v>
      </c>
      <c r="FL92" s="10">
        <f t="shared" si="400"/>
        <v>0.30743192894906457</v>
      </c>
      <c r="FM92" s="10">
        <f t="shared" si="401"/>
        <v>0.18859586418051855</v>
      </c>
      <c r="FN92" s="10">
        <f t="shared" si="402"/>
        <v>0</v>
      </c>
    </row>
    <row r="93" spans="2:170" x14ac:dyDescent="0.2">
      <c r="B93" t="str">
        <f t="shared" si="238"/>
        <v xml:space="preserve"> Services providing</v>
      </c>
      <c r="C93" s="4"/>
      <c r="D93" s="4"/>
      <c r="E93" s="4"/>
      <c r="F93" s="4"/>
      <c r="G93" s="4">
        <f t="shared" si="239"/>
        <v>2.0750426378624232</v>
      </c>
      <c r="H93" s="4">
        <f t="shared" si="240"/>
        <v>1.5340133322624627</v>
      </c>
      <c r="I93" s="4">
        <f t="shared" si="241"/>
        <v>0.76941381772031026</v>
      </c>
      <c r="J93" s="4">
        <f t="shared" si="242"/>
        <v>1.1171185497336422</v>
      </c>
      <c r="K93" s="4">
        <f t="shared" si="243"/>
        <v>2.2397262998766987</v>
      </c>
      <c r="L93" s="4">
        <f t="shared" si="244"/>
        <v>1.8588830881189677</v>
      </c>
      <c r="M93" s="4">
        <f t="shared" si="245"/>
        <v>1.5270780856423194</v>
      </c>
      <c r="N93" s="4">
        <f t="shared" si="246"/>
        <v>2.185964222528014</v>
      </c>
      <c r="O93" s="4">
        <f t="shared" si="247"/>
        <v>2.0077821011672992</v>
      </c>
      <c r="P93" s="4">
        <f t="shared" si="248"/>
        <v>2.7257901685175279</v>
      </c>
      <c r="Q93" s="4">
        <f t="shared" si="249"/>
        <v>4.3223755621026427</v>
      </c>
      <c r="R93" s="4">
        <f t="shared" si="250"/>
        <v>2.6162902543188205</v>
      </c>
      <c r="S93" s="4">
        <f t="shared" si="251"/>
        <v>2.7731156545621083</v>
      </c>
      <c r="T93" s="4">
        <f t="shared" si="252"/>
        <v>2.5816449954641607</v>
      </c>
      <c r="U93" s="4">
        <f t="shared" si="253"/>
        <v>1.4789491286091305</v>
      </c>
      <c r="V93" s="4">
        <f t="shared" si="254"/>
        <v>3.5619211878069601</v>
      </c>
      <c r="W93" s="4">
        <f t="shared" si="255"/>
        <v>3.2104813866310256</v>
      </c>
      <c r="X93" s="4">
        <f t="shared" si="256"/>
        <v>2.7967132171413889</v>
      </c>
      <c r="Y93" s="4">
        <f t="shared" si="257"/>
        <v>3.0392910762019998</v>
      </c>
      <c r="Z93" s="4">
        <f t="shared" si="258"/>
        <v>2.8094565728974397</v>
      </c>
      <c r="AA93" s="4">
        <f t="shared" si="259"/>
        <v>3.2760356731875939</v>
      </c>
      <c r="AB93" s="4">
        <f t="shared" si="260"/>
        <v>3.4912896981862618</v>
      </c>
      <c r="AC93" s="4">
        <f t="shared" si="261"/>
        <v>3.614200931092082</v>
      </c>
      <c r="AD93" s="4">
        <f t="shared" si="262"/>
        <v>3.9581645948515654</v>
      </c>
      <c r="AE93" s="4">
        <f t="shared" si="263"/>
        <v>3.4367491904314207</v>
      </c>
      <c r="AF93" s="4">
        <f t="shared" si="264"/>
        <v>4.8351343862565788</v>
      </c>
      <c r="AG93" s="4">
        <f t="shared" si="265"/>
        <v>4.582247221841107</v>
      </c>
      <c r="AH93" s="4">
        <f t="shared" si="266"/>
        <v>4.4409064733579529</v>
      </c>
      <c r="AI93" s="4">
        <f t="shared" si="267"/>
        <v>4.8306739379250008</v>
      </c>
      <c r="AJ93" s="4">
        <f t="shared" si="268"/>
        <v>4.324699352451411</v>
      </c>
      <c r="AK93" s="4">
        <f t="shared" si="269"/>
        <v>4.5454545454545414</v>
      </c>
      <c r="AL93" s="4">
        <f t="shared" si="270"/>
        <v>4.518033212247019</v>
      </c>
      <c r="AM93" s="4">
        <f t="shared" si="271"/>
        <v>4.4507241257506269</v>
      </c>
      <c r="AN93" s="4">
        <f t="shared" si="272"/>
        <v>3.809734933654263</v>
      </c>
      <c r="AO93" s="4">
        <f t="shared" si="273"/>
        <v>4.2160737812911853</v>
      </c>
      <c r="AP93" s="4">
        <f t="shared" si="274"/>
        <v>4.2141194724592657</v>
      </c>
      <c r="AQ93" s="4">
        <f t="shared" si="275"/>
        <v>4.2764472592000446</v>
      </c>
      <c r="AR93" s="4">
        <f t="shared" si="276"/>
        <v>4.0420988407565472</v>
      </c>
      <c r="AS93" s="4">
        <f t="shared" si="277"/>
        <v>3.3562097405333891</v>
      </c>
      <c r="AT93" s="4">
        <f t="shared" si="278"/>
        <v>2.9687639579549119</v>
      </c>
      <c r="AU93" s="4">
        <f t="shared" si="279"/>
        <v>1.4240226428444913</v>
      </c>
      <c r="AV93" s="4">
        <f t="shared" si="280"/>
        <v>0.36944729511803054</v>
      </c>
      <c r="AW93" s="4">
        <f t="shared" si="281"/>
        <v>-1.3338381337915539</v>
      </c>
      <c r="AX93" s="4">
        <f t="shared" si="282"/>
        <v>-3.201272411798739</v>
      </c>
      <c r="AY93" s="4">
        <f t="shared" si="283"/>
        <v>-3.3865294613528607</v>
      </c>
      <c r="AZ93" s="4">
        <f t="shared" si="284"/>
        <v>-3.1170576378136694</v>
      </c>
      <c r="BA93" s="4">
        <f t="shared" si="285"/>
        <v>-1.4079518285663561</v>
      </c>
      <c r="BB93" s="4">
        <f t="shared" si="286"/>
        <v>-0.14638663997850188</v>
      </c>
      <c r="BC93" s="4">
        <f t="shared" si="287"/>
        <v>0.70104705740765549</v>
      </c>
      <c r="BD93" s="4">
        <f t="shared" si="288"/>
        <v>0.80508985647085307</v>
      </c>
      <c r="BE93" s="4">
        <f t="shared" si="289"/>
        <v>0.23950661637026638</v>
      </c>
      <c r="BF93" s="4">
        <f t="shared" si="290"/>
        <v>0.57443752991863661</v>
      </c>
      <c r="BG93" s="4">
        <f t="shared" si="291"/>
        <v>0.43323672652304523</v>
      </c>
      <c r="BH93" s="4">
        <f t="shared" si="292"/>
        <v>1.0618886662080218</v>
      </c>
      <c r="BI93" s="4">
        <f t="shared" si="293"/>
        <v>1.1737650080640316</v>
      </c>
      <c r="BJ93" s="4">
        <f t="shared" si="294"/>
        <v>1.3118752974773829</v>
      </c>
      <c r="BK93" s="4">
        <f t="shared" si="295"/>
        <v>1.6183732968405806</v>
      </c>
      <c r="BL93" s="4">
        <f t="shared" si="296"/>
        <v>1.7758835020422969</v>
      </c>
      <c r="BM93" s="4">
        <f t="shared" si="297"/>
        <v>2.2848708487084979</v>
      </c>
      <c r="BN93" s="4">
        <f t="shared" si="298"/>
        <v>2.3343218721554981</v>
      </c>
      <c r="BO93" s="4">
        <f t="shared" si="299"/>
        <v>2.5206393816968209</v>
      </c>
      <c r="BP93" s="4">
        <f t="shared" si="300"/>
        <v>2.4283138486593137</v>
      </c>
      <c r="BQ93" s="4">
        <f t="shared" si="301"/>
        <v>2.2944385119339605</v>
      </c>
      <c r="BR93" s="4">
        <f t="shared" si="302"/>
        <v>2.166303225066013</v>
      </c>
      <c r="BS93" s="4">
        <f t="shared" si="303"/>
        <v>2.5814557811473904</v>
      </c>
      <c r="BT93" s="4">
        <f t="shared" si="304"/>
        <v>2.5070270577212561</v>
      </c>
      <c r="BU93" s="4">
        <f t="shared" si="305"/>
        <v>2.4658616408982814</v>
      </c>
      <c r="BV93" s="4">
        <f t="shared" si="306"/>
        <v>2.645547223860456</v>
      </c>
      <c r="BW93" s="4">
        <f t="shared" si="307"/>
        <v>2.5220610750772421</v>
      </c>
      <c r="BX93" s="4">
        <f t="shared" si="308"/>
        <v>2.0884112563704926</v>
      </c>
      <c r="BY93" s="4">
        <f t="shared" si="309"/>
        <v>1.9659672889476676</v>
      </c>
      <c r="BZ93" s="4">
        <f t="shared" si="310"/>
        <v>0.3474787271881663</v>
      </c>
      <c r="CA93" s="4">
        <f t="shared" si="311"/>
        <v>-1.7730592739417461</v>
      </c>
      <c r="CB93" s="4">
        <f t="shared" si="312"/>
        <v>-3.5080579521406641</v>
      </c>
      <c r="CC93" s="4">
        <f t="shared" si="313"/>
        <v>-4.5474184489090463</v>
      </c>
      <c r="CD93" s="4">
        <f t="shared" si="314"/>
        <v>-3.967171992583729</v>
      </c>
      <c r="CE93" s="4">
        <f t="shared" si="315"/>
        <v>-2.8997125165855619</v>
      </c>
      <c r="CF93" s="4">
        <f t="shared" si="316"/>
        <v>-0.62420919443273437</v>
      </c>
      <c r="CG93" s="4">
        <f t="shared" si="317"/>
        <v>0.25178227905395811</v>
      </c>
      <c r="CH93" s="4">
        <f t="shared" si="318"/>
        <v>1.2208625535902184</v>
      </c>
      <c r="CI93" s="4">
        <f t="shared" si="319"/>
        <v>1.827653941412577</v>
      </c>
      <c r="CJ93" s="4">
        <f t="shared" si="320"/>
        <v>1.7202840732252422</v>
      </c>
      <c r="CK93" s="4">
        <f t="shared" si="321"/>
        <v>1.8173095916697024</v>
      </c>
      <c r="CL93" s="4">
        <f t="shared" si="322"/>
        <v>1.6549325404616955</v>
      </c>
      <c r="CM93" s="4">
        <f t="shared" si="323"/>
        <v>1.8927003830132128</v>
      </c>
      <c r="CN93" s="4">
        <f t="shared" si="324"/>
        <v>2.1529303774582065</v>
      </c>
      <c r="CO93" s="4">
        <f t="shared" si="325"/>
        <v>2.0453978548266694</v>
      </c>
      <c r="CP93" s="4">
        <f t="shared" si="326"/>
        <v>2.4723379597693329</v>
      </c>
      <c r="CQ93" s="4">
        <f t="shared" si="327"/>
        <v>2.5462327827470821</v>
      </c>
      <c r="CR93" s="4">
        <f t="shared" si="328"/>
        <v>2.407079646017718</v>
      </c>
      <c r="CS93" s="4">
        <f t="shared" si="329"/>
        <v>2.7811727640619788</v>
      </c>
      <c r="CT93" s="4">
        <f t="shared" si="330"/>
        <v>2.9189218299808806</v>
      </c>
      <c r="CU93" s="4">
        <f t="shared" si="331"/>
        <v>3.0208166104778833</v>
      </c>
      <c r="CV93" s="4">
        <f t="shared" si="332"/>
        <v>2.6350075779733473</v>
      </c>
      <c r="CW93" s="4">
        <f t="shared" si="333"/>
        <v>3.0705810850091497</v>
      </c>
      <c r="CX93" s="4">
        <f t="shared" si="334"/>
        <v>2.6294445461918947</v>
      </c>
      <c r="CY93" s="4">
        <f t="shared" si="335"/>
        <v>2.5686310157650105</v>
      </c>
      <c r="CZ93" s="4">
        <f t="shared" si="336"/>
        <v>3.1917098445595871</v>
      </c>
      <c r="DA93" s="4">
        <f t="shared" si="337"/>
        <v>3.1560056403025172</v>
      </c>
      <c r="DB93" s="4">
        <f t="shared" si="338"/>
        <v>3.3931575995512997</v>
      </c>
      <c r="DC93" s="4">
        <f t="shared" si="339"/>
        <v>3.5754076775043053</v>
      </c>
      <c r="DD93" s="4">
        <f t="shared" si="340"/>
        <v>3.773348061859827</v>
      </c>
      <c r="DE93" s="4">
        <f t="shared" si="341"/>
        <v>3.541604533253806</v>
      </c>
      <c r="DF93" s="4">
        <f t="shared" si="342"/>
        <v>3.4790541706734013</v>
      </c>
      <c r="DG93" s="4">
        <f t="shared" si="343"/>
        <v>3.3517504400547793</v>
      </c>
      <c r="DH93" s="4">
        <f t="shared" si="344"/>
        <v>3.2611588242409395</v>
      </c>
      <c r="DI93" s="4">
        <f t="shared" si="345"/>
        <v>3.0628165430498289</v>
      </c>
      <c r="DJ93" s="4">
        <f t="shared" si="346"/>
        <v>2.9284216545939712</v>
      </c>
      <c r="DK93" s="4">
        <f t="shared" si="347"/>
        <v>2.89532820816083</v>
      </c>
      <c r="DL93" s="4">
        <f t="shared" si="348"/>
        <v>2.24211044209639</v>
      </c>
      <c r="DM93" s="4">
        <f t="shared" si="349"/>
        <v>2.0541723921093658</v>
      </c>
      <c r="DN93" s="4">
        <f t="shared" si="350"/>
        <v>2.0719031414218492</v>
      </c>
      <c r="DO93" s="4">
        <f t="shared" si="351"/>
        <v>1.7402698912618586</v>
      </c>
      <c r="DP93" s="4">
        <f t="shared" si="352"/>
        <v>2.1769019248395916</v>
      </c>
      <c r="DQ93" s="4">
        <f t="shared" si="353"/>
        <v>2.7157169264474534</v>
      </c>
      <c r="DR93" s="4">
        <f t="shared" si="354"/>
        <v>2.5855030391000566</v>
      </c>
      <c r="DS93" s="4">
        <f t="shared" si="355"/>
        <v>2.4719812002892416</v>
      </c>
      <c r="DT93" s="4">
        <f t="shared" si="356"/>
        <v>-10.139044628840555</v>
      </c>
      <c r="DU93" s="4">
        <f t="shared" si="357"/>
        <v>-7.6495811948721464</v>
      </c>
      <c r="DV93" s="4">
        <f t="shared" si="358"/>
        <v>-6.9928369296073605</v>
      </c>
      <c r="DW93" s="4">
        <f t="shared" si="359"/>
        <v>-7.2260198456449931</v>
      </c>
      <c r="DX93" s="4">
        <f t="shared" si="360"/>
        <v>6.7283935211759793</v>
      </c>
      <c r="DY93" s="4">
        <f t="shared" si="361"/>
        <v>5.4419477457537502</v>
      </c>
      <c r="DZ93" s="4">
        <f t="shared" si="362"/>
        <v>6.3276997313936656</v>
      </c>
      <c r="EA93" s="4">
        <f t="shared" si="363"/>
        <v>6.7810709956504178</v>
      </c>
      <c r="EB93" s="4">
        <f t="shared" si="364"/>
        <v>5.8879925172453884</v>
      </c>
      <c r="EC93" s="4">
        <f t="shared" si="365"/>
        <v>4.5518846399562163</v>
      </c>
      <c r="ED93" s="4">
        <f t="shared" si="366"/>
        <v>2.1998166819431786</v>
      </c>
      <c r="EE93" s="4">
        <f t="shared" si="367"/>
        <v>1.9543248898187926</v>
      </c>
      <c r="EF93" s="4">
        <f t="shared" si="368"/>
        <v>1.3139588808162017</v>
      </c>
      <c r="EG93" s="4">
        <f t="shared" si="369"/>
        <v>-0.15494402374355287</v>
      </c>
      <c r="EH93" s="4">
        <f t="shared" si="370"/>
        <v>0.17062233402602711</v>
      </c>
      <c r="EI93" s="4">
        <f t="shared" si="371"/>
        <v>0.64623177015108446</v>
      </c>
      <c r="EJ93" s="4">
        <f t="shared" si="372"/>
        <v>0.93290901957365779</v>
      </c>
      <c r="EK93" s="4">
        <f t="shared" si="373"/>
        <v>1.5693303025004379</v>
      </c>
      <c r="EL93" s="4">
        <f t="shared" si="374"/>
        <v>0.95866180420587366</v>
      </c>
      <c r="EM93" s="4">
        <f t="shared" si="375"/>
        <v>-0.53145336225597362</v>
      </c>
      <c r="EN93" s="4">
        <f t="shared" si="376"/>
        <v>-0.50749362933528719</v>
      </c>
      <c r="EO93" s="4">
        <f t="shared" si="377"/>
        <v>-0.95760705831718917</v>
      </c>
      <c r="EP93" s="10">
        <f t="shared" si="378"/>
        <v>-0.76198304204878609</v>
      </c>
      <c r="EQ93" s="10">
        <f t="shared" si="379"/>
        <v>7.9489695780177172E-2</v>
      </c>
      <c r="ER93" s="10">
        <f t="shared" si="380"/>
        <v>-0.28110959171713246</v>
      </c>
      <c r="ES93" s="10">
        <f t="shared" si="381"/>
        <v>-0.14833242802824165</v>
      </c>
      <c r="ET93" s="10">
        <f t="shared" si="382"/>
        <v>0.38566059252322926</v>
      </c>
      <c r="EU93" s="10">
        <f t="shared" si="383"/>
        <v>0.68019206192002635</v>
      </c>
      <c r="EV93" s="10">
        <f t="shared" si="384"/>
        <v>0.9316415292581981</v>
      </c>
      <c r="EW93" s="10">
        <f t="shared" si="385"/>
        <v>1.2276330365541543</v>
      </c>
      <c r="EX93" s="10">
        <f t="shared" si="386"/>
        <v>1.2912790462877632</v>
      </c>
      <c r="EY93" s="10">
        <f t="shared" si="387"/>
        <v>1.3534659636911472</v>
      </c>
      <c r="EZ93" s="10">
        <f t="shared" si="388"/>
        <v>1.1967780545401485</v>
      </c>
      <c r="FA93" s="10">
        <f t="shared" si="389"/>
        <v>1.0779023884098571</v>
      </c>
      <c r="FB93" s="10">
        <f t="shared" si="390"/>
        <v>1.074051828691891</v>
      </c>
      <c r="FC93" s="10">
        <f t="shared" si="391"/>
        <v>0.91859843109871608</v>
      </c>
      <c r="FD93" s="10">
        <f t="shared" si="392"/>
        <v>0.85177361733033141</v>
      </c>
      <c r="FE93" s="10">
        <f t="shared" si="393"/>
        <v>0.8179087566000387</v>
      </c>
      <c r="FF93" s="10">
        <f t="shared" si="394"/>
        <v>0.7491022733924213</v>
      </c>
      <c r="FG93" s="10">
        <f t="shared" si="395"/>
        <v>0.74290422673972678</v>
      </c>
      <c r="FH93" s="10">
        <f t="shared" si="396"/>
        <v>0.79354866111642774</v>
      </c>
      <c r="FI93" s="10">
        <f t="shared" si="397"/>
        <v>0.84512906965559242</v>
      </c>
      <c r="FJ93" s="10">
        <f t="shared" si="398"/>
        <v>1.7212264812235034</v>
      </c>
      <c r="FK93" s="10">
        <f t="shared" si="399"/>
        <v>0.92425553258428383</v>
      </c>
      <c r="FL93" s="10">
        <f t="shared" si="400"/>
        <v>0.92403154990381431</v>
      </c>
      <c r="FM93" s="10">
        <f t="shared" si="401"/>
        <v>0.88366684718186317</v>
      </c>
      <c r="FN93" s="10">
        <f t="shared" si="402"/>
        <v>0</v>
      </c>
    </row>
    <row r="94" spans="2:170" x14ac:dyDescent="0.2">
      <c r="B94" t="str">
        <f t="shared" si="238"/>
        <v xml:space="preserve">   Wholesale and retail trade</v>
      </c>
      <c r="C94" s="4"/>
      <c r="D94" s="4"/>
      <c r="E94" s="4"/>
      <c r="F94" s="4"/>
      <c r="G94" s="4">
        <f t="shared" si="239"/>
        <v>-0.50953010001887344</v>
      </c>
      <c r="H94" s="4">
        <f t="shared" si="240"/>
        <v>-0.60365968685153204</v>
      </c>
      <c r="I94" s="4">
        <f t="shared" si="241"/>
        <v>-1.2415349887133109</v>
      </c>
      <c r="J94" s="4">
        <f t="shared" si="242"/>
        <v>-2.6403867608776554</v>
      </c>
      <c r="K94" s="4">
        <f t="shared" si="243"/>
        <v>0.32245827010624062</v>
      </c>
      <c r="L94" s="4">
        <f t="shared" si="244"/>
        <v>0.36059973429494185</v>
      </c>
      <c r="M94" s="4">
        <f t="shared" si="245"/>
        <v>0.209523809523815</v>
      </c>
      <c r="N94" s="4">
        <f t="shared" si="246"/>
        <v>0.74484339190219462</v>
      </c>
      <c r="O94" s="4">
        <f t="shared" si="247"/>
        <v>0.15125732652674362</v>
      </c>
      <c r="P94" s="4">
        <f t="shared" si="248"/>
        <v>0.34039334341906535</v>
      </c>
      <c r="Q94" s="4">
        <f t="shared" si="249"/>
        <v>2.9462079452575507</v>
      </c>
      <c r="R94" s="4">
        <f t="shared" si="250"/>
        <v>0.928909952606638</v>
      </c>
      <c r="S94" s="4">
        <f t="shared" si="251"/>
        <v>0.88729469511044101</v>
      </c>
      <c r="T94" s="4">
        <f t="shared" si="252"/>
        <v>1.1307953260459858</v>
      </c>
      <c r="U94" s="4">
        <f t="shared" si="253"/>
        <v>0.16617429837519904</v>
      </c>
      <c r="V94" s="4">
        <f t="shared" si="254"/>
        <v>2.1975957926371192</v>
      </c>
      <c r="W94" s="4">
        <f t="shared" si="255"/>
        <v>2.6571856287425311</v>
      </c>
      <c r="X94" s="4">
        <f t="shared" si="256"/>
        <v>2.7021990309355148</v>
      </c>
      <c r="Y94" s="4">
        <f t="shared" si="257"/>
        <v>2.6912442396313185</v>
      </c>
      <c r="Z94" s="4">
        <f t="shared" si="258"/>
        <v>3.2346995037676685</v>
      </c>
      <c r="AA94" s="4">
        <f t="shared" si="259"/>
        <v>4.2107181917608205</v>
      </c>
      <c r="AB94" s="4">
        <f t="shared" si="260"/>
        <v>4.373072037742709</v>
      </c>
      <c r="AC94" s="4">
        <f t="shared" si="261"/>
        <v>3.7874708310895899</v>
      </c>
      <c r="AD94" s="4">
        <f t="shared" si="262"/>
        <v>3.6318319387573572</v>
      </c>
      <c r="AE94" s="4">
        <f t="shared" si="263"/>
        <v>1.6092356130837926</v>
      </c>
      <c r="AF94" s="4">
        <f t="shared" si="264"/>
        <v>3.4596662030597969</v>
      </c>
      <c r="AG94" s="4">
        <f t="shared" si="265"/>
        <v>3.7530266343825502</v>
      </c>
      <c r="AH94" s="4">
        <f t="shared" si="266"/>
        <v>4.6211991066827052</v>
      </c>
      <c r="AI94" s="4">
        <f t="shared" si="267"/>
        <v>4.8889653985195292</v>
      </c>
      <c r="AJ94" s="4">
        <f t="shared" si="268"/>
        <v>3.4952108889262368</v>
      </c>
      <c r="AK94" s="4">
        <f t="shared" si="269"/>
        <v>3.5172528754792376</v>
      </c>
      <c r="AL94" s="4">
        <f t="shared" si="270"/>
        <v>3.6617405582922924</v>
      </c>
      <c r="AM94" s="4">
        <f t="shared" si="271"/>
        <v>4.5133760052519234</v>
      </c>
      <c r="AN94" s="4">
        <f t="shared" si="272"/>
        <v>3.7830816691021063</v>
      </c>
      <c r="AO94" s="4">
        <f t="shared" si="273"/>
        <v>4.3156199677939044</v>
      </c>
      <c r="AP94" s="4">
        <f t="shared" si="274"/>
        <v>3.8016790749247242</v>
      </c>
      <c r="AQ94" s="4">
        <f t="shared" si="275"/>
        <v>3.8630653266331638</v>
      </c>
      <c r="AR94" s="4">
        <f t="shared" si="276"/>
        <v>3.8642052565707408</v>
      </c>
      <c r="AS94" s="4">
        <f t="shared" si="277"/>
        <v>2.3927138005557014</v>
      </c>
      <c r="AT94" s="4">
        <f t="shared" si="278"/>
        <v>1.8159621547382931</v>
      </c>
      <c r="AU94" s="4">
        <f t="shared" si="279"/>
        <v>0.31750831569397064</v>
      </c>
      <c r="AV94" s="4">
        <f t="shared" si="280"/>
        <v>-1.2050007531254847</v>
      </c>
      <c r="AW94" s="4">
        <f t="shared" si="281"/>
        <v>-2.9247700889491801</v>
      </c>
      <c r="AX94" s="4">
        <f t="shared" si="282"/>
        <v>-6.0551558752997447</v>
      </c>
      <c r="AY94" s="4">
        <f t="shared" si="283"/>
        <v>-7.565938206480749</v>
      </c>
      <c r="AZ94" s="4">
        <f t="shared" si="284"/>
        <v>-8.0042689434364878</v>
      </c>
      <c r="BA94" s="4">
        <f t="shared" si="285"/>
        <v>-3.339027799347738</v>
      </c>
      <c r="BB94" s="4">
        <f t="shared" si="286"/>
        <v>-1.3401403956605162</v>
      </c>
      <c r="BC94" s="4">
        <f t="shared" si="287"/>
        <v>0.91309310288600898</v>
      </c>
      <c r="BD94" s="4">
        <f t="shared" si="288"/>
        <v>1.9058667550546859</v>
      </c>
      <c r="BE94" s="4">
        <f t="shared" si="289"/>
        <v>-0.93187660668380135</v>
      </c>
      <c r="BF94" s="4">
        <f t="shared" si="290"/>
        <v>-0.32341526520051067</v>
      </c>
      <c r="BG94" s="4">
        <f t="shared" si="291"/>
        <v>-0.42010017773468356</v>
      </c>
      <c r="BH94" s="4">
        <f t="shared" si="292"/>
        <v>0.78061473410309112</v>
      </c>
      <c r="BI94" s="4">
        <f t="shared" si="293"/>
        <v>0.37301329873500322</v>
      </c>
      <c r="BJ94" s="4">
        <f t="shared" si="294"/>
        <v>0.37313432835819338</v>
      </c>
      <c r="BK94" s="4">
        <f t="shared" si="295"/>
        <v>0.9248742495537865</v>
      </c>
      <c r="BL94" s="4">
        <f t="shared" si="296"/>
        <v>1.0973051476521167</v>
      </c>
      <c r="BM94" s="4">
        <f t="shared" si="297"/>
        <v>1.9389238972370437</v>
      </c>
      <c r="BN94" s="4">
        <f t="shared" si="298"/>
        <v>2.4729271052206458</v>
      </c>
      <c r="BO94" s="4">
        <f t="shared" si="299"/>
        <v>2.2025723472668624</v>
      </c>
      <c r="BP94" s="4">
        <f t="shared" si="300"/>
        <v>1.58020750199519</v>
      </c>
      <c r="BQ94" s="4">
        <f t="shared" si="301"/>
        <v>1.0302742114439711</v>
      </c>
      <c r="BR94" s="4">
        <f t="shared" si="302"/>
        <v>0.37854889589903351</v>
      </c>
      <c r="BS94" s="4">
        <f t="shared" si="303"/>
        <v>1.3371086990718872</v>
      </c>
      <c r="BT94" s="4">
        <f t="shared" si="304"/>
        <v>1.5399120050282988</v>
      </c>
      <c r="BU94" s="4">
        <f t="shared" si="305"/>
        <v>1.8512707875745216</v>
      </c>
      <c r="BV94" s="4">
        <f t="shared" si="306"/>
        <v>2.4512884978001193</v>
      </c>
      <c r="BW94" s="4">
        <f t="shared" si="307"/>
        <v>2.3439925488978552</v>
      </c>
      <c r="BX94" s="4">
        <f t="shared" si="308"/>
        <v>1.20705663881151</v>
      </c>
      <c r="BY94" s="4">
        <f t="shared" si="309"/>
        <v>0.72396796056684032</v>
      </c>
      <c r="BZ94" s="4">
        <f t="shared" si="310"/>
        <v>-1.7177914110429349</v>
      </c>
      <c r="CA94" s="4">
        <f t="shared" si="311"/>
        <v>-5.3693311087516964</v>
      </c>
      <c r="CB94" s="4">
        <f t="shared" si="312"/>
        <v>-6.8654434250764567</v>
      </c>
      <c r="CC94" s="4">
        <f t="shared" si="313"/>
        <v>-7.5393791099556573</v>
      </c>
      <c r="CD94" s="4">
        <f t="shared" si="314"/>
        <v>-6.7883895131086174</v>
      </c>
      <c r="CE94" s="4">
        <f t="shared" si="315"/>
        <v>-5.5457605385478281</v>
      </c>
      <c r="CF94" s="4">
        <f t="shared" si="316"/>
        <v>-2.840256115580353</v>
      </c>
      <c r="CG94" s="4">
        <f t="shared" si="317"/>
        <v>-2.2659609659278823</v>
      </c>
      <c r="CH94" s="4">
        <f t="shared" si="318"/>
        <v>-0.48551816507618195</v>
      </c>
      <c r="CI94" s="4">
        <f t="shared" si="319"/>
        <v>1.1708807059222615</v>
      </c>
      <c r="CJ94" s="4">
        <f t="shared" si="320"/>
        <v>1.2842176410949646</v>
      </c>
      <c r="CK94" s="4">
        <f t="shared" si="321"/>
        <v>1.5061770181079792</v>
      </c>
      <c r="CL94" s="4">
        <f t="shared" si="322"/>
        <v>0.80753701211306872</v>
      </c>
      <c r="CM94" s="4">
        <f t="shared" si="323"/>
        <v>1.0399194901040021</v>
      </c>
      <c r="CN94" s="4">
        <f t="shared" si="324"/>
        <v>1.4514514514514465</v>
      </c>
      <c r="CO94" s="4">
        <f t="shared" si="325"/>
        <v>1.9673224408135903</v>
      </c>
      <c r="CP94" s="4">
        <f t="shared" si="326"/>
        <v>2.4198931909211963</v>
      </c>
      <c r="CQ94" s="4">
        <f t="shared" si="327"/>
        <v>2.8054448871182025</v>
      </c>
      <c r="CR94" s="4">
        <f t="shared" si="328"/>
        <v>2.5160335471139827</v>
      </c>
      <c r="CS94" s="4">
        <f t="shared" si="329"/>
        <v>2.6651406147809142</v>
      </c>
      <c r="CT94" s="4">
        <f t="shared" si="330"/>
        <v>3.2426266905654311</v>
      </c>
      <c r="CU94" s="4">
        <f t="shared" si="331"/>
        <v>2.7288874535765784</v>
      </c>
      <c r="CV94" s="4">
        <f t="shared" si="332"/>
        <v>1.9570099454603529</v>
      </c>
      <c r="CW94" s="4">
        <f t="shared" si="333"/>
        <v>2.1022455805064455</v>
      </c>
      <c r="CX94" s="4">
        <f t="shared" si="334"/>
        <v>1.4204545454545414</v>
      </c>
      <c r="CY94" s="4">
        <f t="shared" si="335"/>
        <v>1.8390443256837585</v>
      </c>
      <c r="CZ94" s="4">
        <f t="shared" si="336"/>
        <v>2.4543738200125897</v>
      </c>
      <c r="DA94" s="4">
        <f t="shared" si="337"/>
        <v>2.2305412572141803</v>
      </c>
      <c r="DB94" s="4">
        <f t="shared" si="338"/>
        <v>1.8518518518518379</v>
      </c>
      <c r="DC94" s="4">
        <f t="shared" si="339"/>
        <v>1.1575860472295085</v>
      </c>
      <c r="DD94" s="4">
        <f t="shared" si="340"/>
        <v>1.243857493857492</v>
      </c>
      <c r="DE94" s="4">
        <f t="shared" si="341"/>
        <v>0.65608788526090311</v>
      </c>
      <c r="DF94" s="4">
        <f t="shared" si="342"/>
        <v>1.0389610389610615</v>
      </c>
      <c r="DG94" s="4">
        <f t="shared" si="343"/>
        <v>1.3732072017088814</v>
      </c>
      <c r="DH94" s="4">
        <f t="shared" si="344"/>
        <v>1.0465645381465105</v>
      </c>
      <c r="DI94" s="4">
        <f t="shared" si="345"/>
        <v>1.1368804001818944</v>
      </c>
      <c r="DJ94" s="4">
        <f t="shared" si="346"/>
        <v>0.71072130651745891</v>
      </c>
      <c r="DK94" s="4">
        <f t="shared" si="347"/>
        <v>0.78266104756170574</v>
      </c>
      <c r="DL94" s="4">
        <f t="shared" si="348"/>
        <v>-3.0021014710279736E-2</v>
      </c>
      <c r="DM94" s="4">
        <f t="shared" si="349"/>
        <v>-0.17985611510791255</v>
      </c>
      <c r="DN94" s="4">
        <f t="shared" si="350"/>
        <v>-0.55555555555555358</v>
      </c>
      <c r="DO94" s="4">
        <f t="shared" si="351"/>
        <v>-8.9605734767017609E-2</v>
      </c>
      <c r="DP94" s="4">
        <f t="shared" si="352"/>
        <v>-0.69069069069068734</v>
      </c>
      <c r="DQ94" s="4">
        <f t="shared" si="353"/>
        <v>-1.3513513513513487</v>
      </c>
      <c r="DR94" s="4">
        <f t="shared" si="354"/>
        <v>-1.0267250490714197</v>
      </c>
      <c r="DS94" s="4">
        <f t="shared" si="355"/>
        <v>-2.0777279521674075</v>
      </c>
      <c r="DT94" s="4">
        <f t="shared" si="356"/>
        <v>-12.322346537647411</v>
      </c>
      <c r="DU94" s="4">
        <f t="shared" si="357"/>
        <v>-5.9665144596651292</v>
      </c>
      <c r="DV94" s="4">
        <f t="shared" si="358"/>
        <v>-3.9511823035850435</v>
      </c>
      <c r="DW94" s="4">
        <f t="shared" si="359"/>
        <v>-2.7171424210044148</v>
      </c>
      <c r="DX94" s="4">
        <f t="shared" si="360"/>
        <v>11.812381445076724</v>
      </c>
      <c r="DY94" s="4">
        <f t="shared" si="361"/>
        <v>5.6167044350922568</v>
      </c>
      <c r="DZ94" s="4">
        <f t="shared" si="362"/>
        <v>4.4155019059720413</v>
      </c>
      <c r="EA94" s="4">
        <f t="shared" si="363"/>
        <v>-0.3452063392437088</v>
      </c>
      <c r="EB94" s="4">
        <f t="shared" si="364"/>
        <v>-1.9278223318938914</v>
      </c>
      <c r="EC94" s="4">
        <f t="shared" si="365"/>
        <v>-2.2068965517241468</v>
      </c>
      <c r="ED94" s="4">
        <f t="shared" si="366"/>
        <v>-3.7268025555217466</v>
      </c>
      <c r="EE94" s="4">
        <f t="shared" si="367"/>
        <v>1.180916391119502</v>
      </c>
      <c r="EF94" s="4">
        <f t="shared" si="368"/>
        <v>0.81773863815064463</v>
      </c>
      <c r="EG94" s="4">
        <f t="shared" si="369"/>
        <v>-0.45447422034163854</v>
      </c>
      <c r="EH94" s="4">
        <f t="shared" si="370"/>
        <v>-0.39500711012798728</v>
      </c>
      <c r="EI94" s="4">
        <f t="shared" si="371"/>
        <v>-1.4628073451602996</v>
      </c>
      <c r="EJ94" s="4">
        <f t="shared" si="372"/>
        <v>-1.138667914521907</v>
      </c>
      <c r="EK94" s="4">
        <f t="shared" si="373"/>
        <v>-0.598236775818628</v>
      </c>
      <c r="EL94" s="4">
        <f t="shared" si="374"/>
        <v>-1.0786802030456788</v>
      </c>
      <c r="EM94" s="4">
        <f t="shared" si="375"/>
        <v>-1.974099810486396</v>
      </c>
      <c r="EN94" s="4">
        <f t="shared" si="376"/>
        <v>-1.9564531397917473</v>
      </c>
      <c r="EO94" s="4">
        <f t="shared" si="377"/>
        <v>-1.5362686094393507</v>
      </c>
      <c r="EP94" s="10">
        <f t="shared" si="378"/>
        <v>-0.30806606799230751</v>
      </c>
      <c r="EQ94" s="10">
        <f t="shared" si="379"/>
        <v>-8.902851619140284E-2</v>
      </c>
      <c r="ER94" s="10">
        <f t="shared" si="380"/>
        <v>-3.3569359510787766E-2</v>
      </c>
      <c r="ES94" s="10">
        <f t="shared" si="381"/>
        <v>0.22658838668168091</v>
      </c>
      <c r="ET94" s="10">
        <f t="shared" si="382"/>
        <v>0.25324970816928971</v>
      </c>
      <c r="EU94" s="10">
        <f t="shared" si="383"/>
        <v>0.54200017608716511</v>
      </c>
      <c r="EV94" s="10">
        <f t="shared" si="384"/>
        <v>0.4957409262266177</v>
      </c>
      <c r="EW94" s="10">
        <f t="shared" si="385"/>
        <v>0.21997767002770452</v>
      </c>
      <c r="EX94" s="10">
        <f t="shared" si="386"/>
        <v>-1.4873567456441528E-2</v>
      </c>
      <c r="EY94" s="10">
        <f t="shared" si="387"/>
        <v>-0.44294497301239355</v>
      </c>
      <c r="EZ94" s="10">
        <f t="shared" si="388"/>
        <v>-0.77259728108423076</v>
      </c>
      <c r="FA94" s="10">
        <f t="shared" si="389"/>
        <v>-0.99711855987562048</v>
      </c>
      <c r="FB94" s="10">
        <f t="shared" si="390"/>
        <v>-0.86053258180956993</v>
      </c>
      <c r="FC94" s="10">
        <f t="shared" si="391"/>
        <v>-0.59405864033452715</v>
      </c>
      <c r="FD94" s="10">
        <f t="shared" si="392"/>
        <v>-0.44468638035358721</v>
      </c>
      <c r="FE94" s="10">
        <f t="shared" si="393"/>
        <v>-0.31569620572562407</v>
      </c>
      <c r="FF94" s="10">
        <f t="shared" si="394"/>
        <v>-0.3114609772998711</v>
      </c>
      <c r="FG94" s="10">
        <f t="shared" si="395"/>
        <v>-0.24911710254056363</v>
      </c>
      <c r="FH94" s="10">
        <f t="shared" si="396"/>
        <v>-0.22640106944588068</v>
      </c>
      <c r="FI94" s="10">
        <f t="shared" si="397"/>
        <v>-0.14637332938720604</v>
      </c>
      <c r="FJ94" s="10">
        <f t="shared" si="398"/>
        <v>7.6233137984904609E-2</v>
      </c>
      <c r="FK94" s="10">
        <f t="shared" si="399"/>
        <v>-6.5797810638756893E-3</v>
      </c>
      <c r="FL94" s="10">
        <f t="shared" si="400"/>
        <v>8.5714703630923594E-2</v>
      </c>
      <c r="FM94" s="10">
        <f t="shared" si="401"/>
        <v>0.12889204998320913</v>
      </c>
      <c r="FN94" s="10">
        <f t="shared" si="402"/>
        <v>0</v>
      </c>
    </row>
    <row r="95" spans="2:170" x14ac:dyDescent="0.2">
      <c r="B95" t="str">
        <f t="shared" si="238"/>
        <v xml:space="preserve">   Transportation and public utilities</v>
      </c>
      <c r="C95" s="4"/>
      <c r="D95" s="4"/>
      <c r="E95" s="4"/>
      <c r="F95" s="4"/>
      <c r="G95" s="4">
        <f t="shared" si="239"/>
        <v>4.8656499636891892</v>
      </c>
      <c r="H95" s="4">
        <f t="shared" si="240"/>
        <v>1.2738853503184711</v>
      </c>
      <c r="I95" s="4">
        <f t="shared" si="241"/>
        <v>1.8920812894183348</v>
      </c>
      <c r="J95" s="4">
        <f t="shared" si="242"/>
        <v>2.204836415362732</v>
      </c>
      <c r="K95" s="4">
        <f t="shared" si="243"/>
        <v>-0.8310249307479145</v>
      </c>
      <c r="L95" s="4">
        <f t="shared" si="244"/>
        <v>0</v>
      </c>
      <c r="M95" s="4">
        <f t="shared" si="245"/>
        <v>-2.5447042640990292</v>
      </c>
      <c r="N95" s="4">
        <f t="shared" si="246"/>
        <v>-2.018093249826014</v>
      </c>
      <c r="O95" s="4">
        <f t="shared" si="247"/>
        <v>-0.8379888268156388</v>
      </c>
      <c r="P95" s="4">
        <f t="shared" si="248"/>
        <v>-2.7253668763102645</v>
      </c>
      <c r="Q95" s="4">
        <f t="shared" si="249"/>
        <v>0.21171489061395654</v>
      </c>
      <c r="R95" s="4">
        <f t="shared" si="250"/>
        <v>-2.2727272727272818</v>
      </c>
      <c r="S95" s="4">
        <f t="shared" si="251"/>
        <v>-0.35211267605633756</v>
      </c>
      <c r="T95" s="4">
        <f t="shared" si="252"/>
        <v>1.7241379310344751</v>
      </c>
      <c r="U95" s="4">
        <f t="shared" si="253"/>
        <v>-0.14084507042252392</v>
      </c>
      <c r="V95" s="4">
        <f t="shared" si="254"/>
        <v>4.142441860465107</v>
      </c>
      <c r="W95" s="4">
        <f t="shared" si="255"/>
        <v>0.70671378091871073</v>
      </c>
      <c r="X95" s="4">
        <f t="shared" si="256"/>
        <v>0.21186440677964935</v>
      </c>
      <c r="Y95" s="4">
        <f t="shared" si="257"/>
        <v>2.3977433004231496</v>
      </c>
      <c r="Z95" s="4">
        <f t="shared" si="258"/>
        <v>1.535240753663647</v>
      </c>
      <c r="AA95" s="4">
        <f t="shared" si="259"/>
        <v>4.912280701754379</v>
      </c>
      <c r="AB95" s="4">
        <f t="shared" si="260"/>
        <v>0.77519379844963598</v>
      </c>
      <c r="AC95" s="4">
        <f t="shared" si="261"/>
        <v>3.9944903581267122</v>
      </c>
      <c r="AD95" s="4">
        <f t="shared" si="262"/>
        <v>6.5292096219931262</v>
      </c>
      <c r="AE95" s="4">
        <f t="shared" si="263"/>
        <v>3.8127090301003363</v>
      </c>
      <c r="AF95" s="4">
        <f t="shared" si="264"/>
        <v>9.7202797202797129</v>
      </c>
      <c r="AG95" s="4">
        <f t="shared" si="265"/>
        <v>2.1854304635761546</v>
      </c>
      <c r="AH95" s="4">
        <f t="shared" si="266"/>
        <v>-5.2903225806451681</v>
      </c>
      <c r="AI95" s="4">
        <f t="shared" si="267"/>
        <v>2.6417525773195782</v>
      </c>
      <c r="AJ95" s="4">
        <f t="shared" si="268"/>
        <v>3.2504780114722909</v>
      </c>
      <c r="AK95" s="4">
        <f t="shared" si="269"/>
        <v>5.8976020738820578</v>
      </c>
      <c r="AL95" s="4">
        <f t="shared" si="270"/>
        <v>10.83106267029974</v>
      </c>
      <c r="AM95" s="4">
        <f t="shared" si="271"/>
        <v>1.757689893283132</v>
      </c>
      <c r="AN95" s="4">
        <f t="shared" si="272"/>
        <v>0.49382716049382047</v>
      </c>
      <c r="AO95" s="4">
        <f t="shared" si="273"/>
        <v>-0.42839657282741639</v>
      </c>
      <c r="AP95" s="4">
        <f t="shared" si="274"/>
        <v>1.7824216349108912</v>
      </c>
      <c r="AQ95" s="4">
        <f t="shared" si="275"/>
        <v>0.30845157310304128</v>
      </c>
      <c r="AR95" s="4">
        <f t="shared" si="276"/>
        <v>-0.73710073710073765</v>
      </c>
      <c r="AS95" s="4">
        <f t="shared" si="277"/>
        <v>-0.79901659496005584</v>
      </c>
      <c r="AT95" s="4">
        <f t="shared" si="278"/>
        <v>-0.54347826086956763</v>
      </c>
      <c r="AU95" s="4">
        <f t="shared" si="279"/>
        <v>-1.6605166051660625</v>
      </c>
      <c r="AV95" s="4">
        <f t="shared" si="280"/>
        <v>-2.6608910891089188</v>
      </c>
      <c r="AW95" s="4">
        <f t="shared" si="281"/>
        <v>-5.2044609665427455</v>
      </c>
      <c r="AX95" s="4">
        <f t="shared" si="282"/>
        <v>-10.443230115361269</v>
      </c>
      <c r="AY95" s="4">
        <f t="shared" si="283"/>
        <v>-8.9430894308943127</v>
      </c>
      <c r="AZ95" s="4">
        <f t="shared" si="284"/>
        <v>-5.785123966942141</v>
      </c>
      <c r="BA95" s="4">
        <f t="shared" si="285"/>
        <v>-1.9607843137254943</v>
      </c>
      <c r="BB95" s="4">
        <f t="shared" si="286"/>
        <v>0.61016949152543631</v>
      </c>
      <c r="BC95" s="4">
        <f t="shared" si="287"/>
        <v>1.7170329670329609</v>
      </c>
      <c r="BD95" s="4">
        <f t="shared" si="288"/>
        <v>-1.6194331983805599</v>
      </c>
      <c r="BE95" s="4">
        <f t="shared" si="289"/>
        <v>-2.6666666666666727</v>
      </c>
      <c r="BF95" s="4">
        <f t="shared" si="290"/>
        <v>-1.8867924528301772</v>
      </c>
      <c r="BG95" s="4">
        <f t="shared" si="291"/>
        <v>-1.5530047265361224</v>
      </c>
      <c r="BH95" s="4">
        <f t="shared" si="292"/>
        <v>1.1659807956104329</v>
      </c>
      <c r="BI95" s="4">
        <f t="shared" si="293"/>
        <v>1.2328767123287676</v>
      </c>
      <c r="BJ95" s="4">
        <f t="shared" si="294"/>
        <v>2.5412087912087822</v>
      </c>
      <c r="BK95" s="4">
        <f t="shared" si="295"/>
        <v>0.96021947873801139</v>
      </c>
      <c r="BL95" s="4">
        <f t="shared" si="296"/>
        <v>0.4745762711864332</v>
      </c>
      <c r="BM95" s="4">
        <f t="shared" si="297"/>
        <v>-0.60893098782138777</v>
      </c>
      <c r="BN95" s="4">
        <f t="shared" si="298"/>
        <v>-0.87073007367715061</v>
      </c>
      <c r="BO95" s="4">
        <f t="shared" si="299"/>
        <v>1.6304347826086918</v>
      </c>
      <c r="BP95" s="4">
        <f t="shared" si="300"/>
        <v>1.2145748987854255</v>
      </c>
      <c r="BQ95" s="4">
        <f t="shared" si="301"/>
        <v>2.24642614023145</v>
      </c>
      <c r="BR95" s="4">
        <f t="shared" si="302"/>
        <v>1.6216216216216051</v>
      </c>
      <c r="BS95" s="4">
        <f t="shared" si="303"/>
        <v>2.0721925133689867</v>
      </c>
      <c r="BT95" s="4">
        <f t="shared" si="304"/>
        <v>2.2666666666666613</v>
      </c>
      <c r="BU95" s="4">
        <f t="shared" si="305"/>
        <v>2.2636484687084124</v>
      </c>
      <c r="BV95" s="4">
        <f t="shared" si="306"/>
        <v>2.3271276595744572</v>
      </c>
      <c r="BW95" s="4">
        <f t="shared" si="307"/>
        <v>0.78585461689586467</v>
      </c>
      <c r="BX95" s="4">
        <f t="shared" si="308"/>
        <v>-6.5189048239888692E-2</v>
      </c>
      <c r="BY95" s="4">
        <f t="shared" si="309"/>
        <v>-1.302083333333337</v>
      </c>
      <c r="BZ95" s="4">
        <f t="shared" si="310"/>
        <v>-3.6387264457439894</v>
      </c>
      <c r="CA95" s="4">
        <f t="shared" si="311"/>
        <v>-6.9525666016894032</v>
      </c>
      <c r="CB95" s="4">
        <f t="shared" si="312"/>
        <v>-9.849967384213965</v>
      </c>
      <c r="CC95" s="4">
        <f t="shared" si="313"/>
        <v>-10.158311345646442</v>
      </c>
      <c r="CD95" s="4">
        <f t="shared" si="314"/>
        <v>-9.1706001348617505</v>
      </c>
      <c r="CE95" s="4">
        <f t="shared" si="315"/>
        <v>-6.5642458100558692</v>
      </c>
      <c r="CF95" s="4">
        <f t="shared" si="316"/>
        <v>-3.1114327062228608</v>
      </c>
      <c r="CG95" s="4">
        <f t="shared" si="317"/>
        <v>-0.5873715124816381</v>
      </c>
      <c r="CH95" s="4">
        <f t="shared" si="318"/>
        <v>2.0044543429843964</v>
      </c>
      <c r="CI95" s="4">
        <f t="shared" si="319"/>
        <v>4.0358744394618729</v>
      </c>
      <c r="CJ95" s="4">
        <f t="shared" si="320"/>
        <v>5.0784167289021687</v>
      </c>
      <c r="CK95" s="4">
        <f t="shared" si="321"/>
        <v>5.0960118168390078</v>
      </c>
      <c r="CL95" s="4">
        <f t="shared" si="322"/>
        <v>3.2023289665211063</v>
      </c>
      <c r="CM95" s="4">
        <f t="shared" si="323"/>
        <v>2.2988505747126409</v>
      </c>
      <c r="CN95" s="4">
        <f t="shared" si="324"/>
        <v>2.0611229566453337</v>
      </c>
      <c r="CO95" s="4">
        <f t="shared" si="325"/>
        <v>0.84328882642303871</v>
      </c>
      <c r="CP95" s="4">
        <f t="shared" si="326"/>
        <v>0.70521861777150807</v>
      </c>
      <c r="CQ95" s="4">
        <f t="shared" si="327"/>
        <v>0.63202247191012084</v>
      </c>
      <c r="CR95" s="4">
        <f t="shared" si="328"/>
        <v>0.62674094707522165</v>
      </c>
      <c r="CS95" s="4">
        <f t="shared" si="329"/>
        <v>1.9512195121951237</v>
      </c>
      <c r="CT95" s="4">
        <f t="shared" si="330"/>
        <v>4.061624649859974</v>
      </c>
      <c r="CU95" s="4">
        <f t="shared" si="331"/>
        <v>6.1409630146545879</v>
      </c>
      <c r="CV95" s="4">
        <f t="shared" si="332"/>
        <v>7.7508650519031219</v>
      </c>
      <c r="CW95" s="4">
        <f t="shared" si="333"/>
        <v>7.7238550922761329</v>
      </c>
      <c r="CX95" s="4">
        <f t="shared" si="334"/>
        <v>7.7388963660834253</v>
      </c>
      <c r="CY95" s="4">
        <f t="shared" si="335"/>
        <v>6.7718606180144469</v>
      </c>
      <c r="CZ95" s="4">
        <f t="shared" si="336"/>
        <v>4.881181759794484</v>
      </c>
      <c r="DA95" s="4">
        <f t="shared" si="337"/>
        <v>4.8223350253806974</v>
      </c>
      <c r="DB95" s="4">
        <f t="shared" si="338"/>
        <v>5.5590256089943724</v>
      </c>
      <c r="DC95" s="4">
        <f t="shared" si="339"/>
        <v>4.2487684729064057</v>
      </c>
      <c r="DD95" s="4">
        <f t="shared" si="340"/>
        <v>5.6338028169014009</v>
      </c>
      <c r="DE95" s="4">
        <f t="shared" si="341"/>
        <v>6.3559322033898358</v>
      </c>
      <c r="DF95" s="4">
        <f t="shared" si="342"/>
        <v>5.2662721893490971</v>
      </c>
      <c r="DG95" s="4">
        <f t="shared" si="343"/>
        <v>6.3201417601890242</v>
      </c>
      <c r="DH95" s="4">
        <f t="shared" si="344"/>
        <v>5.7971014492753659</v>
      </c>
      <c r="DI95" s="4">
        <f t="shared" si="345"/>
        <v>5.2361980648833129</v>
      </c>
      <c r="DJ95" s="4">
        <f t="shared" si="346"/>
        <v>5.3962900505902134</v>
      </c>
      <c r="DK95" s="4">
        <f t="shared" si="347"/>
        <v>4.888888888888876</v>
      </c>
      <c r="DL95" s="4">
        <f t="shared" si="348"/>
        <v>3.5616438356164348</v>
      </c>
      <c r="DM95" s="4">
        <f t="shared" si="349"/>
        <v>2.2714981070849127</v>
      </c>
      <c r="DN95" s="4">
        <f t="shared" si="350"/>
        <v>2.0266666666666655</v>
      </c>
      <c r="DO95" s="4">
        <f t="shared" si="351"/>
        <v>1.8538135593220373</v>
      </c>
      <c r="DP95" s="4">
        <f t="shared" si="352"/>
        <v>3.0158730158730052</v>
      </c>
      <c r="DQ95" s="4">
        <f t="shared" si="353"/>
        <v>4.2834479111581114</v>
      </c>
      <c r="DR95" s="4">
        <f t="shared" si="354"/>
        <v>4.0773653946680755</v>
      </c>
      <c r="DS95" s="4">
        <f t="shared" si="355"/>
        <v>4.1601664066562849</v>
      </c>
      <c r="DT95" s="4">
        <f t="shared" si="356"/>
        <v>-6.3174114021571581</v>
      </c>
      <c r="DU95" s="4">
        <f t="shared" si="357"/>
        <v>-6.845841784989859</v>
      </c>
      <c r="DV95" s="4">
        <f t="shared" si="358"/>
        <v>-5.2235057759919767</v>
      </c>
      <c r="DW95" s="4">
        <f t="shared" si="359"/>
        <v>-5.5916125811283131</v>
      </c>
      <c r="DX95" s="4">
        <f t="shared" si="360"/>
        <v>2.0833333333333259</v>
      </c>
      <c r="DY95" s="4">
        <f t="shared" si="361"/>
        <v>3.3750680457267146</v>
      </c>
      <c r="DZ95" s="4">
        <f t="shared" si="362"/>
        <v>5.6703762586115536</v>
      </c>
      <c r="EA95" s="4">
        <f t="shared" si="363"/>
        <v>9.571655208884188</v>
      </c>
      <c r="EB95" s="4">
        <f t="shared" si="364"/>
        <v>12.191192266380234</v>
      </c>
      <c r="EC95" s="4">
        <f t="shared" si="365"/>
        <v>11.216429699842045</v>
      </c>
      <c r="ED95" s="4">
        <f t="shared" si="366"/>
        <v>6.9709127382146407</v>
      </c>
      <c r="EE95" s="4">
        <f t="shared" si="367"/>
        <v>2.6061776061776065</v>
      </c>
      <c r="EF95" s="4">
        <f t="shared" si="368"/>
        <v>0.86165629487795492</v>
      </c>
      <c r="EG95" s="4">
        <f t="shared" si="369"/>
        <v>-0.42613636363637575</v>
      </c>
      <c r="EH95" s="4">
        <f t="shared" si="370"/>
        <v>-1.0314111579934226</v>
      </c>
      <c r="EI95" s="4">
        <f t="shared" si="371"/>
        <v>-1.2229539040451431</v>
      </c>
      <c r="EJ95" s="4">
        <f t="shared" si="372"/>
        <v>0.37968675842430244</v>
      </c>
      <c r="EK95" s="4">
        <f t="shared" si="373"/>
        <v>1.2838801711840375</v>
      </c>
      <c r="EL95" s="4">
        <f t="shared" si="374"/>
        <v>1.8474656560871328</v>
      </c>
      <c r="EM95" s="4">
        <f t="shared" si="375"/>
        <v>-0.42857142857142261</v>
      </c>
      <c r="EN95" s="4">
        <f t="shared" si="376"/>
        <v>-0.94562647754137252</v>
      </c>
      <c r="EO95" s="4">
        <f t="shared" si="377"/>
        <v>-1.2206572769952961</v>
      </c>
      <c r="EP95" s="10">
        <f t="shared" si="378"/>
        <v>-1.7623209302325415</v>
      </c>
      <c r="EQ95" s="10">
        <f t="shared" si="379"/>
        <v>-0.24611190817791506</v>
      </c>
      <c r="ER95" s="10">
        <f t="shared" si="380"/>
        <v>-0.17602386634845146</v>
      </c>
      <c r="ES95" s="10">
        <f t="shared" si="381"/>
        <v>-0.54910171102661165</v>
      </c>
      <c r="ET95" s="10">
        <f t="shared" si="382"/>
        <v>-0.99724914908555506</v>
      </c>
      <c r="EU95" s="10">
        <f t="shared" si="383"/>
        <v>7.5177848035190564E-2</v>
      </c>
      <c r="EV95" s="10">
        <f t="shared" si="384"/>
        <v>8.5453521217293549E-2</v>
      </c>
      <c r="EW95" s="10">
        <f t="shared" si="385"/>
        <v>0.16466367676999383</v>
      </c>
      <c r="EX95" s="10">
        <f t="shared" si="386"/>
        <v>0.44479629368463502</v>
      </c>
      <c r="EY95" s="10">
        <f t="shared" si="387"/>
        <v>0.787157593776322</v>
      </c>
      <c r="EZ95" s="10">
        <f t="shared" si="388"/>
        <v>0.74107803958092244</v>
      </c>
      <c r="FA95" s="10">
        <f t="shared" si="389"/>
        <v>0.17306709065791903</v>
      </c>
      <c r="FB95" s="10">
        <f t="shared" si="390"/>
        <v>4.8806197830075781E-2</v>
      </c>
      <c r="FC95" s="10">
        <f t="shared" si="391"/>
        <v>-0.10998390952372539</v>
      </c>
      <c r="FD95" s="10">
        <f t="shared" si="392"/>
        <v>-0.39196420733670356</v>
      </c>
      <c r="FE95" s="10">
        <f t="shared" si="393"/>
        <v>-6.1999894547315471E-2</v>
      </c>
      <c r="FF95" s="10">
        <f t="shared" si="394"/>
        <v>-0.10286131482315497</v>
      </c>
      <c r="FG95" s="10">
        <f t="shared" si="395"/>
        <v>-0.10943407054058163</v>
      </c>
      <c r="FH95" s="10">
        <f t="shared" si="396"/>
        <v>-4.539252320295839E-2</v>
      </c>
      <c r="FI95" s="10">
        <f t="shared" si="397"/>
        <v>-6.5341160927978592E-2</v>
      </c>
      <c r="FJ95" s="10">
        <f t="shared" si="398"/>
        <v>-0.13536510564251536</v>
      </c>
      <c r="FK95" s="10">
        <f t="shared" si="399"/>
        <v>-6.376594952599568E-2</v>
      </c>
      <c r="FL95" s="10">
        <f t="shared" si="400"/>
        <v>-1.0931733822994172E-2</v>
      </c>
      <c r="FM95" s="10">
        <f t="shared" si="401"/>
        <v>-3.4566184371120912E-2</v>
      </c>
      <c r="FN95" s="10">
        <f t="shared" si="402"/>
        <v>0</v>
      </c>
    </row>
    <row r="96" spans="2:170" x14ac:dyDescent="0.2">
      <c r="B96" t="str">
        <f t="shared" si="238"/>
        <v xml:space="preserve">   Information</v>
      </c>
      <c r="C96" s="4"/>
      <c r="D96" s="4"/>
      <c r="E96" s="4"/>
      <c r="F96" s="4"/>
      <c r="G96" s="4">
        <f t="shared" si="239"/>
        <v>1.5756302521008347</v>
      </c>
      <c r="H96" s="4">
        <f t="shared" si="240"/>
        <v>4.3340380549682811</v>
      </c>
      <c r="I96" s="4">
        <f t="shared" si="241"/>
        <v>4.4698544698544618</v>
      </c>
      <c r="J96" s="4">
        <f t="shared" si="242"/>
        <v>8.342133051742362</v>
      </c>
      <c r="K96" s="4">
        <f t="shared" si="243"/>
        <v>7.6525336091003204</v>
      </c>
      <c r="L96" s="4">
        <f t="shared" si="244"/>
        <v>5.9777102330293985</v>
      </c>
      <c r="M96" s="4">
        <f t="shared" si="245"/>
        <v>5.5721393034825928</v>
      </c>
      <c r="N96" s="4">
        <f t="shared" si="246"/>
        <v>5.4580896686159841</v>
      </c>
      <c r="O96" s="4">
        <f t="shared" si="247"/>
        <v>6.2439961575408098</v>
      </c>
      <c r="P96" s="4">
        <f t="shared" si="248"/>
        <v>8.0305927342256176</v>
      </c>
      <c r="Q96" s="4">
        <f t="shared" si="249"/>
        <v>10.273327049952874</v>
      </c>
      <c r="R96" s="4">
        <f t="shared" si="250"/>
        <v>6.8391866913123822</v>
      </c>
      <c r="S96" s="4">
        <f t="shared" si="251"/>
        <v>6.509945750452073</v>
      </c>
      <c r="T96" s="4">
        <f t="shared" si="252"/>
        <v>5.8407079646017879</v>
      </c>
      <c r="U96" s="4">
        <f t="shared" si="253"/>
        <v>2.9059829059828957</v>
      </c>
      <c r="V96" s="4">
        <f t="shared" si="254"/>
        <v>11.072664359861562</v>
      </c>
      <c r="W96" s="4">
        <f t="shared" si="255"/>
        <v>10.780984719864172</v>
      </c>
      <c r="X96" s="4">
        <f t="shared" si="256"/>
        <v>13.210702341137125</v>
      </c>
      <c r="Y96" s="4">
        <f t="shared" si="257"/>
        <v>16.02990033222591</v>
      </c>
      <c r="Z96" s="4">
        <f t="shared" si="258"/>
        <v>13.084112149532711</v>
      </c>
      <c r="AA96" s="4">
        <f t="shared" si="259"/>
        <v>12.796934865900367</v>
      </c>
      <c r="AB96" s="4">
        <f t="shared" si="260"/>
        <v>11.373707533234857</v>
      </c>
      <c r="AC96" s="4">
        <f t="shared" si="261"/>
        <v>7.2297780959198477</v>
      </c>
      <c r="AD96" s="4">
        <f t="shared" si="262"/>
        <v>4.8209366391184671</v>
      </c>
      <c r="AE96" s="4">
        <f t="shared" si="263"/>
        <v>5.7065217391304213</v>
      </c>
      <c r="AF96" s="4">
        <f t="shared" si="264"/>
        <v>5.3050397877984157</v>
      </c>
      <c r="AG96" s="4">
        <f t="shared" si="265"/>
        <v>9.6795727636848952</v>
      </c>
      <c r="AH96" s="4">
        <f t="shared" si="266"/>
        <v>8.4756898817345494</v>
      </c>
      <c r="AI96" s="4">
        <f t="shared" si="267"/>
        <v>7.96915167095118</v>
      </c>
      <c r="AJ96" s="4">
        <f t="shared" si="268"/>
        <v>6.3602015113350063</v>
      </c>
      <c r="AK96" s="4">
        <f t="shared" si="269"/>
        <v>5.7212416311624992</v>
      </c>
      <c r="AL96" s="4">
        <f t="shared" si="270"/>
        <v>7.0866141732283339</v>
      </c>
      <c r="AM96" s="4">
        <f t="shared" si="271"/>
        <v>10.297619047619055</v>
      </c>
      <c r="AN96" s="4">
        <f t="shared" si="272"/>
        <v>11.071640023682662</v>
      </c>
      <c r="AO96" s="4">
        <f t="shared" si="273"/>
        <v>14.738054116292476</v>
      </c>
      <c r="AP96" s="4">
        <f t="shared" si="274"/>
        <v>13.574660633484182</v>
      </c>
      <c r="AQ96" s="4">
        <f t="shared" si="275"/>
        <v>15.70426335671884</v>
      </c>
      <c r="AR96" s="4">
        <f t="shared" si="276"/>
        <v>18.763326226012779</v>
      </c>
      <c r="AS96" s="4">
        <f t="shared" si="277"/>
        <v>17.210235825388875</v>
      </c>
      <c r="AT96" s="4">
        <f t="shared" si="278"/>
        <v>18.227091633466141</v>
      </c>
      <c r="AU96" s="4">
        <f t="shared" si="279"/>
        <v>10.68097014925371</v>
      </c>
      <c r="AV96" s="4">
        <f t="shared" si="280"/>
        <v>4.3536804308797139</v>
      </c>
      <c r="AW96" s="4">
        <f t="shared" si="281"/>
        <v>-2.5256849315068663</v>
      </c>
      <c r="AX96" s="4">
        <f t="shared" si="282"/>
        <v>-5.0547598989048144</v>
      </c>
      <c r="AY96" s="4">
        <f t="shared" si="283"/>
        <v>-6.9110830172777078</v>
      </c>
      <c r="AZ96" s="4">
        <f t="shared" si="284"/>
        <v>-5.6774193548386975</v>
      </c>
      <c r="BA96" s="4">
        <f t="shared" si="285"/>
        <v>-4.2160737812911631</v>
      </c>
      <c r="BB96" s="4">
        <f t="shared" si="286"/>
        <v>-3.4605146406388565</v>
      </c>
      <c r="BC96" s="4">
        <f t="shared" si="287"/>
        <v>-2.3992756903576051</v>
      </c>
      <c r="BD96" s="4">
        <f t="shared" si="288"/>
        <v>-2.4623803009576117</v>
      </c>
      <c r="BE96" s="4">
        <f t="shared" si="289"/>
        <v>-1.5130674002751143</v>
      </c>
      <c r="BF96" s="4">
        <f t="shared" si="290"/>
        <v>-0.59742647058822484</v>
      </c>
      <c r="BG96" s="4">
        <f t="shared" si="291"/>
        <v>0.74211502782930427</v>
      </c>
      <c r="BH96" s="4">
        <f t="shared" si="292"/>
        <v>2.0102851799906452</v>
      </c>
      <c r="BI96" s="4">
        <f t="shared" si="293"/>
        <v>1.2569832402234749</v>
      </c>
      <c r="BJ96" s="4">
        <f t="shared" si="294"/>
        <v>1.4331946370781168</v>
      </c>
      <c r="BK96" s="4">
        <f t="shared" si="295"/>
        <v>2.0257826887661201</v>
      </c>
      <c r="BL96" s="4">
        <f t="shared" si="296"/>
        <v>1.9248395967002674</v>
      </c>
      <c r="BM96" s="4">
        <f t="shared" si="297"/>
        <v>2.6206896551724146</v>
      </c>
      <c r="BN96" s="4">
        <f t="shared" si="298"/>
        <v>2.1877848678213407</v>
      </c>
      <c r="BO96" s="4">
        <f t="shared" si="299"/>
        <v>1.8953068592057587</v>
      </c>
      <c r="BP96" s="4">
        <f t="shared" si="300"/>
        <v>4.0917266187050494</v>
      </c>
      <c r="BQ96" s="4">
        <f t="shared" si="301"/>
        <v>6.0035842293906683</v>
      </c>
      <c r="BR96" s="4">
        <f t="shared" si="302"/>
        <v>6.7796610169491567</v>
      </c>
      <c r="BS96" s="4">
        <f t="shared" si="303"/>
        <v>7.2187776793622538</v>
      </c>
      <c r="BT96" s="4">
        <f t="shared" si="304"/>
        <v>5.788336933045346</v>
      </c>
      <c r="BU96" s="4">
        <f t="shared" si="305"/>
        <v>3.677092138630611</v>
      </c>
      <c r="BV96" s="4">
        <f t="shared" si="306"/>
        <v>3.2163742690058283</v>
      </c>
      <c r="BW96" s="4">
        <f t="shared" si="307"/>
        <v>3.5935563816604787</v>
      </c>
      <c r="BX96" s="4">
        <f t="shared" si="308"/>
        <v>3.7974683544304</v>
      </c>
      <c r="BY96" s="4">
        <f t="shared" si="309"/>
        <v>5.3811659192825045</v>
      </c>
      <c r="BZ96" s="4">
        <f t="shared" si="310"/>
        <v>5.4229057061918384</v>
      </c>
      <c r="CA96" s="4">
        <f t="shared" si="311"/>
        <v>3.5486443381180344</v>
      </c>
      <c r="CB96" s="4">
        <f t="shared" si="312"/>
        <v>0.82612116443745442</v>
      </c>
      <c r="CC96" s="4">
        <f t="shared" si="313"/>
        <v>-2.0502901353965042</v>
      </c>
      <c r="CD96" s="4">
        <f t="shared" si="314"/>
        <v>-2.955854126679458</v>
      </c>
      <c r="CE96" s="4">
        <f t="shared" si="315"/>
        <v>-2.3488640739314559</v>
      </c>
      <c r="CF96" s="4">
        <f t="shared" si="316"/>
        <v>-1.0924697619976609</v>
      </c>
      <c r="CG96" s="4">
        <f t="shared" si="317"/>
        <v>0.27646129541865072</v>
      </c>
      <c r="CH96" s="4">
        <f t="shared" si="318"/>
        <v>1.3844936708860889</v>
      </c>
      <c r="CI96" s="4">
        <f t="shared" si="319"/>
        <v>0.90694006309148811</v>
      </c>
      <c r="CJ96" s="4">
        <f t="shared" si="320"/>
        <v>1.3412228796844339</v>
      </c>
      <c r="CK96" s="4">
        <f t="shared" si="321"/>
        <v>1.8905080740448943</v>
      </c>
      <c r="CL96" s="4">
        <f t="shared" si="322"/>
        <v>1.1705033164260525</v>
      </c>
      <c r="CM96" s="4">
        <f t="shared" si="323"/>
        <v>2.0320437670965141</v>
      </c>
      <c r="CN96" s="4">
        <f t="shared" si="324"/>
        <v>1.8684312962242045</v>
      </c>
      <c r="CO96" s="4">
        <f t="shared" si="325"/>
        <v>0.30923850019326515</v>
      </c>
      <c r="CP96" s="4">
        <f t="shared" si="326"/>
        <v>0.34708831469341117</v>
      </c>
      <c r="CQ96" s="4">
        <f t="shared" si="327"/>
        <v>0.22979701263883268</v>
      </c>
      <c r="CR96" s="4">
        <f t="shared" si="328"/>
        <v>0.57317539166985565</v>
      </c>
      <c r="CS96" s="4">
        <f t="shared" si="329"/>
        <v>2.0423892100192687</v>
      </c>
      <c r="CT96" s="4">
        <f t="shared" si="330"/>
        <v>2.9592621060722468</v>
      </c>
      <c r="CU96" s="4">
        <f t="shared" si="331"/>
        <v>3.3626289644631102</v>
      </c>
      <c r="CV96" s="4">
        <f t="shared" si="332"/>
        <v>3.8373860182370656</v>
      </c>
      <c r="CW96" s="4">
        <f t="shared" si="333"/>
        <v>5.0226586102719128</v>
      </c>
      <c r="CX96" s="4">
        <f t="shared" si="334"/>
        <v>3.6954087346024567</v>
      </c>
      <c r="CY96" s="4">
        <f t="shared" si="335"/>
        <v>2.476894639556404</v>
      </c>
      <c r="CZ96" s="4">
        <f t="shared" si="336"/>
        <v>2.5246981339187791</v>
      </c>
      <c r="DA96" s="4">
        <f t="shared" si="337"/>
        <v>2.9126213592232997</v>
      </c>
      <c r="DB96" s="4">
        <f t="shared" si="338"/>
        <v>5.1835853131749543</v>
      </c>
      <c r="DC96" s="4">
        <f t="shared" si="339"/>
        <v>7.1428571428571397</v>
      </c>
      <c r="DD96" s="4">
        <f t="shared" si="340"/>
        <v>8.2441113490363982</v>
      </c>
      <c r="DE96" s="4">
        <f t="shared" si="341"/>
        <v>8.2809224318658217</v>
      </c>
      <c r="DF96" s="4">
        <f t="shared" si="342"/>
        <v>7.9739904175222476</v>
      </c>
      <c r="DG96" s="4">
        <f t="shared" si="343"/>
        <v>7.7441077441077644</v>
      </c>
      <c r="DH96" s="4">
        <f t="shared" si="344"/>
        <v>6.7919551599077144</v>
      </c>
      <c r="DI96" s="4">
        <f t="shared" si="345"/>
        <v>5.6792513714101434</v>
      </c>
      <c r="DJ96" s="4">
        <f t="shared" si="346"/>
        <v>5.0713153724247118</v>
      </c>
      <c r="DK96" s="4">
        <f t="shared" si="347"/>
        <v>4.8437499999999689</v>
      </c>
      <c r="DL96" s="4">
        <f t="shared" si="348"/>
        <v>6.5761037357209062</v>
      </c>
      <c r="DM96" s="4">
        <f t="shared" si="349"/>
        <v>8.2137404580152626</v>
      </c>
      <c r="DN96" s="4">
        <f t="shared" si="350"/>
        <v>8.5972850678732939</v>
      </c>
      <c r="DO96" s="4">
        <f t="shared" si="351"/>
        <v>9.5976154992548643</v>
      </c>
      <c r="DP96" s="4">
        <f t="shared" si="352"/>
        <v>8.5747392815758836</v>
      </c>
      <c r="DQ96" s="4">
        <f t="shared" si="353"/>
        <v>8.5778781038374561</v>
      </c>
      <c r="DR96" s="4">
        <f t="shared" si="354"/>
        <v>7.4166666666666714</v>
      </c>
      <c r="DS96" s="4">
        <f t="shared" si="355"/>
        <v>6.853413108512374</v>
      </c>
      <c r="DT96" s="4">
        <f t="shared" si="356"/>
        <v>4.5624332977588056</v>
      </c>
      <c r="DU96" s="4">
        <f t="shared" si="357"/>
        <v>2.0270270270270396</v>
      </c>
      <c r="DV96" s="4">
        <f t="shared" si="358"/>
        <v>3.6979570726661581</v>
      </c>
      <c r="DW96" s="4">
        <f t="shared" si="359"/>
        <v>2.5706286586917759</v>
      </c>
      <c r="DX96" s="4">
        <f t="shared" si="360"/>
        <v>3.8785404439908078</v>
      </c>
      <c r="DY96" s="4">
        <f t="shared" si="361"/>
        <v>5.1451859398879085</v>
      </c>
      <c r="DZ96" s="4">
        <f t="shared" si="362"/>
        <v>6.5586034912717972</v>
      </c>
      <c r="EA96" s="4">
        <f t="shared" si="363"/>
        <v>6.3523573200992445</v>
      </c>
      <c r="EB96" s="4">
        <f t="shared" si="364"/>
        <v>7.5657086710881893</v>
      </c>
      <c r="EC96" s="4">
        <f t="shared" si="365"/>
        <v>5.6443798449612448</v>
      </c>
      <c r="ED96" s="4">
        <f t="shared" si="366"/>
        <v>1.731804352913624</v>
      </c>
      <c r="EE96" s="4">
        <f t="shared" si="367"/>
        <v>0.4433037797480166</v>
      </c>
      <c r="EF96" s="4">
        <f t="shared" si="368"/>
        <v>-4.01918246174926</v>
      </c>
      <c r="EG96" s="4">
        <f t="shared" si="369"/>
        <v>-6.0307268975005606</v>
      </c>
      <c r="EH96" s="4">
        <f t="shared" si="370"/>
        <v>-7.3153899240855687</v>
      </c>
      <c r="EI96" s="4">
        <f t="shared" si="371"/>
        <v>-6.6666666666666652</v>
      </c>
      <c r="EJ96" s="4">
        <f t="shared" si="372"/>
        <v>-4.8060908874613233</v>
      </c>
      <c r="EK96" s="4">
        <f t="shared" si="373"/>
        <v>-2.4890190336749884</v>
      </c>
      <c r="EL96" s="4">
        <f t="shared" si="374"/>
        <v>-1.5884834946636839</v>
      </c>
      <c r="EM96" s="4">
        <f t="shared" si="375"/>
        <v>-2.7376804380288666</v>
      </c>
      <c r="EN96" s="4">
        <f t="shared" si="376"/>
        <v>-2.8492876780804921</v>
      </c>
      <c r="EO96" s="4">
        <f t="shared" si="377"/>
        <v>-4.8298298298298121</v>
      </c>
      <c r="EP96" s="10">
        <f t="shared" si="378"/>
        <v>-4.4420933165195464</v>
      </c>
      <c r="EQ96" s="10">
        <f t="shared" si="379"/>
        <v>-3.2607471852610037</v>
      </c>
      <c r="ER96" s="10">
        <f t="shared" si="380"/>
        <v>-2.7992281965526056</v>
      </c>
      <c r="ES96" s="10">
        <f t="shared" si="381"/>
        <v>-0.49568761504076297</v>
      </c>
      <c r="ET96" s="10">
        <f t="shared" si="382"/>
        <v>-9.7944743961986269E-2</v>
      </c>
      <c r="EU96" s="10">
        <f t="shared" si="383"/>
        <v>0.20798451027226328</v>
      </c>
      <c r="EV96" s="10">
        <f t="shared" si="384"/>
        <v>0.32475833691969491</v>
      </c>
      <c r="EW96" s="10">
        <f t="shared" si="385"/>
        <v>0.27453992958521578</v>
      </c>
      <c r="EX96" s="10">
        <f t="shared" si="386"/>
        <v>0.11492248676410188</v>
      </c>
      <c r="EY96" s="10">
        <f t="shared" si="387"/>
        <v>0.12044557736667905</v>
      </c>
      <c r="EZ96" s="10">
        <f t="shared" si="388"/>
        <v>0.16929325802856887</v>
      </c>
      <c r="FA96" s="10">
        <f t="shared" si="389"/>
        <v>0.18650491838532179</v>
      </c>
      <c r="FB96" s="10">
        <f t="shared" si="390"/>
        <v>0.42836672815218524</v>
      </c>
      <c r="FC96" s="10">
        <f t="shared" si="391"/>
        <v>0.43050401318640574</v>
      </c>
      <c r="FD96" s="10">
        <f t="shared" si="392"/>
        <v>0.45044867089591989</v>
      </c>
      <c r="FE96" s="10">
        <f t="shared" si="393"/>
        <v>0.4777443270820525</v>
      </c>
      <c r="FF96" s="10">
        <f t="shared" si="394"/>
        <v>0.55077287142091258</v>
      </c>
      <c r="FG96" s="10">
        <f t="shared" si="395"/>
        <v>0.70051780827311561</v>
      </c>
      <c r="FH96" s="10">
        <f t="shared" si="396"/>
        <v>0.83400979133629871</v>
      </c>
      <c r="FI96" s="10">
        <f t="shared" si="397"/>
        <v>0.95306610830945271</v>
      </c>
      <c r="FJ96" s="10">
        <f t="shared" si="398"/>
        <v>2.4286435533033002</v>
      </c>
      <c r="FK96" s="10">
        <f t="shared" si="399"/>
        <v>1.1139699844369577</v>
      </c>
      <c r="FL96" s="10">
        <f t="shared" si="400"/>
        <v>1.2145739513281351</v>
      </c>
      <c r="FM96" s="10">
        <f t="shared" si="401"/>
        <v>1.2895656895862251</v>
      </c>
      <c r="FN96" s="10">
        <f t="shared" si="402"/>
        <v>0</v>
      </c>
    </row>
    <row r="97" spans="2:170" x14ac:dyDescent="0.2">
      <c r="B97" t="str">
        <f t="shared" si="238"/>
        <v xml:space="preserve">   Financial activities</v>
      </c>
      <c r="C97" s="4"/>
      <c r="D97" s="4"/>
      <c r="E97" s="4"/>
      <c r="F97" s="4"/>
      <c r="G97" s="4">
        <f t="shared" si="239"/>
        <v>9.4517958412088099E-2</v>
      </c>
      <c r="H97" s="4">
        <f t="shared" si="240"/>
        <v>0.23485204321276321</v>
      </c>
      <c r="I97" s="4">
        <f t="shared" si="241"/>
        <v>-0.42253521126760507</v>
      </c>
      <c r="J97" s="4">
        <f t="shared" si="242"/>
        <v>4.7281323877057524E-2</v>
      </c>
      <c r="K97" s="4">
        <f t="shared" si="243"/>
        <v>1.0859301227573281</v>
      </c>
      <c r="L97" s="4">
        <f t="shared" si="244"/>
        <v>0.4217432052483705</v>
      </c>
      <c r="M97" s="4">
        <f t="shared" si="245"/>
        <v>2.0273455917020344</v>
      </c>
      <c r="N97" s="4">
        <f t="shared" si="246"/>
        <v>4.2533081285444307</v>
      </c>
      <c r="O97" s="4">
        <f t="shared" si="247"/>
        <v>3.2695002335357159</v>
      </c>
      <c r="P97" s="4">
        <f t="shared" si="248"/>
        <v>3.3597760149323364</v>
      </c>
      <c r="Q97" s="4">
        <f t="shared" si="249"/>
        <v>5.3604436229205188</v>
      </c>
      <c r="R97" s="4">
        <f t="shared" si="250"/>
        <v>2.6291931097008225</v>
      </c>
      <c r="S97" s="4">
        <f t="shared" si="251"/>
        <v>5.6535504296698402</v>
      </c>
      <c r="T97" s="4">
        <f t="shared" si="252"/>
        <v>3.2957110609480811</v>
      </c>
      <c r="U97" s="4">
        <f t="shared" si="253"/>
        <v>-0.70175438596491446</v>
      </c>
      <c r="V97" s="4">
        <f t="shared" si="254"/>
        <v>-2.075971731448778</v>
      </c>
      <c r="W97" s="4">
        <f t="shared" si="255"/>
        <v>-5.6506849315068557</v>
      </c>
      <c r="X97" s="4">
        <f t="shared" si="256"/>
        <v>-4.23951048951049</v>
      </c>
      <c r="Y97" s="4">
        <f t="shared" si="257"/>
        <v>-1.7226148409894004</v>
      </c>
      <c r="Z97" s="4">
        <f t="shared" si="258"/>
        <v>1.3531799729364025</v>
      </c>
      <c r="AA97" s="4">
        <f t="shared" si="259"/>
        <v>2.722323049001818</v>
      </c>
      <c r="AB97" s="4">
        <f t="shared" si="260"/>
        <v>3.7425832952989513</v>
      </c>
      <c r="AC97" s="4">
        <f t="shared" si="261"/>
        <v>2.7865168539325857</v>
      </c>
      <c r="AD97" s="4">
        <f t="shared" si="262"/>
        <v>1.7801513128615998</v>
      </c>
      <c r="AE97" s="4">
        <f t="shared" si="263"/>
        <v>1.0600706713780772</v>
      </c>
      <c r="AF97" s="4">
        <f t="shared" si="264"/>
        <v>2.1117465904091581</v>
      </c>
      <c r="AG97" s="4">
        <f t="shared" si="265"/>
        <v>2.8421512898994195</v>
      </c>
      <c r="AH97" s="4">
        <f t="shared" si="266"/>
        <v>5.4219501530389014</v>
      </c>
      <c r="AI97" s="4">
        <f t="shared" si="267"/>
        <v>4.3269230769230838</v>
      </c>
      <c r="AJ97" s="4">
        <f t="shared" si="268"/>
        <v>7.3675140025850849</v>
      </c>
      <c r="AK97" s="4">
        <f t="shared" si="269"/>
        <v>8.1207482993197466</v>
      </c>
      <c r="AL97" s="4">
        <f t="shared" si="270"/>
        <v>8.8759850684363428</v>
      </c>
      <c r="AM97" s="4">
        <f t="shared" si="271"/>
        <v>10.180142438206975</v>
      </c>
      <c r="AN97" s="4">
        <f t="shared" si="272"/>
        <v>6.4205457463884175</v>
      </c>
      <c r="AO97" s="4">
        <f t="shared" si="273"/>
        <v>5.2300432559968524</v>
      </c>
      <c r="AP97" s="4">
        <f t="shared" si="274"/>
        <v>1.5238095238095273</v>
      </c>
      <c r="AQ97" s="4">
        <f t="shared" si="275"/>
        <v>1.4068441064638559</v>
      </c>
      <c r="AR97" s="4">
        <f t="shared" si="276"/>
        <v>7.5414781297156175E-2</v>
      </c>
      <c r="AS97" s="4">
        <f t="shared" si="277"/>
        <v>-1.0837070254110626</v>
      </c>
      <c r="AT97" s="4">
        <f t="shared" si="278"/>
        <v>-0.26266416510318802</v>
      </c>
      <c r="AU97" s="4">
        <f t="shared" si="279"/>
        <v>1.0123734533183493</v>
      </c>
      <c r="AV97" s="4">
        <f t="shared" si="280"/>
        <v>1.582516955538793</v>
      </c>
      <c r="AW97" s="4">
        <f t="shared" si="281"/>
        <v>3.8534189648658845</v>
      </c>
      <c r="AX97" s="4">
        <f t="shared" si="282"/>
        <v>2.8592927012791591</v>
      </c>
      <c r="AY97" s="4">
        <f t="shared" si="283"/>
        <v>-0.29695619896065173</v>
      </c>
      <c r="AZ97" s="4">
        <f t="shared" si="284"/>
        <v>-7.4183976261110729E-2</v>
      </c>
      <c r="BA97" s="4">
        <f t="shared" si="285"/>
        <v>-1.7097126227719306</v>
      </c>
      <c r="BB97" s="4">
        <f t="shared" si="286"/>
        <v>-0.43891733723482318</v>
      </c>
      <c r="BC97" s="4">
        <f t="shared" si="287"/>
        <v>2.4944154877140967</v>
      </c>
      <c r="BD97" s="4">
        <f t="shared" si="288"/>
        <v>2.8953229398663627</v>
      </c>
      <c r="BE97" s="4">
        <f t="shared" si="289"/>
        <v>3.552923760177662</v>
      </c>
      <c r="BF97" s="4">
        <f t="shared" si="290"/>
        <v>2.2777369581190365</v>
      </c>
      <c r="BG97" s="4">
        <f t="shared" si="291"/>
        <v>0.58118416273154061</v>
      </c>
      <c r="BH97" s="4">
        <f t="shared" si="292"/>
        <v>-0.7575757575757569</v>
      </c>
      <c r="BI97" s="4">
        <f t="shared" si="293"/>
        <v>-1.8227305218013079</v>
      </c>
      <c r="BJ97" s="4">
        <f t="shared" si="294"/>
        <v>-1.3290229885057347</v>
      </c>
      <c r="BK97" s="4">
        <f t="shared" si="295"/>
        <v>-1.5167930660888285</v>
      </c>
      <c r="BL97" s="4">
        <f t="shared" si="296"/>
        <v>-0.18175209014905658</v>
      </c>
      <c r="BM97" s="4">
        <f t="shared" si="297"/>
        <v>1.7837641062977916</v>
      </c>
      <c r="BN97" s="4">
        <f t="shared" si="298"/>
        <v>2.6574444848926015</v>
      </c>
      <c r="BO97" s="4">
        <f t="shared" si="299"/>
        <v>3.4103410341034035</v>
      </c>
      <c r="BP97" s="4">
        <f t="shared" si="300"/>
        <v>2.8769118718135811</v>
      </c>
      <c r="BQ97" s="4">
        <f t="shared" si="301"/>
        <v>0.67954220314736524</v>
      </c>
      <c r="BR97" s="4">
        <f t="shared" si="302"/>
        <v>-0.31914893617021045</v>
      </c>
      <c r="BS97" s="4">
        <f t="shared" si="303"/>
        <v>-0.46099290780142743</v>
      </c>
      <c r="BT97" s="4">
        <f t="shared" si="304"/>
        <v>-0.46017699115047384</v>
      </c>
      <c r="BU97" s="4">
        <f t="shared" si="305"/>
        <v>-0.74600355239788918</v>
      </c>
      <c r="BV97" s="4">
        <f t="shared" si="306"/>
        <v>-0.49804340092495236</v>
      </c>
      <c r="BW97" s="4">
        <f t="shared" si="307"/>
        <v>-0.46312789454933112</v>
      </c>
      <c r="BX97" s="4">
        <f t="shared" si="308"/>
        <v>-1.3869132290184716</v>
      </c>
      <c r="BY97" s="4">
        <f t="shared" si="309"/>
        <v>-1.9327129563350143</v>
      </c>
      <c r="BZ97" s="4">
        <f t="shared" si="310"/>
        <v>-4.075795495173395</v>
      </c>
      <c r="CA97" s="4">
        <f t="shared" si="311"/>
        <v>-6.6213314244810366</v>
      </c>
      <c r="CB97" s="4">
        <f t="shared" si="312"/>
        <v>-7.8254597908402506</v>
      </c>
      <c r="CC97" s="4">
        <f t="shared" si="313"/>
        <v>-8.9051094890510782</v>
      </c>
      <c r="CD97" s="4">
        <f t="shared" si="314"/>
        <v>-8.6843086097651891</v>
      </c>
      <c r="CE97" s="4">
        <f t="shared" si="315"/>
        <v>-7.6274434649290956</v>
      </c>
      <c r="CF97" s="4">
        <f t="shared" si="316"/>
        <v>-5.8294209702660416</v>
      </c>
      <c r="CG97" s="4">
        <f t="shared" si="317"/>
        <v>-3.9262820512820484</v>
      </c>
      <c r="CH97" s="4">
        <f t="shared" si="318"/>
        <v>-2.2040816326530543</v>
      </c>
      <c r="CI97" s="4">
        <f t="shared" si="319"/>
        <v>-1.1203319502074538</v>
      </c>
      <c r="CJ97" s="4">
        <f t="shared" si="320"/>
        <v>-1.7864561695056125</v>
      </c>
      <c r="CK97" s="4">
        <f t="shared" si="321"/>
        <v>-2.4186822351960013</v>
      </c>
      <c r="CL97" s="4">
        <f t="shared" si="322"/>
        <v>-2.5459098497495836</v>
      </c>
      <c r="CM97" s="4">
        <f t="shared" si="323"/>
        <v>-2.5178346621905323</v>
      </c>
      <c r="CN97" s="4">
        <f t="shared" si="324"/>
        <v>-1.4805414551607554</v>
      </c>
      <c r="CO97" s="4">
        <f t="shared" si="325"/>
        <v>-0.17094017094015923</v>
      </c>
      <c r="CP97" s="4">
        <f t="shared" si="326"/>
        <v>0.8565310492505418</v>
      </c>
      <c r="CQ97" s="4">
        <f t="shared" si="327"/>
        <v>2.755058114507114</v>
      </c>
      <c r="CR97" s="4">
        <f t="shared" si="328"/>
        <v>3.3061399742378761</v>
      </c>
      <c r="CS97" s="4">
        <f t="shared" si="329"/>
        <v>3.3818493150684859</v>
      </c>
      <c r="CT97" s="4">
        <f t="shared" si="330"/>
        <v>2.8874734607218677</v>
      </c>
      <c r="CU97" s="4">
        <f t="shared" si="331"/>
        <v>1.2568077084206042</v>
      </c>
      <c r="CV97" s="4">
        <f t="shared" si="332"/>
        <v>0.62344139650873931</v>
      </c>
      <c r="CW97" s="4">
        <f t="shared" si="333"/>
        <v>0.74534161490684703</v>
      </c>
      <c r="CX97" s="4">
        <f t="shared" si="334"/>
        <v>1.0317787866281458</v>
      </c>
      <c r="CY97" s="4">
        <f t="shared" si="335"/>
        <v>1.4894497310715904</v>
      </c>
      <c r="CZ97" s="4">
        <f t="shared" si="336"/>
        <v>1.4456836018174268</v>
      </c>
      <c r="DA97" s="4">
        <f t="shared" si="337"/>
        <v>1.3563501849568338</v>
      </c>
      <c r="DB97" s="4">
        <f t="shared" si="338"/>
        <v>0.93954248366012738</v>
      </c>
      <c r="DC97" s="4">
        <f t="shared" si="339"/>
        <v>1.5083571137382679</v>
      </c>
      <c r="DD97" s="4">
        <f t="shared" si="340"/>
        <v>1.4250814332247508</v>
      </c>
      <c r="DE97" s="4">
        <f t="shared" si="341"/>
        <v>1.6626115166261002</v>
      </c>
      <c r="DF97" s="4">
        <f t="shared" si="342"/>
        <v>1.1736139214892916</v>
      </c>
      <c r="DG97" s="4">
        <f t="shared" si="343"/>
        <v>0.56224899598393829</v>
      </c>
      <c r="DH97" s="4">
        <f t="shared" si="344"/>
        <v>1.284624648735444</v>
      </c>
      <c r="DI97" s="4">
        <f t="shared" si="345"/>
        <v>1.1168727562824055</v>
      </c>
      <c r="DJ97" s="4">
        <f t="shared" si="346"/>
        <v>2.1199999999999886</v>
      </c>
      <c r="DK97" s="4">
        <f t="shared" si="347"/>
        <v>3.2348242811501393</v>
      </c>
      <c r="DL97" s="4">
        <f t="shared" si="348"/>
        <v>3.1708283789140035</v>
      </c>
      <c r="DM97" s="4">
        <f t="shared" si="349"/>
        <v>2.7218934911242609</v>
      </c>
      <c r="DN97" s="4">
        <f t="shared" si="350"/>
        <v>2.0759890325107833</v>
      </c>
      <c r="DO97" s="4">
        <f t="shared" si="351"/>
        <v>1.5087040618955605</v>
      </c>
      <c r="DP97" s="4">
        <f t="shared" si="352"/>
        <v>1.6135228582405015</v>
      </c>
      <c r="DQ97" s="4">
        <f t="shared" si="353"/>
        <v>2.1505376344086002</v>
      </c>
      <c r="DR97" s="4">
        <f t="shared" si="354"/>
        <v>2.4942440521872555</v>
      </c>
      <c r="DS97" s="4">
        <f t="shared" si="355"/>
        <v>0.83841463414633388</v>
      </c>
      <c r="DT97" s="4">
        <f t="shared" si="356"/>
        <v>-3.5538752362949011</v>
      </c>
      <c r="DU97" s="4">
        <f t="shared" si="357"/>
        <v>-4.0977443609022668</v>
      </c>
      <c r="DV97" s="4">
        <f t="shared" si="358"/>
        <v>-2.8453762635716973</v>
      </c>
      <c r="DW97" s="4">
        <f t="shared" si="359"/>
        <v>-1.9274376417233618</v>
      </c>
      <c r="DX97" s="4">
        <f t="shared" si="360"/>
        <v>1.9600156801254487</v>
      </c>
      <c r="DY97" s="4">
        <f t="shared" si="361"/>
        <v>2.2736181889455143</v>
      </c>
      <c r="DZ97" s="4">
        <f t="shared" si="362"/>
        <v>2.4662813102119596</v>
      </c>
      <c r="EA97" s="4">
        <f t="shared" si="363"/>
        <v>3.8535645472061564</v>
      </c>
      <c r="EB97" s="4">
        <f t="shared" si="364"/>
        <v>3.114186851211076</v>
      </c>
      <c r="EC97" s="4">
        <f t="shared" si="365"/>
        <v>2.2230739747029382</v>
      </c>
      <c r="ED97" s="4">
        <f t="shared" si="366"/>
        <v>-3.7608123354659906E-2</v>
      </c>
      <c r="EE97" s="4">
        <f t="shared" si="367"/>
        <v>-1.9666048237476752</v>
      </c>
      <c r="EF97" s="4">
        <f t="shared" si="368"/>
        <v>-1.6032811334824815</v>
      </c>
      <c r="EG97" s="4">
        <f t="shared" si="369"/>
        <v>-1.8372703412073421</v>
      </c>
      <c r="EH97" s="4">
        <f t="shared" si="370"/>
        <v>-1.8811136192625977</v>
      </c>
      <c r="EI97" s="4">
        <f t="shared" si="371"/>
        <v>-1.5518546555639556</v>
      </c>
      <c r="EJ97" s="4">
        <f t="shared" si="372"/>
        <v>-1.8567639257294544</v>
      </c>
      <c r="EK97" s="4">
        <f t="shared" si="373"/>
        <v>-1.0695187165775444</v>
      </c>
      <c r="EL97" s="4">
        <f t="shared" si="374"/>
        <v>-1.8021472392637961</v>
      </c>
      <c r="EM97" s="4">
        <f t="shared" si="375"/>
        <v>-1.2687427912341454</v>
      </c>
      <c r="EN97" s="4">
        <f t="shared" si="376"/>
        <v>-0.73359073359073879</v>
      </c>
      <c r="EO97" s="4">
        <f t="shared" si="377"/>
        <v>-0.77220077220075956</v>
      </c>
      <c r="EP97" s="10">
        <f t="shared" si="378"/>
        <v>0.20499023818818518</v>
      </c>
      <c r="EQ97" s="10">
        <f t="shared" si="379"/>
        <v>-0.20146028037383301</v>
      </c>
      <c r="ER97" s="10">
        <f t="shared" si="380"/>
        <v>-0.19607934655775372</v>
      </c>
      <c r="ES97" s="10">
        <f t="shared" si="381"/>
        <v>0.10987159533073498</v>
      </c>
      <c r="ET97" s="10">
        <f t="shared" si="382"/>
        <v>0.4102445521866338</v>
      </c>
      <c r="EU97" s="10">
        <f t="shared" si="383"/>
        <v>0.75548227708743809</v>
      </c>
      <c r="EV97" s="10">
        <f t="shared" si="384"/>
        <v>0.75620855642732909</v>
      </c>
      <c r="EW97" s="10">
        <f t="shared" si="385"/>
        <v>0.71011472725472924</v>
      </c>
      <c r="EX97" s="10">
        <f t="shared" si="386"/>
        <v>0.69399467404580584</v>
      </c>
      <c r="EY97" s="10">
        <f t="shared" si="387"/>
        <v>1.0329611141434158</v>
      </c>
      <c r="EZ97" s="10">
        <f t="shared" si="388"/>
        <v>0.89195992144701641</v>
      </c>
      <c r="FA97" s="10">
        <f t="shared" si="389"/>
        <v>0.5994920214579702</v>
      </c>
      <c r="FB97" s="10">
        <f t="shared" si="390"/>
        <v>0.49422652767967534</v>
      </c>
      <c r="FC97" s="10">
        <f t="shared" si="391"/>
        <v>-2.3378016431074844E-2</v>
      </c>
      <c r="FD97" s="10">
        <f t="shared" si="392"/>
        <v>-5.0122234766203366E-2</v>
      </c>
      <c r="FE97" s="10">
        <f t="shared" si="393"/>
        <v>2.1752248336559532E-2</v>
      </c>
      <c r="FF97" s="10">
        <f t="shared" si="394"/>
        <v>-6.4890141795315159E-2</v>
      </c>
      <c r="FG97" s="10">
        <f t="shared" si="395"/>
        <v>-0.11513461145403747</v>
      </c>
      <c r="FH97" s="10">
        <f t="shared" si="396"/>
        <v>-0.13358440004851424</v>
      </c>
      <c r="FI97" s="10">
        <f t="shared" si="397"/>
        <v>-0.1148245924612934</v>
      </c>
      <c r="FJ97" s="10">
        <f t="shared" si="398"/>
        <v>0.50831380663973746</v>
      </c>
      <c r="FK97" s="10">
        <f t="shared" si="399"/>
        <v>8.2782896355793056E-2</v>
      </c>
      <c r="FL97" s="10">
        <f t="shared" si="400"/>
        <v>0.29925875500660393</v>
      </c>
      <c r="FM97" s="10">
        <f t="shared" si="401"/>
        <v>0.46737186585179558</v>
      </c>
      <c r="FN97" s="10">
        <f t="shared" si="402"/>
        <v>0</v>
      </c>
    </row>
    <row r="98" spans="2:170" x14ac:dyDescent="0.2">
      <c r="B98" t="str">
        <f t="shared" si="238"/>
        <v xml:space="preserve">   Professional and business services</v>
      </c>
      <c r="C98" s="4"/>
      <c r="D98" s="4"/>
      <c r="E98" s="4"/>
      <c r="F98" s="4"/>
      <c r="G98" s="4">
        <f t="shared" si="239"/>
        <v>2.3236741388737103</v>
      </c>
      <c r="H98" s="4">
        <f t="shared" si="240"/>
        <v>-0.45576407506700001</v>
      </c>
      <c r="I98" s="4">
        <f t="shared" si="241"/>
        <v>-1.6649048625792973</v>
      </c>
      <c r="J98" s="4">
        <f t="shared" si="242"/>
        <v>-0.63728093467869673</v>
      </c>
      <c r="K98" s="4">
        <f t="shared" si="243"/>
        <v>2.9121025915041177</v>
      </c>
      <c r="L98" s="4">
        <f t="shared" si="244"/>
        <v>2.2353891731752951</v>
      </c>
      <c r="M98" s="4">
        <f t="shared" si="245"/>
        <v>2.6874496103213019E-2</v>
      </c>
      <c r="N98" s="4">
        <f t="shared" si="246"/>
        <v>-0.13361838588988872</v>
      </c>
      <c r="O98" s="4">
        <f t="shared" si="247"/>
        <v>0.88265835929388636</v>
      </c>
      <c r="P98" s="4">
        <f t="shared" si="248"/>
        <v>3.3983140147523683</v>
      </c>
      <c r="Q98" s="4">
        <f t="shared" si="249"/>
        <v>8.0064481461579629</v>
      </c>
      <c r="R98" s="4">
        <f t="shared" si="250"/>
        <v>7.0644902328070636</v>
      </c>
      <c r="S98" s="4">
        <f t="shared" si="251"/>
        <v>5.043746783324754</v>
      </c>
      <c r="T98" s="4">
        <f t="shared" si="252"/>
        <v>6.3694267515923553</v>
      </c>
      <c r="U98" s="4">
        <f t="shared" si="253"/>
        <v>5.7462686567164134</v>
      </c>
      <c r="V98" s="4">
        <f t="shared" si="254"/>
        <v>8.8477880529867612</v>
      </c>
      <c r="W98" s="4">
        <f t="shared" si="255"/>
        <v>6.7368936795688228</v>
      </c>
      <c r="X98" s="4">
        <f t="shared" si="256"/>
        <v>3.6646706586826561</v>
      </c>
      <c r="Y98" s="4">
        <f t="shared" si="257"/>
        <v>2.7993413314514326</v>
      </c>
      <c r="Z98" s="4">
        <f t="shared" si="258"/>
        <v>2.4799081515499477</v>
      </c>
      <c r="AA98" s="4">
        <f t="shared" si="259"/>
        <v>5.4165710351159024</v>
      </c>
      <c r="AB98" s="4">
        <f t="shared" si="260"/>
        <v>6.2615526802218158</v>
      </c>
      <c r="AC98" s="4">
        <f t="shared" si="261"/>
        <v>7.3455377574370928</v>
      </c>
      <c r="AD98" s="4">
        <f t="shared" si="262"/>
        <v>7.8870714765852501</v>
      </c>
      <c r="AE98" s="4">
        <f t="shared" si="263"/>
        <v>7.5114304376224794</v>
      </c>
      <c r="AF98" s="4">
        <f t="shared" si="264"/>
        <v>10.393563818221342</v>
      </c>
      <c r="AG98" s="4">
        <f t="shared" si="265"/>
        <v>8.8467277765934771</v>
      </c>
      <c r="AH98" s="4">
        <f t="shared" si="266"/>
        <v>8.2035306334371718</v>
      </c>
      <c r="AI98" s="4">
        <f t="shared" si="267"/>
        <v>7.9384366140137663</v>
      </c>
      <c r="AJ98" s="4">
        <f t="shared" si="268"/>
        <v>5.1211345282647258</v>
      </c>
      <c r="AK98" s="4">
        <f t="shared" si="269"/>
        <v>5.6012534273403913</v>
      </c>
      <c r="AL98" s="4">
        <f t="shared" si="270"/>
        <v>4.2802303262955865</v>
      </c>
      <c r="AM98" s="4">
        <f t="shared" si="271"/>
        <v>3.2833020637898835</v>
      </c>
      <c r="AN98" s="4">
        <f t="shared" si="272"/>
        <v>5.6398725875960398</v>
      </c>
      <c r="AO98" s="4">
        <f t="shared" si="273"/>
        <v>6.6765578635014755</v>
      </c>
      <c r="AP98" s="4">
        <f t="shared" si="274"/>
        <v>8.1906865451868427</v>
      </c>
      <c r="AQ98" s="4">
        <f t="shared" si="275"/>
        <v>8.3560399636693816</v>
      </c>
      <c r="AR98" s="4">
        <f t="shared" si="276"/>
        <v>6.6335579992905069</v>
      </c>
      <c r="AS98" s="4">
        <f t="shared" si="277"/>
        <v>6.7280945757997257</v>
      </c>
      <c r="AT98" s="4">
        <f t="shared" si="278"/>
        <v>4.8145627764545562</v>
      </c>
      <c r="AU98" s="4">
        <f t="shared" si="279"/>
        <v>-0.18440905280803221</v>
      </c>
      <c r="AV98" s="4">
        <f t="shared" si="280"/>
        <v>-2.9773785761809557</v>
      </c>
      <c r="AW98" s="4">
        <f t="shared" si="281"/>
        <v>-8.4541456263234842</v>
      </c>
      <c r="AX98" s="4">
        <f t="shared" si="282"/>
        <v>-11.264405129037502</v>
      </c>
      <c r="AY98" s="4">
        <f t="shared" si="283"/>
        <v>-9.0191467920725739</v>
      </c>
      <c r="AZ98" s="4">
        <f t="shared" si="284"/>
        <v>-7.5261443511057902</v>
      </c>
      <c r="BA98" s="4">
        <f t="shared" si="285"/>
        <v>-3.9679715302491259</v>
      </c>
      <c r="BB98" s="4">
        <f t="shared" si="286"/>
        <v>-1.4450338394000339</v>
      </c>
      <c r="BC98" s="4">
        <f t="shared" si="287"/>
        <v>-1.0337825364592823</v>
      </c>
      <c r="BD98" s="4">
        <f t="shared" si="288"/>
        <v>-1.4645902855024207</v>
      </c>
      <c r="BE98" s="4">
        <f t="shared" si="289"/>
        <v>-1.6861219195849486</v>
      </c>
      <c r="BF98" s="4">
        <f t="shared" si="290"/>
        <v>-0.85374907201187789</v>
      </c>
      <c r="BG98" s="4">
        <f t="shared" si="291"/>
        <v>0.98862152583474305</v>
      </c>
      <c r="BH98" s="4">
        <f t="shared" si="292"/>
        <v>2.9915333960489177</v>
      </c>
      <c r="BI98" s="4">
        <f t="shared" si="293"/>
        <v>4.1462495288352663</v>
      </c>
      <c r="BJ98" s="4">
        <f t="shared" si="294"/>
        <v>5.110445526020202</v>
      </c>
      <c r="BK98" s="4">
        <f t="shared" si="295"/>
        <v>5.0609530845954875</v>
      </c>
      <c r="BL98" s="4">
        <f t="shared" si="296"/>
        <v>5.1881622214103196</v>
      </c>
      <c r="BM98" s="4">
        <f t="shared" si="297"/>
        <v>6.0079623597538934</v>
      </c>
      <c r="BN98" s="4">
        <f t="shared" si="298"/>
        <v>5.7702582368655664</v>
      </c>
      <c r="BO98" s="4">
        <f t="shared" si="299"/>
        <v>5.5379746835443111</v>
      </c>
      <c r="BP98" s="4">
        <f t="shared" si="300"/>
        <v>6.3042723167766379</v>
      </c>
      <c r="BQ98" s="4">
        <f t="shared" si="301"/>
        <v>6.1454421304199203</v>
      </c>
      <c r="BR98" s="4">
        <f t="shared" si="302"/>
        <v>6.0953022394342415</v>
      </c>
      <c r="BS98" s="4">
        <f t="shared" si="303"/>
        <v>6.496751624187902</v>
      </c>
      <c r="BT98" s="4">
        <f t="shared" si="304"/>
        <v>5.3422643358928434</v>
      </c>
      <c r="BU98" s="4">
        <f t="shared" si="305"/>
        <v>4.5352203280797809</v>
      </c>
      <c r="BV98" s="4">
        <f t="shared" si="306"/>
        <v>4.1263291541025149</v>
      </c>
      <c r="BW98" s="4">
        <f t="shared" si="307"/>
        <v>3.8323165962771633</v>
      </c>
      <c r="BX98" s="4">
        <f t="shared" si="308"/>
        <v>3.442928039702231</v>
      </c>
      <c r="BY98" s="4">
        <f t="shared" si="309"/>
        <v>1.9692307692307676</v>
      </c>
      <c r="BZ98" s="4">
        <f t="shared" si="310"/>
        <v>-1.2345679012345623</v>
      </c>
      <c r="CA98" s="4">
        <f t="shared" si="311"/>
        <v>-5.1822838204278243</v>
      </c>
      <c r="CB98" s="4">
        <f t="shared" si="312"/>
        <v>-9.8500749625187396</v>
      </c>
      <c r="CC98" s="4">
        <f t="shared" si="313"/>
        <v>-10.742305371152705</v>
      </c>
      <c r="CD98" s="4">
        <f t="shared" si="314"/>
        <v>-8.6111111111111143</v>
      </c>
      <c r="CE98" s="4">
        <f t="shared" si="315"/>
        <v>-5.3701938353987959</v>
      </c>
      <c r="CF98" s="4">
        <f t="shared" si="316"/>
        <v>3.3261267254269811E-2</v>
      </c>
      <c r="CG98" s="4">
        <f t="shared" si="317"/>
        <v>2.5862068965517349</v>
      </c>
      <c r="CH98" s="4">
        <f t="shared" si="318"/>
        <v>3.8500506585612992</v>
      </c>
      <c r="CI98" s="4">
        <f t="shared" si="319"/>
        <v>4.6171927468099394</v>
      </c>
      <c r="CJ98" s="4">
        <f t="shared" si="320"/>
        <v>4.87115544472152</v>
      </c>
      <c r="CK98" s="4">
        <f t="shared" si="321"/>
        <v>5.5692865381446577</v>
      </c>
      <c r="CL98" s="4">
        <f t="shared" si="322"/>
        <v>5.5447154471544691</v>
      </c>
      <c r="CM98" s="4">
        <f t="shared" si="323"/>
        <v>5.3442465093885616</v>
      </c>
      <c r="CN98" s="4">
        <f t="shared" si="324"/>
        <v>6.246036778693731</v>
      </c>
      <c r="CO98" s="4">
        <f t="shared" si="325"/>
        <v>5.2598720149836353</v>
      </c>
      <c r="CP98" s="4">
        <f t="shared" si="326"/>
        <v>5.8234478508704335</v>
      </c>
      <c r="CQ98" s="4">
        <f t="shared" si="327"/>
        <v>6.0786106032906684</v>
      </c>
      <c r="CR98" s="4">
        <f t="shared" si="328"/>
        <v>4.8194568785437042</v>
      </c>
      <c r="CS98" s="4">
        <f t="shared" si="329"/>
        <v>5.1897983392645175</v>
      </c>
      <c r="CT98" s="4">
        <f t="shared" si="330"/>
        <v>4.6586111515504403</v>
      </c>
      <c r="CU98" s="4">
        <f t="shared" si="331"/>
        <v>4.3228493465460316</v>
      </c>
      <c r="CV98" s="4">
        <f t="shared" si="332"/>
        <v>3.8861209964413002</v>
      </c>
      <c r="CW98" s="4">
        <f t="shared" si="333"/>
        <v>5.0183253453622845</v>
      </c>
      <c r="CX98" s="4">
        <f t="shared" si="334"/>
        <v>4.8824593128390825</v>
      </c>
      <c r="CY98" s="4">
        <f t="shared" si="335"/>
        <v>4.7632158590308338</v>
      </c>
      <c r="CZ98" s="4">
        <f t="shared" si="336"/>
        <v>5.7824061386681169</v>
      </c>
      <c r="DA98" s="4">
        <f t="shared" si="337"/>
        <v>5.2214765100671023</v>
      </c>
      <c r="DB98" s="4">
        <f t="shared" si="338"/>
        <v>5.0663129973474552</v>
      </c>
      <c r="DC98" s="4">
        <f t="shared" si="339"/>
        <v>5.34822601839684</v>
      </c>
      <c r="DD98" s="4">
        <f t="shared" si="340"/>
        <v>5.3497409326424883</v>
      </c>
      <c r="DE98" s="4">
        <f t="shared" si="341"/>
        <v>5.0899349406812178</v>
      </c>
      <c r="DF98" s="4">
        <f t="shared" si="342"/>
        <v>4.7967684928048371</v>
      </c>
      <c r="DG98" s="4">
        <f t="shared" si="343"/>
        <v>5.1141324685044287</v>
      </c>
      <c r="DH98" s="4">
        <f t="shared" si="344"/>
        <v>5.6313783351776836</v>
      </c>
      <c r="DI98" s="4">
        <f t="shared" si="345"/>
        <v>5.7659626122845253</v>
      </c>
      <c r="DJ98" s="4">
        <f t="shared" si="346"/>
        <v>5.5528788243796923</v>
      </c>
      <c r="DK98" s="4">
        <f t="shared" si="347"/>
        <v>5.0670463984810787</v>
      </c>
      <c r="DL98" s="4">
        <f t="shared" si="348"/>
        <v>3.2243045047142482</v>
      </c>
      <c r="DM98" s="4">
        <f t="shared" si="349"/>
        <v>2.6856421439228839</v>
      </c>
      <c r="DN98" s="4">
        <f t="shared" si="350"/>
        <v>3.3550154056829706</v>
      </c>
      <c r="DO98" s="4">
        <f t="shared" si="351"/>
        <v>2.3040433702281593</v>
      </c>
      <c r="DP98" s="4">
        <f t="shared" si="352"/>
        <v>4.2625169147496589</v>
      </c>
      <c r="DQ98" s="4">
        <f t="shared" si="353"/>
        <v>5.2866882753995759</v>
      </c>
      <c r="DR98" s="4">
        <f t="shared" si="354"/>
        <v>5.5095506238268754</v>
      </c>
      <c r="DS98" s="4">
        <f t="shared" si="355"/>
        <v>6.5687789799072638</v>
      </c>
      <c r="DT98" s="4">
        <f t="shared" si="356"/>
        <v>-0.88686999783689213</v>
      </c>
      <c r="DU98" s="4">
        <f t="shared" si="357"/>
        <v>-0.78556263269637938</v>
      </c>
      <c r="DV98" s="4">
        <f t="shared" si="358"/>
        <v>0.68020092088743045</v>
      </c>
      <c r="DW98" s="4">
        <f t="shared" si="359"/>
        <v>-0.94271211022478596</v>
      </c>
      <c r="DX98" s="4">
        <f t="shared" si="360"/>
        <v>4.4412920122217203</v>
      </c>
      <c r="DY98" s="4">
        <f t="shared" si="361"/>
        <v>4.8683928953562994</v>
      </c>
      <c r="DZ98" s="4">
        <f t="shared" si="362"/>
        <v>5.3424799916848453</v>
      </c>
      <c r="EA98" s="4">
        <f t="shared" si="363"/>
        <v>10.426688977201426</v>
      </c>
      <c r="EB98" s="4">
        <f t="shared" si="364"/>
        <v>11.681120050151517</v>
      </c>
      <c r="EC98" s="4">
        <f t="shared" si="365"/>
        <v>8.8664421997755483</v>
      </c>
      <c r="ED98" s="4">
        <f t="shared" si="366"/>
        <v>4.834731129748393</v>
      </c>
      <c r="EE98" s="4">
        <f t="shared" si="367"/>
        <v>-0.46405909650536481</v>
      </c>
      <c r="EF98" s="4">
        <f t="shared" si="368"/>
        <v>-2.9843764617831448</v>
      </c>
      <c r="EG98" s="4">
        <f t="shared" si="369"/>
        <v>-3.1677600749765777</v>
      </c>
      <c r="EH98" s="4">
        <f t="shared" si="370"/>
        <v>-2.343529411764711</v>
      </c>
      <c r="EI98" s="4">
        <f t="shared" si="371"/>
        <v>-1.198858230256894</v>
      </c>
      <c r="EJ98" s="4">
        <f t="shared" si="372"/>
        <v>0.11571841851494291</v>
      </c>
      <c r="EK98" s="4">
        <f t="shared" si="373"/>
        <v>0.71622144792877762</v>
      </c>
      <c r="EL98" s="4">
        <f t="shared" si="374"/>
        <v>-0.76137239784116462</v>
      </c>
      <c r="EM98" s="4">
        <f t="shared" si="375"/>
        <v>-2.50385208012327</v>
      </c>
      <c r="EN98" s="4">
        <f t="shared" si="376"/>
        <v>-2.0227316509343063</v>
      </c>
      <c r="EO98" s="4">
        <f t="shared" si="377"/>
        <v>-2.902171823947719</v>
      </c>
      <c r="EP98" s="10">
        <f t="shared" si="378"/>
        <v>-2.1012042342429926</v>
      </c>
      <c r="EQ98" s="10">
        <f t="shared" si="379"/>
        <v>-1.1490221256420408</v>
      </c>
      <c r="ER98" s="10">
        <f t="shared" si="380"/>
        <v>-1.8849587101848142</v>
      </c>
      <c r="ES98" s="10">
        <f t="shared" si="381"/>
        <v>-0.74296318289786001</v>
      </c>
      <c r="ET98" s="10">
        <f t="shared" si="382"/>
        <v>0.20236812368739088</v>
      </c>
      <c r="EU98" s="10">
        <f t="shared" si="383"/>
        <v>2.0512960405481007</v>
      </c>
      <c r="EV98" s="10">
        <f t="shared" si="384"/>
        <v>3.4123653266817877</v>
      </c>
      <c r="EW98" s="10">
        <f t="shared" si="385"/>
        <v>4.0199797964508788</v>
      </c>
      <c r="EX98" s="10">
        <f t="shared" si="386"/>
        <v>4.4726884036384806</v>
      </c>
      <c r="EY98" s="10">
        <f t="shared" si="387"/>
        <v>4.7618907740752725</v>
      </c>
      <c r="EZ98" s="10">
        <f t="shared" si="388"/>
        <v>4.4224371598200696</v>
      </c>
      <c r="FA98" s="10">
        <f t="shared" si="389"/>
        <v>4.0052465028107553</v>
      </c>
      <c r="FB98" s="10">
        <f t="shared" si="390"/>
        <v>3.4764807572416512</v>
      </c>
      <c r="FC98" s="10">
        <f t="shared" si="391"/>
        <v>2.6986089731187768</v>
      </c>
      <c r="FD98" s="10">
        <f t="shared" si="392"/>
        <v>2.3586613922262467</v>
      </c>
      <c r="FE98" s="10">
        <f t="shared" si="393"/>
        <v>2.1430382501332002</v>
      </c>
      <c r="FF98" s="10">
        <f t="shared" si="394"/>
        <v>2.0701404270119683</v>
      </c>
      <c r="FG98" s="10">
        <f t="shared" si="395"/>
        <v>1.9843971917784531</v>
      </c>
      <c r="FH98" s="10">
        <f t="shared" si="396"/>
        <v>1.9610829250463535</v>
      </c>
      <c r="FI98" s="10">
        <f t="shared" si="397"/>
        <v>1.9398794904480043</v>
      </c>
      <c r="FJ98" s="10">
        <f t="shared" si="398"/>
        <v>2.9606360165900014</v>
      </c>
      <c r="FK98" s="10">
        <f t="shared" si="399"/>
        <v>1.6464026454238834</v>
      </c>
      <c r="FL98" s="10">
        <f t="shared" si="400"/>
        <v>1.4599665427667885</v>
      </c>
      <c r="FM98" s="10">
        <f t="shared" si="401"/>
        <v>1.2614553738652168</v>
      </c>
      <c r="FN98" s="10">
        <f t="shared" si="402"/>
        <v>0</v>
      </c>
    </row>
    <row r="99" spans="2:170" x14ac:dyDescent="0.2">
      <c r="B99" t="str">
        <f t="shared" si="238"/>
        <v xml:space="preserve">   Other services</v>
      </c>
      <c r="C99" s="4"/>
      <c r="D99" s="4"/>
      <c r="E99" s="4"/>
      <c r="F99" s="4"/>
      <c r="G99" s="4">
        <f t="shared" si="239"/>
        <v>3.6673058485138244</v>
      </c>
      <c r="H99" s="4">
        <f t="shared" si="240"/>
        <v>2.9280862028578269</v>
      </c>
      <c r="I99" s="4">
        <f t="shared" si="241"/>
        <v>2.890571231933925</v>
      </c>
      <c r="J99" s="4">
        <f t="shared" si="242"/>
        <v>3.4054302807179582</v>
      </c>
      <c r="K99" s="4">
        <f t="shared" si="243"/>
        <v>2.8670520231213859</v>
      </c>
      <c r="L99" s="4">
        <f t="shared" si="244"/>
        <v>2.7765134274009284</v>
      </c>
      <c r="M99" s="4">
        <f t="shared" si="245"/>
        <v>2.5641025641025328</v>
      </c>
      <c r="N99" s="4">
        <f t="shared" si="246"/>
        <v>2.7814864263461914</v>
      </c>
      <c r="O99" s="4">
        <f t="shared" si="247"/>
        <v>3.9559451562149128</v>
      </c>
      <c r="P99" s="4">
        <f t="shared" si="248"/>
        <v>5.3808680248008001</v>
      </c>
      <c r="Q99" s="4">
        <f t="shared" si="249"/>
        <v>4.239130434782612</v>
      </c>
      <c r="R99" s="4">
        <f t="shared" si="250"/>
        <v>2.5979649274735062</v>
      </c>
      <c r="S99" s="4">
        <f t="shared" si="251"/>
        <v>2.8108108108108265</v>
      </c>
      <c r="T99" s="4">
        <f t="shared" si="252"/>
        <v>0.79848707711691613</v>
      </c>
      <c r="U99" s="4">
        <f t="shared" si="253"/>
        <v>1.8561001042752601</v>
      </c>
      <c r="V99" s="4">
        <f t="shared" si="254"/>
        <v>2.7853977632411597</v>
      </c>
      <c r="W99" s="4">
        <f t="shared" si="255"/>
        <v>3.6803364879073541</v>
      </c>
      <c r="X99" s="4">
        <f t="shared" si="256"/>
        <v>3.7106524911403982</v>
      </c>
      <c r="Y99" s="4">
        <f t="shared" si="257"/>
        <v>3.153153153153232</v>
      </c>
      <c r="Z99" s="4">
        <f t="shared" si="258"/>
        <v>1.9092588790803999</v>
      </c>
      <c r="AA99" s="4">
        <f t="shared" si="259"/>
        <v>0.20283975659236564</v>
      </c>
      <c r="AB99" s="4">
        <f t="shared" si="260"/>
        <v>0.86432160804010838</v>
      </c>
      <c r="AC99" s="4">
        <f t="shared" si="261"/>
        <v>0.21834061135366234</v>
      </c>
      <c r="AD99" s="4">
        <f t="shared" si="262"/>
        <v>3.7872683319902123</v>
      </c>
      <c r="AE99" s="4">
        <f t="shared" si="263"/>
        <v>4.8380566801620395</v>
      </c>
      <c r="AF99" s="4">
        <f t="shared" si="264"/>
        <v>5.2212036667995232</v>
      </c>
      <c r="AG99" s="4">
        <f t="shared" si="265"/>
        <v>5.169340463458072</v>
      </c>
      <c r="AH99" s="4">
        <f t="shared" si="266"/>
        <v>4.4060559006211086</v>
      </c>
      <c r="AI99" s="4">
        <f t="shared" si="267"/>
        <v>4.2865418034368163</v>
      </c>
      <c r="AJ99" s="4">
        <f t="shared" si="268"/>
        <v>4.6590909090908461</v>
      </c>
      <c r="AK99" s="4">
        <f t="shared" si="269"/>
        <v>4.3879472693032273</v>
      </c>
      <c r="AL99" s="4">
        <f t="shared" si="270"/>
        <v>4.8150213794385666</v>
      </c>
      <c r="AM99" s="4">
        <f t="shared" si="271"/>
        <v>3.2771708942788358</v>
      </c>
      <c r="AN99" s="4">
        <f t="shared" si="272"/>
        <v>0.83242851972500365</v>
      </c>
      <c r="AO99" s="4">
        <f t="shared" si="273"/>
        <v>1.0824463287029573</v>
      </c>
      <c r="AP99" s="4">
        <f t="shared" si="274"/>
        <v>0.76268180205751879</v>
      </c>
      <c r="AQ99" s="4">
        <f t="shared" si="275"/>
        <v>2.3305844388670227</v>
      </c>
      <c r="AR99" s="4">
        <f t="shared" si="276"/>
        <v>2.8715003589375065</v>
      </c>
      <c r="AS99" s="4">
        <f t="shared" si="277"/>
        <v>4.0335534535070661</v>
      </c>
      <c r="AT99" s="4">
        <f t="shared" si="278"/>
        <v>3.0100334448160071</v>
      </c>
      <c r="AU99" s="4">
        <f t="shared" si="279"/>
        <v>1.8745620182200717</v>
      </c>
      <c r="AV99" s="4">
        <f t="shared" si="280"/>
        <v>2.4947662247034152</v>
      </c>
      <c r="AW99" s="4">
        <f t="shared" si="281"/>
        <v>1.1151140847485808</v>
      </c>
      <c r="AX99" s="4">
        <f t="shared" si="282"/>
        <v>1.5550239234449537</v>
      </c>
      <c r="AY99" s="4">
        <f t="shared" si="283"/>
        <v>3.0266552020636217</v>
      </c>
      <c r="AZ99" s="4">
        <f t="shared" si="284"/>
        <v>1.7361702127659751</v>
      </c>
      <c r="BA99" s="4">
        <f t="shared" si="285"/>
        <v>1.4760773668137439</v>
      </c>
      <c r="BB99" s="4">
        <f t="shared" si="286"/>
        <v>1.3461214874642025</v>
      </c>
      <c r="BC99" s="4">
        <f t="shared" si="287"/>
        <v>0.96811884493399614</v>
      </c>
      <c r="BD99" s="4">
        <f t="shared" si="288"/>
        <v>1.740003346160246</v>
      </c>
      <c r="BE99" s="4">
        <f t="shared" si="289"/>
        <v>1.7889984952348836</v>
      </c>
      <c r="BF99" s="4">
        <f t="shared" si="290"/>
        <v>1.4278598704964507</v>
      </c>
      <c r="BG99" s="4">
        <f t="shared" si="291"/>
        <v>0.16531658125313875</v>
      </c>
      <c r="BH99" s="4">
        <f t="shared" si="292"/>
        <v>-1.6444663706527418E-2</v>
      </c>
      <c r="BI99" s="4">
        <f t="shared" si="293"/>
        <v>0.65703022339032024</v>
      </c>
      <c r="BJ99" s="4">
        <f t="shared" si="294"/>
        <v>0.65477164838767532</v>
      </c>
      <c r="BK99" s="4">
        <f t="shared" si="295"/>
        <v>1.9145073444462035</v>
      </c>
      <c r="BL99" s="4">
        <f t="shared" si="296"/>
        <v>1.7269736842105754</v>
      </c>
      <c r="BM99" s="4">
        <f t="shared" si="297"/>
        <v>1.7787206266318023</v>
      </c>
      <c r="BN99" s="4">
        <f t="shared" si="298"/>
        <v>1.4636526264432792</v>
      </c>
      <c r="BO99" s="4">
        <f t="shared" si="299"/>
        <v>1.1659919028340848</v>
      </c>
      <c r="BP99" s="4">
        <f t="shared" si="300"/>
        <v>1.0832659660468202</v>
      </c>
      <c r="BQ99" s="4">
        <f t="shared" si="301"/>
        <v>0.76960076960077561</v>
      </c>
      <c r="BR99" s="4">
        <f t="shared" si="302"/>
        <v>0.91360794999213457</v>
      </c>
      <c r="BS99" s="4">
        <f t="shared" si="303"/>
        <v>1.5527453177525352</v>
      </c>
      <c r="BT99" s="4">
        <f t="shared" si="304"/>
        <v>1.9193857965451366</v>
      </c>
      <c r="BU99" s="4">
        <f t="shared" si="305"/>
        <v>2.5616547334923467</v>
      </c>
      <c r="BV99" s="4">
        <f t="shared" si="306"/>
        <v>3.5419313850061585</v>
      </c>
      <c r="BW99" s="4">
        <f t="shared" si="307"/>
        <v>3.1683480453972512</v>
      </c>
      <c r="BX99" s="4">
        <f t="shared" si="308"/>
        <v>3.5938480853734189</v>
      </c>
      <c r="BY99" s="4">
        <f t="shared" si="309"/>
        <v>4.1265901334162081</v>
      </c>
      <c r="BZ99" s="4">
        <f t="shared" si="310"/>
        <v>3.6048473692285032</v>
      </c>
      <c r="CA99" s="4">
        <f t="shared" si="311"/>
        <v>4.5530939648586122</v>
      </c>
      <c r="CB99" s="4">
        <f t="shared" si="312"/>
        <v>3.7267080745342129</v>
      </c>
      <c r="CC99" s="4">
        <f t="shared" si="313"/>
        <v>2.9201430274135909</v>
      </c>
      <c r="CD99" s="4">
        <f t="shared" si="314"/>
        <v>3.0204323363932417</v>
      </c>
      <c r="CE99" s="4">
        <f t="shared" si="315"/>
        <v>1.7682303083443207</v>
      </c>
      <c r="CF99" s="4">
        <f t="shared" si="316"/>
        <v>2.0739009785307072</v>
      </c>
      <c r="CG99" s="4">
        <f t="shared" si="317"/>
        <v>2.2582513028372775</v>
      </c>
      <c r="CH99" s="4">
        <f t="shared" si="318"/>
        <v>2.716297786720312</v>
      </c>
      <c r="CI99" s="4">
        <f t="shared" si="319"/>
        <v>3.1878230901780436</v>
      </c>
      <c r="CJ99" s="4">
        <f t="shared" si="320"/>
        <v>3.4482758620689058</v>
      </c>
      <c r="CK99" s="4">
        <f t="shared" si="321"/>
        <v>3.1143827859569262</v>
      </c>
      <c r="CL99" s="4">
        <f t="shared" si="322"/>
        <v>2.2806772072198278</v>
      </c>
      <c r="CM99" s="4">
        <f t="shared" si="323"/>
        <v>2.1987197328137364</v>
      </c>
      <c r="CN99" s="4">
        <f t="shared" si="324"/>
        <v>1.8257261410788317</v>
      </c>
      <c r="CO99" s="4">
        <f t="shared" si="325"/>
        <v>1.263042284459126</v>
      </c>
      <c r="CP99" s="4">
        <f t="shared" si="326"/>
        <v>1.6005471956225037</v>
      </c>
      <c r="CQ99" s="4">
        <f t="shared" si="327"/>
        <v>0.84422657952070157</v>
      </c>
      <c r="CR99" s="4">
        <f t="shared" si="328"/>
        <v>1.0866612333606751</v>
      </c>
      <c r="CS99" s="4">
        <f t="shared" si="329"/>
        <v>1.2201735357916466</v>
      </c>
      <c r="CT99" s="4">
        <f t="shared" si="330"/>
        <v>1.5349400834791194</v>
      </c>
      <c r="CU99" s="4">
        <f t="shared" si="331"/>
        <v>2.6465028355388664</v>
      </c>
      <c r="CV99" s="4">
        <f t="shared" si="332"/>
        <v>1.9349637194302272</v>
      </c>
      <c r="CW99" s="4">
        <f t="shared" si="333"/>
        <v>2.3037771229574844</v>
      </c>
      <c r="CX99" s="4">
        <f t="shared" si="334"/>
        <v>1.5515183662644594</v>
      </c>
      <c r="CY99" s="4">
        <f t="shared" si="335"/>
        <v>0.93396474611946445</v>
      </c>
      <c r="CZ99" s="4">
        <f t="shared" si="336"/>
        <v>1.9641444766675287</v>
      </c>
      <c r="DA99" s="4">
        <f t="shared" si="337"/>
        <v>1.4401675831370087</v>
      </c>
      <c r="DB99" s="4">
        <f t="shared" si="338"/>
        <v>2.2329589971272101</v>
      </c>
      <c r="DC99" s="4">
        <f t="shared" si="339"/>
        <v>3.3494070115990482</v>
      </c>
      <c r="DD99" s="4">
        <f t="shared" si="340"/>
        <v>3.6069812540401092</v>
      </c>
      <c r="DE99" s="4">
        <f t="shared" si="341"/>
        <v>3.717088280846581</v>
      </c>
      <c r="DF99" s="4">
        <f t="shared" si="342"/>
        <v>3.5764465448971494</v>
      </c>
      <c r="DG99" s="4">
        <f t="shared" si="343"/>
        <v>2.635561160151334</v>
      </c>
      <c r="DH99" s="4">
        <f t="shared" si="344"/>
        <v>2.1587222360867964</v>
      </c>
      <c r="DI99" s="4">
        <f t="shared" si="345"/>
        <v>2.488800398208002</v>
      </c>
      <c r="DJ99" s="4">
        <f t="shared" si="346"/>
        <v>2.7253668763103089</v>
      </c>
      <c r="DK99" s="4">
        <f t="shared" si="347"/>
        <v>3.268214768399047</v>
      </c>
      <c r="DL99" s="4">
        <f t="shared" si="348"/>
        <v>3.1269085134969954</v>
      </c>
      <c r="DM99" s="4">
        <f t="shared" si="349"/>
        <v>3.2297231665857851</v>
      </c>
      <c r="DN99" s="4">
        <f t="shared" si="350"/>
        <v>3.1692677070828124</v>
      </c>
      <c r="DO99" s="4">
        <f t="shared" si="351"/>
        <v>3.1409875074360549</v>
      </c>
      <c r="DP99" s="4">
        <f t="shared" si="352"/>
        <v>3.2926684827667918</v>
      </c>
      <c r="DQ99" s="4">
        <f t="shared" si="353"/>
        <v>3.2933427428840645</v>
      </c>
      <c r="DR99" s="4">
        <f t="shared" si="354"/>
        <v>3.0137305096578526</v>
      </c>
      <c r="DS99" s="4">
        <f t="shared" si="355"/>
        <v>1.6264851770677602</v>
      </c>
      <c r="DT99" s="4">
        <f t="shared" si="356"/>
        <v>-11.042311661506666</v>
      </c>
      <c r="DU99" s="4">
        <f t="shared" si="357"/>
        <v>-7.5495331359599627</v>
      </c>
      <c r="DV99" s="4">
        <f t="shared" si="358"/>
        <v>-7.3647351180391452</v>
      </c>
      <c r="DW99" s="4">
        <f t="shared" si="359"/>
        <v>-6.9580022701475785</v>
      </c>
      <c r="DX99" s="4">
        <f t="shared" si="360"/>
        <v>6.8832173240526373</v>
      </c>
      <c r="DY99" s="4">
        <f t="shared" si="361"/>
        <v>3.584185244488336</v>
      </c>
      <c r="DZ99" s="4">
        <f t="shared" si="362"/>
        <v>3.7434459212291049</v>
      </c>
      <c r="EA99" s="4">
        <f t="shared" si="363"/>
        <v>3.7208734903012575</v>
      </c>
      <c r="EB99" s="4">
        <f t="shared" si="364"/>
        <v>3.2440906898214772</v>
      </c>
      <c r="EC99" s="4">
        <f t="shared" si="365"/>
        <v>3.2104637336503927</v>
      </c>
      <c r="ED99" s="4">
        <f t="shared" si="366"/>
        <v>2.0921485660555295</v>
      </c>
      <c r="EE99" s="4">
        <f t="shared" si="367"/>
        <v>3.1286756057398168</v>
      </c>
      <c r="EF99" s="4">
        <f t="shared" si="368"/>
        <v>2.6982829108748385</v>
      </c>
      <c r="EG99" s="4">
        <f t="shared" si="369"/>
        <v>2.0967741935483453</v>
      </c>
      <c r="EH99" s="4">
        <f t="shared" si="370"/>
        <v>2.958784250518165</v>
      </c>
      <c r="EI99" s="4">
        <f t="shared" si="371"/>
        <v>2.2239963503649651</v>
      </c>
      <c r="EJ99" s="4">
        <f t="shared" si="372"/>
        <v>2.7866242038216971</v>
      </c>
      <c r="EK99" s="4">
        <f t="shared" si="373"/>
        <v>2.4937937260212095</v>
      </c>
      <c r="EL99" s="4">
        <f t="shared" si="374"/>
        <v>1.3641954601363526</v>
      </c>
      <c r="EM99" s="4">
        <f t="shared" si="375"/>
        <v>0.89255829521364127</v>
      </c>
      <c r="EN99" s="4">
        <f t="shared" si="376"/>
        <v>0.92951200619670882</v>
      </c>
      <c r="EO99" s="4">
        <f t="shared" si="377"/>
        <v>1.4312451833094819</v>
      </c>
      <c r="EP99" s="10">
        <f t="shared" si="378"/>
        <v>1.7280308880308626</v>
      </c>
      <c r="EQ99" s="10">
        <f t="shared" si="379"/>
        <v>2.6331416565299692</v>
      </c>
      <c r="ER99" s="10">
        <f t="shared" si="380"/>
        <v>1.6658590066878753</v>
      </c>
      <c r="ES99" s="10">
        <f t="shared" si="381"/>
        <v>0.28717030283293976</v>
      </c>
      <c r="ET99" s="10">
        <f t="shared" si="382"/>
        <v>0.1127564428302863</v>
      </c>
      <c r="EU99" s="10">
        <f t="shared" si="383"/>
        <v>-0.4677239749749873</v>
      </c>
      <c r="EV99" s="10">
        <f t="shared" si="384"/>
        <v>-0.21973606437567517</v>
      </c>
      <c r="EW99" s="10">
        <f t="shared" si="385"/>
        <v>0.28998457376878672</v>
      </c>
      <c r="EX99" s="10">
        <f t="shared" si="386"/>
        <v>0.5365009092244355</v>
      </c>
      <c r="EY99" s="10">
        <f t="shared" si="387"/>
        <v>1.0104782519034794</v>
      </c>
      <c r="EZ99" s="10">
        <f t="shared" si="388"/>
        <v>0.90824524696768716</v>
      </c>
      <c r="FA99" s="10">
        <f t="shared" si="389"/>
        <v>0.83525698097937084</v>
      </c>
      <c r="FB99" s="10">
        <f t="shared" si="390"/>
        <v>0.83536477756898098</v>
      </c>
      <c r="FC99" s="10">
        <f t="shared" si="391"/>
        <v>0.47177970324883134</v>
      </c>
      <c r="FD99" s="10">
        <f t="shared" si="392"/>
        <v>0.45006733176937708</v>
      </c>
      <c r="FE99" s="10">
        <f t="shared" si="393"/>
        <v>0.45926392553141682</v>
      </c>
      <c r="FF99" s="10">
        <f t="shared" si="394"/>
        <v>0.45914627129568508</v>
      </c>
      <c r="FG99" s="10">
        <f t="shared" si="395"/>
        <v>0.54277983145087916</v>
      </c>
      <c r="FH99" s="10">
        <f t="shared" si="396"/>
        <v>0.64355922574570457</v>
      </c>
      <c r="FI99" s="10">
        <f t="shared" si="397"/>
        <v>0.83794284998368607</v>
      </c>
      <c r="FJ99" s="10">
        <f t="shared" si="398"/>
        <v>2.0422287363829339</v>
      </c>
      <c r="FK99" s="10">
        <f t="shared" si="399"/>
        <v>1.1091392514161358</v>
      </c>
      <c r="FL99" s="10">
        <f t="shared" si="400"/>
        <v>1.1774682034003447</v>
      </c>
      <c r="FM99" s="10">
        <f t="shared" si="401"/>
        <v>1.1114488390277177</v>
      </c>
      <c r="FN99" s="10">
        <f t="shared" si="402"/>
        <v>0</v>
      </c>
    </row>
    <row r="100" spans="2:170" x14ac:dyDescent="0.2">
      <c r="B100" t="str">
        <f t="shared" si="238"/>
        <v xml:space="preserve">      Leisure and Hospitality</v>
      </c>
      <c r="C100" s="4"/>
      <c r="D100" s="4"/>
      <c r="E100" s="4"/>
      <c r="F100" s="4"/>
      <c r="G100" s="4">
        <f t="shared" si="239"/>
        <v>3.1493145609484907</v>
      </c>
      <c r="H100" s="4">
        <f t="shared" si="240"/>
        <v>1.5774027879677188</v>
      </c>
      <c r="I100" s="4">
        <f t="shared" si="241"/>
        <v>-0.72939460247996024</v>
      </c>
      <c r="J100" s="4">
        <f t="shared" si="242"/>
        <v>0.36576444769569338</v>
      </c>
      <c r="K100" s="4">
        <f t="shared" si="243"/>
        <v>-0.35919540229882863</v>
      </c>
      <c r="L100" s="4">
        <f t="shared" si="244"/>
        <v>0.61394005055976919</v>
      </c>
      <c r="M100" s="4">
        <f t="shared" si="245"/>
        <v>3.6002939015429947</v>
      </c>
      <c r="N100" s="4">
        <f t="shared" si="246"/>
        <v>3.3892128279883194</v>
      </c>
      <c r="O100" s="4">
        <f t="shared" si="247"/>
        <v>3.1723143475125948</v>
      </c>
      <c r="P100" s="4">
        <f t="shared" si="248"/>
        <v>3.6970567121320741</v>
      </c>
      <c r="Q100" s="4">
        <f t="shared" si="249"/>
        <v>4.042553191489362</v>
      </c>
      <c r="R100" s="4">
        <f t="shared" si="250"/>
        <v>2.4321466337680508</v>
      </c>
      <c r="S100" s="4">
        <f t="shared" si="251"/>
        <v>2.4109014675052443</v>
      </c>
      <c r="T100" s="4">
        <f t="shared" si="252"/>
        <v>2.8037383177570208</v>
      </c>
      <c r="U100" s="4">
        <f t="shared" si="253"/>
        <v>0.85207907293796126</v>
      </c>
      <c r="V100" s="4">
        <f t="shared" si="254"/>
        <v>3.7852718513420314</v>
      </c>
      <c r="W100" s="4">
        <f t="shared" si="255"/>
        <v>4.7082906857727647</v>
      </c>
      <c r="X100" s="4">
        <f t="shared" si="256"/>
        <v>3.8383838383838409</v>
      </c>
      <c r="Y100" s="4">
        <f t="shared" si="257"/>
        <v>3.7512673200405411</v>
      </c>
      <c r="Z100" s="4">
        <f t="shared" si="258"/>
        <v>4.0782493368700434</v>
      </c>
      <c r="AA100" s="4">
        <f t="shared" si="259"/>
        <v>1.23818833496252</v>
      </c>
      <c r="AB100" s="4">
        <f t="shared" si="260"/>
        <v>3.0479896238650994</v>
      </c>
      <c r="AC100" s="4">
        <f t="shared" si="261"/>
        <v>5.1140065146580094</v>
      </c>
      <c r="AD100" s="4">
        <f t="shared" si="262"/>
        <v>3.536158012105739</v>
      </c>
      <c r="AE100" s="4">
        <f t="shared" si="263"/>
        <v>4.7312520115867507</v>
      </c>
      <c r="AF100" s="4">
        <f t="shared" si="264"/>
        <v>2.2341095028319824</v>
      </c>
      <c r="AG100" s="4">
        <f t="shared" si="265"/>
        <v>2.2311744654477828</v>
      </c>
      <c r="AH100" s="4">
        <f t="shared" si="266"/>
        <v>3.6307692307692596</v>
      </c>
      <c r="AI100" s="4">
        <f t="shared" si="267"/>
        <v>3.2267977873386533</v>
      </c>
      <c r="AJ100" s="4">
        <f t="shared" si="268"/>
        <v>5.0169282856263431</v>
      </c>
      <c r="AK100" s="4">
        <f t="shared" si="269"/>
        <v>4.3649590785086456</v>
      </c>
      <c r="AL100" s="4">
        <f t="shared" si="270"/>
        <v>1.4251781472683911</v>
      </c>
      <c r="AM100" s="4">
        <f t="shared" si="271"/>
        <v>5.7457576659720067</v>
      </c>
      <c r="AN100" s="4">
        <f t="shared" si="272"/>
        <v>4.249706916764362</v>
      </c>
      <c r="AO100" s="4">
        <f t="shared" si="273"/>
        <v>3.8048213767063466</v>
      </c>
      <c r="AP100" s="4">
        <f t="shared" si="274"/>
        <v>6.001170960187352</v>
      </c>
      <c r="AQ100" s="4">
        <f t="shared" si="275"/>
        <v>2.5619369369369371</v>
      </c>
      <c r="AR100" s="4">
        <f t="shared" si="276"/>
        <v>1.7711554680911012</v>
      </c>
      <c r="AS100" s="4">
        <f t="shared" si="277"/>
        <v>-0.25181869054282657</v>
      </c>
      <c r="AT100" s="4">
        <f t="shared" si="278"/>
        <v>0.63518365092516405</v>
      </c>
      <c r="AU100" s="4">
        <f t="shared" si="279"/>
        <v>-2.7449903925336194E-2</v>
      </c>
      <c r="AV100" s="4">
        <f t="shared" si="280"/>
        <v>0.19337016574585419</v>
      </c>
      <c r="AW100" s="4">
        <f t="shared" si="281"/>
        <v>0.89761570827491255</v>
      </c>
      <c r="AX100" s="4">
        <f t="shared" si="282"/>
        <v>-3.6223929747530303</v>
      </c>
      <c r="AY100" s="4">
        <f t="shared" si="283"/>
        <v>-3.9264140582097817</v>
      </c>
      <c r="AZ100" s="4">
        <f t="shared" si="284"/>
        <v>-2.8949545078577388</v>
      </c>
      <c r="BA100" s="4">
        <f t="shared" si="285"/>
        <v>-1.5846538782318675</v>
      </c>
      <c r="BB100" s="4">
        <f t="shared" si="286"/>
        <v>0.68337129840545519</v>
      </c>
      <c r="BC100" s="4">
        <f t="shared" si="287"/>
        <v>1.4575593026579181</v>
      </c>
      <c r="BD100" s="4">
        <f t="shared" si="288"/>
        <v>0.90857467348097742</v>
      </c>
      <c r="BE100" s="4">
        <f t="shared" si="289"/>
        <v>1.5536723163841692</v>
      </c>
      <c r="BF100" s="4">
        <f t="shared" si="290"/>
        <v>3.3371040723982004</v>
      </c>
      <c r="BG100" s="4">
        <f t="shared" si="291"/>
        <v>2.9577464788732133</v>
      </c>
      <c r="BH100" s="4">
        <f t="shared" si="292"/>
        <v>3.9110861001688146</v>
      </c>
      <c r="BI100" s="4">
        <f t="shared" si="293"/>
        <v>2.4756606397774883</v>
      </c>
      <c r="BJ100" s="4">
        <f t="shared" si="294"/>
        <v>1.8609742747673685</v>
      </c>
      <c r="BK100" s="4">
        <f t="shared" si="295"/>
        <v>2.3255813953488635</v>
      </c>
      <c r="BL100" s="4">
        <f t="shared" si="296"/>
        <v>2.6536691037097215</v>
      </c>
      <c r="BM100" s="4">
        <f t="shared" si="297"/>
        <v>3.5016286644951045</v>
      </c>
      <c r="BN100" s="4">
        <f t="shared" si="298"/>
        <v>3.3046749059645553</v>
      </c>
      <c r="BO100" s="4">
        <f t="shared" si="299"/>
        <v>3.663101604278074</v>
      </c>
      <c r="BP100" s="4">
        <f t="shared" si="300"/>
        <v>2.6905829596412634</v>
      </c>
      <c r="BQ100" s="4">
        <f t="shared" si="301"/>
        <v>3.3831628638867128</v>
      </c>
      <c r="BR100" s="4">
        <f t="shared" si="302"/>
        <v>3.3810143042912744</v>
      </c>
      <c r="BS100" s="4">
        <f t="shared" si="303"/>
        <v>3.6110394635026966</v>
      </c>
      <c r="BT100" s="4">
        <f t="shared" si="304"/>
        <v>3.7760082198818212</v>
      </c>
      <c r="BU100" s="4">
        <f t="shared" si="305"/>
        <v>3.3739218670725268</v>
      </c>
      <c r="BV100" s="4">
        <f t="shared" si="306"/>
        <v>3.1949685534591321</v>
      </c>
      <c r="BW100" s="4">
        <f t="shared" si="307"/>
        <v>2.9624097585262632</v>
      </c>
      <c r="BX100" s="4">
        <f t="shared" si="308"/>
        <v>2.0544554455445674</v>
      </c>
      <c r="BY100" s="4">
        <f t="shared" si="309"/>
        <v>1.25153374233129</v>
      </c>
      <c r="BZ100" s="4">
        <f t="shared" si="310"/>
        <v>-1.0238907849829393</v>
      </c>
      <c r="CA100" s="4">
        <f t="shared" si="311"/>
        <v>-3.8442940038684759</v>
      </c>
      <c r="CB100" s="4">
        <f t="shared" si="312"/>
        <v>-5.3116662624302595</v>
      </c>
      <c r="CC100" s="4">
        <f t="shared" si="313"/>
        <v>-5.3078041686863919</v>
      </c>
      <c r="CD100" s="4">
        <f t="shared" si="314"/>
        <v>-4.3842364532019733</v>
      </c>
      <c r="CE100" s="4">
        <f t="shared" si="315"/>
        <v>-2.4893135529293287</v>
      </c>
      <c r="CF100" s="4">
        <f t="shared" si="316"/>
        <v>-0.10245901639346355</v>
      </c>
      <c r="CG100" s="4">
        <f t="shared" si="317"/>
        <v>0.33273611466597686</v>
      </c>
      <c r="CH100" s="4">
        <f t="shared" si="318"/>
        <v>1.9577537351880503</v>
      </c>
      <c r="CI100" s="4">
        <f t="shared" si="319"/>
        <v>2.1402784940691033</v>
      </c>
      <c r="CJ100" s="4">
        <f t="shared" si="320"/>
        <v>2.5641025641025772</v>
      </c>
      <c r="CK100" s="4">
        <f t="shared" si="321"/>
        <v>2.2704081632653139</v>
      </c>
      <c r="CL100" s="4">
        <f t="shared" si="322"/>
        <v>2.2738756947953576</v>
      </c>
      <c r="CM100" s="4">
        <f t="shared" si="323"/>
        <v>3.1052764453420867</v>
      </c>
      <c r="CN100" s="4">
        <f t="shared" si="324"/>
        <v>3.1749999999999945</v>
      </c>
      <c r="CO100" s="4">
        <f t="shared" si="325"/>
        <v>3.3923671738588235</v>
      </c>
      <c r="CP100" s="4">
        <f t="shared" si="326"/>
        <v>4.0513833992094961</v>
      </c>
      <c r="CQ100" s="4">
        <f t="shared" si="327"/>
        <v>4.0156709108716937</v>
      </c>
      <c r="CR100" s="4">
        <f t="shared" si="328"/>
        <v>4.1434456021323118</v>
      </c>
      <c r="CS100" s="4">
        <f t="shared" si="329"/>
        <v>4.7768395657418639</v>
      </c>
      <c r="CT100" s="4">
        <f t="shared" si="330"/>
        <v>4.0123456790123413</v>
      </c>
      <c r="CU100" s="4">
        <f t="shared" si="331"/>
        <v>4.2372881355932313</v>
      </c>
      <c r="CV100" s="4">
        <f t="shared" si="332"/>
        <v>3.3271288971614688</v>
      </c>
      <c r="CW100" s="4">
        <f t="shared" si="333"/>
        <v>3.1084503799217122</v>
      </c>
      <c r="CX100" s="4">
        <f t="shared" si="334"/>
        <v>2.6477973065510252</v>
      </c>
      <c r="CY100" s="4">
        <f t="shared" si="335"/>
        <v>2.9358626919602671</v>
      </c>
      <c r="CZ100" s="4">
        <f t="shared" si="336"/>
        <v>3.7378968700743087</v>
      </c>
      <c r="DA100" s="4">
        <f t="shared" si="337"/>
        <v>5.0022331397945763</v>
      </c>
      <c r="DB100" s="4">
        <f t="shared" si="338"/>
        <v>5.2479430731598997</v>
      </c>
      <c r="DC100" s="4">
        <f t="shared" si="339"/>
        <v>5.0021939447125963</v>
      </c>
      <c r="DD100" s="4">
        <f t="shared" si="340"/>
        <v>4.7319296722379001</v>
      </c>
      <c r="DE100" s="4">
        <f t="shared" si="341"/>
        <v>3.8281582305401907</v>
      </c>
      <c r="DF100" s="4">
        <f t="shared" si="342"/>
        <v>3.6551869849989371</v>
      </c>
      <c r="DG100" s="4">
        <f t="shared" si="343"/>
        <v>3.4057668198913538</v>
      </c>
      <c r="DH100" s="4">
        <f t="shared" si="344"/>
        <v>3.9585492227979246</v>
      </c>
      <c r="DI100" s="4">
        <f t="shared" si="345"/>
        <v>2.7447767308479865</v>
      </c>
      <c r="DJ100" s="4">
        <f t="shared" si="346"/>
        <v>2.7313493681206502</v>
      </c>
      <c r="DK100" s="4">
        <f t="shared" si="347"/>
        <v>3.2531824611032656</v>
      </c>
      <c r="DL100" s="4">
        <f t="shared" si="348"/>
        <v>2.6714513556618691</v>
      </c>
      <c r="DM100" s="4">
        <f t="shared" si="349"/>
        <v>2.5518341307815051</v>
      </c>
      <c r="DN100" s="4">
        <f t="shared" si="350"/>
        <v>2.8174603174603297</v>
      </c>
      <c r="DO100" s="4">
        <f t="shared" si="351"/>
        <v>1.4872798434442336</v>
      </c>
      <c r="DP100" s="4">
        <f t="shared" si="352"/>
        <v>1.1067961165048823</v>
      </c>
      <c r="DQ100" s="4">
        <f t="shared" si="353"/>
        <v>1.6135303265940815</v>
      </c>
      <c r="DR100" s="4">
        <f t="shared" si="354"/>
        <v>1.06136626785025</v>
      </c>
      <c r="DS100" s="4">
        <f t="shared" si="355"/>
        <v>-0.21210952564597596</v>
      </c>
      <c r="DT100" s="4">
        <f t="shared" si="356"/>
        <v>-44.632225849817566</v>
      </c>
      <c r="DU100" s="4">
        <f t="shared" si="357"/>
        <v>-37.038454180218096</v>
      </c>
      <c r="DV100" s="4">
        <f t="shared" si="358"/>
        <v>-35.70746610654956</v>
      </c>
      <c r="DW100" s="4">
        <f t="shared" si="359"/>
        <v>-35.632850241545896</v>
      </c>
      <c r="DX100" s="4">
        <f t="shared" si="360"/>
        <v>28.269164065209871</v>
      </c>
      <c r="DY100" s="4">
        <f t="shared" si="361"/>
        <v>24.642965663931939</v>
      </c>
      <c r="DZ100" s="4">
        <f t="shared" si="362"/>
        <v>28.363528363528378</v>
      </c>
      <c r="EA100" s="4">
        <f t="shared" si="363"/>
        <v>32.512758931251895</v>
      </c>
      <c r="EB100" s="4">
        <f t="shared" si="364"/>
        <v>21.822606814494307</v>
      </c>
      <c r="EC100" s="4">
        <f t="shared" si="365"/>
        <v>12.896148220380299</v>
      </c>
      <c r="ED100" s="4">
        <f t="shared" si="366"/>
        <v>9.0930124942156567</v>
      </c>
      <c r="EE100" s="4">
        <f t="shared" si="367"/>
        <v>9.0847304032623413</v>
      </c>
      <c r="EF100" s="4">
        <f t="shared" si="368"/>
        <v>8.7236403995560643</v>
      </c>
      <c r="EG100" s="4">
        <f t="shared" si="369"/>
        <v>6.6724249622111653</v>
      </c>
      <c r="EH100" s="4">
        <f t="shared" si="370"/>
        <v>5.5143160127253399</v>
      </c>
      <c r="EI100" s="4">
        <f t="shared" si="371"/>
        <v>3.0944963655244129</v>
      </c>
      <c r="EJ100" s="4">
        <f t="shared" si="372"/>
        <v>2.2662311147407133</v>
      </c>
      <c r="EK100" s="4">
        <f t="shared" si="373"/>
        <v>2.2469635627530238</v>
      </c>
      <c r="EL100" s="4">
        <f t="shared" si="374"/>
        <v>1.0050251256281451</v>
      </c>
      <c r="EM100" s="4">
        <f t="shared" si="375"/>
        <v>0.56406124093473231</v>
      </c>
      <c r="EN100" s="4">
        <f t="shared" si="376"/>
        <v>0.698742263924923</v>
      </c>
      <c r="EO100" s="4">
        <f t="shared" si="377"/>
        <v>0.45535537517324975</v>
      </c>
      <c r="EP100" s="10">
        <f t="shared" si="378"/>
        <v>-0.19146268656715648</v>
      </c>
      <c r="EQ100" s="10">
        <f t="shared" si="379"/>
        <v>2.6999999999999913</v>
      </c>
      <c r="ER100" s="10">
        <f t="shared" si="380"/>
        <v>3.3131245043616309</v>
      </c>
      <c r="ES100" s="10">
        <f t="shared" si="381"/>
        <v>2.4501773748522027</v>
      </c>
      <c r="ET100" s="10">
        <f t="shared" si="382"/>
        <v>4.2043482656046516</v>
      </c>
      <c r="EU100" s="10">
        <f t="shared" si="383"/>
        <v>2.1026046738072068</v>
      </c>
      <c r="EV100" s="10">
        <f t="shared" si="384"/>
        <v>0.82899740823170198</v>
      </c>
      <c r="EW100" s="10">
        <f t="shared" si="385"/>
        <v>1.2941099070046036</v>
      </c>
      <c r="EX100" s="10">
        <f t="shared" si="386"/>
        <v>0.7408955151912977</v>
      </c>
      <c r="EY100" s="10">
        <f t="shared" si="387"/>
        <v>-6.5277443462508078E-2</v>
      </c>
      <c r="EZ100" s="10">
        <f t="shared" si="388"/>
        <v>-0.29330184682528904</v>
      </c>
      <c r="FA100" s="10">
        <f t="shared" si="389"/>
        <v>9.5145960740561364E-3</v>
      </c>
      <c r="FB100" s="10">
        <f t="shared" si="390"/>
        <v>0.63191315268253945</v>
      </c>
      <c r="FC100" s="10">
        <f t="shared" si="391"/>
        <v>1.6099479217145385</v>
      </c>
      <c r="FD100" s="10">
        <f t="shared" si="392"/>
        <v>1.7869198952528809</v>
      </c>
      <c r="FE100" s="10">
        <f t="shared" si="393"/>
        <v>1.6156184041495658</v>
      </c>
      <c r="FF100" s="10">
        <f t="shared" si="394"/>
        <v>1.2122341142350557</v>
      </c>
      <c r="FG100" s="10">
        <f t="shared" si="395"/>
        <v>0.98769947296355465</v>
      </c>
      <c r="FH100" s="10">
        <f t="shared" si="396"/>
        <v>0.86250060477996993</v>
      </c>
      <c r="FI100" s="10">
        <f t="shared" si="397"/>
        <v>0.70448079160183585</v>
      </c>
      <c r="FJ100" s="10">
        <f t="shared" si="398"/>
        <v>2.3368561561566636</v>
      </c>
      <c r="FK100" s="10">
        <f t="shared" si="399"/>
        <v>1.2389802905503622</v>
      </c>
      <c r="FL100" s="10">
        <f t="shared" si="400"/>
        <v>1.4055934811697757</v>
      </c>
      <c r="FM100" s="10">
        <f t="shared" si="401"/>
        <v>1.5584334609481498</v>
      </c>
      <c r="FN100" s="10">
        <f t="shared" si="402"/>
        <v>0</v>
      </c>
    </row>
    <row r="101" spans="2:170" x14ac:dyDescent="0.2">
      <c r="B101" t="str">
        <f t="shared" si="238"/>
        <v xml:space="preserve">   Government</v>
      </c>
      <c r="C101" s="4"/>
      <c r="D101" s="4"/>
      <c r="E101" s="4"/>
      <c r="F101" s="4"/>
      <c r="G101" s="4">
        <f t="shared" si="239"/>
        <v>3.0094187916379633</v>
      </c>
      <c r="H101" s="4">
        <f t="shared" si="240"/>
        <v>4.5350957155879446</v>
      </c>
      <c r="I101" s="4">
        <f t="shared" si="241"/>
        <v>3.471295060080104</v>
      </c>
      <c r="J101" s="4">
        <f t="shared" si="242"/>
        <v>3.9892424921559977</v>
      </c>
      <c r="K101" s="4">
        <f t="shared" si="243"/>
        <v>5.3077609277430993</v>
      </c>
      <c r="L101" s="4">
        <f t="shared" si="244"/>
        <v>3.5099193372574833</v>
      </c>
      <c r="M101" s="4">
        <f t="shared" si="245"/>
        <v>2.1720430107526889</v>
      </c>
      <c r="N101" s="4">
        <f t="shared" si="246"/>
        <v>4.0301724137931094</v>
      </c>
      <c r="O101" s="4">
        <f t="shared" si="247"/>
        <v>1.842439644218552</v>
      </c>
      <c r="P101" s="4">
        <f t="shared" si="248"/>
        <v>1.9376579612468525</v>
      </c>
      <c r="Q101" s="4">
        <f t="shared" si="249"/>
        <v>2.6310250473584373</v>
      </c>
      <c r="R101" s="4">
        <f t="shared" si="250"/>
        <v>1.6159105034182941</v>
      </c>
      <c r="S101" s="4">
        <f t="shared" si="251"/>
        <v>1.9338739862757581</v>
      </c>
      <c r="T101" s="4">
        <f t="shared" si="252"/>
        <v>1.880165289256186</v>
      </c>
      <c r="U101" s="4">
        <f t="shared" si="253"/>
        <v>0.57424118129612012</v>
      </c>
      <c r="V101" s="4">
        <f t="shared" si="254"/>
        <v>2.0183486238531723</v>
      </c>
      <c r="W101" s="4">
        <f t="shared" si="255"/>
        <v>2.6519787841697395</v>
      </c>
      <c r="X101" s="4">
        <f t="shared" si="256"/>
        <v>2.1293855201784728</v>
      </c>
      <c r="Y101" s="4">
        <f t="shared" si="257"/>
        <v>2.2838499184339556</v>
      </c>
      <c r="Z101" s="4">
        <f t="shared" si="258"/>
        <v>1.1191047162270262</v>
      </c>
      <c r="AA101" s="4">
        <f t="shared" si="259"/>
        <v>1.9674085850556411</v>
      </c>
      <c r="AB101" s="4">
        <f t="shared" si="260"/>
        <v>1.5488482922954683</v>
      </c>
      <c r="AC101" s="4">
        <f t="shared" si="261"/>
        <v>1.9138755980861122</v>
      </c>
      <c r="AD101" s="4">
        <f t="shared" si="262"/>
        <v>1.2648221343873445</v>
      </c>
      <c r="AE101" s="4">
        <f t="shared" si="263"/>
        <v>-1.9489378288850556E-2</v>
      </c>
      <c r="AF101" s="4">
        <f t="shared" si="264"/>
        <v>2.3269456394211963</v>
      </c>
      <c r="AG101" s="4">
        <f t="shared" si="265"/>
        <v>2.5039123630672844</v>
      </c>
      <c r="AH101" s="4">
        <f t="shared" si="266"/>
        <v>2.5565964090554338</v>
      </c>
      <c r="AI101" s="4">
        <f t="shared" si="267"/>
        <v>3.2748538011696082</v>
      </c>
      <c r="AJ101" s="4">
        <f t="shared" si="268"/>
        <v>2.0829352188037387</v>
      </c>
      <c r="AK101" s="4">
        <f t="shared" si="269"/>
        <v>2.5954198473282508</v>
      </c>
      <c r="AL101" s="4">
        <f t="shared" si="270"/>
        <v>2.8544243577545148</v>
      </c>
      <c r="AM101" s="4">
        <f t="shared" si="271"/>
        <v>2.3027557568893853</v>
      </c>
      <c r="AN101" s="4">
        <f t="shared" si="272"/>
        <v>2.3025084238113003</v>
      </c>
      <c r="AO101" s="4">
        <f t="shared" si="273"/>
        <v>2.6599702380952328</v>
      </c>
      <c r="AP101" s="4">
        <f t="shared" si="274"/>
        <v>2.1461609620721411</v>
      </c>
      <c r="AQ101" s="4">
        <f t="shared" si="275"/>
        <v>2.4169741697416924</v>
      </c>
      <c r="AR101" s="4">
        <f t="shared" si="276"/>
        <v>2.5434583714547321</v>
      </c>
      <c r="AS101" s="4">
        <f t="shared" si="277"/>
        <v>0.99655734734551693</v>
      </c>
      <c r="AT101" s="4">
        <f t="shared" si="278"/>
        <v>0.92374569824309471</v>
      </c>
      <c r="AU101" s="4">
        <f t="shared" si="279"/>
        <v>2.4860385516123129</v>
      </c>
      <c r="AV101" s="4">
        <f t="shared" si="280"/>
        <v>2.4803711634546755</v>
      </c>
      <c r="AW101" s="4">
        <f t="shared" si="281"/>
        <v>3.5701471115895389</v>
      </c>
      <c r="AX101" s="4">
        <f t="shared" si="282"/>
        <v>4.4508255563531884</v>
      </c>
      <c r="AY101" s="4">
        <f t="shared" si="283"/>
        <v>2.7421339426964231</v>
      </c>
      <c r="AZ101" s="4">
        <f t="shared" si="284"/>
        <v>2.1765627720703673</v>
      </c>
      <c r="BA101" s="4">
        <f t="shared" si="285"/>
        <v>1.8014896934003044</v>
      </c>
      <c r="BB101" s="4">
        <f t="shared" si="286"/>
        <v>1.5635738831615065</v>
      </c>
      <c r="BC101" s="4">
        <f t="shared" si="287"/>
        <v>1.4542343883661379</v>
      </c>
      <c r="BD101" s="4">
        <f t="shared" si="288"/>
        <v>1.6189502385821397</v>
      </c>
      <c r="BE101" s="4">
        <f t="shared" si="289"/>
        <v>0.74868129998297839</v>
      </c>
      <c r="BF101" s="4">
        <f t="shared" si="290"/>
        <v>0.55828117069869343</v>
      </c>
      <c r="BG101" s="4">
        <f t="shared" si="291"/>
        <v>-0.10118043844855595</v>
      </c>
      <c r="BH101" s="4">
        <f t="shared" si="292"/>
        <v>-0.48633238302868698</v>
      </c>
      <c r="BI101" s="4">
        <f t="shared" si="293"/>
        <v>0.45600405336936323</v>
      </c>
      <c r="BJ101" s="4">
        <f t="shared" si="294"/>
        <v>0.10094212651412526</v>
      </c>
      <c r="BK101" s="4">
        <f t="shared" si="295"/>
        <v>-6.7521944631998565E-2</v>
      </c>
      <c r="BL101" s="4">
        <f t="shared" si="296"/>
        <v>1.6852039096737492E-2</v>
      </c>
      <c r="BM101" s="4">
        <f t="shared" si="297"/>
        <v>-0.21856086079352632</v>
      </c>
      <c r="BN101" s="4">
        <f t="shared" si="298"/>
        <v>-5.0420168067211169E-2</v>
      </c>
      <c r="BO101" s="4">
        <f t="shared" si="299"/>
        <v>0.692567567567548</v>
      </c>
      <c r="BP101" s="4">
        <f t="shared" si="300"/>
        <v>0.2695871946082562</v>
      </c>
      <c r="BQ101" s="4">
        <f t="shared" si="301"/>
        <v>0.11794439764110098</v>
      </c>
      <c r="BR101" s="4">
        <f t="shared" si="302"/>
        <v>0.2522280141247446</v>
      </c>
      <c r="BS101" s="4">
        <f t="shared" si="303"/>
        <v>0.18453279651065024</v>
      </c>
      <c r="BT101" s="4">
        <f t="shared" si="304"/>
        <v>0.60494034616032089</v>
      </c>
      <c r="BU101" s="4">
        <f t="shared" si="305"/>
        <v>1.3463480309660047</v>
      </c>
      <c r="BV101" s="4">
        <f t="shared" si="306"/>
        <v>1.308285810130827</v>
      </c>
      <c r="BW101" s="4">
        <f t="shared" si="307"/>
        <v>1.7414601473543234</v>
      </c>
      <c r="BX101" s="4">
        <f t="shared" si="308"/>
        <v>1.4865542007683308</v>
      </c>
      <c r="BY101" s="4">
        <f t="shared" si="309"/>
        <v>2.7233477250083071</v>
      </c>
      <c r="BZ101" s="4">
        <f t="shared" si="310"/>
        <v>2.6986754966887405</v>
      </c>
      <c r="CA101" s="4">
        <f t="shared" si="311"/>
        <v>1.7939433838051411</v>
      </c>
      <c r="CB101" s="4">
        <f t="shared" si="312"/>
        <v>2.188940092165903</v>
      </c>
      <c r="CC101" s="4">
        <f t="shared" si="313"/>
        <v>-8.0827675396066834E-2</v>
      </c>
      <c r="CD101" s="4">
        <f t="shared" si="314"/>
        <v>-0.67709172980817689</v>
      </c>
      <c r="CE101" s="4">
        <f t="shared" si="315"/>
        <v>-0.53354890864996118</v>
      </c>
      <c r="CF101" s="4">
        <f t="shared" si="316"/>
        <v>0.49927524561121928</v>
      </c>
      <c r="CG101" s="4">
        <f t="shared" si="317"/>
        <v>4.8535835625296286E-2</v>
      </c>
      <c r="CH101" s="4">
        <f t="shared" si="318"/>
        <v>-0.68170751501376303</v>
      </c>
      <c r="CI101" s="4">
        <f t="shared" si="319"/>
        <v>-0.92652795838752411</v>
      </c>
      <c r="CJ101" s="4">
        <f t="shared" si="320"/>
        <v>-2.5801282051282071</v>
      </c>
      <c r="CK101" s="4">
        <f t="shared" si="321"/>
        <v>-2.441785252263895</v>
      </c>
      <c r="CL101" s="4">
        <f t="shared" si="322"/>
        <v>-1.0622650759928298</v>
      </c>
      <c r="CM101" s="4">
        <f t="shared" si="323"/>
        <v>-0.37735849056602655</v>
      </c>
      <c r="CN101" s="4">
        <f t="shared" si="324"/>
        <v>-0.13160059220265197</v>
      </c>
      <c r="CO101" s="4">
        <f t="shared" si="325"/>
        <v>0.64644455494777819</v>
      </c>
      <c r="CP101" s="4">
        <f t="shared" si="326"/>
        <v>0.87545424512720516</v>
      </c>
      <c r="CQ101" s="4">
        <f t="shared" si="327"/>
        <v>0.90579710144929049</v>
      </c>
      <c r="CR101" s="4">
        <f t="shared" si="328"/>
        <v>0.92241805303903135</v>
      </c>
      <c r="CS101" s="4">
        <f t="shared" si="329"/>
        <v>1.0375494071146463</v>
      </c>
      <c r="CT101" s="4">
        <f t="shared" si="330"/>
        <v>1.2935975110528908</v>
      </c>
      <c r="CU101" s="4">
        <f t="shared" si="331"/>
        <v>1.2567324955116588</v>
      </c>
      <c r="CV101" s="4">
        <f t="shared" si="332"/>
        <v>1.3220173004732994</v>
      </c>
      <c r="CW101" s="4">
        <f t="shared" si="333"/>
        <v>1.6788916055419767</v>
      </c>
      <c r="CX101" s="4">
        <f t="shared" si="334"/>
        <v>1.4872292272874343</v>
      </c>
      <c r="CY101" s="4">
        <f t="shared" si="335"/>
        <v>1.9181173436492394</v>
      </c>
      <c r="CZ101" s="4">
        <f t="shared" si="336"/>
        <v>2.5612113402061709</v>
      </c>
      <c r="DA101" s="4">
        <f t="shared" si="337"/>
        <v>2.8053863417761837</v>
      </c>
      <c r="DB101" s="4">
        <f t="shared" si="338"/>
        <v>2.6600828289264022</v>
      </c>
      <c r="DC101" s="4">
        <f t="shared" si="339"/>
        <v>2.2299541356951114</v>
      </c>
      <c r="DD101" s="4">
        <f t="shared" si="340"/>
        <v>2.4187215329040557</v>
      </c>
      <c r="DE101" s="4">
        <f t="shared" si="341"/>
        <v>2.0583190394511286</v>
      </c>
      <c r="DF101" s="4">
        <f t="shared" si="342"/>
        <v>2.4670287044220363</v>
      </c>
      <c r="DG101" s="4">
        <f t="shared" si="343"/>
        <v>2.2896039603960139</v>
      </c>
      <c r="DH101" s="4">
        <f t="shared" si="344"/>
        <v>1.8248734856616933</v>
      </c>
      <c r="DI101" s="4">
        <f t="shared" si="345"/>
        <v>1.4667685255920437</v>
      </c>
      <c r="DJ101" s="4">
        <f t="shared" si="346"/>
        <v>0.8631132646880646</v>
      </c>
      <c r="DK101" s="4">
        <f t="shared" si="347"/>
        <v>-9.074410163337765E-2</v>
      </c>
      <c r="DL101" s="4">
        <f t="shared" si="348"/>
        <v>-0.99397590361443022</v>
      </c>
      <c r="DM101" s="4">
        <f t="shared" si="349"/>
        <v>-1.7166089444360599</v>
      </c>
      <c r="DN101" s="4">
        <f t="shared" si="350"/>
        <v>-2.1618375619276486</v>
      </c>
      <c r="DO101" s="4">
        <f t="shared" si="351"/>
        <v>-2.6793823796548599</v>
      </c>
      <c r="DP101" s="4">
        <f t="shared" si="352"/>
        <v>-1.7036811682385355</v>
      </c>
      <c r="DQ101" s="4">
        <f t="shared" si="353"/>
        <v>4.5962923241904541E-2</v>
      </c>
      <c r="DR101" s="4">
        <f t="shared" si="354"/>
        <v>-0.23016725487186029</v>
      </c>
      <c r="DS101" s="4">
        <f t="shared" si="355"/>
        <v>2.395395862498062</v>
      </c>
      <c r="DT101" s="4">
        <f t="shared" si="356"/>
        <v>-4.50324976787374</v>
      </c>
      <c r="DU101" s="4">
        <f t="shared" si="357"/>
        <v>-3.2465543644716766</v>
      </c>
      <c r="DV101" s="4">
        <f t="shared" si="358"/>
        <v>-6.3057520762842323</v>
      </c>
      <c r="DW101" s="4">
        <f t="shared" si="359"/>
        <v>-7.4282242138842598</v>
      </c>
      <c r="DX101" s="4">
        <f t="shared" si="360"/>
        <v>0.2430724355858116</v>
      </c>
      <c r="DY101" s="4">
        <f t="shared" si="361"/>
        <v>0.56980056980058258</v>
      </c>
      <c r="DZ101" s="4">
        <f t="shared" si="362"/>
        <v>2.8562048588312683</v>
      </c>
      <c r="EA101" s="4">
        <f t="shared" si="363"/>
        <v>-0.77125041023956564</v>
      </c>
      <c r="EB101" s="4">
        <f t="shared" si="364"/>
        <v>-2.699644358228237</v>
      </c>
      <c r="EC101" s="4">
        <f t="shared" si="365"/>
        <v>-0.5193578847970115</v>
      </c>
      <c r="ED101" s="4">
        <f t="shared" si="366"/>
        <v>-0.7022023619533857</v>
      </c>
      <c r="EE101" s="4">
        <f t="shared" si="367"/>
        <v>2.7286257648420742</v>
      </c>
      <c r="EF101" s="4">
        <f t="shared" si="368"/>
        <v>7.2935703605250257</v>
      </c>
      <c r="EG101" s="4">
        <f t="shared" si="369"/>
        <v>1.9933554817275878</v>
      </c>
      <c r="EH101" s="4">
        <f t="shared" si="370"/>
        <v>3.6162005785920659</v>
      </c>
      <c r="EI101" s="4">
        <f t="shared" si="371"/>
        <v>8.4674822923374258</v>
      </c>
      <c r="EJ101" s="4">
        <f t="shared" si="372"/>
        <v>5.8222359863734585</v>
      </c>
      <c r="EK101" s="4">
        <f t="shared" si="373"/>
        <v>7.0265239646347011</v>
      </c>
      <c r="EL101" s="4">
        <f t="shared" si="374"/>
        <v>7.5383899488134176</v>
      </c>
      <c r="EM101" s="4">
        <f t="shared" si="375"/>
        <v>2.7307806470762586</v>
      </c>
      <c r="EN101" s="4">
        <f t="shared" si="376"/>
        <v>1.9461515949663388</v>
      </c>
      <c r="EO101" s="4">
        <f t="shared" si="377"/>
        <v>0.57971014492754769</v>
      </c>
      <c r="EP101" s="10">
        <f t="shared" si="378"/>
        <v>-0.79290350497620565</v>
      </c>
      <c r="EQ101" s="10">
        <f t="shared" si="379"/>
        <v>-1.1102571511123815</v>
      </c>
      <c r="ER101" s="10">
        <f t="shared" si="380"/>
        <v>-1.969283766326968</v>
      </c>
      <c r="ES101" s="10">
        <f t="shared" si="381"/>
        <v>-1.8802017291066342</v>
      </c>
      <c r="ET101" s="10">
        <f t="shared" si="382"/>
        <v>-0.96276141940683235</v>
      </c>
      <c r="EU101" s="10">
        <f t="shared" si="383"/>
        <v>-0.29114052756785691</v>
      </c>
      <c r="EV101" s="10">
        <f t="shared" si="384"/>
        <v>5.0953175788626126E-3</v>
      </c>
      <c r="EW101" s="10">
        <f t="shared" si="385"/>
        <v>0.3106389090322681</v>
      </c>
      <c r="EX101" s="10">
        <f t="shared" si="386"/>
        <v>0.35351842660296118</v>
      </c>
      <c r="EY101" s="10">
        <f t="shared" si="387"/>
        <v>0.42556876196939708</v>
      </c>
      <c r="EZ101" s="10">
        <f t="shared" si="388"/>
        <v>0.48517250285058378</v>
      </c>
      <c r="FA101" s="10">
        <f t="shared" si="389"/>
        <v>0.61109698364743004</v>
      </c>
      <c r="FB101" s="10">
        <f t="shared" si="390"/>
        <v>0.68668454290516934</v>
      </c>
      <c r="FC101" s="10">
        <f t="shared" si="391"/>
        <v>0.53489323800581801</v>
      </c>
      <c r="FD101" s="10">
        <f t="shared" si="392"/>
        <v>0.43531626104464927</v>
      </c>
      <c r="FE101" s="10">
        <f t="shared" si="393"/>
        <v>0.38095811817953074</v>
      </c>
      <c r="FF101" s="10">
        <f t="shared" si="394"/>
        <v>0.32114692340987627</v>
      </c>
      <c r="FG101" s="10">
        <f t="shared" si="395"/>
        <v>0.34327742214110835</v>
      </c>
      <c r="FH101" s="10">
        <f t="shared" si="396"/>
        <v>0.57195804016241247</v>
      </c>
      <c r="FI101" s="10">
        <f t="shared" si="397"/>
        <v>0.67126760685878306</v>
      </c>
      <c r="FJ101" s="10">
        <f t="shared" si="398"/>
        <v>0.90235462028245284</v>
      </c>
      <c r="FK101" s="10">
        <f t="shared" si="399"/>
        <v>0.59791024274349347</v>
      </c>
      <c r="FL101" s="10">
        <f t="shared" si="400"/>
        <v>0.4364170441951698</v>
      </c>
      <c r="FM101" s="10">
        <f t="shared" si="401"/>
        <v>0.31179723589893626</v>
      </c>
      <c r="FN101" s="10">
        <f t="shared" si="402"/>
        <v>0</v>
      </c>
    </row>
    <row r="102" spans="2:170" x14ac:dyDescent="0.2">
      <c r="B102" t="str">
        <f t="shared" si="238"/>
        <v xml:space="preserve">      State and local</v>
      </c>
      <c r="C102" s="4"/>
      <c r="D102" s="4"/>
      <c r="E102" s="4"/>
      <c r="F102" s="4"/>
      <c r="G102" s="4">
        <f t="shared" si="239"/>
        <v>4.0540540540540571</v>
      </c>
      <c r="H102" s="4">
        <f t="shared" si="240"/>
        <v>6.1844581876848492</v>
      </c>
      <c r="I102" s="4">
        <f t="shared" si="241"/>
        <v>4.0614423327258509</v>
      </c>
      <c r="J102" s="4">
        <f t="shared" si="242"/>
        <v>4.3648719289074878</v>
      </c>
      <c r="K102" s="4">
        <f t="shared" si="243"/>
        <v>5.792207792207793</v>
      </c>
      <c r="L102" s="4">
        <f t="shared" si="244"/>
        <v>3.7731071157254936</v>
      </c>
      <c r="M102" s="4">
        <f t="shared" si="245"/>
        <v>2.5018764073054811</v>
      </c>
      <c r="N102" s="4">
        <f t="shared" si="246"/>
        <v>4.4327573253193142</v>
      </c>
      <c r="O102" s="4">
        <f t="shared" si="247"/>
        <v>1.7431868401669659</v>
      </c>
      <c r="P102" s="4">
        <f t="shared" si="248"/>
        <v>1.8057589067838054</v>
      </c>
      <c r="Q102" s="4">
        <f t="shared" si="249"/>
        <v>2.5384427629973061</v>
      </c>
      <c r="R102" s="4">
        <f t="shared" si="250"/>
        <v>1.5347721822542182</v>
      </c>
      <c r="S102" s="4">
        <f t="shared" si="251"/>
        <v>2.1476833976834087</v>
      </c>
      <c r="T102" s="4">
        <f t="shared" si="252"/>
        <v>2.1572387344199528</v>
      </c>
      <c r="U102" s="4">
        <f t="shared" si="253"/>
        <v>0.85693882408950373</v>
      </c>
      <c r="V102" s="4">
        <f t="shared" si="254"/>
        <v>2.4563060935285597</v>
      </c>
      <c r="W102" s="4">
        <f t="shared" si="255"/>
        <v>3.307347035199637</v>
      </c>
      <c r="X102" s="4">
        <f t="shared" si="256"/>
        <v>2.7217268887846036</v>
      </c>
      <c r="Y102" s="4">
        <f t="shared" si="257"/>
        <v>2.9029974038234707</v>
      </c>
      <c r="Z102" s="4">
        <f t="shared" si="258"/>
        <v>1.613646841862626</v>
      </c>
      <c r="AA102" s="4">
        <f t="shared" si="259"/>
        <v>2.4468328378687287</v>
      </c>
      <c r="AB102" s="4">
        <f t="shared" si="260"/>
        <v>2.0785746916400116</v>
      </c>
      <c r="AC102" s="4">
        <f t="shared" si="261"/>
        <v>2.5458715596330173</v>
      </c>
      <c r="AD102" s="4">
        <f t="shared" si="262"/>
        <v>1.5880217785843698</v>
      </c>
      <c r="AE102" s="4">
        <f t="shared" si="263"/>
        <v>4.4642857142851433E-2</v>
      </c>
      <c r="AF102" s="4">
        <f t="shared" si="264"/>
        <v>2.5732826135600906</v>
      </c>
      <c r="AG102" s="4">
        <f t="shared" si="265"/>
        <v>2.4379333482442256</v>
      </c>
      <c r="AH102" s="4">
        <f t="shared" si="266"/>
        <v>2.7020991514068671</v>
      </c>
      <c r="AI102" s="4">
        <f t="shared" si="267"/>
        <v>3.3020972780009039</v>
      </c>
      <c r="AJ102" s="4">
        <f t="shared" si="268"/>
        <v>1.9851657940662903</v>
      </c>
      <c r="AK102" s="4">
        <f t="shared" si="269"/>
        <v>2.576419213973824</v>
      </c>
      <c r="AL102" s="4">
        <f t="shared" si="270"/>
        <v>2.5440313111545931</v>
      </c>
      <c r="AM102" s="4">
        <f t="shared" si="271"/>
        <v>1.9438444924406051</v>
      </c>
      <c r="AN102" s="4">
        <f t="shared" si="272"/>
        <v>2.1604278074866423</v>
      </c>
      <c r="AO102" s="4">
        <f t="shared" si="273"/>
        <v>2.8522775649212351</v>
      </c>
      <c r="AP102" s="4">
        <f t="shared" si="274"/>
        <v>2.3112807463952389</v>
      </c>
      <c r="AQ102" s="4">
        <f t="shared" si="275"/>
        <v>2.8813559322033777</v>
      </c>
      <c r="AR102" s="4">
        <f t="shared" si="276"/>
        <v>1.2772194304857765</v>
      </c>
      <c r="AS102" s="4">
        <f t="shared" si="277"/>
        <v>0.66225165562914245</v>
      </c>
      <c r="AT102" s="4">
        <f t="shared" si="278"/>
        <v>1.0777202072539183</v>
      </c>
      <c r="AU102" s="4">
        <f t="shared" si="279"/>
        <v>2.5329489291598062</v>
      </c>
      <c r="AV102" s="4">
        <f t="shared" si="280"/>
        <v>4.0934463510440278</v>
      </c>
      <c r="AW102" s="4">
        <f t="shared" si="281"/>
        <v>4.070723684210531</v>
      </c>
      <c r="AX102" s="4">
        <f t="shared" si="282"/>
        <v>4.6955095345499132</v>
      </c>
      <c r="AY102" s="4">
        <f t="shared" si="283"/>
        <v>3.0729062060654622</v>
      </c>
      <c r="AZ102" s="4">
        <f t="shared" si="284"/>
        <v>2.3833167825223489</v>
      </c>
      <c r="BA102" s="4">
        <f t="shared" si="285"/>
        <v>1.9755037534571196</v>
      </c>
      <c r="BB102" s="4">
        <f t="shared" si="286"/>
        <v>1.0771641206423821</v>
      </c>
      <c r="BC102" s="4">
        <f t="shared" si="287"/>
        <v>0.89633671083397815</v>
      </c>
      <c r="BD102" s="4">
        <f t="shared" si="288"/>
        <v>1.1833171677982479</v>
      </c>
      <c r="BE102" s="4">
        <f t="shared" si="289"/>
        <v>0.34870205346764216</v>
      </c>
      <c r="BF102" s="4">
        <f t="shared" si="290"/>
        <v>0.71691532648709977</v>
      </c>
      <c r="BG102" s="4">
        <f t="shared" si="291"/>
        <v>0.11587485515645035</v>
      </c>
      <c r="BH102" s="4">
        <f t="shared" si="292"/>
        <v>-0.42177914110430592</v>
      </c>
      <c r="BI102" s="4">
        <f t="shared" si="293"/>
        <v>0.5791505791505891</v>
      </c>
      <c r="BJ102" s="4">
        <f t="shared" si="294"/>
        <v>0.21161985378992387</v>
      </c>
      <c r="BK102" s="4">
        <f t="shared" si="295"/>
        <v>0.11574074074074403</v>
      </c>
      <c r="BL102" s="4">
        <f t="shared" si="296"/>
        <v>0.23103581055063938</v>
      </c>
      <c r="BM102" s="4">
        <f t="shared" si="297"/>
        <v>-9.596928982724684E-2</v>
      </c>
      <c r="BN102" s="4">
        <f t="shared" si="298"/>
        <v>0.38395085429066</v>
      </c>
      <c r="BO102" s="4">
        <f t="shared" si="299"/>
        <v>1.1175337186897893</v>
      </c>
      <c r="BP102" s="4">
        <f t="shared" si="300"/>
        <v>0.67230119093353302</v>
      </c>
      <c r="BQ102" s="4">
        <f t="shared" si="301"/>
        <v>0.51873198847263158</v>
      </c>
      <c r="BR102" s="4">
        <f t="shared" si="302"/>
        <v>0.42073054121245512</v>
      </c>
      <c r="BS102" s="4">
        <f t="shared" si="303"/>
        <v>0.26676829268292845</v>
      </c>
      <c r="BT102" s="4">
        <f t="shared" si="304"/>
        <v>0.70597214272085651</v>
      </c>
      <c r="BU102" s="4">
        <f t="shared" si="305"/>
        <v>1.5481651376146655</v>
      </c>
      <c r="BV102" s="4">
        <f t="shared" si="306"/>
        <v>1.4663873547895667</v>
      </c>
      <c r="BW102" s="4">
        <f t="shared" si="307"/>
        <v>1.8814139110604255</v>
      </c>
      <c r="BX102" s="4">
        <f t="shared" si="308"/>
        <v>1.5725653656688099</v>
      </c>
      <c r="BY102" s="4">
        <f t="shared" si="309"/>
        <v>2.898550724637694</v>
      </c>
      <c r="BZ102" s="4">
        <f t="shared" si="310"/>
        <v>2.8716216216216228</v>
      </c>
      <c r="CA102" s="4">
        <f t="shared" si="311"/>
        <v>1.8653236336504397</v>
      </c>
      <c r="CB102" s="4">
        <f t="shared" si="312"/>
        <v>1.9026301063234552</v>
      </c>
      <c r="CC102" s="4">
        <f t="shared" si="313"/>
        <v>-0.32924821657217551</v>
      </c>
      <c r="CD102" s="4">
        <f t="shared" si="314"/>
        <v>-0.83926290822844418</v>
      </c>
      <c r="CE102" s="4">
        <f t="shared" si="315"/>
        <v>-0.31129829701519451</v>
      </c>
      <c r="CF102" s="4">
        <f t="shared" si="316"/>
        <v>-0.18304960644333068</v>
      </c>
      <c r="CG102" s="4">
        <f t="shared" si="317"/>
        <v>0.2018719031014804</v>
      </c>
      <c r="CH102" s="4">
        <f t="shared" si="318"/>
        <v>-0.45998160073592587</v>
      </c>
      <c r="CI102" s="4">
        <f t="shared" si="319"/>
        <v>-1.083761939750183</v>
      </c>
      <c r="CJ102" s="4">
        <f t="shared" si="320"/>
        <v>-1.4854208692463011</v>
      </c>
      <c r="CK102" s="4">
        <f t="shared" si="321"/>
        <v>-2.3260073260073177</v>
      </c>
      <c r="CL102" s="4">
        <f t="shared" si="322"/>
        <v>-0.96118299445473454</v>
      </c>
      <c r="CM102" s="4">
        <f t="shared" si="323"/>
        <v>-0.12999071494892434</v>
      </c>
      <c r="CN102" s="4">
        <f t="shared" si="324"/>
        <v>0.13030528667163921</v>
      </c>
      <c r="CO102" s="4">
        <f t="shared" si="325"/>
        <v>0.91880742546408545</v>
      </c>
      <c r="CP102" s="4">
        <f t="shared" si="326"/>
        <v>1.1198208286674172</v>
      </c>
      <c r="CQ102" s="4">
        <f t="shared" si="327"/>
        <v>1.1900334696913317</v>
      </c>
      <c r="CR102" s="4">
        <f t="shared" si="328"/>
        <v>1.3199479457148167</v>
      </c>
      <c r="CS102" s="4">
        <f t="shared" si="329"/>
        <v>1.5235971757711075</v>
      </c>
      <c r="CT102" s="4">
        <f t="shared" si="330"/>
        <v>1.864156515319304</v>
      </c>
      <c r="CU102" s="4">
        <f t="shared" si="331"/>
        <v>1.7089305402425481</v>
      </c>
      <c r="CV102" s="4">
        <f t="shared" si="332"/>
        <v>1.688073394495393</v>
      </c>
      <c r="CW102" s="4">
        <f t="shared" si="333"/>
        <v>2.0863836017569692</v>
      </c>
      <c r="CX102" s="4">
        <f t="shared" si="334"/>
        <v>1.8481608987135356</v>
      </c>
      <c r="CY102" s="4">
        <f t="shared" si="335"/>
        <v>2.3486901535682003</v>
      </c>
      <c r="CZ102" s="4">
        <f t="shared" si="336"/>
        <v>2.9592204980151582</v>
      </c>
      <c r="DA102" s="4">
        <f t="shared" si="337"/>
        <v>3.1193976335603946</v>
      </c>
      <c r="DB102" s="4">
        <f t="shared" si="338"/>
        <v>2.8998398861412644</v>
      </c>
      <c r="DC102" s="4">
        <f t="shared" si="339"/>
        <v>2.4360105913504349</v>
      </c>
      <c r="DD102" s="4">
        <f t="shared" si="340"/>
        <v>2.6463371889239529</v>
      </c>
      <c r="DE102" s="4">
        <f t="shared" si="341"/>
        <v>2.2426981919332567</v>
      </c>
      <c r="DF102" s="4">
        <f t="shared" si="342"/>
        <v>2.6625172890733184</v>
      </c>
      <c r="DG102" s="4">
        <f t="shared" si="343"/>
        <v>2.3953127692572407</v>
      </c>
      <c r="DH102" s="4">
        <f t="shared" si="344"/>
        <v>1.9805361106368435</v>
      </c>
      <c r="DI102" s="4">
        <f t="shared" si="345"/>
        <v>1.632375446352663</v>
      </c>
      <c r="DJ102" s="4">
        <f t="shared" si="346"/>
        <v>1.0441226002020798</v>
      </c>
      <c r="DK102" s="4">
        <f t="shared" si="347"/>
        <v>0.16829350387077557</v>
      </c>
      <c r="DL102" s="4">
        <f t="shared" si="348"/>
        <v>-0.83710028461407848</v>
      </c>
      <c r="DM102" s="4">
        <f t="shared" si="349"/>
        <v>-1.6563493391333228</v>
      </c>
      <c r="DN102" s="4">
        <f t="shared" si="350"/>
        <v>-2.1333333333333426</v>
      </c>
      <c r="DO102" s="4">
        <f t="shared" si="351"/>
        <v>-2.7217741935483875</v>
      </c>
      <c r="DP102" s="4">
        <f t="shared" si="352"/>
        <v>-1.6883336147222927</v>
      </c>
      <c r="DQ102" s="4">
        <f t="shared" si="353"/>
        <v>0.18713848247702281</v>
      </c>
      <c r="DR102" s="4">
        <f t="shared" si="354"/>
        <v>-0.11920980926429792</v>
      </c>
      <c r="DS102" s="4">
        <f t="shared" si="355"/>
        <v>2.6079447322970628</v>
      </c>
      <c r="DT102" s="4">
        <f t="shared" si="356"/>
        <v>-5.1176369568950886</v>
      </c>
      <c r="DU102" s="4">
        <f t="shared" si="357"/>
        <v>-4.4150110375276057</v>
      </c>
      <c r="DV102" s="4">
        <f t="shared" si="358"/>
        <v>-7.3486786018755357</v>
      </c>
      <c r="DW102" s="4">
        <f t="shared" si="359"/>
        <v>-8.3150984682713531</v>
      </c>
      <c r="DX102" s="4">
        <f t="shared" si="360"/>
        <v>0.27149321266968229</v>
      </c>
      <c r="DY102" s="4">
        <f t="shared" si="361"/>
        <v>1.4922721620181489</v>
      </c>
      <c r="DZ102" s="4">
        <f t="shared" si="362"/>
        <v>3.5701140964298883</v>
      </c>
      <c r="EA102" s="4">
        <f t="shared" si="363"/>
        <v>-0.5874793464292094</v>
      </c>
      <c r="EB102" s="4">
        <f t="shared" si="364"/>
        <v>-2.5451263537905944</v>
      </c>
      <c r="EC102" s="4">
        <f t="shared" si="365"/>
        <v>-0.14003150708913337</v>
      </c>
      <c r="ED102" s="4">
        <f t="shared" si="366"/>
        <v>-0.40867093105896313</v>
      </c>
      <c r="EE102" s="4">
        <f t="shared" si="367"/>
        <v>3.25023084025855</v>
      </c>
      <c r="EF102" s="4">
        <f t="shared" si="368"/>
        <v>7.9829598073717589</v>
      </c>
      <c r="EG102" s="4">
        <f t="shared" si="369"/>
        <v>1.8930762489044906</v>
      </c>
      <c r="EH102" s="4">
        <f t="shared" si="370"/>
        <v>3.6752899197145084</v>
      </c>
      <c r="EI102" s="4">
        <f t="shared" si="371"/>
        <v>9.0681452334108403</v>
      </c>
      <c r="EJ102" s="4">
        <f t="shared" si="372"/>
        <v>6.1749571183533192</v>
      </c>
      <c r="EK102" s="4">
        <f t="shared" si="373"/>
        <v>7.534835713056931</v>
      </c>
      <c r="EL102" s="4">
        <f t="shared" si="374"/>
        <v>8.1569437274135339</v>
      </c>
      <c r="EM102" s="4">
        <f t="shared" si="375"/>
        <v>2.8861921941620183</v>
      </c>
      <c r="EN102" s="4">
        <f t="shared" si="376"/>
        <v>2.2778675282714156</v>
      </c>
      <c r="EO102" s="4">
        <f t="shared" si="377"/>
        <v>0.97584386498159592</v>
      </c>
      <c r="EP102" s="10">
        <f t="shared" si="378"/>
        <v>4.3961813842474662E-2</v>
      </c>
      <c r="EQ102" s="10">
        <f t="shared" si="379"/>
        <v>-0.10392094357666304</v>
      </c>
      <c r="ER102" s="10">
        <f t="shared" si="380"/>
        <v>-1.1824830200600212</v>
      </c>
      <c r="ES102" s="10">
        <f t="shared" si="381"/>
        <v>-1.148764258555135</v>
      </c>
      <c r="ET102" s="10">
        <f t="shared" si="382"/>
        <v>-0.71896793819996585</v>
      </c>
      <c r="EU102" s="10">
        <f t="shared" si="383"/>
        <v>-0.17820559459303942</v>
      </c>
      <c r="EV102" s="10">
        <f t="shared" si="384"/>
        <v>7.9410025707549181E-2</v>
      </c>
      <c r="EW102" s="10">
        <f t="shared" si="385"/>
        <v>0.35786578710761408</v>
      </c>
      <c r="EX102" s="10">
        <f t="shared" si="386"/>
        <v>0.39416546683761489</v>
      </c>
      <c r="EY102" s="10">
        <f t="shared" si="387"/>
        <v>0.46407539522892449</v>
      </c>
      <c r="EZ102" s="10">
        <f t="shared" si="388"/>
        <v>0.5353527851713169</v>
      </c>
      <c r="FA102" s="10">
        <f t="shared" si="389"/>
        <v>0.6683361496076401</v>
      </c>
      <c r="FB102" s="10">
        <f t="shared" si="390"/>
        <v>0.74177115574802777</v>
      </c>
      <c r="FC102" s="10">
        <f t="shared" si="391"/>
        <v>0.57419282473754052</v>
      </c>
      <c r="FD102" s="10">
        <f t="shared" si="392"/>
        <v>0.46306181274686775</v>
      </c>
      <c r="FE102" s="10">
        <f t="shared" si="393"/>
        <v>0.40143287980380915</v>
      </c>
      <c r="FF102" s="10">
        <f t="shared" si="394"/>
        <v>0.33712670167018732</v>
      </c>
      <c r="FG102" s="10">
        <f t="shared" si="395"/>
        <v>0.31454883266219813</v>
      </c>
      <c r="FH102" s="10">
        <f t="shared" si="396"/>
        <v>0.39052641366577046</v>
      </c>
      <c r="FI102" s="10">
        <f t="shared" si="397"/>
        <v>0.48898921057347611</v>
      </c>
      <c r="FJ102" s="10">
        <f t="shared" si="398"/>
        <v>0.92970172543207497</v>
      </c>
      <c r="FK102" s="10">
        <f t="shared" si="399"/>
        <v>0.66440436130086322</v>
      </c>
      <c r="FL102" s="10">
        <f t="shared" si="400"/>
        <v>0.65595353083609531</v>
      </c>
      <c r="FM102" s="10">
        <f t="shared" si="401"/>
        <v>0.52863855877478549</v>
      </c>
      <c r="FN102" s="10">
        <f t="shared" si="402"/>
        <v>0</v>
      </c>
    </row>
    <row r="103" spans="2:170" x14ac:dyDescent="0.2">
      <c r="B103" t="str">
        <f t="shared" si="238"/>
        <v xml:space="preserve">      Federal</v>
      </c>
      <c r="C103" s="4"/>
      <c r="D103" s="4"/>
      <c r="E103" s="4"/>
      <c r="F103" s="4"/>
      <c r="G103" s="4">
        <f t="shared" si="239"/>
        <v>-2.9096477794793296</v>
      </c>
      <c r="H103" s="4">
        <f t="shared" si="240"/>
        <v>-4.633781763826617</v>
      </c>
      <c r="I103" s="4">
        <f t="shared" si="241"/>
        <v>0</v>
      </c>
      <c r="J103" s="4">
        <f t="shared" si="242"/>
        <v>1.7295597484276559</v>
      </c>
      <c r="K103" s="4">
        <f t="shared" si="243"/>
        <v>2.3659305993690927</v>
      </c>
      <c r="L103" s="4">
        <f t="shared" si="244"/>
        <v>1.8808777429467183</v>
      </c>
      <c r="M103" s="4">
        <f t="shared" si="245"/>
        <v>0.15313935681471325</v>
      </c>
      <c r="N103" s="4">
        <f t="shared" si="246"/>
        <v>1.5455950540958385</v>
      </c>
      <c r="O103" s="4">
        <f t="shared" si="247"/>
        <v>2.4653312788906145</v>
      </c>
      <c r="P103" s="4">
        <f t="shared" si="248"/>
        <v>2.7692307692307683</v>
      </c>
      <c r="Q103" s="4">
        <f t="shared" si="249"/>
        <v>3.2110091743119185</v>
      </c>
      <c r="R103" s="4">
        <f t="shared" si="250"/>
        <v>2.1308980213089912</v>
      </c>
      <c r="S103" s="4">
        <f t="shared" si="251"/>
        <v>0.60150375939849177</v>
      </c>
      <c r="T103" s="4">
        <f t="shared" si="252"/>
        <v>0.14970059880239361</v>
      </c>
      <c r="U103" s="4">
        <f t="shared" si="253"/>
        <v>-1.185185185185178</v>
      </c>
      <c r="V103" s="4">
        <f t="shared" si="254"/>
        <v>-0.74515648286140879</v>
      </c>
      <c r="W103" s="4">
        <f t="shared" si="255"/>
        <v>-1.4947683109118204</v>
      </c>
      <c r="X103" s="4">
        <f t="shared" si="256"/>
        <v>-1.6442451420029758</v>
      </c>
      <c r="Y103" s="4">
        <f t="shared" si="257"/>
        <v>-1.6491754122938573</v>
      </c>
      <c r="Z103" s="4">
        <f t="shared" si="258"/>
        <v>-2.1021021021021102</v>
      </c>
      <c r="AA103" s="4">
        <f t="shared" si="259"/>
        <v>-1.2139605462822223</v>
      </c>
      <c r="AB103" s="4">
        <f t="shared" si="260"/>
        <v>-1.9756838905775287</v>
      </c>
      <c r="AC103" s="4">
        <f t="shared" si="261"/>
        <v>-2.286585365853655</v>
      </c>
      <c r="AD103" s="4">
        <f t="shared" si="262"/>
        <v>-0.92024539877298972</v>
      </c>
      <c r="AE103" s="4">
        <f t="shared" si="263"/>
        <v>-0.46082949308756671</v>
      </c>
      <c r="AF103" s="4">
        <f t="shared" si="264"/>
        <v>0.62015503875969546</v>
      </c>
      <c r="AG103" s="4">
        <f t="shared" si="265"/>
        <v>2.9641185647425905</v>
      </c>
      <c r="AH103" s="4">
        <f t="shared" si="266"/>
        <v>1.5479876160990669</v>
      </c>
      <c r="AI103" s="4">
        <f t="shared" si="267"/>
        <v>3.0864197530864113</v>
      </c>
      <c r="AJ103" s="4">
        <f t="shared" si="268"/>
        <v>2.7734976887519247</v>
      </c>
      <c r="AK103" s="4">
        <f t="shared" si="269"/>
        <v>2.7272727272727337</v>
      </c>
      <c r="AL103" s="4">
        <f t="shared" si="270"/>
        <v>5.0304878048780477</v>
      </c>
      <c r="AM103" s="4">
        <f t="shared" si="271"/>
        <v>4.7904191616766623</v>
      </c>
      <c r="AN103" s="4">
        <f t="shared" si="272"/>
        <v>3.2983508245876925</v>
      </c>
      <c r="AO103" s="4">
        <f t="shared" si="273"/>
        <v>1.327433628318575</v>
      </c>
      <c r="AP103" s="4">
        <f t="shared" si="274"/>
        <v>1.0159651669085612</v>
      </c>
      <c r="AQ103" s="4">
        <f t="shared" si="275"/>
        <v>-0.71428571428572285</v>
      </c>
      <c r="AR103" s="4">
        <f t="shared" si="276"/>
        <v>11.32075471698113</v>
      </c>
      <c r="AS103" s="4">
        <f t="shared" si="277"/>
        <v>3.3478893740902516</v>
      </c>
      <c r="AT103" s="4">
        <f t="shared" si="278"/>
        <v>-0.14367816091953589</v>
      </c>
      <c r="AU103" s="4">
        <f t="shared" si="279"/>
        <v>2.1582733812949728</v>
      </c>
      <c r="AV103" s="4">
        <f t="shared" si="280"/>
        <v>-7.6923076923076756</v>
      </c>
      <c r="AW103" s="4">
        <f t="shared" si="281"/>
        <v>0.14084507042253502</v>
      </c>
      <c r="AX103" s="4">
        <f t="shared" si="282"/>
        <v>2.7338129496402797</v>
      </c>
      <c r="AY103" s="4">
        <f t="shared" si="283"/>
        <v>0.42253521126760507</v>
      </c>
      <c r="AZ103" s="4">
        <f t="shared" si="284"/>
        <v>0.70621468926552744</v>
      </c>
      <c r="BA103" s="4">
        <f t="shared" si="285"/>
        <v>0.56258790436005679</v>
      </c>
      <c r="BB103" s="4">
        <f t="shared" si="286"/>
        <v>5.0420168067226934</v>
      </c>
      <c r="BC103" s="4">
        <f t="shared" si="287"/>
        <v>5.4698457223001373</v>
      </c>
      <c r="BD103" s="4">
        <f t="shared" si="288"/>
        <v>4.7685834502103841</v>
      </c>
      <c r="BE103" s="4">
        <f t="shared" si="289"/>
        <v>3.6363636363636376</v>
      </c>
      <c r="BF103" s="4">
        <f t="shared" si="290"/>
        <v>-0.53333333333333011</v>
      </c>
      <c r="BG103" s="4">
        <f t="shared" si="291"/>
        <v>-1.5957446808510412</v>
      </c>
      <c r="BH103" s="4">
        <f t="shared" si="292"/>
        <v>-0.93708165997321569</v>
      </c>
      <c r="BI103" s="4">
        <f t="shared" si="293"/>
        <v>-0.40485829959513442</v>
      </c>
      <c r="BJ103" s="4">
        <f t="shared" si="294"/>
        <v>-0.67024128686327122</v>
      </c>
      <c r="BK103" s="4">
        <f t="shared" si="295"/>
        <v>-1.3513513513513598</v>
      </c>
      <c r="BL103" s="4">
        <f t="shared" si="296"/>
        <v>-1.4864864864865046</v>
      </c>
      <c r="BM103" s="4">
        <f t="shared" si="297"/>
        <v>-1.084010840108407</v>
      </c>
      <c r="BN103" s="4">
        <f t="shared" si="298"/>
        <v>-3.1039136302294046</v>
      </c>
      <c r="BO103" s="4">
        <f t="shared" si="299"/>
        <v>-2.3287671232876672</v>
      </c>
      <c r="BP103" s="4">
        <f t="shared" si="300"/>
        <v>-2.6063100137174167</v>
      </c>
      <c r="BQ103" s="4">
        <f t="shared" si="301"/>
        <v>-2.7397260273972601</v>
      </c>
      <c r="BR103" s="4">
        <f t="shared" si="302"/>
        <v>-0.97493036211701023</v>
      </c>
      <c r="BS103" s="4">
        <f t="shared" si="303"/>
        <v>-0.42075736325386526</v>
      </c>
      <c r="BT103" s="4">
        <f t="shared" si="304"/>
        <v>-0.14084507042252392</v>
      </c>
      <c r="BU103" s="4">
        <f t="shared" si="305"/>
        <v>-0.14084507042252392</v>
      </c>
      <c r="BV103" s="4">
        <f t="shared" si="306"/>
        <v>0.14064697608999754</v>
      </c>
      <c r="BW103" s="4">
        <f t="shared" si="307"/>
        <v>0.70422535211267512</v>
      </c>
      <c r="BX103" s="4">
        <f t="shared" si="308"/>
        <v>0.84626234132580969</v>
      </c>
      <c r="BY103" s="4">
        <f t="shared" si="309"/>
        <v>1.4104372355430161</v>
      </c>
      <c r="BZ103" s="4">
        <f t="shared" si="310"/>
        <v>1.4044943820224587</v>
      </c>
      <c r="CA103" s="4">
        <f t="shared" si="311"/>
        <v>1.2587412587412583</v>
      </c>
      <c r="CB103" s="4">
        <f t="shared" si="312"/>
        <v>4.3356643356643465</v>
      </c>
      <c r="CC103" s="4">
        <f t="shared" si="313"/>
        <v>1.8080667593880495</v>
      </c>
      <c r="CD103" s="4">
        <f t="shared" si="314"/>
        <v>0.55401662049863187</v>
      </c>
      <c r="CE103" s="4">
        <f t="shared" si="315"/>
        <v>-2.2099447513812098</v>
      </c>
      <c r="CF103" s="4">
        <f t="shared" si="316"/>
        <v>5.4959785522788129</v>
      </c>
      <c r="CG103" s="4">
        <f t="shared" si="317"/>
        <v>-1.0928961748633892</v>
      </c>
      <c r="CH103" s="4">
        <f t="shared" si="318"/>
        <v>-2.3415977961432466</v>
      </c>
      <c r="CI103" s="4">
        <f t="shared" si="319"/>
        <v>0.28248587570620654</v>
      </c>
      <c r="CJ103" s="4">
        <f t="shared" si="320"/>
        <v>-10.165184243964443</v>
      </c>
      <c r="CK103" s="4">
        <f t="shared" si="321"/>
        <v>-3.3149171270718147</v>
      </c>
      <c r="CL103" s="4">
        <f t="shared" si="322"/>
        <v>-1.833568406205921</v>
      </c>
      <c r="CM103" s="4">
        <f t="shared" si="323"/>
        <v>-2.2535211267605604</v>
      </c>
      <c r="CN103" s="4">
        <f t="shared" si="324"/>
        <v>-2.1216407355021172</v>
      </c>
      <c r="CO103" s="4">
        <f t="shared" si="325"/>
        <v>-1.4285714285714346</v>
      </c>
      <c r="CP103" s="4">
        <f t="shared" si="326"/>
        <v>-1.0057471264367734</v>
      </c>
      <c r="CQ103" s="4">
        <f t="shared" si="327"/>
        <v>-1.2968299711815456</v>
      </c>
      <c r="CR103" s="4">
        <f t="shared" si="328"/>
        <v>-2.1676300578034713</v>
      </c>
      <c r="CS103" s="4">
        <f t="shared" si="329"/>
        <v>-2.753623188405796</v>
      </c>
      <c r="CT103" s="4">
        <f t="shared" si="330"/>
        <v>-3.1930333817126288</v>
      </c>
      <c r="CU103" s="4">
        <f t="shared" si="331"/>
        <v>-2.3357664233576658</v>
      </c>
      <c r="CV103" s="4">
        <f t="shared" si="332"/>
        <v>-1.6248153618906636</v>
      </c>
      <c r="CW103" s="4">
        <f t="shared" si="333"/>
        <v>-1.6393442622950838</v>
      </c>
      <c r="CX103" s="4">
        <f t="shared" si="334"/>
        <v>-1.4992503748125996</v>
      </c>
      <c r="CY103" s="4">
        <f t="shared" si="335"/>
        <v>-1.6442451420029758</v>
      </c>
      <c r="CZ103" s="4">
        <f t="shared" si="336"/>
        <v>-0.75075075075075048</v>
      </c>
      <c r="DA103" s="4">
        <f t="shared" si="337"/>
        <v>0.15151515151516914</v>
      </c>
      <c r="DB103" s="4">
        <f t="shared" si="338"/>
        <v>0.60882800608830223</v>
      </c>
      <c r="DC103" s="4">
        <f t="shared" si="339"/>
        <v>0.45592705167172287</v>
      </c>
      <c r="DD103" s="4">
        <f t="shared" si="340"/>
        <v>0.45385779122542047</v>
      </c>
      <c r="DE103" s="4">
        <f t="shared" si="341"/>
        <v>0.45385779122542047</v>
      </c>
      <c r="DF103" s="4">
        <f t="shared" si="342"/>
        <v>0.75642965204234525</v>
      </c>
      <c r="DG103" s="4">
        <f t="shared" si="343"/>
        <v>1.3615733736762614</v>
      </c>
      <c r="DH103" s="4">
        <f t="shared" si="344"/>
        <v>0.45180722891564606</v>
      </c>
      <c r="DI103" s="4">
        <f t="shared" si="345"/>
        <v>0</v>
      </c>
      <c r="DJ103" s="4">
        <f t="shared" si="346"/>
        <v>-0.75075075075073938</v>
      </c>
      <c r="DK103" s="4">
        <f t="shared" si="347"/>
        <v>-2.3880597014925398</v>
      </c>
      <c r="DL103" s="4">
        <f t="shared" si="348"/>
        <v>-2.398800599700146</v>
      </c>
      <c r="DM103" s="4">
        <f t="shared" si="349"/>
        <v>-2.259036144578308</v>
      </c>
      <c r="DN103" s="4">
        <f t="shared" si="350"/>
        <v>-2.4205748865355647</v>
      </c>
      <c r="DO103" s="4">
        <f t="shared" si="351"/>
        <v>-2.2935779816513735</v>
      </c>
      <c r="DP103" s="4">
        <f t="shared" si="352"/>
        <v>-1.8433179723502446</v>
      </c>
      <c r="DQ103" s="4">
        <f t="shared" si="353"/>
        <v>-1.2326656394453073</v>
      </c>
      <c r="DR103" s="4">
        <f t="shared" si="354"/>
        <v>-1.2403100775193798</v>
      </c>
      <c r="DS103" s="4">
        <f t="shared" si="355"/>
        <v>0.46948356807510194</v>
      </c>
      <c r="DT103" s="4">
        <f t="shared" si="356"/>
        <v>1.0954616588419341</v>
      </c>
      <c r="DU103" s="4">
        <f t="shared" si="357"/>
        <v>7.4882995319812684</v>
      </c>
      <c r="DV103" s="4">
        <f t="shared" si="358"/>
        <v>3.2967032967033072</v>
      </c>
      <c r="DW103" s="4">
        <f t="shared" si="359"/>
        <v>0.77881619937694158</v>
      </c>
      <c r="DX103" s="4">
        <f t="shared" si="360"/>
        <v>0</v>
      </c>
      <c r="DY103" s="4">
        <f t="shared" si="361"/>
        <v>-6.9666182873729943</v>
      </c>
      <c r="DZ103" s="4">
        <f t="shared" si="362"/>
        <v>-3.0395136778115672</v>
      </c>
      <c r="EA103" s="4">
        <f t="shared" si="363"/>
        <v>-2.3183925811437356</v>
      </c>
      <c r="EB103" s="4">
        <f t="shared" si="364"/>
        <v>-4.0247678018575765</v>
      </c>
      <c r="EC103" s="4">
        <f t="shared" si="365"/>
        <v>-3.9001560062402407</v>
      </c>
      <c r="ED103" s="4">
        <f t="shared" si="366"/>
        <v>-3.2915360501567514</v>
      </c>
      <c r="EE103" s="4">
        <f t="shared" si="367"/>
        <v>-1.7405063291139111</v>
      </c>
      <c r="EF103" s="4">
        <f t="shared" si="368"/>
        <v>1.2903225806451646</v>
      </c>
      <c r="EG103" s="4">
        <f t="shared" si="369"/>
        <v>2.9220779220779036</v>
      </c>
      <c r="EH103" s="4">
        <f t="shared" si="370"/>
        <v>3.0794165316045508</v>
      </c>
      <c r="EI103" s="4">
        <f t="shared" si="371"/>
        <v>3.0595813204508771</v>
      </c>
      <c r="EJ103" s="4">
        <f t="shared" si="372"/>
        <v>2.5477707006369199</v>
      </c>
      <c r="EK103" s="4">
        <f t="shared" si="373"/>
        <v>2.3659305993690927</v>
      </c>
      <c r="EL103" s="4">
        <f t="shared" si="374"/>
        <v>1.8867924528301883</v>
      </c>
      <c r="EM103" s="4">
        <f t="shared" si="375"/>
        <v>1.2500000000000178</v>
      </c>
      <c r="EN103" s="4">
        <f t="shared" si="376"/>
        <v>-1.2422360248447117</v>
      </c>
      <c r="EO103" s="4">
        <f t="shared" si="377"/>
        <v>-3.2357473035439122</v>
      </c>
      <c r="EP103" s="10">
        <f t="shared" si="378"/>
        <v>-8.9097222222222268</v>
      </c>
      <c r="EQ103" s="10">
        <f t="shared" si="379"/>
        <v>-10.853333333333326</v>
      </c>
      <c r="ER103" s="10">
        <f t="shared" si="380"/>
        <v>-9.8013679245283036</v>
      </c>
      <c r="ES103" s="10">
        <f t="shared" si="381"/>
        <v>-9.2317038216560672</v>
      </c>
      <c r="ET103" s="10">
        <f t="shared" si="382"/>
        <v>-3.5597062336408136</v>
      </c>
      <c r="EU103" s="10">
        <f t="shared" si="383"/>
        <v>-1.5166953335327693</v>
      </c>
      <c r="EV103" s="10">
        <f t="shared" si="384"/>
        <v>-0.80503668266733719</v>
      </c>
      <c r="EW103" s="10">
        <f t="shared" si="385"/>
        <v>-0.20635940640487682</v>
      </c>
      <c r="EX103" s="10">
        <f t="shared" si="386"/>
        <v>-9.2278779938570477E-2</v>
      </c>
      <c r="EY103" s="10">
        <f t="shared" si="387"/>
        <v>1.7929056831400558E-3</v>
      </c>
      <c r="EZ103" s="10">
        <f t="shared" si="388"/>
        <v>-6.7692349868231361E-2</v>
      </c>
      <c r="FA103" s="10">
        <f t="shared" si="389"/>
        <v>-1.8827505244800591E-2</v>
      </c>
      <c r="FB103" s="10">
        <f t="shared" si="390"/>
        <v>7.9915179136613723E-2</v>
      </c>
      <c r="FC103" s="10">
        <f t="shared" si="391"/>
        <v>0.10071730761018749</v>
      </c>
      <c r="FD103" s="10">
        <f t="shared" si="392"/>
        <v>0.1280906214769173</v>
      </c>
      <c r="FE103" s="10">
        <f t="shared" si="393"/>
        <v>0.153760539717962</v>
      </c>
      <c r="FF103" s="10">
        <f t="shared" si="394"/>
        <v>0.14389057991066601</v>
      </c>
      <c r="FG103" s="10">
        <f t="shared" si="395"/>
        <v>0.66243236736733824</v>
      </c>
      <c r="FH103" s="10">
        <f t="shared" si="396"/>
        <v>2.5875136528095144</v>
      </c>
      <c r="FI103" s="10">
        <f t="shared" si="397"/>
        <v>2.6964481334793788</v>
      </c>
      <c r="FJ103" s="10">
        <f t="shared" si="398"/>
        <v>0.59820895208169134</v>
      </c>
      <c r="FK103" s="10">
        <f t="shared" si="399"/>
        <v>-0.13752811528916498</v>
      </c>
      <c r="FL103" s="10">
        <f t="shared" si="400"/>
        <v>-1.9496464176190775</v>
      </c>
      <c r="FM103" s="10">
        <f t="shared" si="401"/>
        <v>-2.0456757668783965</v>
      </c>
      <c r="FN103" s="10">
        <f t="shared" si="402"/>
        <v>0</v>
      </c>
    </row>
    <row r="104" spans="2:170"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row>
    <row r="105" spans="2:170" x14ac:dyDescent="0.2">
      <c r="B105" t="str">
        <f>B24</f>
        <v>Personal income (mil. $2012)</v>
      </c>
      <c r="C105" s="4"/>
      <c r="D105" s="4"/>
      <c r="E105" s="4"/>
      <c r="F105" s="4"/>
      <c r="G105" s="4">
        <f t="shared" ref="G105:P108" si="403">100*(G24/C24-1)</f>
        <v>2.7489424961531839</v>
      </c>
      <c r="H105" s="4">
        <f t="shared" si="403"/>
        <v>2.4409570048865792</v>
      </c>
      <c r="I105" s="4">
        <f t="shared" si="403"/>
        <v>2.7435434847359996</v>
      </c>
      <c r="J105" s="4">
        <f t="shared" si="403"/>
        <v>3.7085918685096253</v>
      </c>
      <c r="K105" s="4">
        <f t="shared" si="403"/>
        <v>5.048834702610705</v>
      </c>
      <c r="L105" s="4">
        <f t="shared" si="403"/>
        <v>4.495335674382428</v>
      </c>
      <c r="M105" s="4">
        <f t="shared" si="403"/>
        <v>4.2890737626377851</v>
      </c>
      <c r="N105" s="4">
        <f t="shared" si="403"/>
        <v>5.0665670970525989</v>
      </c>
      <c r="O105" s="4">
        <f t="shared" si="403"/>
        <v>1.3486309726164158</v>
      </c>
      <c r="P105" s="4">
        <f t="shared" si="403"/>
        <v>2.0403251441804438</v>
      </c>
      <c r="Q105" s="4">
        <f t="shared" ref="Q105:Z108" si="404">100*(Q24/M24-1)</f>
        <v>1.0479049111377536</v>
      </c>
      <c r="R105" s="4">
        <f t="shared" si="404"/>
        <v>-0.13011113098699845</v>
      </c>
      <c r="S105" s="4">
        <f t="shared" si="404"/>
        <v>2.8871129094924175</v>
      </c>
      <c r="T105" s="4">
        <f t="shared" si="404"/>
        <v>2.7030806584122935</v>
      </c>
      <c r="U105" s="4">
        <f t="shared" si="404"/>
        <v>2.8127729454951567</v>
      </c>
      <c r="V105" s="4">
        <f t="shared" si="404"/>
        <v>3.4122273468195852</v>
      </c>
      <c r="W105" s="4">
        <f t="shared" si="404"/>
        <v>3.7889317994208804</v>
      </c>
      <c r="X105" s="4">
        <f t="shared" si="404"/>
        <v>3.5012719880692433</v>
      </c>
      <c r="Y105" s="4">
        <f t="shared" si="404"/>
        <v>4.6607551681407733</v>
      </c>
      <c r="Z105" s="4">
        <f t="shared" si="404"/>
        <v>3.6908907678892211</v>
      </c>
      <c r="AA105" s="4">
        <f t="shared" ref="AA105:AJ108" si="405">100*(AA24/W24-1)</f>
        <v>5.6344119261766412</v>
      </c>
      <c r="AB105" s="4">
        <f t="shared" si="405"/>
        <v>6.1312984557117201</v>
      </c>
      <c r="AC105" s="4">
        <f t="shared" si="405"/>
        <v>6.1715906047699054</v>
      </c>
      <c r="AD105" s="4">
        <f t="shared" si="405"/>
        <v>6.2310152706559929</v>
      </c>
      <c r="AE105" s="4">
        <f t="shared" si="405"/>
        <v>6.5063845386162944</v>
      </c>
      <c r="AF105" s="4">
        <f t="shared" si="405"/>
        <v>6.4903448611632886</v>
      </c>
      <c r="AG105" s="4">
        <f t="shared" si="405"/>
        <v>6.3919116085445316</v>
      </c>
      <c r="AH105" s="4">
        <f t="shared" si="405"/>
        <v>7.70204095380711</v>
      </c>
      <c r="AI105" s="4">
        <f t="shared" si="405"/>
        <v>11.710768110749159</v>
      </c>
      <c r="AJ105" s="4">
        <f t="shared" si="405"/>
        <v>12.050605518060342</v>
      </c>
      <c r="AK105" s="4">
        <f t="shared" ref="AK105:AT108" si="406">100*(AK24/AG24-1)</f>
        <v>12.575856288198173</v>
      </c>
      <c r="AL105" s="4">
        <f t="shared" si="406"/>
        <v>11.423041440416348</v>
      </c>
      <c r="AM105" s="4">
        <f t="shared" si="406"/>
        <v>8.4472575615958778</v>
      </c>
      <c r="AN105" s="4">
        <f t="shared" si="406"/>
        <v>5.9157869131073015</v>
      </c>
      <c r="AO105" s="4">
        <f t="shared" si="406"/>
        <v>6.8284615415838967</v>
      </c>
      <c r="AP105" s="4">
        <f t="shared" si="406"/>
        <v>8.7684847510506749</v>
      </c>
      <c r="AQ105" s="4">
        <f t="shared" si="406"/>
        <v>5.6075259612973438</v>
      </c>
      <c r="AR105" s="4">
        <f t="shared" si="406"/>
        <v>5.5689860475633735</v>
      </c>
      <c r="AS105" s="4">
        <f t="shared" si="406"/>
        <v>2.9713002931414323</v>
      </c>
      <c r="AT105" s="4">
        <f t="shared" si="406"/>
        <v>1.2358365471340615</v>
      </c>
      <c r="AU105" s="4">
        <f t="shared" ref="AU105:BD108" si="407">100*(AU24/AQ24-1)</f>
        <v>-0.7623208830151551</v>
      </c>
      <c r="AV105" s="4">
        <f t="shared" si="407"/>
        <v>1.3502420810135751</v>
      </c>
      <c r="AW105" s="4">
        <f t="shared" si="407"/>
        <v>-0.4890792166608593</v>
      </c>
      <c r="AX105" s="4">
        <f t="shared" si="407"/>
        <v>-1.1116728914101759</v>
      </c>
      <c r="AY105" s="4">
        <f t="shared" si="407"/>
        <v>-0.75491047181108772</v>
      </c>
      <c r="AZ105" s="4">
        <f t="shared" si="407"/>
        <v>-2.0646536704568619</v>
      </c>
      <c r="BA105" s="4">
        <f t="shared" si="407"/>
        <v>0.31213881429592583</v>
      </c>
      <c r="BB105" s="4">
        <f t="shared" si="407"/>
        <v>0.55174985944377308</v>
      </c>
      <c r="BC105" s="4">
        <f t="shared" si="407"/>
        <v>-0.88537139828340772</v>
      </c>
      <c r="BD105" s="4">
        <f t="shared" si="407"/>
        <v>0.8464082056628186</v>
      </c>
      <c r="BE105" s="4">
        <f t="shared" ref="BE105:BN108" si="408">100*(BE24/BA24-1)</f>
        <v>1.5591253959398976</v>
      </c>
      <c r="BF105" s="4">
        <f t="shared" si="408"/>
        <v>0.70555584339953015</v>
      </c>
      <c r="BG105" s="4">
        <f t="shared" si="408"/>
        <v>3.8440489742938233</v>
      </c>
      <c r="BH105" s="4">
        <f t="shared" si="408"/>
        <v>3.7584690092226536</v>
      </c>
      <c r="BI105" s="4">
        <f t="shared" si="408"/>
        <v>2.6584166830138756</v>
      </c>
      <c r="BJ105" s="4">
        <f t="shared" si="408"/>
        <v>14.364592779895592</v>
      </c>
      <c r="BK105" s="4">
        <f t="shared" si="408"/>
        <v>2.2598727788300188</v>
      </c>
      <c r="BL105" s="4">
        <f t="shared" si="408"/>
        <v>1.5439743580641707</v>
      </c>
      <c r="BM105" s="4">
        <f t="shared" si="408"/>
        <v>1.8051941852689435</v>
      </c>
      <c r="BN105" s="4">
        <f t="shared" si="408"/>
        <v>-6.3866758795220413</v>
      </c>
      <c r="BO105" s="4">
        <f t="shared" ref="BO105:BX108" si="409">100*(BO24/BK24-1)</f>
        <v>7.4193639330785821</v>
      </c>
      <c r="BP105" s="4">
        <f t="shared" si="409"/>
        <v>7.3823345029541354</v>
      </c>
      <c r="BQ105" s="4">
        <f t="shared" si="409"/>
        <v>7.5752896369765121</v>
      </c>
      <c r="BR105" s="4">
        <f t="shared" si="409"/>
        <v>7.5408104891694139</v>
      </c>
      <c r="BS105" s="4">
        <f t="shared" si="409"/>
        <v>5.2967716137396259</v>
      </c>
      <c r="BT105" s="4">
        <f t="shared" si="409"/>
        <v>6.4496368008070348</v>
      </c>
      <c r="BU105" s="4">
        <f t="shared" si="409"/>
        <v>7.0050844711476268</v>
      </c>
      <c r="BV105" s="4">
        <f t="shared" si="409"/>
        <v>5.4938283948376299</v>
      </c>
      <c r="BW105" s="4">
        <f t="shared" si="409"/>
        <v>2.0238658911527763</v>
      </c>
      <c r="BX105" s="4">
        <f t="shared" si="409"/>
        <v>2.2824151855201702</v>
      </c>
      <c r="BY105" s="4">
        <f t="shared" ref="BY105:CH108" si="410">100*(BY24/BU24-1)</f>
        <v>-0.39277071302784572</v>
      </c>
      <c r="BZ105" s="4">
        <f t="shared" si="410"/>
        <v>-1.1068947823736353</v>
      </c>
      <c r="CA105" s="4">
        <f t="shared" si="410"/>
        <v>-5.0169456835462256</v>
      </c>
      <c r="CB105" s="4">
        <f t="shared" si="410"/>
        <v>-7.136479868525047</v>
      </c>
      <c r="CC105" s="4">
        <f t="shared" si="410"/>
        <v>-6.8811619869976308</v>
      </c>
      <c r="CD105" s="4">
        <f t="shared" si="410"/>
        <v>-6.6127880287617842</v>
      </c>
      <c r="CE105" s="4">
        <f t="shared" si="410"/>
        <v>-1.8501071007900105</v>
      </c>
      <c r="CF105" s="4">
        <f t="shared" si="410"/>
        <v>-0.31510671769680032</v>
      </c>
      <c r="CG105" s="4">
        <f t="shared" si="410"/>
        <v>1.9897841320656084</v>
      </c>
      <c r="CH105" s="4">
        <f t="shared" si="410"/>
        <v>2.2013197054060241</v>
      </c>
      <c r="CI105" s="4">
        <f t="shared" ref="CI105:CR108" si="411">100*(CI24/CE24-1)</f>
        <v>6.0517851705668146</v>
      </c>
      <c r="CJ105" s="4">
        <f t="shared" si="411"/>
        <v>4.1016972830197895</v>
      </c>
      <c r="CK105" s="4">
        <f t="shared" si="411"/>
        <v>3.9060401931604316</v>
      </c>
      <c r="CL105" s="4">
        <f t="shared" si="411"/>
        <v>4.7903700617595968</v>
      </c>
      <c r="CM105" s="4">
        <f t="shared" si="411"/>
        <v>7.2254494729050212</v>
      </c>
      <c r="CN105" s="4">
        <f t="shared" si="411"/>
        <v>9.2087709708845935</v>
      </c>
      <c r="CO105" s="4">
        <f t="shared" si="411"/>
        <v>8.3597363971396952</v>
      </c>
      <c r="CP105" s="4">
        <f t="shared" si="411"/>
        <v>10.57608196929689</v>
      </c>
      <c r="CQ105" s="4">
        <f t="shared" si="411"/>
        <v>1.841903596145289</v>
      </c>
      <c r="CR105" s="4">
        <f t="shared" si="411"/>
        <v>1.4294792568157355</v>
      </c>
      <c r="CS105" s="4">
        <f t="shared" ref="CS105:DB108" si="412">100*(CS24/CO24-1)</f>
        <v>2.7000806620350204</v>
      </c>
      <c r="CT105" s="4">
        <f t="shared" si="412"/>
        <v>-0.36355099682008341</v>
      </c>
      <c r="CU105" s="4">
        <f t="shared" si="412"/>
        <v>6.2436426137486345</v>
      </c>
      <c r="CV105" s="4">
        <f t="shared" si="412"/>
        <v>7.0204465025835106</v>
      </c>
      <c r="CW105" s="4">
        <f t="shared" si="412"/>
        <v>7.9873994749559474</v>
      </c>
      <c r="CX105" s="4">
        <f t="shared" si="412"/>
        <v>9.9469557351439253</v>
      </c>
      <c r="CY105" s="4">
        <f t="shared" si="412"/>
        <v>7.8234691583763283</v>
      </c>
      <c r="CZ105" s="4">
        <f t="shared" si="412"/>
        <v>6.968510761081026</v>
      </c>
      <c r="DA105" s="4">
        <f t="shared" si="412"/>
        <v>5.9680111635313615</v>
      </c>
      <c r="DB105" s="4">
        <f t="shared" si="412"/>
        <v>4.8139187297714381</v>
      </c>
      <c r="DC105" s="4">
        <f t="shared" ref="DC105:DL108" si="413">100*(DC24/CY24-1)</f>
        <v>5.6998709520684088</v>
      </c>
      <c r="DD105" s="4">
        <f t="shared" si="413"/>
        <v>5.1389666392126498</v>
      </c>
      <c r="DE105" s="4">
        <f t="shared" si="413"/>
        <v>5.0860036032594591</v>
      </c>
      <c r="DF105" s="4">
        <f t="shared" si="413"/>
        <v>5.9495031116852726</v>
      </c>
      <c r="DG105" s="4">
        <f t="shared" si="413"/>
        <v>5.0761001570663433</v>
      </c>
      <c r="DH105" s="4">
        <f t="shared" si="413"/>
        <v>5.9742307437235853</v>
      </c>
      <c r="DI105" s="4">
        <f t="shared" si="413"/>
        <v>6.158384704137565</v>
      </c>
      <c r="DJ105" s="4">
        <f t="shared" si="413"/>
        <v>5.6438365213996144</v>
      </c>
      <c r="DK105" s="4">
        <f t="shared" si="413"/>
        <v>5.7853534746155955</v>
      </c>
      <c r="DL105" s="4">
        <f t="shared" si="413"/>
        <v>5.0274864348325066</v>
      </c>
      <c r="DM105" s="4">
        <f t="shared" ref="DM105:DV108" si="414">100*(DM24/DI24-1)</f>
        <v>5.6150512272190811</v>
      </c>
      <c r="DN105" s="4">
        <f t="shared" si="414"/>
        <v>5.552519374085918</v>
      </c>
      <c r="DO105" s="4">
        <f t="shared" si="414"/>
        <v>6.7781512615949335</v>
      </c>
      <c r="DP105" s="4">
        <f t="shared" si="414"/>
        <v>6.6506721197092222</v>
      </c>
      <c r="DQ105" s="4">
        <f t="shared" si="414"/>
        <v>5.5323266749620403</v>
      </c>
      <c r="DR105" s="4">
        <f t="shared" si="414"/>
        <v>5.4229486837030993</v>
      </c>
      <c r="DS105" s="4">
        <f t="shared" si="414"/>
        <v>2.877257727833471</v>
      </c>
      <c r="DT105" s="4">
        <f t="shared" si="414"/>
        <v>10.170119614069417</v>
      </c>
      <c r="DU105" s="4">
        <f t="shared" si="414"/>
        <v>6.6251679222784299</v>
      </c>
      <c r="DV105" s="4">
        <f t="shared" si="414"/>
        <v>4.3855402006364397</v>
      </c>
      <c r="DW105" s="4">
        <f t="shared" ref="DW105:EF108" si="415">100*(DW24/DS24-1)</f>
        <v>15.218978901267487</v>
      </c>
      <c r="DX105" s="4">
        <f t="shared" si="415"/>
        <v>1.9581947524593746</v>
      </c>
      <c r="DY105" s="4">
        <f t="shared" si="415"/>
        <v>3.2646591651009915</v>
      </c>
      <c r="DZ105" s="4">
        <f t="shared" si="415"/>
        <v>3.9199948072269342</v>
      </c>
      <c r="EA105" s="4">
        <f t="shared" si="415"/>
        <v>-6.4370742979397155</v>
      </c>
      <c r="EB105" s="4">
        <f t="shared" si="415"/>
        <v>-2.6105547769536108</v>
      </c>
      <c r="EC105" s="4">
        <f t="shared" si="415"/>
        <v>-0.24053505063401648</v>
      </c>
      <c r="ED105" s="4">
        <f t="shared" si="415"/>
        <v>0.82677847986367681</v>
      </c>
      <c r="EE105" s="4">
        <f t="shared" si="415"/>
        <v>3.0052391181028426</v>
      </c>
      <c r="EF105" s="4">
        <f t="shared" si="415"/>
        <v>4.8704910975054361</v>
      </c>
      <c r="EG105" s="4">
        <f t="shared" ref="EG105:EP108" si="416">100*(EG24/EC24-1)</f>
        <v>4.5675881325192069</v>
      </c>
      <c r="EH105" s="4">
        <f t="shared" si="416"/>
        <v>5.1317616710795821</v>
      </c>
      <c r="EI105" s="10">
        <f t="shared" si="416"/>
        <v>3.7990732607632971</v>
      </c>
      <c r="EJ105" s="10">
        <f t="shared" si="416"/>
        <v>4.6559590619555946</v>
      </c>
      <c r="EK105" s="10">
        <f t="shared" si="416"/>
        <v>4.0736211242027975</v>
      </c>
      <c r="EL105" s="10">
        <f t="shared" si="416"/>
        <v>4.0379875209384242</v>
      </c>
      <c r="EM105" s="10">
        <f t="shared" si="416"/>
        <v>3.4772376812387984</v>
      </c>
      <c r="EN105" s="10">
        <f t="shared" si="416"/>
        <v>1.9859644803622789</v>
      </c>
      <c r="EO105" s="10">
        <f t="shared" si="416"/>
        <v>1.3800760376799337</v>
      </c>
      <c r="EP105" s="10">
        <f t="shared" si="416"/>
        <v>0.76563262087805395</v>
      </c>
      <c r="EQ105" s="10">
        <f t="shared" ref="EQ105:EZ108" si="417">100*(EQ24/EM24-1)</f>
        <v>0.9052978466840278</v>
      </c>
      <c r="ER105" s="10">
        <f t="shared" si="417"/>
        <v>1.7189211334492693</v>
      </c>
      <c r="ES105" s="10">
        <f t="shared" si="417"/>
        <v>3.0782680300712517</v>
      </c>
      <c r="ET105" s="10">
        <f t="shared" si="417"/>
        <v>3.5683019660685211</v>
      </c>
      <c r="EU105" s="10">
        <f t="shared" si="417"/>
        <v>4.0913109721284258</v>
      </c>
      <c r="EV105" s="10">
        <f t="shared" si="417"/>
        <v>4.1734920361626626</v>
      </c>
      <c r="EW105" s="10">
        <f t="shared" si="417"/>
        <v>4.3037192694937998</v>
      </c>
      <c r="EX105" s="10">
        <f t="shared" si="417"/>
        <v>4.3801845939690276</v>
      </c>
      <c r="EY105" s="10">
        <f t="shared" si="417"/>
        <v>4.3855981475201311</v>
      </c>
      <c r="EZ105" s="10">
        <f t="shared" si="417"/>
        <v>4.3429846515171455</v>
      </c>
      <c r="FA105" s="10">
        <f t="shared" ref="FA105:FJ108" si="418">100*(FA24/EW24-1)</f>
        <v>4.3091350274612639</v>
      </c>
      <c r="FB105" s="10">
        <f t="shared" si="418"/>
        <v>4.2335111263877234</v>
      </c>
      <c r="FC105" s="10">
        <f t="shared" si="418"/>
        <v>4.115319874924106</v>
      </c>
      <c r="FD105" s="10">
        <f t="shared" si="418"/>
        <v>4.0146094946856392</v>
      </c>
      <c r="FE105" s="10">
        <f t="shared" si="418"/>
        <v>3.9083779198977764</v>
      </c>
      <c r="FF105" s="10">
        <f t="shared" si="418"/>
        <v>3.83381797652389</v>
      </c>
      <c r="FG105" s="10">
        <f t="shared" si="418"/>
        <v>3.7743722669564495</v>
      </c>
      <c r="FH105" s="10">
        <f t="shared" si="418"/>
        <v>3.741745770886129</v>
      </c>
      <c r="FI105" s="10">
        <f t="shared" si="418"/>
        <v>3.698541161973945</v>
      </c>
      <c r="FJ105" s="10">
        <f t="shared" si="418"/>
        <v>7.2525819415032888</v>
      </c>
      <c r="FK105" s="10">
        <f t="shared" ref="FK105:FK108" si="419">100*(FK24/FG24-1)</f>
        <v>3.6089155328738354</v>
      </c>
      <c r="FL105" s="10">
        <f t="shared" ref="FL105:FL108" si="420">100*(FL24/FH24-1)</f>
        <v>3.5595290094756704</v>
      </c>
      <c r="FM105" s="10">
        <f t="shared" ref="FM105:FM108" si="421">100*(FM24/FI24-1)</f>
        <v>3.5265185138262822</v>
      </c>
      <c r="FN105" s="10">
        <f t="shared" ref="FN105:FN108" si="422">100*(FN24/FJ24-1)</f>
        <v>0</v>
      </c>
    </row>
    <row r="106" spans="2:170" x14ac:dyDescent="0.2">
      <c r="B106" t="str">
        <f>B25</f>
        <v>Personal income (mil. $)</v>
      </c>
      <c r="C106" s="4"/>
      <c r="D106" s="4"/>
      <c r="E106" s="4"/>
      <c r="F106" s="4"/>
      <c r="G106" s="4">
        <f t="shared" si="403"/>
        <v>6.9480905908190227</v>
      </c>
      <c r="H106" s="4">
        <f t="shared" si="403"/>
        <v>6.2445305353294289</v>
      </c>
      <c r="I106" s="4">
        <f t="shared" si="403"/>
        <v>5.9359510884772648</v>
      </c>
      <c r="J106" s="4">
        <f t="shared" si="403"/>
        <v>6.3012214934212718</v>
      </c>
      <c r="K106" s="4">
        <f t="shared" si="403"/>
        <v>7.7831047212581383</v>
      </c>
      <c r="L106" s="4">
        <f t="shared" si="403"/>
        <v>7.3413799832465987</v>
      </c>
      <c r="M106" s="4">
        <f t="shared" si="403"/>
        <v>7.0850861511799534</v>
      </c>
      <c r="N106" s="4">
        <f t="shared" si="403"/>
        <v>7.8530097697277812</v>
      </c>
      <c r="O106" s="4">
        <f t="shared" si="403"/>
        <v>4.0052094674157823</v>
      </c>
      <c r="P106" s="4">
        <f t="shared" si="403"/>
        <v>4.7232179555078302</v>
      </c>
      <c r="Q106" s="4">
        <f t="shared" si="404"/>
        <v>3.494085427732152</v>
      </c>
      <c r="R106" s="4">
        <f t="shared" si="404"/>
        <v>2.1647807095847904</v>
      </c>
      <c r="S106" s="4">
        <f t="shared" si="404"/>
        <v>5.0026204994596313</v>
      </c>
      <c r="T106" s="4">
        <f t="shared" si="404"/>
        <v>4.6962239600268241</v>
      </c>
      <c r="U106" s="4">
        <f t="shared" si="404"/>
        <v>5.1039884518547352</v>
      </c>
      <c r="V106" s="4">
        <f t="shared" si="404"/>
        <v>5.604160688058557</v>
      </c>
      <c r="W106" s="4">
        <f t="shared" si="404"/>
        <v>6.1261791307918312</v>
      </c>
      <c r="X106" s="4">
        <f t="shared" si="404"/>
        <v>5.858233196755247</v>
      </c>
      <c r="Y106" s="4">
        <f t="shared" si="404"/>
        <v>6.7160386632678426</v>
      </c>
      <c r="Z106" s="4">
        <f t="shared" si="404"/>
        <v>5.6959118774775108</v>
      </c>
      <c r="AA106" s="4">
        <f t="shared" si="405"/>
        <v>7.7487652572194365</v>
      </c>
      <c r="AB106" s="4">
        <f t="shared" si="405"/>
        <v>8.3484146862580211</v>
      </c>
      <c r="AC106" s="4">
        <f t="shared" si="405"/>
        <v>8.4086744029798322</v>
      </c>
      <c r="AD106" s="4">
        <f t="shared" si="405"/>
        <v>8.7305136069125044</v>
      </c>
      <c r="AE106" s="4">
        <f t="shared" si="405"/>
        <v>8.8882718140268722</v>
      </c>
      <c r="AF106" s="4">
        <f t="shared" si="405"/>
        <v>8.419607176828503</v>
      </c>
      <c r="AG106" s="4">
        <f t="shared" si="405"/>
        <v>8.1439890615621291</v>
      </c>
      <c r="AH106" s="4">
        <f t="shared" si="405"/>
        <v>9.0764880024592145</v>
      </c>
      <c r="AI106" s="4">
        <f t="shared" si="405"/>
        <v>12.647439173950502</v>
      </c>
      <c r="AJ106" s="4">
        <f t="shared" si="405"/>
        <v>12.911270453834822</v>
      </c>
      <c r="AK106" s="4">
        <f t="shared" si="406"/>
        <v>13.492587384404974</v>
      </c>
      <c r="AL106" s="4">
        <f t="shared" si="406"/>
        <v>12.272384098263679</v>
      </c>
      <c r="AM106" s="4">
        <f t="shared" si="406"/>
        <v>9.4824254729877886</v>
      </c>
      <c r="AN106" s="4">
        <f t="shared" si="406"/>
        <v>7.3405959263928899</v>
      </c>
      <c r="AO106" s="4">
        <f t="shared" si="406"/>
        <v>8.5257024450266616</v>
      </c>
      <c r="AP106" s="4">
        <f t="shared" si="406"/>
        <v>10.875188128732471</v>
      </c>
      <c r="AQ106" s="4">
        <f t="shared" si="406"/>
        <v>8.3131733206363698</v>
      </c>
      <c r="AR106" s="4">
        <f t="shared" si="406"/>
        <v>8.174538491658879</v>
      </c>
      <c r="AS106" s="4">
        <f t="shared" si="406"/>
        <v>5.6115168969092855</v>
      </c>
      <c r="AT106" s="4">
        <f t="shared" si="406"/>
        <v>3.7880239201916854</v>
      </c>
      <c r="AU106" s="4">
        <f t="shared" si="407"/>
        <v>1.6678291962914926</v>
      </c>
      <c r="AV106" s="4">
        <f t="shared" si="407"/>
        <v>3.8231064314841579</v>
      </c>
      <c r="AW106" s="4">
        <f t="shared" si="407"/>
        <v>1.3373887521211492</v>
      </c>
      <c r="AX106" s="4">
        <f t="shared" si="407"/>
        <v>0.17921421508388935</v>
      </c>
      <c r="AY106" s="4">
        <f t="shared" si="407"/>
        <v>1.8776582231039285E-3</v>
      </c>
      <c r="AZ106" s="4">
        <f t="shared" si="407"/>
        <v>-1.0484329675960025</v>
      </c>
      <c r="BA106" s="4">
        <f t="shared" si="407"/>
        <v>1.8261136153021384</v>
      </c>
      <c r="BB106" s="4">
        <f t="shared" si="407"/>
        <v>2.5032792076544075</v>
      </c>
      <c r="BC106" s="4">
        <f t="shared" si="407"/>
        <v>1.6061320196788742</v>
      </c>
      <c r="BD106" s="4">
        <f t="shared" si="407"/>
        <v>2.7230824512130658</v>
      </c>
      <c r="BE106" s="4">
        <f t="shared" si="408"/>
        <v>3.5945805019299115</v>
      </c>
      <c r="BF106" s="4">
        <f t="shared" si="408"/>
        <v>2.7498932949125976</v>
      </c>
      <c r="BG106" s="4">
        <f t="shared" si="408"/>
        <v>5.958884414919452</v>
      </c>
      <c r="BH106" s="4">
        <f t="shared" si="408"/>
        <v>6.4767744813190475</v>
      </c>
      <c r="BI106" s="4">
        <f t="shared" si="408"/>
        <v>5.1725110907851368</v>
      </c>
      <c r="BJ106" s="4">
        <f t="shared" si="408"/>
        <v>17.588963826827396</v>
      </c>
      <c r="BK106" s="4">
        <f t="shared" si="408"/>
        <v>4.9449995892933529</v>
      </c>
      <c r="BL106" s="4">
        <f t="shared" si="408"/>
        <v>4.1669661825758153</v>
      </c>
      <c r="BM106" s="4">
        <f t="shared" si="408"/>
        <v>5.0470248984011423</v>
      </c>
      <c r="BN106" s="4">
        <f t="shared" si="408"/>
        <v>-3.4623111696135966</v>
      </c>
      <c r="BO106" s="4">
        <f t="shared" si="409"/>
        <v>10.706631066183103</v>
      </c>
      <c r="BP106" s="4">
        <f t="shared" si="409"/>
        <v>10.939826417595789</v>
      </c>
      <c r="BQ106" s="4">
        <f t="shared" si="409"/>
        <v>10.742642346444997</v>
      </c>
      <c r="BR106" s="4">
        <f t="shared" si="409"/>
        <v>9.6518365085808355</v>
      </c>
      <c r="BS106" s="4">
        <f t="shared" si="409"/>
        <v>7.7849793690732083</v>
      </c>
      <c r="BT106" s="4">
        <f t="shared" si="409"/>
        <v>8.9343660386801638</v>
      </c>
      <c r="BU106" s="4">
        <f t="shared" si="409"/>
        <v>9.3350602988308662</v>
      </c>
      <c r="BV106" s="4">
        <f t="shared" si="409"/>
        <v>9.0657587330750253</v>
      </c>
      <c r="BW106" s="4">
        <f t="shared" si="409"/>
        <v>5.3743231153549509</v>
      </c>
      <c r="BX106" s="4">
        <f t="shared" si="409"/>
        <v>5.7718470088990559</v>
      </c>
      <c r="BY106" s="4">
        <f t="shared" si="410"/>
        <v>3.5186821349573183</v>
      </c>
      <c r="BZ106" s="4">
        <f t="shared" si="410"/>
        <v>0.11892232451578</v>
      </c>
      <c r="CA106" s="4">
        <f t="shared" si="410"/>
        <v>-5.2608280621752712</v>
      </c>
      <c r="CB106" s="4">
        <f t="shared" si="410"/>
        <v>-7.9031560308759019</v>
      </c>
      <c r="CC106" s="4">
        <f t="shared" si="410"/>
        <v>-7.994818743362897</v>
      </c>
      <c r="CD106" s="4">
        <f t="shared" si="410"/>
        <v>-5.509362911249827</v>
      </c>
      <c r="CE106" s="4">
        <f t="shared" si="410"/>
        <v>0.37154139748993842</v>
      </c>
      <c r="CF106" s="4">
        <f t="shared" si="410"/>
        <v>1.6947601610465712</v>
      </c>
      <c r="CG106" s="4">
        <f t="shared" si="410"/>
        <v>3.5320675563776271</v>
      </c>
      <c r="CH106" s="4">
        <f t="shared" si="410"/>
        <v>3.612091568199105</v>
      </c>
      <c r="CI106" s="4">
        <f t="shared" si="411"/>
        <v>8.0016599702696247</v>
      </c>
      <c r="CJ106" s="4">
        <f t="shared" si="411"/>
        <v>6.8922041546186197</v>
      </c>
      <c r="CK106" s="4">
        <f t="shared" si="411"/>
        <v>6.9799319999577669</v>
      </c>
      <c r="CL106" s="4">
        <f t="shared" si="411"/>
        <v>7.5577011257601745</v>
      </c>
      <c r="CM106" s="4">
        <f t="shared" si="411"/>
        <v>9.8630309000220286</v>
      </c>
      <c r="CN106" s="4">
        <f t="shared" si="411"/>
        <v>11.07292034273768</v>
      </c>
      <c r="CO106" s="4">
        <f t="shared" si="411"/>
        <v>10.020600260687029</v>
      </c>
      <c r="CP106" s="4">
        <f t="shared" si="411"/>
        <v>12.529129429380426</v>
      </c>
      <c r="CQ106" s="4">
        <f t="shared" si="411"/>
        <v>3.3193006502479916</v>
      </c>
      <c r="CR106" s="4">
        <f t="shared" si="411"/>
        <v>2.705937223523458</v>
      </c>
      <c r="CS106" s="4">
        <f t="shared" si="412"/>
        <v>4.1179812418185247</v>
      </c>
      <c r="CT106" s="4">
        <f t="shared" si="412"/>
        <v>0.81793371267666615</v>
      </c>
      <c r="CU106" s="4">
        <f t="shared" si="412"/>
        <v>7.6203947891664292</v>
      </c>
      <c r="CV106" s="4">
        <f t="shared" si="412"/>
        <v>8.8368403521111851</v>
      </c>
      <c r="CW106" s="4">
        <f t="shared" si="412"/>
        <v>9.6685622096105419</v>
      </c>
      <c r="CX106" s="4">
        <f t="shared" si="412"/>
        <v>11.101779142464441</v>
      </c>
      <c r="CY106" s="4">
        <f t="shared" si="412"/>
        <v>7.9717743767727889</v>
      </c>
      <c r="CZ106" s="4">
        <f t="shared" si="412"/>
        <v>7.1700493074397631</v>
      </c>
      <c r="DA106" s="4">
        <f t="shared" si="412"/>
        <v>6.1540650262843499</v>
      </c>
      <c r="DB106" s="4">
        <f t="shared" si="412"/>
        <v>5.0563814009707109</v>
      </c>
      <c r="DC106" s="4">
        <f t="shared" si="413"/>
        <v>6.4738251239075728</v>
      </c>
      <c r="DD106" s="4">
        <f t="shared" si="413"/>
        <v>6.0519314000862856</v>
      </c>
      <c r="DE106" s="4">
        <f t="shared" si="413"/>
        <v>6.0887716999604713</v>
      </c>
      <c r="DF106" s="4">
        <f t="shared" si="413"/>
        <v>7.5329314226271871</v>
      </c>
      <c r="DG106" s="4">
        <f t="shared" si="413"/>
        <v>7.2155856387446038</v>
      </c>
      <c r="DH106" s="4">
        <f t="shared" si="413"/>
        <v>7.6660267396832626</v>
      </c>
      <c r="DI106" s="4">
        <f t="shared" si="413"/>
        <v>7.8612990136784244</v>
      </c>
      <c r="DJ106" s="4">
        <f t="shared" si="413"/>
        <v>7.4898570510316453</v>
      </c>
      <c r="DK106" s="4">
        <f t="shared" si="413"/>
        <v>7.7581200037832865</v>
      </c>
      <c r="DL106" s="4">
        <f t="shared" si="413"/>
        <v>7.3318478756031702</v>
      </c>
      <c r="DM106" s="4">
        <f t="shared" si="414"/>
        <v>7.913600145769828</v>
      </c>
      <c r="DN106" s="4">
        <f t="shared" si="414"/>
        <v>7.6137479994728308</v>
      </c>
      <c r="DO106" s="4">
        <f t="shared" si="414"/>
        <v>8.3274771691290272</v>
      </c>
      <c r="DP106" s="4">
        <f t="shared" si="414"/>
        <v>8.2350696154824377</v>
      </c>
      <c r="DQ106" s="4">
        <f t="shared" si="414"/>
        <v>6.9988848165029038</v>
      </c>
      <c r="DR106" s="4">
        <f t="shared" si="414"/>
        <v>6.9029906650870831</v>
      </c>
      <c r="DS106" s="4">
        <f t="shared" si="414"/>
        <v>4.47166467398048</v>
      </c>
      <c r="DT106" s="4">
        <f t="shared" si="414"/>
        <v>10.799657067822954</v>
      </c>
      <c r="DU106" s="4">
        <f t="shared" si="414"/>
        <v>7.818176794136078</v>
      </c>
      <c r="DV106" s="4">
        <f t="shared" si="414"/>
        <v>5.6752782433333149</v>
      </c>
      <c r="DW106" s="4">
        <f t="shared" si="415"/>
        <v>17.559872895508377</v>
      </c>
      <c r="DX106" s="4">
        <f t="shared" si="415"/>
        <v>6.0427174509942061</v>
      </c>
      <c r="DY106" s="4">
        <f t="shared" si="415"/>
        <v>8.0124595864849546</v>
      </c>
      <c r="DZ106" s="4">
        <f t="shared" si="415"/>
        <v>9.9509030273504209</v>
      </c>
      <c r="EA106" s="4">
        <f t="shared" si="415"/>
        <v>-0.27809521623569644</v>
      </c>
      <c r="EB106" s="4">
        <f t="shared" si="415"/>
        <v>4.1176925941645681</v>
      </c>
      <c r="EC106" s="4">
        <f t="shared" si="415"/>
        <v>6.4288976021752875</v>
      </c>
      <c r="ED106" s="4">
        <f t="shared" si="415"/>
        <v>6.8790622298838366</v>
      </c>
      <c r="EE106" s="4">
        <f t="shared" si="415"/>
        <v>8.1980337439261142</v>
      </c>
      <c r="EF106" s="4">
        <f t="shared" si="415"/>
        <v>8.9797880389525844</v>
      </c>
      <c r="EG106" s="4">
        <f t="shared" si="416"/>
        <v>8.1545962461037291</v>
      </c>
      <c r="EH106" s="4">
        <f t="shared" si="416"/>
        <v>8.1297818852646753</v>
      </c>
      <c r="EI106" s="10">
        <f t="shared" si="416"/>
        <v>6.6822841836366109</v>
      </c>
      <c r="EJ106" s="10">
        <f t="shared" si="416"/>
        <v>7.4589171468248727</v>
      </c>
      <c r="EK106" s="10">
        <f t="shared" si="416"/>
        <v>6.5946319054079217</v>
      </c>
      <c r="EL106" s="10">
        <f t="shared" si="416"/>
        <v>6.740239562170558</v>
      </c>
      <c r="EM106" s="10">
        <f t="shared" si="416"/>
        <v>6.1244632574489755</v>
      </c>
      <c r="EN106" s="10">
        <f t="shared" si="416"/>
        <v>4.4775792159836181</v>
      </c>
      <c r="EO106" s="10">
        <f t="shared" si="416"/>
        <v>4.1311548379277863</v>
      </c>
      <c r="EP106" s="10">
        <f t="shared" si="416"/>
        <v>3.6002337641763971</v>
      </c>
      <c r="EQ106" s="10">
        <f t="shared" si="417"/>
        <v>3.6084557742621426</v>
      </c>
      <c r="ER106" s="10">
        <f t="shared" si="417"/>
        <v>4.6406070716614956</v>
      </c>
      <c r="ES106" s="10">
        <f t="shared" si="417"/>
        <v>6.0713346658240575</v>
      </c>
      <c r="ET106" s="10">
        <f t="shared" si="417"/>
        <v>6.5492039661391166</v>
      </c>
      <c r="EU106" s="10">
        <f t="shared" si="417"/>
        <v>7.0463928205076298</v>
      </c>
      <c r="EV106" s="10">
        <f t="shared" si="417"/>
        <v>7.0448128795704612</v>
      </c>
      <c r="EW106" s="10">
        <f t="shared" si="417"/>
        <v>7.0739556125083203</v>
      </c>
      <c r="EX106" s="10">
        <f t="shared" si="417"/>
        <v>7.0093786936821223</v>
      </c>
      <c r="EY106" s="10">
        <f t="shared" si="417"/>
        <v>6.8947270035724761</v>
      </c>
      <c r="EZ106" s="10">
        <f t="shared" si="417"/>
        <v>6.7622597064130208</v>
      </c>
      <c r="FA106" s="10">
        <f t="shared" si="418"/>
        <v>6.6364809614390508</v>
      </c>
      <c r="FB106" s="10">
        <f t="shared" si="418"/>
        <v>6.4882266793671484</v>
      </c>
      <c r="FC106" s="10">
        <f t="shared" si="418"/>
        <v>6.2760242440300651</v>
      </c>
      <c r="FD106" s="10">
        <f t="shared" si="418"/>
        <v>6.1173881473010283</v>
      </c>
      <c r="FE106" s="10">
        <f t="shared" si="418"/>
        <v>5.9572268734911837</v>
      </c>
      <c r="FF106" s="10">
        <f t="shared" si="418"/>
        <v>5.8635237317438804</v>
      </c>
      <c r="FG106" s="10">
        <f t="shared" si="418"/>
        <v>5.7980074744639065</v>
      </c>
      <c r="FH106" s="10">
        <f t="shared" si="418"/>
        <v>5.7174467715581212</v>
      </c>
      <c r="FI106" s="10">
        <f t="shared" si="418"/>
        <v>5.6565503548333895</v>
      </c>
      <c r="FJ106" s="10">
        <f t="shared" si="418"/>
        <v>11.338331355397791</v>
      </c>
      <c r="FK106" s="10">
        <f t="shared" si="419"/>
        <v>5.5719300891529988</v>
      </c>
      <c r="FL106" s="10">
        <f t="shared" si="420"/>
        <v>5.5381305266616554</v>
      </c>
      <c r="FM106" s="10">
        <f t="shared" si="421"/>
        <v>5.4901140630621459</v>
      </c>
      <c r="FN106" s="10">
        <f t="shared" si="422"/>
        <v>0</v>
      </c>
    </row>
    <row r="107" spans="2:170" x14ac:dyDescent="0.2">
      <c r="B107" t="str">
        <f>B26</f>
        <v xml:space="preserve">  Wage and salary disbursements (mil. $)</v>
      </c>
      <c r="C107" s="4"/>
      <c r="D107" s="4"/>
      <c r="E107" s="4"/>
      <c r="F107" s="4"/>
      <c r="G107" s="4">
        <f t="shared" si="403"/>
        <v>7.4683645035198643</v>
      </c>
      <c r="H107" s="4">
        <f t="shared" si="403"/>
        <v>5.7577225874655191</v>
      </c>
      <c r="I107" s="4">
        <f t="shared" si="403"/>
        <v>5.6343882890027119</v>
      </c>
      <c r="J107" s="4">
        <f t="shared" si="403"/>
        <v>5.9694133411925643</v>
      </c>
      <c r="K107" s="4">
        <f t="shared" si="403"/>
        <v>9.7076824789359648</v>
      </c>
      <c r="L107" s="4">
        <f t="shared" si="403"/>
        <v>9.1444434670108663</v>
      </c>
      <c r="M107" s="4">
        <f t="shared" si="403"/>
        <v>7.4954103943205563</v>
      </c>
      <c r="N107" s="4">
        <f t="shared" si="403"/>
        <v>10.168741136706739</v>
      </c>
      <c r="O107" s="4">
        <f t="shared" si="403"/>
        <v>1.6517709984424256</v>
      </c>
      <c r="P107" s="4">
        <f t="shared" si="403"/>
        <v>2.7598912599801295</v>
      </c>
      <c r="Q107" s="4">
        <f t="shared" si="404"/>
        <v>1.9196877641396659</v>
      </c>
      <c r="R107" s="4">
        <f t="shared" si="404"/>
        <v>-1.9786712226279812</v>
      </c>
      <c r="S107" s="4">
        <f t="shared" si="404"/>
        <v>3.084232191752001</v>
      </c>
      <c r="T107" s="4">
        <f t="shared" si="404"/>
        <v>3.0673808582224016</v>
      </c>
      <c r="U107" s="4">
        <f t="shared" si="404"/>
        <v>2.7064127980762631</v>
      </c>
      <c r="V107" s="4">
        <f t="shared" si="404"/>
        <v>5.6522424647427405</v>
      </c>
      <c r="W107" s="4">
        <f t="shared" si="404"/>
        <v>6.2971034677342441</v>
      </c>
      <c r="X107" s="4">
        <f t="shared" si="404"/>
        <v>5.7200055740154188</v>
      </c>
      <c r="Y107" s="4">
        <f t="shared" si="404"/>
        <v>7.670047113209888</v>
      </c>
      <c r="Z107" s="4">
        <f t="shared" si="404"/>
        <v>5.2106644429848359</v>
      </c>
      <c r="AA107" s="4">
        <f t="shared" si="405"/>
        <v>8.7252891779746822</v>
      </c>
      <c r="AB107" s="4">
        <f t="shared" si="405"/>
        <v>9.4216897764997309</v>
      </c>
      <c r="AC107" s="4">
        <f t="shared" si="405"/>
        <v>10.344401906139655</v>
      </c>
      <c r="AD107" s="4">
        <f t="shared" si="405"/>
        <v>12.726056361537319</v>
      </c>
      <c r="AE107" s="4">
        <f t="shared" si="405"/>
        <v>13.840683800959575</v>
      </c>
      <c r="AF107" s="4">
        <f t="shared" si="405"/>
        <v>15.120879790174978</v>
      </c>
      <c r="AG107" s="4">
        <f t="shared" si="405"/>
        <v>13.528777809971082</v>
      </c>
      <c r="AH107" s="4">
        <f t="shared" si="405"/>
        <v>14.233479544901396</v>
      </c>
      <c r="AI107" s="4">
        <f t="shared" si="405"/>
        <v>15.021850198755061</v>
      </c>
      <c r="AJ107" s="4">
        <f t="shared" si="405"/>
        <v>14.077501890973521</v>
      </c>
      <c r="AK107" s="4">
        <f t="shared" si="406"/>
        <v>15.392626957996679</v>
      </c>
      <c r="AL107" s="4">
        <f t="shared" si="406"/>
        <v>14.15959730626286</v>
      </c>
      <c r="AM107" s="4">
        <f t="shared" si="406"/>
        <v>13.771216208942461</v>
      </c>
      <c r="AN107" s="4">
        <f t="shared" si="406"/>
        <v>10.36214780468876</v>
      </c>
      <c r="AO107" s="4">
        <f t="shared" si="406"/>
        <v>12.167555561305887</v>
      </c>
      <c r="AP107" s="4">
        <f t="shared" si="406"/>
        <v>15.423228774118126</v>
      </c>
      <c r="AQ107" s="4">
        <f t="shared" si="406"/>
        <v>10.59962836526287</v>
      </c>
      <c r="AR107" s="4">
        <f t="shared" si="406"/>
        <v>8.2436315627751213</v>
      </c>
      <c r="AS107" s="4">
        <f t="shared" si="406"/>
        <v>3.1512953628669571</v>
      </c>
      <c r="AT107" s="4">
        <f t="shared" si="406"/>
        <v>-6.2174327045338984E-2</v>
      </c>
      <c r="AU107" s="4">
        <f t="shared" si="407"/>
        <v>-3.1855813631476604</v>
      </c>
      <c r="AV107" s="4">
        <f t="shared" si="407"/>
        <v>1.6721214199654444</v>
      </c>
      <c r="AW107" s="4">
        <f t="shared" si="407"/>
        <v>-1.5129518458023905</v>
      </c>
      <c r="AX107" s="4">
        <f t="shared" si="407"/>
        <v>-2.6889023712763804</v>
      </c>
      <c r="AY107" s="4">
        <f t="shared" si="407"/>
        <v>-2.4486359238697242</v>
      </c>
      <c r="AZ107" s="4">
        <f t="shared" si="407"/>
        <v>-4.2615846392679346</v>
      </c>
      <c r="BA107" s="4">
        <f t="shared" si="407"/>
        <v>-9.763476149959871E-3</v>
      </c>
      <c r="BB107" s="4">
        <f t="shared" si="407"/>
        <v>4.505473919453884E-2</v>
      </c>
      <c r="BC107" s="4">
        <f t="shared" si="407"/>
        <v>-0.99376156058946785</v>
      </c>
      <c r="BD107" s="4">
        <f t="shared" si="407"/>
        <v>0.83914217308811434</v>
      </c>
      <c r="BE107" s="4">
        <f t="shared" si="408"/>
        <v>2.2411937179487973</v>
      </c>
      <c r="BF107" s="4">
        <f t="shared" si="408"/>
        <v>1.2182829755695623</v>
      </c>
      <c r="BG107" s="4">
        <f t="shared" si="408"/>
        <v>1.7852970107718358</v>
      </c>
      <c r="BH107" s="4">
        <f t="shared" si="408"/>
        <v>3.1455632693742297</v>
      </c>
      <c r="BI107" s="4">
        <f t="shared" si="408"/>
        <v>2.0480267060530633</v>
      </c>
      <c r="BJ107" s="4">
        <f t="shared" si="408"/>
        <v>4.7449978156005379</v>
      </c>
      <c r="BK107" s="4">
        <f t="shared" si="408"/>
        <v>5.9131884768655496</v>
      </c>
      <c r="BL107" s="4">
        <f t="shared" si="408"/>
        <v>3.9163789442129504</v>
      </c>
      <c r="BM107" s="4">
        <f t="shared" si="408"/>
        <v>4.7312459676527308</v>
      </c>
      <c r="BN107" s="4">
        <f t="shared" si="408"/>
        <v>6.1859224133737456</v>
      </c>
      <c r="BO107" s="4">
        <f t="shared" si="409"/>
        <v>9.9058471535126813</v>
      </c>
      <c r="BP107" s="4">
        <f t="shared" si="409"/>
        <v>9.8932831731249227</v>
      </c>
      <c r="BQ107" s="4">
        <f t="shared" si="409"/>
        <v>9.7884037487405706</v>
      </c>
      <c r="BR107" s="4">
        <f t="shared" si="409"/>
        <v>9.0643497831493178</v>
      </c>
      <c r="BS107" s="4">
        <f t="shared" si="409"/>
        <v>7.7739817864192151</v>
      </c>
      <c r="BT107" s="4">
        <f t="shared" si="409"/>
        <v>8.8849664331071665</v>
      </c>
      <c r="BU107" s="4">
        <f t="shared" si="409"/>
        <v>9.3907076638052303</v>
      </c>
      <c r="BV107" s="4">
        <f t="shared" si="409"/>
        <v>8.5132465891057265</v>
      </c>
      <c r="BW107" s="4">
        <f t="shared" si="409"/>
        <v>5.1985823964994404</v>
      </c>
      <c r="BX107" s="4">
        <f t="shared" si="409"/>
        <v>3.2561340575007591</v>
      </c>
      <c r="BY107" s="4">
        <f t="shared" si="410"/>
        <v>2.8739493345845135</v>
      </c>
      <c r="BZ107" s="4">
        <f t="shared" si="410"/>
        <v>-0.22361816113732891</v>
      </c>
      <c r="CA107" s="4">
        <f t="shared" si="410"/>
        <v>-3.0308955866699572</v>
      </c>
      <c r="CB107" s="4">
        <f t="shared" si="410"/>
        <v>-2.8770243124710215</v>
      </c>
      <c r="CC107" s="4">
        <f t="shared" si="410"/>
        <v>-5.3025770160741947</v>
      </c>
      <c r="CD107" s="4">
        <f t="shared" si="410"/>
        <v>-3.6252100312072488</v>
      </c>
      <c r="CE107" s="4">
        <f t="shared" si="410"/>
        <v>-0.9929360609797877</v>
      </c>
      <c r="CF107" s="4">
        <f t="shared" si="410"/>
        <v>0.27931760299444441</v>
      </c>
      <c r="CG107" s="4">
        <f t="shared" si="410"/>
        <v>2.6060427153918209</v>
      </c>
      <c r="CH107" s="4">
        <f t="shared" si="410"/>
        <v>3.4096491951000729</v>
      </c>
      <c r="CI107" s="4">
        <f t="shared" si="411"/>
        <v>6.9401716109859679</v>
      </c>
      <c r="CJ107" s="4">
        <f t="shared" si="411"/>
        <v>6.0423712664090523</v>
      </c>
      <c r="CK107" s="4">
        <f t="shared" si="411"/>
        <v>6.5305427035103891</v>
      </c>
      <c r="CL107" s="4">
        <f t="shared" si="411"/>
        <v>6.4750608341034965</v>
      </c>
      <c r="CM107" s="4">
        <f t="shared" si="411"/>
        <v>7.3172070794865318</v>
      </c>
      <c r="CN107" s="4">
        <f t="shared" si="411"/>
        <v>7.7019140072912107</v>
      </c>
      <c r="CO107" s="4">
        <f t="shared" si="411"/>
        <v>7.3518956436081639</v>
      </c>
      <c r="CP107" s="4">
        <f t="shared" si="411"/>
        <v>7.9410962268583463</v>
      </c>
      <c r="CQ107" s="4">
        <f t="shared" si="411"/>
        <v>5.3019338716733921</v>
      </c>
      <c r="CR107" s="4">
        <f t="shared" si="411"/>
        <v>4.9576535159505664</v>
      </c>
      <c r="CS107" s="4">
        <f t="shared" si="412"/>
        <v>4.7088495218216675</v>
      </c>
      <c r="CT107" s="4">
        <f t="shared" si="412"/>
        <v>3.8977448215891775</v>
      </c>
      <c r="CU107" s="4">
        <f t="shared" si="412"/>
        <v>7.3414486068528628</v>
      </c>
      <c r="CV107" s="4">
        <f t="shared" si="412"/>
        <v>6.9456032355450947</v>
      </c>
      <c r="CW107" s="4">
        <f t="shared" si="412"/>
        <v>8.3100093064078173</v>
      </c>
      <c r="CX107" s="4">
        <f t="shared" si="412"/>
        <v>9.3497003217577479</v>
      </c>
      <c r="CY107" s="4">
        <f t="shared" si="412"/>
        <v>5.3407449095743242</v>
      </c>
      <c r="CZ107" s="4">
        <f t="shared" si="412"/>
        <v>6.9956815102323766</v>
      </c>
      <c r="DA107" s="4">
        <f t="shared" si="412"/>
        <v>6.267051343711727</v>
      </c>
      <c r="DB107" s="4">
        <f t="shared" si="412"/>
        <v>4.8896088836921425</v>
      </c>
      <c r="DC107" s="4">
        <f t="shared" si="413"/>
        <v>7.8344049885489708</v>
      </c>
      <c r="DD107" s="4">
        <f t="shared" si="413"/>
        <v>6.4848929039480252</v>
      </c>
      <c r="DE107" s="4">
        <f t="shared" si="413"/>
        <v>5.9460533076038935</v>
      </c>
      <c r="DF107" s="4">
        <f t="shared" si="413"/>
        <v>8.4396876391941156</v>
      </c>
      <c r="DG107" s="4">
        <f t="shared" si="413"/>
        <v>7.2188684388299507</v>
      </c>
      <c r="DH107" s="4">
        <f t="shared" si="413"/>
        <v>8.0945644467199216</v>
      </c>
      <c r="DI107" s="4">
        <f t="shared" si="413"/>
        <v>8.9624335114638409</v>
      </c>
      <c r="DJ107" s="4">
        <f t="shared" si="413"/>
        <v>8.636592145705869</v>
      </c>
      <c r="DK107" s="4">
        <f t="shared" si="413"/>
        <v>11.320438379678999</v>
      </c>
      <c r="DL107" s="4">
        <f t="shared" si="413"/>
        <v>10.189434180298939</v>
      </c>
      <c r="DM107" s="4">
        <f t="shared" si="414"/>
        <v>10.631821166487487</v>
      </c>
      <c r="DN107" s="4">
        <f t="shared" si="414"/>
        <v>8.9013129192147655</v>
      </c>
      <c r="DO107" s="4">
        <f t="shared" si="414"/>
        <v>8.0318771646507479</v>
      </c>
      <c r="DP107" s="4">
        <f t="shared" si="414"/>
        <v>8.1398794477855141</v>
      </c>
      <c r="DQ107" s="4">
        <f t="shared" si="414"/>
        <v>6.8453386450674003</v>
      </c>
      <c r="DR107" s="4">
        <f t="shared" si="414"/>
        <v>8.3535341466754787</v>
      </c>
      <c r="DS107" s="4">
        <f t="shared" si="414"/>
        <v>8.1032308034155953</v>
      </c>
      <c r="DT107" s="4">
        <f t="shared" si="414"/>
        <v>1.674109482963182</v>
      </c>
      <c r="DU107" s="4">
        <f t="shared" si="414"/>
        <v>5.566126094482815</v>
      </c>
      <c r="DV107" s="4">
        <f t="shared" si="414"/>
        <v>5.8701103563699952</v>
      </c>
      <c r="DW107" s="4">
        <f t="shared" si="415"/>
        <v>5.4455516705640417</v>
      </c>
      <c r="DX107" s="4">
        <f t="shared" si="415"/>
        <v>14.822093376602407</v>
      </c>
      <c r="DY107" s="4">
        <f t="shared" si="415"/>
        <v>11.739360654084209</v>
      </c>
      <c r="DZ107" s="4">
        <f t="shared" si="415"/>
        <v>12.055285830487229</v>
      </c>
      <c r="EA107" s="4">
        <f t="shared" si="415"/>
        <v>7.9767236660028162</v>
      </c>
      <c r="EB107" s="4">
        <f t="shared" si="415"/>
        <v>5.0119945258610743</v>
      </c>
      <c r="EC107" s="4">
        <f t="shared" si="415"/>
        <v>5.7605772244497144</v>
      </c>
      <c r="ED107" s="4">
        <f t="shared" si="415"/>
        <v>3.0108819985473323</v>
      </c>
      <c r="EE107" s="4">
        <f t="shared" si="415"/>
        <v>7.927796630547479</v>
      </c>
      <c r="EF107" s="4">
        <f t="shared" si="415"/>
        <v>8.6842237028018623</v>
      </c>
      <c r="EG107" s="4">
        <f t="shared" si="416"/>
        <v>7.4178093724236893</v>
      </c>
      <c r="EH107" s="4">
        <f t="shared" si="416"/>
        <v>8.8942323038355919</v>
      </c>
      <c r="EI107" s="10">
        <f t="shared" si="416"/>
        <v>7.0996454449267832</v>
      </c>
      <c r="EJ107" s="10">
        <f t="shared" si="416"/>
        <v>9.2828438532913449</v>
      </c>
      <c r="EK107" s="10">
        <f t="shared" si="416"/>
        <v>7.5731616333014617</v>
      </c>
      <c r="EL107" s="10">
        <f t="shared" si="416"/>
        <v>7.9681448057443705</v>
      </c>
      <c r="EM107" s="10">
        <f t="shared" si="416"/>
        <v>6.2741695968059119</v>
      </c>
      <c r="EN107" s="10">
        <f t="shared" si="416"/>
        <v>3.2427454179434712</v>
      </c>
      <c r="EO107" s="10">
        <f t="shared" si="416"/>
        <v>3.363660933185697</v>
      </c>
      <c r="EP107" s="10">
        <f t="shared" si="416"/>
        <v>2.5012402303854486</v>
      </c>
      <c r="EQ107" s="10">
        <f t="shared" si="417"/>
        <v>2.5108385949413004</v>
      </c>
      <c r="ER107" s="10">
        <f t="shared" si="417"/>
        <v>3.8462561503078474</v>
      </c>
      <c r="ES107" s="10">
        <f t="shared" si="417"/>
        <v>5.1433938911081833</v>
      </c>
      <c r="ET107" s="10">
        <f t="shared" si="417"/>
        <v>5.5418849811423643</v>
      </c>
      <c r="EU107" s="10">
        <f t="shared" si="417"/>
        <v>6.1971998033158116</v>
      </c>
      <c r="EV107" s="10">
        <f t="shared" si="417"/>
        <v>6.3114920120001639</v>
      </c>
      <c r="EW107" s="10">
        <f t="shared" si="417"/>
        <v>6.2828012595683713</v>
      </c>
      <c r="EX107" s="10">
        <f t="shared" si="417"/>
        <v>6.1407715249519379</v>
      </c>
      <c r="EY107" s="10">
        <f t="shared" si="417"/>
        <v>5.9039252472717463</v>
      </c>
      <c r="EZ107" s="10">
        <f t="shared" si="417"/>
        <v>5.6549420130768802</v>
      </c>
      <c r="FA107" s="10">
        <f t="shared" si="418"/>
        <v>5.4748495277323617</v>
      </c>
      <c r="FB107" s="10">
        <f t="shared" si="418"/>
        <v>5.3502226119380047</v>
      </c>
      <c r="FC107" s="10">
        <f t="shared" si="418"/>
        <v>5.1911596861063947</v>
      </c>
      <c r="FD107" s="10">
        <f t="shared" si="418"/>
        <v>5.1263806651766108</v>
      </c>
      <c r="FE107" s="10">
        <f t="shared" si="418"/>
        <v>5.1079187263353143</v>
      </c>
      <c r="FF107" s="10">
        <f t="shared" si="418"/>
        <v>5.0994072915125033</v>
      </c>
      <c r="FG107" s="10">
        <f t="shared" si="418"/>
        <v>5.118320053996861</v>
      </c>
      <c r="FH107" s="10">
        <f t="shared" si="418"/>
        <v>5.1097695708698376</v>
      </c>
      <c r="FI107" s="10">
        <f t="shared" si="418"/>
        <v>5.0935316961453037</v>
      </c>
      <c r="FJ107" s="10">
        <f t="shared" si="418"/>
        <v>10.419301452591267</v>
      </c>
      <c r="FK107" s="10">
        <f t="shared" si="419"/>
        <v>5.1029937121580327</v>
      </c>
      <c r="FL107" s="10">
        <f t="shared" si="420"/>
        <v>5.1151797633678608</v>
      </c>
      <c r="FM107" s="10">
        <f t="shared" si="421"/>
        <v>5.1005083645791593</v>
      </c>
      <c r="FN107" s="10">
        <f t="shared" si="422"/>
        <v>0</v>
      </c>
    </row>
    <row r="108" spans="2:170" x14ac:dyDescent="0.2">
      <c r="B108" t="str">
        <f>B27</f>
        <v>Per capita personal income ($)</v>
      </c>
      <c r="C108" s="4"/>
      <c r="D108" s="4"/>
      <c r="E108" s="4"/>
      <c r="F108" s="4"/>
      <c r="G108" s="4">
        <f t="shared" si="403"/>
        <v>3.5302179682190404</v>
      </c>
      <c r="H108" s="4">
        <f t="shared" si="403"/>
        <v>3.2749204568353063</v>
      </c>
      <c r="I108" s="4">
        <f t="shared" si="403"/>
        <v>3.5109409718883766</v>
      </c>
      <c r="J108" s="4">
        <f t="shared" si="403"/>
        <v>4.3951438824640698</v>
      </c>
      <c r="K108" s="4">
        <f t="shared" si="403"/>
        <v>6.2508070813703132</v>
      </c>
      <c r="L108" s="4">
        <f t="shared" si="403"/>
        <v>5.991371288461389</v>
      </c>
      <c r="M108" s="4">
        <f t="shared" si="403"/>
        <v>5.7382718745283112</v>
      </c>
      <c r="N108" s="4">
        <f t="shared" si="403"/>
        <v>6.3999358183584931</v>
      </c>
      <c r="O108" s="4">
        <f t="shared" si="403"/>
        <v>2.4941155844304896</v>
      </c>
      <c r="P108" s="4">
        <f t="shared" si="403"/>
        <v>3.1355045729986042</v>
      </c>
      <c r="Q108" s="4">
        <f t="shared" si="404"/>
        <v>1.9060316155489643</v>
      </c>
      <c r="R108" s="4">
        <f t="shared" si="404"/>
        <v>0.61267212773086221</v>
      </c>
      <c r="S108" s="4">
        <f t="shared" si="404"/>
        <v>3.4469267735197651</v>
      </c>
      <c r="T108" s="4">
        <f t="shared" si="404"/>
        <v>3.1973340169337838</v>
      </c>
      <c r="U108" s="4">
        <f t="shared" si="404"/>
        <v>3.6574564075255278</v>
      </c>
      <c r="V108" s="4">
        <f t="shared" si="404"/>
        <v>4.2086938524042994</v>
      </c>
      <c r="W108" s="4">
        <f t="shared" si="404"/>
        <v>4.775286839048154</v>
      </c>
      <c r="X108" s="4">
        <f t="shared" si="404"/>
        <v>4.5502795957361952</v>
      </c>
      <c r="Y108" s="4">
        <f t="shared" si="404"/>
        <v>5.4247283445512773</v>
      </c>
      <c r="Z108" s="4">
        <f t="shared" si="404"/>
        <v>4.4318324544883492</v>
      </c>
      <c r="AA108" s="4">
        <f t="shared" si="405"/>
        <v>6.4633735692118943</v>
      </c>
      <c r="AB108" s="4">
        <f t="shared" si="405"/>
        <v>7.0457586220513679</v>
      </c>
      <c r="AC108" s="4">
        <f t="shared" si="405"/>
        <v>7.073455889901048</v>
      </c>
      <c r="AD108" s="4">
        <f t="shared" si="405"/>
        <v>7.3276344054465259</v>
      </c>
      <c r="AE108" s="4">
        <f t="shared" si="405"/>
        <v>7.3779862783410533</v>
      </c>
      <c r="AF108" s="4">
        <f t="shared" si="405"/>
        <v>6.7669547352388726</v>
      </c>
      <c r="AG108" s="4">
        <f t="shared" si="405"/>
        <v>6.3281838082468456</v>
      </c>
      <c r="AH108" s="4">
        <f t="shared" si="405"/>
        <v>7.0887386944569197</v>
      </c>
      <c r="AI108" s="4">
        <f t="shared" si="405"/>
        <v>10.477946320388899</v>
      </c>
      <c r="AJ108" s="4">
        <f t="shared" si="405"/>
        <v>10.686398783083373</v>
      </c>
      <c r="AK108" s="4">
        <f t="shared" si="406"/>
        <v>11.256742637361473</v>
      </c>
      <c r="AL108" s="4">
        <f t="shared" si="406"/>
        <v>10.086883827769677</v>
      </c>
      <c r="AM108" s="4">
        <f t="shared" si="406"/>
        <v>7.3784909130750975</v>
      </c>
      <c r="AN108" s="4">
        <f t="shared" si="406"/>
        <v>5.2910027181975572</v>
      </c>
      <c r="AO108" s="4">
        <f t="shared" si="406"/>
        <v>6.4686057297411503</v>
      </c>
      <c r="AP108" s="4">
        <f t="shared" si="406"/>
        <v>8.8141368307023136</v>
      </c>
      <c r="AQ108" s="4">
        <f t="shared" si="406"/>
        <v>6.3863381469749569</v>
      </c>
      <c r="AR108" s="4">
        <f t="shared" si="406"/>
        <v>6.3944934126355601</v>
      </c>
      <c r="AS108" s="4">
        <f t="shared" si="406"/>
        <v>4.038078800915379</v>
      </c>
      <c r="AT108" s="4">
        <f t="shared" si="406"/>
        <v>2.3837497636543636</v>
      </c>
      <c r="AU108" s="4">
        <f t="shared" si="407"/>
        <v>0.37067444088747514</v>
      </c>
      <c r="AV108" s="4">
        <f t="shared" si="407"/>
        <v>2.4906697927649102</v>
      </c>
      <c r="AW108" s="4">
        <f t="shared" si="407"/>
        <v>-1.9450668284248795E-2</v>
      </c>
      <c r="AX108" s="4">
        <f t="shared" si="407"/>
        <v>-1.2145360264314675</v>
      </c>
      <c r="AY108" s="4">
        <f t="shared" si="407"/>
        <v>-1.3879600590071761</v>
      </c>
      <c r="AZ108" s="4">
        <f t="shared" si="407"/>
        <v>-2.3355067840500898</v>
      </c>
      <c r="BA108" s="4">
        <f t="shared" si="407"/>
        <v>0.65064905161464903</v>
      </c>
      <c r="BB108" s="4">
        <f t="shared" si="407"/>
        <v>1.4814100348070181</v>
      </c>
      <c r="BC108" s="4">
        <f t="shared" si="407"/>
        <v>0.71800779197204179</v>
      </c>
      <c r="BD108" s="4">
        <f t="shared" si="407"/>
        <v>1.8812084508199156</v>
      </c>
      <c r="BE108" s="4">
        <f t="shared" si="408"/>
        <v>2.7457830846740583</v>
      </c>
      <c r="BF108" s="4">
        <f t="shared" si="408"/>
        <v>1.8788487087343375</v>
      </c>
      <c r="BG108" s="4">
        <f t="shared" si="408"/>
        <v>5.0272740187528919</v>
      </c>
      <c r="BH108" s="4">
        <f t="shared" si="408"/>
        <v>5.5215149443167411</v>
      </c>
      <c r="BI108" s="4">
        <f t="shared" si="408"/>
        <v>4.2055361859265394</v>
      </c>
      <c r="BJ108" s="4">
        <f t="shared" si="408"/>
        <v>16.44567785161426</v>
      </c>
      <c r="BK108" s="4">
        <f t="shared" si="408"/>
        <v>3.8099207254841394</v>
      </c>
      <c r="BL108" s="4">
        <f t="shared" si="408"/>
        <v>2.8544056278898555</v>
      </c>
      <c r="BM108" s="4">
        <f t="shared" si="408"/>
        <v>3.5031980372858484</v>
      </c>
      <c r="BN108" s="4">
        <f t="shared" si="408"/>
        <v>-5.0654464078409784</v>
      </c>
      <c r="BO108" s="4">
        <f t="shared" si="409"/>
        <v>8.7312127533973651</v>
      </c>
      <c r="BP108" s="4">
        <f t="shared" si="409"/>
        <v>8.9352595844984339</v>
      </c>
      <c r="BQ108" s="4">
        <f t="shared" si="409"/>
        <v>8.8058055820792625</v>
      </c>
      <c r="BR108" s="4">
        <f t="shared" si="409"/>
        <v>7.8488082295768091</v>
      </c>
      <c r="BS108" s="4">
        <f t="shared" si="409"/>
        <v>6.1399653483588557</v>
      </c>
      <c r="BT108" s="4">
        <f t="shared" si="409"/>
        <v>7.3865291179153303</v>
      </c>
      <c r="BU108" s="4">
        <f t="shared" si="409"/>
        <v>7.8822928571055551</v>
      </c>
      <c r="BV108" s="4">
        <f t="shared" si="409"/>
        <v>7.7093341228127832</v>
      </c>
      <c r="BW108" s="4">
        <f t="shared" si="409"/>
        <v>4.1522363432030973</v>
      </c>
      <c r="BX108" s="4">
        <f t="shared" si="409"/>
        <v>4.6352340799070246</v>
      </c>
      <c r="BY108" s="4">
        <f t="shared" si="410"/>
        <v>2.48361495985292</v>
      </c>
      <c r="BZ108" s="4">
        <f t="shared" si="410"/>
        <v>-0.83300743678228484</v>
      </c>
      <c r="CA108" s="4">
        <f t="shared" si="410"/>
        <v>-6.1536249135509919</v>
      </c>
      <c r="CB108" s="4">
        <f t="shared" si="410"/>
        <v>-8.8072491805294089</v>
      </c>
      <c r="CC108" s="4">
        <f t="shared" si="410"/>
        <v>-8.9558621882032128</v>
      </c>
      <c r="CD108" s="4">
        <f t="shared" si="410"/>
        <v>-6.5481731782954133</v>
      </c>
      <c r="CE108" s="4">
        <f t="shared" si="410"/>
        <v>-0.7475211462239284</v>
      </c>
      <c r="CF108" s="4">
        <f t="shared" si="410"/>
        <v>0.60724519683865719</v>
      </c>
      <c r="CG108" s="4">
        <f t="shared" si="410"/>
        <v>2.5199573252338459</v>
      </c>
      <c r="CH108" s="4">
        <f t="shared" si="410"/>
        <v>2.7177317644809129</v>
      </c>
      <c r="CI108" s="4">
        <f t="shared" si="411"/>
        <v>7.1919798881674657</v>
      </c>
      <c r="CJ108" s="4">
        <f t="shared" si="411"/>
        <v>6.188027887295533</v>
      </c>
      <c r="CK108" s="4">
        <f t="shared" si="411"/>
        <v>6.3325590129795772</v>
      </c>
      <c r="CL108" s="4">
        <f t="shared" si="411"/>
        <v>6.9104935301981696</v>
      </c>
      <c r="CM108" s="4">
        <f t="shared" si="411"/>
        <v>9.13642680347564</v>
      </c>
      <c r="CN108" s="4">
        <f t="shared" si="411"/>
        <v>10.19569344472837</v>
      </c>
      <c r="CO108" s="4">
        <f t="shared" si="411"/>
        <v>8.9587023412994284</v>
      </c>
      <c r="CP108" s="4">
        <f t="shared" si="411"/>
        <v>11.224679962191697</v>
      </c>
      <c r="CQ108" s="4">
        <f t="shared" si="411"/>
        <v>1.9308101969150782</v>
      </c>
      <c r="CR108" s="4">
        <f t="shared" si="411"/>
        <v>1.1689671748771335</v>
      </c>
      <c r="CS108" s="4">
        <f t="shared" si="412"/>
        <v>2.4378525822576602</v>
      </c>
      <c r="CT108" s="4">
        <f t="shared" si="412"/>
        <v>-0.89297080556800523</v>
      </c>
      <c r="CU108" s="4">
        <f t="shared" si="412"/>
        <v>5.7391066050936246</v>
      </c>
      <c r="CV108" s="4">
        <f t="shared" si="412"/>
        <v>6.9070694719563175</v>
      </c>
      <c r="CW108" s="4">
        <f t="shared" si="412"/>
        <v>7.6979900918391353</v>
      </c>
      <c r="CX108" s="4">
        <f t="shared" si="412"/>
        <v>9.0482762435137651</v>
      </c>
      <c r="CY108" s="4">
        <f t="shared" si="412"/>
        <v>5.8600897406237973</v>
      </c>
      <c r="CZ108" s="4">
        <f t="shared" si="412"/>
        <v>4.887355087441847</v>
      </c>
      <c r="DA108" s="4">
        <f t="shared" si="412"/>
        <v>3.6967552414415072</v>
      </c>
      <c r="DB108" s="4">
        <f t="shared" si="412"/>
        <v>2.4934789466958485</v>
      </c>
      <c r="DC108" s="4">
        <f t="shared" si="413"/>
        <v>3.881005954249761</v>
      </c>
      <c r="DD108" s="4">
        <f t="shared" si="413"/>
        <v>3.653885445318239</v>
      </c>
      <c r="DE108" s="4">
        <f t="shared" si="413"/>
        <v>3.9823214945666763</v>
      </c>
      <c r="DF108" s="4">
        <f t="shared" si="413"/>
        <v>5.702768192948704</v>
      </c>
      <c r="DG108" s="4">
        <f t="shared" si="413"/>
        <v>5.6039236638065315</v>
      </c>
      <c r="DH108" s="4">
        <f t="shared" si="413"/>
        <v>6.0993330328253714</v>
      </c>
      <c r="DI108" s="4">
        <f t="shared" si="413"/>
        <v>6.2226850749039553</v>
      </c>
      <c r="DJ108" s="4">
        <f t="shared" si="413"/>
        <v>5.7362354036662566</v>
      </c>
      <c r="DK108" s="4">
        <f t="shared" si="413"/>
        <v>5.8948858075050348</v>
      </c>
      <c r="DL108" s="4">
        <f t="shared" si="413"/>
        <v>5.4359340795184341</v>
      </c>
      <c r="DM108" s="4">
        <f t="shared" si="414"/>
        <v>6.0127163325846888</v>
      </c>
      <c r="DN108" s="4">
        <f t="shared" si="414"/>
        <v>5.7328512535085085</v>
      </c>
      <c r="DO108" s="4">
        <f t="shared" si="414"/>
        <v>6.422738951902196</v>
      </c>
      <c r="DP108" s="4">
        <f t="shared" si="414"/>
        <v>6.274748376058259</v>
      </c>
      <c r="DQ108" s="4">
        <f t="shared" si="414"/>
        <v>4.9999296159151108</v>
      </c>
      <c r="DR108" s="4">
        <f t="shared" si="414"/>
        <v>4.8952680270068161</v>
      </c>
      <c r="DS108" s="4">
        <f t="shared" si="414"/>
        <v>2.6012715544977194</v>
      </c>
      <c r="DT108" s="4">
        <f t="shared" si="414"/>
        <v>9.0523764159205591</v>
      </c>
      <c r="DU108" s="4">
        <f t="shared" si="414"/>
        <v>6.4185239088426771</v>
      </c>
      <c r="DV108" s="4">
        <f t="shared" si="414"/>
        <v>4.5808444275297289</v>
      </c>
      <c r="DW108" s="4">
        <f t="shared" si="415"/>
        <v>16.535905466521395</v>
      </c>
      <c r="DX108" s="4">
        <f t="shared" si="415"/>
        <v>5.129409396006146</v>
      </c>
      <c r="DY108" s="4">
        <f t="shared" si="415"/>
        <v>6.9684736732865238</v>
      </c>
      <c r="DZ108" s="4">
        <f t="shared" si="415"/>
        <v>8.7158880137189421</v>
      </c>
      <c r="EA108" s="4">
        <f t="shared" si="415"/>
        <v>-1.543129806146637</v>
      </c>
      <c r="EB108" s="4">
        <f t="shared" si="415"/>
        <v>2.7084162884010166</v>
      </c>
      <c r="EC108" s="4">
        <f t="shared" si="415"/>
        <v>4.9588191332802456</v>
      </c>
      <c r="ED108" s="4">
        <f t="shared" si="415"/>
        <v>5.4173859753916087</v>
      </c>
      <c r="EE108" s="4">
        <f t="shared" si="415"/>
        <v>6.7610602318013857</v>
      </c>
      <c r="EF108" s="4">
        <f t="shared" si="415"/>
        <v>7.5878679722724662</v>
      </c>
      <c r="EG108" s="4">
        <f t="shared" si="416"/>
        <v>6.8290187821562931</v>
      </c>
      <c r="EH108" s="4">
        <f t="shared" si="416"/>
        <v>6.8506852312404609</v>
      </c>
      <c r="EI108" s="10">
        <f t="shared" si="416"/>
        <v>5.4462266570420415</v>
      </c>
      <c r="EJ108" s="10">
        <f t="shared" si="416"/>
        <v>6.2135453373193705</v>
      </c>
      <c r="EK108" s="10">
        <f t="shared" si="416"/>
        <v>5.3400320272920965</v>
      </c>
      <c r="EL108" s="10">
        <f t="shared" si="416"/>
        <v>5.4563428682633086</v>
      </c>
      <c r="EM108" s="10">
        <f t="shared" si="416"/>
        <v>4.8231150937890099</v>
      </c>
      <c r="EN108" s="10">
        <f t="shared" si="416"/>
        <v>3.1844176262646906</v>
      </c>
      <c r="EO108" s="10">
        <f t="shared" si="416"/>
        <v>2.8410316142902126</v>
      </c>
      <c r="EP108" s="10">
        <f t="shared" si="416"/>
        <v>2.3228885507835528</v>
      </c>
      <c r="EQ108" s="10">
        <f t="shared" si="417"/>
        <v>2.3845704316506566</v>
      </c>
      <c r="ER108" s="10">
        <f t="shared" si="417"/>
        <v>3.4739147017755823</v>
      </c>
      <c r="ES108" s="10">
        <f t="shared" si="417"/>
        <v>4.9757064864897504</v>
      </c>
      <c r="ET108" s="10">
        <f t="shared" si="417"/>
        <v>5.5503247842059178</v>
      </c>
      <c r="EU108" s="10">
        <f t="shared" si="417"/>
        <v>6.1085663068286333</v>
      </c>
      <c r="EV108" s="10">
        <f t="shared" si="417"/>
        <v>6.1563474501837412</v>
      </c>
      <c r="EW108" s="10">
        <f t="shared" si="417"/>
        <v>6.2082678952162906</v>
      </c>
      <c r="EX108" s="10">
        <f t="shared" si="417"/>
        <v>6.1374608480784909</v>
      </c>
      <c r="EY108" s="10">
        <f t="shared" si="417"/>
        <v>5.9911555287445406</v>
      </c>
      <c r="EZ108" s="10">
        <f t="shared" si="417"/>
        <v>5.8138256351390583</v>
      </c>
      <c r="FA108" s="10">
        <f t="shared" si="418"/>
        <v>5.6462372764638946</v>
      </c>
      <c r="FB108" s="10">
        <f t="shared" si="418"/>
        <v>5.4719193171544278</v>
      </c>
      <c r="FC108" s="10">
        <f t="shared" si="418"/>
        <v>5.256416001912112</v>
      </c>
      <c r="FD108" s="10">
        <f t="shared" si="418"/>
        <v>5.1141158115749707</v>
      </c>
      <c r="FE108" s="10">
        <f t="shared" si="418"/>
        <v>4.9810235290779659</v>
      </c>
      <c r="FF108" s="10">
        <f t="shared" si="418"/>
        <v>4.9149949595506559</v>
      </c>
      <c r="FG108" s="10">
        <f t="shared" si="418"/>
        <v>4.8709387850683017</v>
      </c>
      <c r="FH108" s="10">
        <f t="shared" si="418"/>
        <v>4.8027595780706145</v>
      </c>
      <c r="FI108" s="10">
        <f t="shared" si="418"/>
        <v>4.7451052134829697</v>
      </c>
      <c r="FJ108" s="10">
        <f t="shared" si="418"/>
        <v>9.3567419674073449</v>
      </c>
      <c r="FK108" s="10">
        <f t="shared" si="419"/>
        <v>4.6449013673176776</v>
      </c>
      <c r="FL108" s="10">
        <f t="shared" si="420"/>
        <v>4.5958441457659704</v>
      </c>
      <c r="FM108" s="10">
        <f t="shared" si="421"/>
        <v>4.5318651627709761</v>
      </c>
      <c r="FN108" s="10">
        <f t="shared" si="422"/>
        <v>0</v>
      </c>
    </row>
    <row r="109" spans="2:170"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row>
    <row r="110" spans="2:170"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423">100*(AM29/AI29-1)</f>
        <v>2.4624624624624669</v>
      </c>
      <c r="AN110" s="4">
        <f t="shared" si="423"/>
        <v>3.294399520814606</v>
      </c>
      <c r="AO110" s="4">
        <f t="shared" si="423"/>
        <v>2.9080118694362111</v>
      </c>
      <c r="AP110" s="4">
        <f t="shared" si="423"/>
        <v>3.0705639208739255</v>
      </c>
      <c r="AQ110" s="4">
        <f t="shared" si="423"/>
        <v>3.2239155920281259</v>
      </c>
      <c r="AR110" s="4">
        <f t="shared" si="423"/>
        <v>3.5082632647144063</v>
      </c>
      <c r="AS110" s="4">
        <f t="shared" si="423"/>
        <v>3.979238754325265</v>
      </c>
      <c r="AT110" s="4">
        <f t="shared" si="423"/>
        <v>4.1535376682898972</v>
      </c>
      <c r="AU110" s="4">
        <f t="shared" si="423"/>
        <v>4.4860874503123149</v>
      </c>
      <c r="AV110" s="4">
        <f t="shared" si="423"/>
        <v>3.7815126050420256</v>
      </c>
      <c r="AW110" s="4">
        <f t="shared" ref="AW110:BF114" si="424">100*(AW29/AS29-1)</f>
        <v>3.6051026067664971</v>
      </c>
      <c r="AX110" s="4">
        <f t="shared" si="424"/>
        <v>2.8602860286028431</v>
      </c>
      <c r="AY110" s="4">
        <f t="shared" si="424"/>
        <v>1.9565217391304346</v>
      </c>
      <c r="AZ110" s="4">
        <f t="shared" si="424"/>
        <v>2.0782726045883937</v>
      </c>
      <c r="BA110" s="4">
        <f t="shared" si="424"/>
        <v>1.8736616702355491</v>
      </c>
      <c r="BB110" s="4">
        <f t="shared" si="424"/>
        <v>1.8449197860962441</v>
      </c>
      <c r="BC110" s="4">
        <f t="shared" si="424"/>
        <v>1.9722814498934094</v>
      </c>
      <c r="BD110" s="4">
        <f t="shared" si="424"/>
        <v>1.5335801163405716</v>
      </c>
      <c r="BE110" s="4">
        <f t="shared" si="424"/>
        <v>2.154492905937988</v>
      </c>
      <c r="BF110" s="4">
        <f t="shared" si="424"/>
        <v>0.99763717511158756</v>
      </c>
      <c r="BG110" s="4">
        <f t="shared" ref="BG110:BP114" si="425">100*(BG29/BC29-1)</f>
        <v>1.1500261369576492</v>
      </c>
      <c r="BH110" s="4">
        <f t="shared" si="425"/>
        <v>1.4583333333333393</v>
      </c>
      <c r="BI110" s="4">
        <f t="shared" si="425"/>
        <v>0.10288065843619965</v>
      </c>
      <c r="BJ110" s="4">
        <f t="shared" si="425"/>
        <v>1.7936054068105056</v>
      </c>
      <c r="BK110" s="4">
        <f t="shared" si="425"/>
        <v>2.1188630490956095</v>
      </c>
      <c r="BL110" s="4">
        <f t="shared" si="425"/>
        <v>2.9517453798767912</v>
      </c>
      <c r="BM110" s="4">
        <f t="shared" si="425"/>
        <v>2.7235354573484027</v>
      </c>
      <c r="BN110" s="4">
        <f t="shared" si="425"/>
        <v>3.2175689479060132</v>
      </c>
      <c r="BO110" s="4">
        <f t="shared" si="425"/>
        <v>3.0364372469635637</v>
      </c>
      <c r="BP110" s="4">
        <f t="shared" si="425"/>
        <v>3.615058588880582</v>
      </c>
      <c r="BQ110" s="4">
        <f t="shared" ref="BQ110:BZ114" si="426">100*(BQ29/BM29-1)</f>
        <v>4.8524262131065532</v>
      </c>
      <c r="BR110" s="4">
        <f t="shared" si="426"/>
        <v>3.6862939139040263</v>
      </c>
      <c r="BS110" s="4">
        <f t="shared" si="426"/>
        <v>3.9803536345776047</v>
      </c>
      <c r="BT110" s="4">
        <f t="shared" si="426"/>
        <v>3.7721366698748815</v>
      </c>
      <c r="BU110" s="4">
        <f t="shared" si="426"/>
        <v>3.0429389312977229</v>
      </c>
      <c r="BV110" s="4">
        <f t="shared" si="426"/>
        <v>4.3648293963254536</v>
      </c>
      <c r="BW110" s="4">
        <f t="shared" si="426"/>
        <v>4.7349128972527632</v>
      </c>
      <c r="BX110" s="4">
        <f t="shared" si="426"/>
        <v>4.6343765143979532</v>
      </c>
      <c r="BY110" s="4">
        <f t="shared" si="426"/>
        <v>5.4482400985285562</v>
      </c>
      <c r="BZ110" s="4">
        <f t="shared" si="426"/>
        <v>2.5382207762812969</v>
      </c>
      <c r="CA110" s="4">
        <f t="shared" ref="CA110:CJ114" si="427">100*(CA29/BW29-1)</f>
        <v>1.3570681194977618</v>
      </c>
      <c r="CB110" s="4">
        <f t="shared" si="427"/>
        <v>0.42347716635937616</v>
      </c>
      <c r="CC110" s="4">
        <f t="shared" si="427"/>
        <v>-0.26652615864234397</v>
      </c>
      <c r="CD110" s="4">
        <f t="shared" si="427"/>
        <v>0.7531856542436266</v>
      </c>
      <c r="CE110" s="4">
        <f t="shared" si="427"/>
        <v>0.5998122249562865</v>
      </c>
      <c r="CF110" s="4">
        <f t="shared" si="427"/>
        <v>-0.12004192640813205</v>
      </c>
      <c r="CG110" s="4">
        <f t="shared" si="427"/>
        <v>0.22321232026345506</v>
      </c>
      <c r="CH110" s="4">
        <f t="shared" si="427"/>
        <v>0.49571450385395011</v>
      </c>
      <c r="CI110" s="4">
        <f t="shared" si="427"/>
        <v>1.5025322334520252</v>
      </c>
      <c r="CJ110" s="4">
        <f t="shared" si="427"/>
        <v>2.6363638372095766</v>
      </c>
      <c r="CK110" s="4">
        <f t="shared" ref="CK110:CT114" si="428">100*(CK29/CG29-1)</f>
        <v>2.7081640273232344</v>
      </c>
      <c r="CL110" s="4">
        <f t="shared" si="428"/>
        <v>3.6587809642093516</v>
      </c>
      <c r="CM110" s="4">
        <f t="shared" si="428"/>
        <v>2.7287543249579382</v>
      </c>
      <c r="CN110" s="4">
        <f t="shared" si="428"/>
        <v>2.7783039581198654</v>
      </c>
      <c r="CO110" s="4">
        <f t="shared" si="428"/>
        <v>2.7385483939951216</v>
      </c>
      <c r="CP110" s="4">
        <f t="shared" si="428"/>
        <v>1.831206131778873</v>
      </c>
      <c r="CQ110" s="4">
        <f t="shared" si="428"/>
        <v>1.7620809013166872</v>
      </c>
      <c r="CR110" s="4">
        <f t="shared" si="428"/>
        <v>1.2926439511509624</v>
      </c>
      <c r="CS110" s="4">
        <f t="shared" si="428"/>
        <v>1.0632230562042766</v>
      </c>
      <c r="CT110" s="4">
        <f t="shared" si="428"/>
        <v>0.93752346937923114</v>
      </c>
      <c r="CU110" s="4">
        <f t="shared" ref="CU110:DD114" si="429">100*(CU29/CQ29-1)</f>
        <v>1.1971754662398304</v>
      </c>
      <c r="CV110" s="4">
        <f t="shared" si="429"/>
        <v>2.1948007104413803</v>
      </c>
      <c r="CW110" s="4">
        <f t="shared" si="429"/>
        <v>1.8198519568145555</v>
      </c>
      <c r="CX110" s="4">
        <f t="shared" si="429"/>
        <v>1.8729254591374866</v>
      </c>
      <c r="CY110" s="4">
        <f t="shared" si="429"/>
        <v>1.1228735016682423</v>
      </c>
      <c r="CZ110" s="4">
        <f t="shared" si="429"/>
        <v>1.0065593273148821</v>
      </c>
      <c r="DA110" s="4">
        <f t="shared" si="429"/>
        <v>1.7929890567793372</v>
      </c>
      <c r="DB110" s="4">
        <f t="shared" si="429"/>
        <v>1.6863324298443505</v>
      </c>
      <c r="DC110" s="4">
        <f t="shared" si="429"/>
        <v>2.2183660833577701</v>
      </c>
      <c r="DD110" s="4">
        <f t="shared" si="429"/>
        <v>2.1392816580634744</v>
      </c>
      <c r="DE110" s="4">
        <f t="shared" ref="DE110:DN114" si="430">100*(DE29/DA29-1)</f>
        <v>2.1024016660241562</v>
      </c>
      <c r="DF110" s="4">
        <f t="shared" si="430"/>
        <v>2.5031124305688435</v>
      </c>
      <c r="DG110" s="4">
        <f t="shared" si="430"/>
        <v>3.4115452973196847</v>
      </c>
      <c r="DH110" s="4">
        <f t="shared" si="430"/>
        <v>3.0207113762543925</v>
      </c>
      <c r="DI110" s="4">
        <f t="shared" si="430"/>
        <v>2.5012942426636986</v>
      </c>
      <c r="DJ110" s="4">
        <f t="shared" si="430"/>
        <v>3.2585126965404498</v>
      </c>
      <c r="DK110" s="4">
        <f t="shared" si="430"/>
        <v>3.2862818541596894</v>
      </c>
      <c r="DL110" s="4">
        <f t="shared" si="430"/>
        <v>3.3100076906090736</v>
      </c>
      <c r="DM110" s="4">
        <f t="shared" si="430"/>
        <v>3.1488647453983942</v>
      </c>
      <c r="DN110" s="4">
        <f t="shared" si="430"/>
        <v>2.939662923678088</v>
      </c>
      <c r="DO110" s="4">
        <f t="shared" ref="DO110:DX114" si="431">100*(DO29/DK29-1)</f>
        <v>2.7134920960635078</v>
      </c>
      <c r="DP110" s="4">
        <f t="shared" si="431"/>
        <v>2.3386597482237148</v>
      </c>
      <c r="DQ110" s="4">
        <f t="shared" si="431"/>
        <v>3.1885872066267806</v>
      </c>
      <c r="DR110" s="4">
        <f t="shared" si="431"/>
        <v>2.1983233778552824</v>
      </c>
      <c r="DS110" s="4">
        <f t="shared" si="431"/>
        <v>2.4739923865981117</v>
      </c>
      <c r="DT110" s="4">
        <f t="shared" si="431"/>
        <v>1.1060576597598848</v>
      </c>
      <c r="DU110" s="4">
        <f t="shared" si="431"/>
        <v>1.6479595841390582</v>
      </c>
      <c r="DV110" s="4">
        <f t="shared" si="431"/>
        <v>1.7579192371300456</v>
      </c>
      <c r="DW110" s="4">
        <f t="shared" si="431"/>
        <v>1.7138401006681514</v>
      </c>
      <c r="DX110" s="4">
        <f t="shared" si="431"/>
        <v>4.470214891574753</v>
      </c>
      <c r="DY110" s="4">
        <f t="shared" ref="DY110:EH114" si="432">100*(DY29/DU29-1)</f>
        <v>5.1943630332918156</v>
      </c>
      <c r="DZ110" s="4">
        <f t="shared" si="432"/>
        <v>7.050539342224349</v>
      </c>
      <c r="EA110" s="4">
        <f t="shared" si="432"/>
        <v>8.0599407562293113</v>
      </c>
      <c r="EB110" s="4">
        <f t="shared" si="432"/>
        <v>9.6379216590726013</v>
      </c>
      <c r="EC110" s="4">
        <f t="shared" si="432"/>
        <v>9.0395857245815883</v>
      </c>
      <c r="ED110" s="4">
        <f t="shared" si="432"/>
        <v>8.6695561349113159</v>
      </c>
      <c r="EE110" s="4">
        <f t="shared" si="432"/>
        <v>8.0331400486329372</v>
      </c>
      <c r="EF110" s="4">
        <f t="shared" si="432"/>
        <v>5.7588765837299327</v>
      </c>
      <c r="EG110" s="4">
        <f t="shared" si="432"/>
        <v>5.4018409038054438</v>
      </c>
      <c r="EH110" s="4">
        <f t="shared" si="432"/>
        <v>4.5881252440733711</v>
      </c>
      <c r="EI110" s="4">
        <f t="shared" ref="EI110:ER114" si="433">100*(EI29/EE29-1)</f>
        <v>4.2691208912584599</v>
      </c>
      <c r="EJ110" s="4">
        <f t="shared" si="433"/>
        <v>4.1318924290781878</v>
      </c>
      <c r="EK110" s="4">
        <f t="shared" si="433"/>
        <v>3.1151200903471787</v>
      </c>
      <c r="EL110" s="4">
        <f t="shared" si="433"/>
        <v>2.8345494910083202</v>
      </c>
      <c r="EM110" s="4">
        <f t="shared" si="433"/>
        <v>2.5217012894803048</v>
      </c>
      <c r="EN110" s="4">
        <f t="shared" si="433"/>
        <v>2.1765371078612095</v>
      </c>
      <c r="EO110" s="4">
        <f t="shared" si="433"/>
        <v>2.8244913128310012</v>
      </c>
      <c r="EP110" s="10">
        <f t="shared" si="433"/>
        <v>2.903766043683853</v>
      </c>
      <c r="EQ110" s="10">
        <f t="shared" si="433"/>
        <v>3.5173808140833707</v>
      </c>
      <c r="ER110" s="10">
        <f t="shared" si="433"/>
        <v>3.7751746473891235</v>
      </c>
      <c r="ES110" s="10">
        <f t="shared" ref="ES110:FB114" si="434">100*(ES29/EO29-1)</f>
        <v>3.7533644934024446</v>
      </c>
      <c r="ET110" s="10">
        <f t="shared" si="434"/>
        <v>3.8244895670500156</v>
      </c>
      <c r="EU110" s="10">
        <f t="shared" si="434"/>
        <v>3.4282406183469005</v>
      </c>
      <c r="EV110" s="10">
        <f t="shared" si="434"/>
        <v>3.4440354557105701</v>
      </c>
      <c r="EW110" s="10">
        <f t="shared" si="434"/>
        <v>3.165164453483027</v>
      </c>
      <c r="EX110" s="10">
        <f t="shared" si="434"/>
        <v>3.0016173194122642</v>
      </c>
      <c r="EY110" s="10">
        <f t="shared" si="434"/>
        <v>2.7904292073183123</v>
      </c>
      <c r="EZ110" s="10">
        <f t="shared" si="434"/>
        <v>2.7418044476387626</v>
      </c>
      <c r="FA110" s="10">
        <f t="shared" si="434"/>
        <v>2.5850312640616657</v>
      </c>
      <c r="FB110" s="10">
        <f t="shared" si="434"/>
        <v>2.5135546721736235</v>
      </c>
      <c r="FC110" s="10">
        <f t="shared" ref="FC110:FJ114" si="435">100*(FC29/EY29-1)</f>
        <v>2.373950864543195</v>
      </c>
      <c r="FD110" s="10">
        <f t="shared" si="435"/>
        <v>2.3596542173764279</v>
      </c>
      <c r="FE110" s="10">
        <f t="shared" si="435"/>
        <v>2.2846395903618255</v>
      </c>
      <c r="FF110" s="10">
        <f t="shared" si="435"/>
        <v>2.2999779191341219</v>
      </c>
      <c r="FG110" s="10">
        <f t="shared" si="435"/>
        <v>2.3149851036301516</v>
      </c>
      <c r="FH110" s="10">
        <f t="shared" si="435"/>
        <v>2.2650902393818395</v>
      </c>
      <c r="FI110" s="10">
        <f t="shared" si="435"/>
        <v>2.2744211004412485</v>
      </c>
      <c r="FJ110" s="10">
        <f t="shared" si="435"/>
        <v>4.6241407080375385</v>
      </c>
      <c r="FK110" s="10">
        <f t="shared" ref="FK110:FK114" si="436">100*(FK29/FG29-1)</f>
        <v>2.3158045697865282</v>
      </c>
      <c r="FL110" s="10">
        <f t="shared" ref="FL110:FL114" si="437">100*(FL29/FH29-1)</f>
        <v>2.3230609304738081</v>
      </c>
      <c r="FM110" s="10">
        <f t="shared" ref="FM110:FM114" si="438">100*(FM29/FI29-1)</f>
        <v>2.2898474237577515</v>
      </c>
      <c r="FN110" s="10">
        <f t="shared" ref="FN110:FN114" si="439">100*(FN29/FJ29-1)</f>
        <v>0</v>
      </c>
    </row>
    <row r="111" spans="2:170"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423"/>
        <v>2.3427866831072786</v>
      </c>
      <c r="AN111" s="4">
        <f t="shared" si="423"/>
        <v>3.4185401909454738</v>
      </c>
      <c r="AO111" s="4">
        <f t="shared" si="423"/>
        <v>3.0525030525030417</v>
      </c>
      <c r="AP111" s="4">
        <f t="shared" si="423"/>
        <v>3.1837477258944702</v>
      </c>
      <c r="AQ111" s="4">
        <f t="shared" si="423"/>
        <v>3.3734939759036076</v>
      </c>
      <c r="AR111" s="4">
        <f t="shared" si="423"/>
        <v>3.5735556879094688</v>
      </c>
      <c r="AS111" s="4">
        <f t="shared" si="423"/>
        <v>3.9099526066350698</v>
      </c>
      <c r="AT111" s="4">
        <f t="shared" si="423"/>
        <v>4.1727887158389709</v>
      </c>
      <c r="AU111" s="4">
        <f t="shared" si="423"/>
        <v>4.4289044289044233</v>
      </c>
      <c r="AV111" s="4">
        <f t="shared" si="423"/>
        <v>3.7090281771132716</v>
      </c>
      <c r="AW111" s="4">
        <f t="shared" si="424"/>
        <v>3.477765108323827</v>
      </c>
      <c r="AX111" s="4">
        <f t="shared" si="424"/>
        <v>2.7362482369534424</v>
      </c>
      <c r="AY111" s="4">
        <f t="shared" si="424"/>
        <v>1.8415178571428603</v>
      </c>
      <c r="AZ111" s="4">
        <f t="shared" si="424"/>
        <v>1.9406709176601034</v>
      </c>
      <c r="BA111" s="4">
        <f t="shared" si="424"/>
        <v>1.8181818181818299</v>
      </c>
      <c r="BB111" s="4">
        <f t="shared" si="424"/>
        <v>1.6199890170236264</v>
      </c>
      <c r="BC111" s="4">
        <f t="shared" si="424"/>
        <v>2.0273972602739665</v>
      </c>
      <c r="BD111" s="4">
        <f t="shared" si="424"/>
        <v>1.3598041881969003</v>
      </c>
      <c r="BE111" s="4">
        <f t="shared" si="424"/>
        <v>1.8398268398268192</v>
      </c>
      <c r="BF111" s="4">
        <f t="shared" si="424"/>
        <v>0.81059173196433854</v>
      </c>
      <c r="BG111" s="4">
        <f t="shared" si="425"/>
        <v>0.85929108485500727</v>
      </c>
      <c r="BH111" s="4">
        <f t="shared" si="425"/>
        <v>1.8245237456399277</v>
      </c>
      <c r="BI111" s="4">
        <f t="shared" si="425"/>
        <v>0.74388947927737092</v>
      </c>
      <c r="BJ111" s="4">
        <f t="shared" si="425"/>
        <v>2.3586169927633183</v>
      </c>
      <c r="BK111" s="4">
        <f t="shared" si="425"/>
        <v>2.4494142705005384</v>
      </c>
      <c r="BL111" s="4">
        <f t="shared" si="425"/>
        <v>3.0303030303030276</v>
      </c>
      <c r="BM111" s="4">
        <f t="shared" si="425"/>
        <v>3.0063291139240667</v>
      </c>
      <c r="BN111" s="4">
        <f t="shared" si="425"/>
        <v>3.3516627389369003</v>
      </c>
      <c r="BO111" s="4">
        <f t="shared" si="425"/>
        <v>2.9106029106028997</v>
      </c>
      <c r="BP111" s="4">
        <f t="shared" si="425"/>
        <v>3.9130434782608692</v>
      </c>
      <c r="BQ111" s="4">
        <f t="shared" si="426"/>
        <v>5.0179211469533858</v>
      </c>
      <c r="BR111" s="4">
        <f t="shared" si="426"/>
        <v>3.4203192297947771</v>
      </c>
      <c r="BS111" s="4">
        <f t="shared" si="426"/>
        <v>3.9121212121212112</v>
      </c>
      <c r="BT111" s="4">
        <f t="shared" si="426"/>
        <v>3.6027565838050668</v>
      </c>
      <c r="BU111" s="4">
        <f t="shared" si="426"/>
        <v>2.4963432471964975</v>
      </c>
      <c r="BV111" s="4">
        <f t="shared" si="426"/>
        <v>4.6376776090151894</v>
      </c>
      <c r="BW111" s="4">
        <f t="shared" si="426"/>
        <v>5.1451790071252779</v>
      </c>
      <c r="BX111" s="4">
        <f t="shared" si="426"/>
        <v>5.0168908485335173</v>
      </c>
      <c r="BY111" s="4">
        <f t="shared" si="426"/>
        <v>6.2092093996765296</v>
      </c>
      <c r="BZ111" s="4">
        <f t="shared" si="426"/>
        <v>2.336519709410001</v>
      </c>
      <c r="CA111" s="4">
        <f t="shared" si="427"/>
        <v>1.1186509624096397</v>
      </c>
      <c r="CB111" s="4">
        <f t="shared" si="427"/>
        <v>3.2801274046745377E-2</v>
      </c>
      <c r="CC111" s="4">
        <f t="shared" si="427"/>
        <v>-0.62703506469657944</v>
      </c>
      <c r="CD111" s="4">
        <f t="shared" si="427"/>
        <v>1.1743012644385598</v>
      </c>
      <c r="CE111" s="4">
        <f t="shared" si="427"/>
        <v>1.1259325629022765</v>
      </c>
      <c r="CF111" s="4">
        <f t="shared" si="427"/>
        <v>0.44436805886916009</v>
      </c>
      <c r="CG111" s="4">
        <f t="shared" si="427"/>
        <v>0.70806272056536113</v>
      </c>
      <c r="CH111" s="4">
        <f t="shared" si="427"/>
        <v>0.84139072548183869</v>
      </c>
      <c r="CI111" s="4">
        <f t="shared" si="427"/>
        <v>2.0681237709920142</v>
      </c>
      <c r="CJ111" s="4">
        <f t="shared" si="427"/>
        <v>3.2012806022973406</v>
      </c>
      <c r="CK111" s="4">
        <f t="shared" si="428"/>
        <v>3.1837954923828793</v>
      </c>
      <c r="CL111" s="4">
        <f t="shared" si="428"/>
        <v>4.0426939333804368</v>
      </c>
      <c r="CM111" s="4">
        <f t="shared" si="428"/>
        <v>2.7862172815448005</v>
      </c>
      <c r="CN111" s="4">
        <f t="shared" si="428"/>
        <v>2.758598121666278</v>
      </c>
      <c r="CO111" s="4">
        <f t="shared" si="428"/>
        <v>2.6856582725387934</v>
      </c>
      <c r="CP111" s="4">
        <f t="shared" si="428"/>
        <v>1.8407565615072619</v>
      </c>
      <c r="CQ111" s="4">
        <f t="shared" si="428"/>
        <v>1.9221737238291903</v>
      </c>
      <c r="CR111" s="4">
        <f t="shared" si="428"/>
        <v>1.1332611510944224</v>
      </c>
      <c r="CS111" s="4">
        <f t="shared" si="428"/>
        <v>1.0952481520591251</v>
      </c>
      <c r="CT111" s="4">
        <f t="shared" si="428"/>
        <v>1.0261673738453103</v>
      </c>
      <c r="CU111" s="4">
        <f t="shared" si="429"/>
        <v>1.2957529741018492</v>
      </c>
      <c r="CV111" s="4">
        <f t="shared" si="429"/>
        <v>2.4382410237463459</v>
      </c>
      <c r="CW111" s="4">
        <f t="shared" si="429"/>
        <v>2.1425318475994715</v>
      </c>
      <c r="CX111" s="4">
        <f t="shared" si="429"/>
        <v>1.5985035108005308</v>
      </c>
      <c r="CY111" s="4">
        <f t="shared" si="429"/>
        <v>0.4707708873280092</v>
      </c>
      <c r="CZ111" s="4">
        <f t="shared" si="429"/>
        <v>0.43177733650556771</v>
      </c>
      <c r="DA111" s="4">
        <f t="shared" si="429"/>
        <v>1.2390017629902994</v>
      </c>
      <c r="DB111" s="4">
        <f t="shared" si="429"/>
        <v>1.5335608177066584</v>
      </c>
      <c r="DC111" s="4">
        <f t="shared" si="429"/>
        <v>2.3797952105011566</v>
      </c>
      <c r="DD111" s="4">
        <f t="shared" si="429"/>
        <v>2.2759085066008433</v>
      </c>
      <c r="DE111" s="4">
        <f t="shared" si="430"/>
        <v>1.9769696969696993</v>
      </c>
      <c r="DF111" s="4">
        <f t="shared" si="430"/>
        <v>2.5326274791706016</v>
      </c>
      <c r="DG111" s="4">
        <f t="shared" si="430"/>
        <v>3.6544890937418861</v>
      </c>
      <c r="DH111" s="4">
        <f t="shared" si="430"/>
        <v>3.1703122630894365</v>
      </c>
      <c r="DI111" s="4">
        <f t="shared" si="430"/>
        <v>2.82694052529191</v>
      </c>
      <c r="DJ111" s="4">
        <f t="shared" si="430"/>
        <v>3.718968163588654</v>
      </c>
      <c r="DK111" s="4">
        <f t="shared" si="430"/>
        <v>3.5252533555667709</v>
      </c>
      <c r="DL111" s="4">
        <f t="shared" si="430"/>
        <v>3.585524089454406</v>
      </c>
      <c r="DM111" s="4">
        <f t="shared" si="430"/>
        <v>3.1707561419191732</v>
      </c>
      <c r="DN111" s="4">
        <f t="shared" si="430"/>
        <v>2.9570195320630432</v>
      </c>
      <c r="DO111" s="4">
        <f t="shared" si="431"/>
        <v>2.4811231222374719</v>
      </c>
      <c r="DP111" s="4">
        <f t="shared" si="431"/>
        <v>1.9048792462621922</v>
      </c>
      <c r="DQ111" s="4">
        <f t="shared" si="431"/>
        <v>2.5257976448794794</v>
      </c>
      <c r="DR111" s="4">
        <f t="shared" si="431"/>
        <v>1.8774492803079967</v>
      </c>
      <c r="DS111" s="4">
        <f t="shared" si="431"/>
        <v>2.5981500817225722</v>
      </c>
      <c r="DT111" s="4">
        <f t="shared" si="431"/>
        <v>1.2438608414654606</v>
      </c>
      <c r="DU111" s="4">
        <f t="shared" si="431"/>
        <v>2.4082034095876503</v>
      </c>
      <c r="DV111" s="4">
        <f t="shared" si="431"/>
        <v>1.8474018408481951</v>
      </c>
      <c r="DW111" s="4">
        <f t="shared" si="431"/>
        <v>1.6951895311078324</v>
      </c>
      <c r="DX111" s="4">
        <f t="shared" si="431"/>
        <v>5.0004433017111438</v>
      </c>
      <c r="DY111" s="4">
        <f t="shared" si="432"/>
        <v>5.0791268127670319</v>
      </c>
      <c r="DZ111" s="4">
        <f t="shared" si="432"/>
        <v>7.069674328817066</v>
      </c>
      <c r="EA111" s="4">
        <f t="shared" si="432"/>
        <v>8.1002139358899541</v>
      </c>
      <c r="EB111" s="4">
        <f t="shared" si="432"/>
        <v>9.0033378883935598</v>
      </c>
      <c r="EC111" s="4">
        <f t="shared" si="432"/>
        <v>9.2258217392775954</v>
      </c>
      <c r="ED111" s="4">
        <f t="shared" si="432"/>
        <v>8.6460705294718831</v>
      </c>
      <c r="EE111" s="4">
        <f t="shared" si="432"/>
        <v>7.4952077513395388</v>
      </c>
      <c r="EF111" s="4">
        <f t="shared" si="432"/>
        <v>5.6379376306212592</v>
      </c>
      <c r="EG111" s="4">
        <f t="shared" si="432"/>
        <v>5.0733890362730349</v>
      </c>
      <c r="EH111" s="4">
        <f t="shared" si="432"/>
        <v>4.3503179917732338</v>
      </c>
      <c r="EI111" s="4">
        <f t="shared" si="433"/>
        <v>4.1909225081021795</v>
      </c>
      <c r="EJ111" s="4">
        <f t="shared" si="433"/>
        <v>4.0623031141081345</v>
      </c>
      <c r="EK111" s="4">
        <f t="shared" si="433"/>
        <v>2.9855412731466524</v>
      </c>
      <c r="EL111" s="4">
        <f t="shared" si="433"/>
        <v>2.7796470406337592</v>
      </c>
      <c r="EM111" s="4">
        <f t="shared" si="433"/>
        <v>2.5637655635289969</v>
      </c>
      <c r="EN111" s="4">
        <f t="shared" si="433"/>
        <v>2.174694619493156</v>
      </c>
      <c r="EO111" s="4">
        <f t="shared" si="433"/>
        <v>3.1707889883032081</v>
      </c>
      <c r="EP111" s="10">
        <f t="shared" si="433"/>
        <v>3.0528143589038326</v>
      </c>
      <c r="EQ111" s="10">
        <f t="shared" si="433"/>
        <v>3.4896131448179712</v>
      </c>
      <c r="ER111" s="10">
        <f t="shared" si="433"/>
        <v>3.8028442582802802</v>
      </c>
      <c r="ES111" s="10">
        <f t="shared" si="434"/>
        <v>3.7707334541830617</v>
      </c>
      <c r="ET111" s="10">
        <f t="shared" si="434"/>
        <v>3.8503523701641118</v>
      </c>
      <c r="EU111" s="10">
        <f t="shared" si="434"/>
        <v>3.4759298694372998</v>
      </c>
      <c r="EV111" s="10">
        <f t="shared" si="434"/>
        <v>3.4366522911241093</v>
      </c>
      <c r="EW111" s="10">
        <f t="shared" si="434"/>
        <v>3.1558261385055797</v>
      </c>
      <c r="EX111" s="10">
        <f t="shared" si="434"/>
        <v>3.0145542948021076</v>
      </c>
      <c r="EY111" s="10">
        <f t="shared" si="434"/>
        <v>2.8230707762101792</v>
      </c>
      <c r="EZ111" s="10">
        <f t="shared" si="434"/>
        <v>2.7589244515290101</v>
      </c>
      <c r="FA111" s="10">
        <f t="shared" si="434"/>
        <v>2.5788432263937011</v>
      </c>
      <c r="FB111" s="10">
        <f t="shared" si="434"/>
        <v>2.4930521136311112</v>
      </c>
      <c r="FC111" s="10">
        <f t="shared" si="435"/>
        <v>2.3477006225241848</v>
      </c>
      <c r="FD111" s="10">
        <f t="shared" si="435"/>
        <v>2.3228894095939312</v>
      </c>
      <c r="FE111" s="10">
        <f t="shared" si="435"/>
        <v>2.2462073177884401</v>
      </c>
      <c r="FF111" s="10">
        <f t="shared" si="435"/>
        <v>2.261014658317051</v>
      </c>
      <c r="FG111" s="10">
        <f t="shared" si="435"/>
        <v>2.2727990589912039</v>
      </c>
      <c r="FH111" s="10">
        <f t="shared" si="435"/>
        <v>2.2308844470675382</v>
      </c>
      <c r="FI111" s="10">
        <f t="shared" si="435"/>
        <v>2.2450270883336065</v>
      </c>
      <c r="FJ111" s="10">
        <f t="shared" si="435"/>
        <v>4.5708314466538003</v>
      </c>
      <c r="FK111" s="10">
        <f t="shared" si="436"/>
        <v>2.2869496466867645</v>
      </c>
      <c r="FL111" s="10">
        <f t="shared" si="437"/>
        <v>2.2923487318374347</v>
      </c>
      <c r="FM111" s="10">
        <f t="shared" si="438"/>
        <v>2.2629848726457347</v>
      </c>
      <c r="FN111" s="10">
        <f t="shared" si="439"/>
        <v>0</v>
      </c>
    </row>
    <row r="112" spans="2:170"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423"/>
        <v>9.068690141251178</v>
      </c>
      <c r="AN112" s="4">
        <f t="shared" si="423"/>
        <v>8.9365963856728783</v>
      </c>
      <c r="AO112" s="4">
        <f t="shared" si="423"/>
        <v>8.5413318480290776</v>
      </c>
      <c r="AP112" s="4">
        <f t="shared" si="423"/>
        <v>8.9765012072109194</v>
      </c>
      <c r="AQ112" s="4">
        <f t="shared" si="423"/>
        <v>9.2907512737985911</v>
      </c>
      <c r="AR112" s="4">
        <f t="shared" si="423"/>
        <v>8.9607757654773135</v>
      </c>
      <c r="AS112" s="4">
        <f t="shared" si="423"/>
        <v>7.9902111827492961</v>
      </c>
      <c r="AT112" s="4">
        <f t="shared" si="423"/>
        <v>6.5781742590091952</v>
      </c>
      <c r="AU112" s="4">
        <f t="shared" si="423"/>
        <v>5.9359615487389439</v>
      </c>
      <c r="AV112" s="4">
        <f t="shared" si="423"/>
        <v>5.0870794174847855</v>
      </c>
      <c r="AW112" s="4">
        <f t="shared" si="424"/>
        <v>5.0593878981981977</v>
      </c>
      <c r="AX112" s="4">
        <f t="shared" si="424"/>
        <v>5.0678657022763529</v>
      </c>
      <c r="AY112" s="4">
        <f t="shared" si="424"/>
        <v>4.8942237043886339</v>
      </c>
      <c r="AZ112" s="4">
        <f t="shared" si="424"/>
        <v>4.0539362436397663</v>
      </c>
      <c r="BA112" s="4">
        <f t="shared" si="424"/>
        <v>3.7679569114250855</v>
      </c>
      <c r="BB112" s="4">
        <f t="shared" si="424"/>
        <v>3.65557836802759</v>
      </c>
      <c r="BC112" s="4">
        <f t="shared" si="424"/>
        <v>3.724546935365125</v>
      </c>
      <c r="BD112" s="4">
        <f t="shared" si="424"/>
        <v>4.5135256128653101</v>
      </c>
      <c r="BE112" s="4">
        <f t="shared" si="424"/>
        <v>5.3518419208859136</v>
      </c>
      <c r="BF112" s="4">
        <f t="shared" si="424"/>
        <v>6.6725390946729801</v>
      </c>
      <c r="BG112" s="4">
        <f t="shared" si="425"/>
        <v>7.7676336457862316</v>
      </c>
      <c r="BH112" s="4">
        <f t="shared" si="425"/>
        <v>9.2115653691626562</v>
      </c>
      <c r="BI112" s="4">
        <f t="shared" si="425"/>
        <v>10.182564029739094</v>
      </c>
      <c r="BJ112" s="4">
        <f t="shared" si="425"/>
        <v>10.89664356866904</v>
      </c>
      <c r="BK112" s="4">
        <f t="shared" si="425"/>
        <v>13.247973260874213</v>
      </c>
      <c r="BL112" s="4">
        <f t="shared" si="425"/>
        <v>14.569074722033859</v>
      </c>
      <c r="BM112" s="4">
        <f t="shared" si="425"/>
        <v>16.478913865033618</v>
      </c>
      <c r="BN112" s="4">
        <f t="shared" si="425"/>
        <v>18.343017130944837</v>
      </c>
      <c r="BO112" s="4">
        <f t="shared" si="425"/>
        <v>18.30227903990227</v>
      </c>
      <c r="BP112" s="4">
        <f t="shared" si="425"/>
        <v>17.473135904661863</v>
      </c>
      <c r="BQ112" s="4">
        <f t="shared" si="426"/>
        <v>15.813041793825121</v>
      </c>
      <c r="BR112" s="4">
        <f t="shared" si="426"/>
        <v>12.954960736278952</v>
      </c>
      <c r="BS112" s="4">
        <f t="shared" si="426"/>
        <v>10.86250256132133</v>
      </c>
      <c r="BT112" s="4">
        <f t="shared" si="426"/>
        <v>8.8776405116795196</v>
      </c>
      <c r="BU112" s="4">
        <f t="shared" si="426"/>
        <v>5.5384177082593133</v>
      </c>
      <c r="BV112" s="4">
        <f t="shared" si="426"/>
        <v>1.7840568103409726</v>
      </c>
      <c r="BW112" s="4">
        <f t="shared" si="426"/>
        <v>-2.5192899986622219</v>
      </c>
      <c r="BX112" s="4">
        <f t="shared" si="426"/>
        <v>-6.1436288477907492</v>
      </c>
      <c r="BY112" s="4">
        <f t="shared" si="426"/>
        <v>-9.1176679382491308</v>
      </c>
      <c r="BZ112" s="4">
        <f t="shared" si="426"/>
        <v>-11.592286428208354</v>
      </c>
      <c r="CA112" s="4">
        <f t="shared" si="427"/>
        <v>-15.374785759123622</v>
      </c>
      <c r="CB112" s="4">
        <f t="shared" si="427"/>
        <v>-16.595692786850524</v>
      </c>
      <c r="CC112" s="4">
        <f t="shared" si="427"/>
        <v>-14.762546002295164</v>
      </c>
      <c r="CD112" s="4">
        <f t="shared" si="427"/>
        <v>-10.304327169151961</v>
      </c>
      <c r="CE112" s="4">
        <f t="shared" si="427"/>
        <v>-4.8837429940937209</v>
      </c>
      <c r="CF112" s="4">
        <f t="shared" si="427"/>
        <v>-2.1610036041283642</v>
      </c>
      <c r="CG112" s="4">
        <f t="shared" si="427"/>
        <v>-2.3443173341756274</v>
      </c>
      <c r="CH112" s="4">
        <f t="shared" si="427"/>
        <v>-4.8077726437386286</v>
      </c>
      <c r="CI112" s="4">
        <f t="shared" si="427"/>
        <v>-7.0740575307590596</v>
      </c>
      <c r="CJ112" s="4">
        <f t="shared" si="427"/>
        <v>-6.9231964634727028</v>
      </c>
      <c r="CK112" s="4">
        <f t="shared" si="428"/>
        <v>-6.4242683748774176</v>
      </c>
      <c r="CL112" s="4">
        <f t="shared" si="428"/>
        <v>-5.8430572085215626</v>
      </c>
      <c r="CM112" s="4">
        <f t="shared" si="428"/>
        <v>-2.7000889251844962</v>
      </c>
      <c r="CN112" s="4">
        <f t="shared" si="428"/>
        <v>0.24915320624521176</v>
      </c>
      <c r="CO112" s="4">
        <f t="shared" si="428"/>
        <v>3.7339966943054081</v>
      </c>
      <c r="CP112" s="4">
        <f t="shared" si="428"/>
        <v>7.3697352540282202</v>
      </c>
      <c r="CQ112" s="4">
        <f t="shared" si="428"/>
        <v>9.4732516342185491</v>
      </c>
      <c r="CR112" s="4">
        <f t="shared" si="428"/>
        <v>11.447837344713264</v>
      </c>
      <c r="CS112" s="4">
        <f t="shared" si="428"/>
        <v>13.055915068475766</v>
      </c>
      <c r="CT112" s="4">
        <f t="shared" si="428"/>
        <v>12.905680103538653</v>
      </c>
      <c r="CU112" s="4">
        <f t="shared" si="429"/>
        <v>11.947781547096636</v>
      </c>
      <c r="CV112" s="4">
        <f t="shared" si="429"/>
        <v>9.4431088129989682</v>
      </c>
      <c r="CW112" s="4">
        <f t="shared" si="429"/>
        <v>6.6584365983749283</v>
      </c>
      <c r="CX112" s="4">
        <f t="shared" si="429"/>
        <v>6.4723838308851089</v>
      </c>
      <c r="CY112" s="4">
        <f t="shared" si="429"/>
        <v>6.9076660904820564</v>
      </c>
      <c r="CZ112" s="4">
        <f t="shared" si="429"/>
        <v>7.1565614627906671</v>
      </c>
      <c r="DA112" s="4">
        <f t="shared" si="429"/>
        <v>7.8525145028306875</v>
      </c>
      <c r="DB112" s="4">
        <f t="shared" si="429"/>
        <v>9.6404218330449645</v>
      </c>
      <c r="DC112" s="4">
        <f t="shared" si="429"/>
        <v>10.444491817946089</v>
      </c>
      <c r="DD112" s="4">
        <f t="shared" si="429"/>
        <v>10.559293428509807</v>
      </c>
      <c r="DE112" s="4">
        <f t="shared" si="430"/>
        <v>11.349502627975006</v>
      </c>
      <c r="DF112" s="4">
        <f t="shared" si="430"/>
        <v>10.825728147293123</v>
      </c>
      <c r="DG112" s="4">
        <f t="shared" si="430"/>
        <v>11.657084170428522</v>
      </c>
      <c r="DH112" s="4">
        <f t="shared" si="430"/>
        <v>12.990147417827913</v>
      </c>
      <c r="DI112" s="4">
        <f t="shared" si="430"/>
        <v>13.370175380083115</v>
      </c>
      <c r="DJ112" s="4">
        <f t="shared" si="430"/>
        <v>12.964741409488445</v>
      </c>
      <c r="DK112" s="4">
        <f t="shared" si="430"/>
        <v>12.63729802175526</v>
      </c>
      <c r="DL112" s="4">
        <f t="shared" si="430"/>
        <v>12.893224680563931</v>
      </c>
      <c r="DM112" s="4">
        <f t="shared" si="430"/>
        <v>9.9286175983924085</v>
      </c>
      <c r="DN112" s="4">
        <f t="shared" si="430"/>
        <v>6.4650025840274905</v>
      </c>
      <c r="DO112" s="4">
        <f t="shared" si="431"/>
        <v>2.713313359222691</v>
      </c>
      <c r="DP112" s="4">
        <f t="shared" si="431"/>
        <v>-1.0067664823712685</v>
      </c>
      <c r="DQ112" s="4">
        <f t="shared" si="431"/>
        <v>0.70377807886956578</v>
      </c>
      <c r="DR112" s="4">
        <f t="shared" si="431"/>
        <v>3.4557395241517908</v>
      </c>
      <c r="DS112" s="4">
        <f t="shared" si="431"/>
        <v>6.0447307549959195</v>
      </c>
      <c r="DT112" s="4">
        <f t="shared" si="431"/>
        <v>6.7707405296521195</v>
      </c>
      <c r="DU112" s="4">
        <f t="shared" si="431"/>
        <v>8.6699590770391133</v>
      </c>
      <c r="DV112" s="4">
        <f t="shared" si="431"/>
        <v>12.85502203424489</v>
      </c>
      <c r="DW112" s="4">
        <f t="shared" si="431"/>
        <v>16.134294067014963</v>
      </c>
      <c r="DX112" s="4">
        <f t="shared" si="431"/>
        <v>22.921496994629177</v>
      </c>
      <c r="DY112" s="4">
        <f t="shared" si="432"/>
        <v>24.377130359424125</v>
      </c>
      <c r="DZ112" s="4">
        <f t="shared" si="432"/>
        <v>23.491021860814264</v>
      </c>
      <c r="EA112" s="4">
        <f t="shared" si="432"/>
        <v>26.374107541139203</v>
      </c>
      <c r="EB112" s="4">
        <f t="shared" si="432"/>
        <v>22.732882540978274</v>
      </c>
      <c r="EC112" s="4">
        <f t="shared" si="432"/>
        <v>10.117836004122216</v>
      </c>
      <c r="ED112" s="4">
        <f t="shared" si="432"/>
        <v>1.4134656608352669</v>
      </c>
      <c r="EE112" s="4">
        <f t="shared" si="432"/>
        <v>-8.447550937613757</v>
      </c>
      <c r="EF112" s="4">
        <f t="shared" si="432"/>
        <v>-10.329951630539346</v>
      </c>
      <c r="EG112" s="4">
        <f t="shared" si="432"/>
        <v>-1.3223480981445879</v>
      </c>
      <c r="EH112" s="4">
        <f t="shared" si="432"/>
        <v>2.8962084718136438</v>
      </c>
      <c r="EI112" s="4">
        <f t="shared" si="433"/>
        <v>6.6614434515614329</v>
      </c>
      <c r="EJ112" s="4">
        <f t="shared" si="433"/>
        <v>7.0350258642214447</v>
      </c>
      <c r="EK112" s="4">
        <f t="shared" si="433"/>
        <v>5.3501608185144045</v>
      </c>
      <c r="EL112" s="4">
        <f t="shared" si="433"/>
        <v>5.2905733581786185</v>
      </c>
      <c r="EM112" s="4">
        <f t="shared" si="433"/>
        <v>4.8593687748131442</v>
      </c>
      <c r="EN112" s="4">
        <f t="shared" si="433"/>
        <v>1.9299507452247511</v>
      </c>
      <c r="EO112" s="4">
        <f t="shared" si="433"/>
        <v>-0.18680058850018</v>
      </c>
      <c r="EP112" s="10">
        <f t="shared" si="433"/>
        <v>-0.48552056538182509</v>
      </c>
      <c r="EQ112" s="10">
        <f t="shared" si="433"/>
        <v>-4.5230630265247207E-2</v>
      </c>
      <c r="ER112" s="10">
        <f t="shared" si="433"/>
        <v>1.5201846936574004</v>
      </c>
      <c r="ES112" s="10">
        <f t="shared" si="434"/>
        <v>2.925777681539099</v>
      </c>
      <c r="ET112" s="10">
        <f t="shared" si="434"/>
        <v>4.1689424055373125</v>
      </c>
      <c r="EU112" s="10">
        <f t="shared" si="434"/>
        <v>4.8817247516793838</v>
      </c>
      <c r="EV112" s="10">
        <f t="shared" si="434"/>
        <v>5.3547843457823374</v>
      </c>
      <c r="EW112" s="10">
        <f t="shared" si="434"/>
        <v>5.5498868904531262</v>
      </c>
      <c r="EX112" s="10">
        <f t="shared" si="434"/>
        <v>5.3811408252120829</v>
      </c>
      <c r="EY112" s="10">
        <f t="shared" si="434"/>
        <v>5.0199607052502371</v>
      </c>
      <c r="EZ112" s="10">
        <f t="shared" si="434"/>
        <v>4.4742137691070161</v>
      </c>
      <c r="FA112" s="10">
        <f t="shared" si="434"/>
        <v>3.8925971559695238</v>
      </c>
      <c r="FB112" s="10">
        <f t="shared" si="434"/>
        <v>3.7755482520695383</v>
      </c>
      <c r="FC112" s="10">
        <f t="shared" si="435"/>
        <v>4.1127239963502538</v>
      </c>
      <c r="FD112" s="10">
        <f t="shared" si="435"/>
        <v>4.3895276052249299</v>
      </c>
      <c r="FE112" s="10">
        <f t="shared" si="435"/>
        <v>4.512154376287203</v>
      </c>
      <c r="FF112" s="10">
        <f t="shared" si="435"/>
        <v>4.4558438050775973</v>
      </c>
      <c r="FG112" s="10">
        <f t="shared" si="435"/>
        <v>4.2433060702667724</v>
      </c>
      <c r="FH112" s="10">
        <f t="shared" si="435"/>
        <v>4.1265926911382866</v>
      </c>
      <c r="FI112" s="10">
        <f t="shared" si="435"/>
        <v>4.1290704299520975</v>
      </c>
      <c r="FJ112" s="10">
        <f t="shared" si="435"/>
        <v>8.6015878340601546</v>
      </c>
      <c r="FK112" s="10">
        <f t="shared" si="436"/>
        <v>4.2217858423327925</v>
      </c>
      <c r="FL112" s="10">
        <f t="shared" si="437"/>
        <v>4.2672203964822186</v>
      </c>
      <c r="FM112" s="10">
        <f t="shared" si="438"/>
        <v>4.2861192521801872</v>
      </c>
      <c r="FN112" s="10">
        <f t="shared" si="439"/>
        <v>0</v>
      </c>
    </row>
    <row r="113" spans="2:170" x14ac:dyDescent="0.2">
      <c r="B113" t="str">
        <f>B32</f>
        <v>Housing permits (thous.)</v>
      </c>
      <c r="C113" s="4"/>
      <c r="D113" s="4"/>
      <c r="E113" s="4"/>
      <c r="F113" s="4"/>
      <c r="G113" s="4">
        <f t="shared" ref="G113:P114" si="440">100*(G32/C32-1)</f>
        <v>-70.629460946610067</v>
      </c>
      <c r="H113" s="4">
        <f t="shared" si="440"/>
        <v>-54.228569117644376</v>
      </c>
      <c r="I113" s="4">
        <f t="shared" si="440"/>
        <v>-40.967451864159486</v>
      </c>
      <c r="J113" s="4">
        <f t="shared" si="440"/>
        <v>-43.824476991878484</v>
      </c>
      <c r="K113" s="4">
        <f t="shared" si="440"/>
        <v>35.341035642386046</v>
      </c>
      <c r="L113" s="4">
        <f t="shared" si="440"/>
        <v>37.126430486211248</v>
      </c>
      <c r="M113" s="4">
        <f t="shared" si="440"/>
        <v>3.3452835497972844</v>
      </c>
      <c r="N113" s="4">
        <f t="shared" si="440"/>
        <v>46.549999379480433</v>
      </c>
      <c r="O113" s="4">
        <f t="shared" si="440"/>
        <v>-23.664532196072365</v>
      </c>
      <c r="P113" s="4">
        <f t="shared" si="440"/>
        <v>-16.717638543305579</v>
      </c>
      <c r="Q113" s="4">
        <f t="shared" ref="Q113:Z114" si="441">100*(Q32/M32-1)</f>
        <v>9.3910612395093462</v>
      </c>
      <c r="R113" s="4">
        <f t="shared" si="441"/>
        <v>29.934382398094183</v>
      </c>
      <c r="S113" s="4">
        <f t="shared" si="441"/>
        <v>21.85014650481374</v>
      </c>
      <c r="T113" s="4">
        <f t="shared" si="441"/>
        <v>17.938021454112029</v>
      </c>
      <c r="U113" s="4">
        <f t="shared" si="441"/>
        <v>27.990775439607951</v>
      </c>
      <c r="V113" s="4">
        <f t="shared" si="441"/>
        <v>-7.6417004048582875</v>
      </c>
      <c r="W113" s="4">
        <f t="shared" si="441"/>
        <v>6.1147372037100522</v>
      </c>
      <c r="X113" s="4">
        <f t="shared" si="441"/>
        <v>-0.35371399696815242</v>
      </c>
      <c r="Y113" s="4">
        <f t="shared" si="441"/>
        <v>-21.576576576576578</v>
      </c>
      <c r="Z113" s="4">
        <f t="shared" si="441"/>
        <v>-5.5068493150684965</v>
      </c>
      <c r="AA113" s="4">
        <f t="shared" ref="AA113:AJ114" si="442">100*(AA32/W32-1)</f>
        <v>12.495953382971825</v>
      </c>
      <c r="AB113" s="4">
        <f t="shared" si="442"/>
        <v>6.3894523326571973</v>
      </c>
      <c r="AC113" s="4">
        <f t="shared" si="442"/>
        <v>23.004020677771386</v>
      </c>
      <c r="AD113" s="4">
        <f t="shared" si="442"/>
        <v>18.20817628298057</v>
      </c>
      <c r="AE113" s="4">
        <f t="shared" si="442"/>
        <v>14.877697841726611</v>
      </c>
      <c r="AF113" s="4">
        <f t="shared" si="442"/>
        <v>-2.9551954242135414</v>
      </c>
      <c r="AG113" s="4">
        <f t="shared" si="442"/>
        <v>38.150828858276917</v>
      </c>
      <c r="AH113" s="4">
        <f t="shared" si="442"/>
        <v>-4.4395388766249706</v>
      </c>
      <c r="AI113" s="4">
        <f t="shared" si="442"/>
        <v>11.698396793587174</v>
      </c>
      <c r="AJ113" s="4">
        <f t="shared" si="442"/>
        <v>22.249508840864429</v>
      </c>
      <c r="AK113" s="4">
        <f t="shared" ref="AK113:AL114" si="443">100*(AK32/AG32-1)</f>
        <v>-0.60841642724354106</v>
      </c>
      <c r="AL113" s="4">
        <f t="shared" si="443"/>
        <v>46.996919917864474</v>
      </c>
      <c r="AM113" s="4">
        <f t="shared" si="423"/>
        <v>-17.066606862525234</v>
      </c>
      <c r="AN113" s="4">
        <f t="shared" si="423"/>
        <v>26.476496584973862</v>
      </c>
      <c r="AO113" s="4">
        <f t="shared" si="423"/>
        <v>-13.994218670294167</v>
      </c>
      <c r="AP113" s="4">
        <f t="shared" si="423"/>
        <v>-19.783481753099352</v>
      </c>
      <c r="AQ113" s="4">
        <f t="shared" si="423"/>
        <v>20.903190914007563</v>
      </c>
      <c r="AR113" s="4">
        <f t="shared" si="423"/>
        <v>-21.64866581956797</v>
      </c>
      <c r="AS113" s="4">
        <f t="shared" si="423"/>
        <v>0.65243179122183026</v>
      </c>
      <c r="AT113" s="4">
        <f t="shared" si="423"/>
        <v>-8.0104484109708274</v>
      </c>
      <c r="AU113" s="4">
        <f t="shared" si="423"/>
        <v>-9.2820398121225658</v>
      </c>
      <c r="AV113" s="4">
        <f t="shared" si="423"/>
        <v>-3.9529697952564335</v>
      </c>
      <c r="AW113" s="4">
        <f t="shared" si="424"/>
        <v>-22.549597328619132</v>
      </c>
      <c r="AX113" s="4">
        <f t="shared" si="424"/>
        <v>-33.483199242782767</v>
      </c>
      <c r="AY113" s="4">
        <f t="shared" si="424"/>
        <v>-27.588757396449704</v>
      </c>
      <c r="AZ113" s="4">
        <f t="shared" si="424"/>
        <v>4.3478260869565188</v>
      </c>
      <c r="BA113" s="4">
        <f t="shared" si="424"/>
        <v>-10.246005579507989</v>
      </c>
      <c r="BB113" s="4">
        <f t="shared" si="424"/>
        <v>20.882248310209881</v>
      </c>
      <c r="BC113" s="4">
        <f t="shared" si="424"/>
        <v>12.972420837589382</v>
      </c>
      <c r="BD113" s="4">
        <f t="shared" si="424"/>
        <v>-11.084142394822006</v>
      </c>
      <c r="BE113" s="4">
        <f t="shared" si="424"/>
        <v>36.903079966092122</v>
      </c>
      <c r="BF113" s="4">
        <f t="shared" si="424"/>
        <v>-10.623896409652733</v>
      </c>
      <c r="BG113" s="4">
        <f t="shared" si="425"/>
        <v>13.230861965039175</v>
      </c>
      <c r="BH113" s="4">
        <f t="shared" si="425"/>
        <v>0.40946314831664665</v>
      </c>
      <c r="BI113" s="4">
        <f t="shared" si="425"/>
        <v>7.925696594427234</v>
      </c>
      <c r="BJ113" s="4">
        <f t="shared" si="425"/>
        <v>37.108989134013839</v>
      </c>
      <c r="BK113" s="4">
        <f t="shared" si="425"/>
        <v>11.605003992547246</v>
      </c>
      <c r="BL113" s="4">
        <f t="shared" si="425"/>
        <v>5.1880380607159049</v>
      </c>
      <c r="BM113" s="4">
        <f t="shared" si="425"/>
        <v>-2.6582520558424139</v>
      </c>
      <c r="BN113" s="4">
        <f t="shared" si="425"/>
        <v>16.546589817483181</v>
      </c>
      <c r="BO113" s="4">
        <f t="shared" si="425"/>
        <v>-7.7510135940853768</v>
      </c>
      <c r="BP113" s="4">
        <f t="shared" si="425"/>
        <v>23.993107904372167</v>
      </c>
      <c r="BQ113" s="4">
        <f t="shared" si="426"/>
        <v>26.994106090373272</v>
      </c>
      <c r="BR113" s="4">
        <f t="shared" si="426"/>
        <v>-25.489388007418089</v>
      </c>
      <c r="BS113" s="4">
        <f t="shared" si="426"/>
        <v>64.658738366080669</v>
      </c>
      <c r="BT113" s="4">
        <f t="shared" si="426"/>
        <v>-11.829077644606567</v>
      </c>
      <c r="BU113" s="4">
        <f t="shared" si="426"/>
        <v>-11.819306930693074</v>
      </c>
      <c r="BV113" s="4">
        <f t="shared" si="426"/>
        <v>10.398230088495586</v>
      </c>
      <c r="BW113" s="4">
        <f t="shared" si="426"/>
        <v>-44.779400219814725</v>
      </c>
      <c r="BX113" s="4">
        <f t="shared" si="426"/>
        <v>-15.878644602048853</v>
      </c>
      <c r="BY113" s="4">
        <f t="shared" si="426"/>
        <v>-42.456140350877192</v>
      </c>
      <c r="BZ113" s="4">
        <f t="shared" si="426"/>
        <v>-56.162324649298597</v>
      </c>
      <c r="CA113" s="4">
        <f t="shared" si="427"/>
        <v>-62.38271253909582</v>
      </c>
      <c r="CB113" s="4">
        <f t="shared" si="427"/>
        <v>-68.032786885245898</v>
      </c>
      <c r="CC113" s="4">
        <f t="shared" si="427"/>
        <v>-58.384146341463413</v>
      </c>
      <c r="CD113" s="4">
        <f t="shared" si="427"/>
        <v>-24.057142857142853</v>
      </c>
      <c r="CE113" s="4">
        <f t="shared" si="427"/>
        <v>61.602418745275877</v>
      </c>
      <c r="CF113" s="4">
        <f t="shared" si="427"/>
        <v>12.747252747252746</v>
      </c>
      <c r="CG113" s="4">
        <f t="shared" si="427"/>
        <v>74.212454212454219</v>
      </c>
      <c r="CH113" s="4">
        <f t="shared" si="427"/>
        <v>47.554552294958619</v>
      </c>
      <c r="CI113" s="4">
        <f t="shared" si="427"/>
        <v>-39.990645463049582</v>
      </c>
      <c r="CJ113" s="4">
        <f t="shared" si="427"/>
        <v>102.72904483430798</v>
      </c>
      <c r="CK113" s="4">
        <f t="shared" si="428"/>
        <v>0.8830950378469371</v>
      </c>
      <c r="CL113" s="4">
        <f t="shared" si="428"/>
        <v>-3.5186129525752174</v>
      </c>
      <c r="CM113" s="4">
        <f t="shared" si="428"/>
        <v>121.82385035074046</v>
      </c>
      <c r="CN113" s="4">
        <f t="shared" si="428"/>
        <v>30.512820512820515</v>
      </c>
      <c r="CO113" s="4">
        <f t="shared" si="428"/>
        <v>79.199666527719884</v>
      </c>
      <c r="CP113" s="4">
        <f t="shared" si="428"/>
        <v>70.930232558139522</v>
      </c>
      <c r="CQ113" s="4">
        <f t="shared" si="428"/>
        <v>13.070976809557266</v>
      </c>
      <c r="CR113" s="4">
        <f t="shared" si="428"/>
        <v>-8.5707269155206323</v>
      </c>
      <c r="CS113" s="4">
        <f t="shared" si="428"/>
        <v>1.1863224005582707</v>
      </c>
      <c r="CT113" s="4">
        <f t="shared" si="428"/>
        <v>28.602350030921464</v>
      </c>
      <c r="CU113" s="4">
        <f t="shared" si="429"/>
        <v>-3.884400248601616</v>
      </c>
      <c r="CV113" s="4">
        <f t="shared" si="429"/>
        <v>41.418211120064477</v>
      </c>
      <c r="CW113" s="4">
        <f t="shared" si="429"/>
        <v>18.551724137931025</v>
      </c>
      <c r="CX113" s="4">
        <f t="shared" si="429"/>
        <v>3.798990141861025</v>
      </c>
      <c r="CY113" s="4">
        <f t="shared" si="429"/>
        <v>116.45651471063694</v>
      </c>
      <c r="CZ113" s="4">
        <f t="shared" si="429"/>
        <v>-7.0655270655270659</v>
      </c>
      <c r="DA113" s="4">
        <f t="shared" si="429"/>
        <v>15.571068450649594</v>
      </c>
      <c r="DB113" s="4">
        <f t="shared" si="429"/>
        <v>6.0921936529997778</v>
      </c>
      <c r="DC113" s="4">
        <f t="shared" si="429"/>
        <v>-46.153846153846153</v>
      </c>
      <c r="DD113" s="4">
        <f t="shared" si="429"/>
        <v>26.098508072756999</v>
      </c>
      <c r="DE113" s="4">
        <f t="shared" si="430"/>
        <v>-8.8255033557047007</v>
      </c>
      <c r="DF113" s="4">
        <f t="shared" si="430"/>
        <v>35.087336244541476</v>
      </c>
      <c r="DG113" s="4">
        <f t="shared" si="430"/>
        <v>18.113730929264914</v>
      </c>
      <c r="DH113" s="4">
        <f t="shared" si="430"/>
        <v>-18.541329011345219</v>
      </c>
      <c r="DI113" s="4">
        <f t="shared" si="430"/>
        <v>4.2142068457857951</v>
      </c>
      <c r="DJ113" s="4">
        <f t="shared" si="430"/>
        <v>10.344270244060127</v>
      </c>
      <c r="DK113" s="4">
        <f t="shared" si="430"/>
        <v>16.275246594645367</v>
      </c>
      <c r="DL113" s="4">
        <f t="shared" si="430"/>
        <v>-4.4568245125348183</v>
      </c>
      <c r="DM113" s="4">
        <f t="shared" si="430"/>
        <v>-28.606745541232559</v>
      </c>
      <c r="DN113" s="4">
        <f t="shared" si="430"/>
        <v>-21.048776915189691</v>
      </c>
      <c r="DO113" s="4">
        <f t="shared" si="431"/>
        <v>-18.299333467986266</v>
      </c>
      <c r="DP113" s="4">
        <f t="shared" si="431"/>
        <v>32.52811328613079</v>
      </c>
      <c r="DQ113" s="4">
        <f t="shared" si="431"/>
        <v>38.560474894880038</v>
      </c>
      <c r="DR113" s="4">
        <f t="shared" si="431"/>
        <v>20.055658627087205</v>
      </c>
      <c r="DS113" s="4">
        <f t="shared" si="431"/>
        <v>-1.0383189122373349</v>
      </c>
      <c r="DT113" s="4">
        <f t="shared" si="431"/>
        <v>-18.337523570081704</v>
      </c>
      <c r="DU113" s="4">
        <f t="shared" si="431"/>
        <v>-9.8000714030703318</v>
      </c>
      <c r="DV113" s="4">
        <f t="shared" si="431"/>
        <v>-27.986400865399474</v>
      </c>
      <c r="DW113" s="4">
        <f t="shared" si="431"/>
        <v>38.795903072695467</v>
      </c>
      <c r="DX113" s="4">
        <f t="shared" si="431"/>
        <v>-15.893784875889938</v>
      </c>
      <c r="DY113" s="4">
        <f t="shared" si="432"/>
        <v>18.642390659014453</v>
      </c>
      <c r="DZ113" s="4">
        <f t="shared" si="432"/>
        <v>76.137339055793987</v>
      </c>
      <c r="EA113" s="4">
        <f t="shared" si="432"/>
        <v>-3.8516918646508302</v>
      </c>
      <c r="EB113" s="4">
        <f t="shared" si="432"/>
        <v>49.279341111873705</v>
      </c>
      <c r="EC113" s="4">
        <f t="shared" si="432"/>
        <v>-17.447873227689737</v>
      </c>
      <c r="ED113" s="4">
        <f t="shared" si="432"/>
        <v>-47.076023391812861</v>
      </c>
      <c r="EE113" s="4">
        <f t="shared" si="432"/>
        <v>-27.967053538000751</v>
      </c>
      <c r="EF113" s="4">
        <f t="shared" si="432"/>
        <v>-40.996168582375482</v>
      </c>
      <c r="EG113" s="4">
        <f t="shared" si="432"/>
        <v>-38.351182056981202</v>
      </c>
      <c r="EH113" s="4">
        <f t="shared" si="432"/>
        <v>-14.088397790055252</v>
      </c>
      <c r="EI113" s="4">
        <f t="shared" si="433"/>
        <v>8.3679833679833671</v>
      </c>
      <c r="EJ113" s="4">
        <f t="shared" si="433"/>
        <v>-19.480519480519476</v>
      </c>
      <c r="EK113" s="4">
        <f t="shared" si="433"/>
        <v>7.3090789904949105</v>
      </c>
      <c r="EL113" s="4">
        <f t="shared" si="433"/>
        <v>5.3054662379421247</v>
      </c>
      <c r="EM113" s="4">
        <f t="shared" si="433"/>
        <v>-44.172661870503596</v>
      </c>
      <c r="EN113" s="4">
        <f t="shared" si="433"/>
        <v>-16.032258064516125</v>
      </c>
      <c r="EO113" s="4">
        <f t="shared" si="433"/>
        <v>-13.530849114233357</v>
      </c>
      <c r="EP113" s="10">
        <f t="shared" si="433"/>
        <v>0.92499999999999805</v>
      </c>
      <c r="EQ113" s="10">
        <f t="shared" si="433"/>
        <v>21.888316151202748</v>
      </c>
      <c r="ER113" s="10">
        <f t="shared" si="433"/>
        <v>32.130426431041116</v>
      </c>
      <c r="ES113" s="10">
        <f t="shared" si="434"/>
        <v>4.8026315789473806</v>
      </c>
      <c r="ET113" s="10">
        <f t="shared" si="434"/>
        <v>4.8854079409230478</v>
      </c>
      <c r="EU113" s="10">
        <f t="shared" si="434"/>
        <v>15.650594172458042</v>
      </c>
      <c r="EV113" s="10">
        <f t="shared" si="434"/>
        <v>19.107870516419489</v>
      </c>
      <c r="EW113" s="10">
        <f t="shared" si="434"/>
        <v>12.769541239567396</v>
      </c>
      <c r="EX113" s="10">
        <f t="shared" si="434"/>
        <v>9.657642498723007</v>
      </c>
      <c r="EY113" s="10">
        <f t="shared" si="434"/>
        <v>8.1599833011087419</v>
      </c>
      <c r="EZ113" s="10">
        <f t="shared" si="434"/>
        <v>10.784704418421143</v>
      </c>
      <c r="FA113" s="10">
        <f t="shared" si="434"/>
        <v>8.0515148707495534</v>
      </c>
      <c r="FB113" s="10">
        <f t="shared" si="434"/>
        <v>2.8347868594081893</v>
      </c>
      <c r="FC113" s="10">
        <f t="shared" si="435"/>
        <v>4.8660527196210834</v>
      </c>
      <c r="FD113" s="10">
        <f t="shared" si="435"/>
        <v>4.4117428334243147</v>
      </c>
      <c r="FE113" s="10">
        <f t="shared" si="435"/>
        <v>3.0991198322647184</v>
      </c>
      <c r="FF113" s="10">
        <f t="shared" si="435"/>
        <v>1.0658752583285969</v>
      </c>
      <c r="FG113" s="10">
        <f t="shared" si="435"/>
        <v>-0.49104618158030133</v>
      </c>
      <c r="FH113" s="10">
        <f t="shared" si="435"/>
        <v>-9.9133439729881534E-2</v>
      </c>
      <c r="FI113" s="10">
        <f t="shared" si="435"/>
        <v>9.7994237053478095E-2</v>
      </c>
      <c r="FJ113" s="10">
        <f t="shared" si="435"/>
        <v>-1.9067887098619618</v>
      </c>
      <c r="FK113" s="10">
        <f t="shared" si="436"/>
        <v>-0.34551628664825085</v>
      </c>
      <c r="FL113" s="10">
        <f t="shared" si="437"/>
        <v>-0.37485226131289684</v>
      </c>
      <c r="FM113" s="10">
        <f t="shared" si="438"/>
        <v>-0.3582233568865445</v>
      </c>
      <c r="FN113" s="10">
        <f t="shared" si="439"/>
        <v>0</v>
      </c>
    </row>
    <row r="114" spans="2:170" x14ac:dyDescent="0.2">
      <c r="B114" t="str">
        <f>B33</f>
        <v>Population (thous.)</v>
      </c>
      <c r="C114" s="4"/>
      <c r="D114" s="4"/>
      <c r="E114" s="4"/>
      <c r="F114" s="4"/>
      <c r="G114" s="4">
        <f t="shared" si="440"/>
        <v>3.3013285296561001</v>
      </c>
      <c r="H114" s="4">
        <f t="shared" si="440"/>
        <v>2.8754416516208137</v>
      </c>
      <c r="I114" s="4">
        <f t="shared" si="440"/>
        <v>2.3427572909876959</v>
      </c>
      <c r="J114" s="4">
        <f t="shared" si="440"/>
        <v>1.8258297657055556</v>
      </c>
      <c r="K114" s="4">
        <f t="shared" si="440"/>
        <v>1.4421515299308352</v>
      </c>
      <c r="L114" s="4">
        <f t="shared" si="440"/>
        <v>1.273696790950174</v>
      </c>
      <c r="M114" s="4">
        <f t="shared" si="440"/>
        <v>1.2737245018055399</v>
      </c>
      <c r="N114" s="4">
        <f t="shared" si="440"/>
        <v>1.365671830714188</v>
      </c>
      <c r="O114" s="4">
        <f t="shared" si="440"/>
        <v>1.4743225739047627</v>
      </c>
      <c r="P114" s="4">
        <f t="shared" si="440"/>
        <v>1.5394440441074853</v>
      </c>
      <c r="Q114" s="4">
        <f t="shared" si="441"/>
        <v>1.5583511466468414</v>
      </c>
      <c r="R114" s="4">
        <f t="shared" si="441"/>
        <v>1.5426571514604692</v>
      </c>
      <c r="S114" s="4">
        <f t="shared" si="441"/>
        <v>1.503856880490817</v>
      </c>
      <c r="T114" s="4">
        <f t="shared" si="441"/>
        <v>1.4524502569485787</v>
      </c>
      <c r="U114" s="4">
        <f t="shared" si="441"/>
        <v>1.3954925139608054</v>
      </c>
      <c r="V114" s="4">
        <f t="shared" si="441"/>
        <v>1.3391078844445792</v>
      </c>
      <c r="W114" s="4">
        <f t="shared" si="441"/>
        <v>1.2893234010600718</v>
      </c>
      <c r="X114" s="4">
        <f t="shared" si="441"/>
        <v>1.251028314870628</v>
      </c>
      <c r="Y114" s="4">
        <f t="shared" si="441"/>
        <v>1.224864734292952</v>
      </c>
      <c r="Z114" s="4">
        <f t="shared" si="441"/>
        <v>1.2104349730146291</v>
      </c>
      <c r="AA114" s="4">
        <f t="shared" si="442"/>
        <v>1.2073557740229779</v>
      </c>
      <c r="AB114" s="4">
        <f t="shared" si="442"/>
        <v>1.2169151594375371</v>
      </c>
      <c r="AC114" s="4">
        <f t="shared" si="442"/>
        <v>1.2470116911624807</v>
      </c>
      <c r="AD114" s="4">
        <f t="shared" si="442"/>
        <v>1.3070997131702233</v>
      </c>
      <c r="AE114" s="4">
        <f t="shared" si="442"/>
        <v>1.4065131858320701</v>
      </c>
      <c r="AF114" s="4">
        <f t="shared" si="442"/>
        <v>1.5479063214717259</v>
      </c>
      <c r="AG114" s="4">
        <f t="shared" si="442"/>
        <v>1.7077365457402127</v>
      </c>
      <c r="AH114" s="4">
        <f t="shared" si="442"/>
        <v>1.8561702493048227</v>
      </c>
      <c r="AI114" s="4">
        <f t="shared" si="442"/>
        <v>1.96373387252331</v>
      </c>
      <c r="AJ114" s="4">
        <f t="shared" si="442"/>
        <v>2.0100678088837309</v>
      </c>
      <c r="AK114" s="4">
        <f t="shared" si="443"/>
        <v>2.00962628784771</v>
      </c>
      <c r="AL114" s="4">
        <f t="shared" si="443"/>
        <v>1.9852503718001735</v>
      </c>
      <c r="AM114" s="4">
        <f t="shared" si="423"/>
        <v>1.959363129451952</v>
      </c>
      <c r="AN114" s="4">
        <f t="shared" si="423"/>
        <v>1.9465986221832265</v>
      </c>
      <c r="AO114" s="4">
        <f t="shared" si="423"/>
        <v>1.9321157642537612</v>
      </c>
      <c r="AP114" s="4">
        <f t="shared" si="423"/>
        <v>1.8941025109971088</v>
      </c>
      <c r="AQ114" s="4">
        <f t="shared" si="423"/>
        <v>1.8111678691294264</v>
      </c>
      <c r="AR114" s="4">
        <f t="shared" si="423"/>
        <v>1.6730612853427251</v>
      </c>
      <c r="AS114" s="4">
        <f t="shared" si="423"/>
        <v>1.512367504406531</v>
      </c>
      <c r="AT114" s="4">
        <f t="shared" si="423"/>
        <v>1.3715791419819823</v>
      </c>
      <c r="AU114" s="4">
        <f t="shared" si="423"/>
        <v>1.2923642912930466</v>
      </c>
      <c r="AV114" s="4">
        <f t="shared" si="423"/>
        <v>1.3000565235971706</v>
      </c>
      <c r="AW114" s="4">
        <f t="shared" si="424"/>
        <v>1.3571033860833026</v>
      </c>
      <c r="AX114" s="4">
        <f t="shared" si="424"/>
        <v>1.4108859597888657</v>
      </c>
      <c r="AY114" s="4">
        <f t="shared" si="424"/>
        <v>1.40939962104214</v>
      </c>
      <c r="AZ114" s="4">
        <f t="shared" si="424"/>
        <v>1.3178523474321358</v>
      </c>
      <c r="BA114" s="4">
        <f t="shared" si="424"/>
        <v>1.1678658555740684</v>
      </c>
      <c r="BB114" s="4">
        <f t="shared" si="424"/>
        <v>1.0069520836347046</v>
      </c>
      <c r="BC114" s="4">
        <f t="shared" si="424"/>
        <v>0.88179288607574957</v>
      </c>
      <c r="BD114" s="4">
        <f t="shared" si="424"/>
        <v>0.8263290288704539</v>
      </c>
      <c r="BE114" s="4">
        <f t="shared" si="424"/>
        <v>0.82611411560931103</v>
      </c>
      <c r="BF114" s="4">
        <f t="shared" si="424"/>
        <v>0.85498079063348609</v>
      </c>
      <c r="BG114" s="4">
        <f t="shared" si="425"/>
        <v>0.88701759125939805</v>
      </c>
      <c r="BH114" s="4">
        <f t="shared" si="425"/>
        <v>0.90527466129197709</v>
      </c>
      <c r="BI114" s="4">
        <f t="shared" si="425"/>
        <v>0.92794964668028168</v>
      </c>
      <c r="BJ114" s="4">
        <f t="shared" si="425"/>
        <v>0.9818191592048775</v>
      </c>
      <c r="BK114" s="4">
        <f t="shared" si="425"/>
        <v>1.0934204128821401</v>
      </c>
      <c r="BL114" s="4">
        <f t="shared" si="425"/>
        <v>1.2761344997068713</v>
      </c>
      <c r="BM114" s="4">
        <f t="shared" si="425"/>
        <v>1.4915740676526568</v>
      </c>
      <c r="BN114" s="4">
        <f t="shared" si="425"/>
        <v>1.6886741208206324</v>
      </c>
      <c r="BO114" s="4">
        <f t="shared" si="425"/>
        <v>1.8167904714407879</v>
      </c>
      <c r="BP114" s="4">
        <f t="shared" si="425"/>
        <v>1.8401450923632767</v>
      </c>
      <c r="BQ114" s="4">
        <f t="shared" si="426"/>
        <v>1.7800858639887895</v>
      </c>
      <c r="BR114" s="4">
        <f t="shared" si="426"/>
        <v>1.6718110367672567</v>
      </c>
      <c r="BS114" s="4">
        <f t="shared" si="426"/>
        <v>1.5498535498059463</v>
      </c>
      <c r="BT114" s="4">
        <f t="shared" si="426"/>
        <v>1.441369726239361</v>
      </c>
      <c r="BU114" s="4">
        <f t="shared" si="426"/>
        <v>1.3466226970625828</v>
      </c>
      <c r="BV114" s="4">
        <f t="shared" si="426"/>
        <v>1.2593380335223392</v>
      </c>
      <c r="BW114" s="4">
        <f t="shared" si="426"/>
        <v>1.1733658489336829</v>
      </c>
      <c r="BX114" s="4">
        <f t="shared" si="426"/>
        <v>1.0862621362552005</v>
      </c>
      <c r="BY114" s="4">
        <f t="shared" si="426"/>
        <v>1.0099830841348245</v>
      </c>
      <c r="BZ114" s="4">
        <f t="shared" si="426"/>
        <v>0.95992601640229047</v>
      </c>
      <c r="CA114" s="4">
        <f t="shared" si="427"/>
        <v>0.95133866444312432</v>
      </c>
      <c r="CB114" s="4">
        <f t="shared" si="427"/>
        <v>0.99140901171332896</v>
      </c>
      <c r="CC114" s="4">
        <f t="shared" si="427"/>
        <v>1.0555797088517282</v>
      </c>
      <c r="CD114" s="4">
        <f t="shared" si="427"/>
        <v>1.1115997432854074</v>
      </c>
      <c r="CE114" s="4">
        <f t="shared" si="427"/>
        <v>1.1274907756838148</v>
      </c>
      <c r="CF114" s="4">
        <f t="shared" si="427"/>
        <v>1.0809509415352636</v>
      </c>
      <c r="CG114" s="4">
        <f t="shared" si="427"/>
        <v>0.98723239606213209</v>
      </c>
      <c r="CH114" s="4">
        <f t="shared" si="427"/>
        <v>0.87069660549830008</v>
      </c>
      <c r="CI114" s="4">
        <f t="shared" si="427"/>
        <v>0.75535509554622848</v>
      </c>
      <c r="CJ114" s="4">
        <f t="shared" si="427"/>
        <v>0.66314092212964582</v>
      </c>
      <c r="CK114" s="4">
        <f t="shared" si="428"/>
        <v>0.60881915472303927</v>
      </c>
      <c r="CL114" s="4">
        <f t="shared" si="428"/>
        <v>0.60537331200252176</v>
      </c>
      <c r="CM114" s="4">
        <f t="shared" si="428"/>
        <v>0.66577596301078401</v>
      </c>
      <c r="CN114" s="4">
        <f t="shared" si="428"/>
        <v>0.7960627775796647</v>
      </c>
      <c r="CO114" s="4">
        <f t="shared" si="428"/>
        <v>0.97458752405232829</v>
      </c>
      <c r="CP114" s="4">
        <f t="shared" si="428"/>
        <v>1.1728057726326124</v>
      </c>
      <c r="CQ114" s="4">
        <f t="shared" si="428"/>
        <v>1.3621891660142493</v>
      </c>
      <c r="CR114" s="4">
        <f t="shared" si="428"/>
        <v>1.5192109710772783</v>
      </c>
      <c r="CS114" s="4">
        <f t="shared" si="428"/>
        <v>1.6401443579771469</v>
      </c>
      <c r="CT114" s="4">
        <f t="shared" si="428"/>
        <v>1.7263200523225608</v>
      </c>
      <c r="CU114" s="4">
        <f t="shared" si="429"/>
        <v>1.779179193464242</v>
      </c>
      <c r="CV114" s="4">
        <f t="shared" si="429"/>
        <v>1.8050919267421195</v>
      </c>
      <c r="CW114" s="4">
        <f t="shared" si="429"/>
        <v>1.8297204210505624</v>
      </c>
      <c r="CX114" s="4">
        <f t="shared" si="429"/>
        <v>1.8831135802321652</v>
      </c>
      <c r="CY114" s="4">
        <f t="shared" si="429"/>
        <v>1.9947882543109419</v>
      </c>
      <c r="CZ114" s="4">
        <f t="shared" si="429"/>
        <v>2.1763292802024603</v>
      </c>
      <c r="DA114" s="4">
        <f t="shared" si="429"/>
        <v>2.3697074986786193</v>
      </c>
      <c r="DB114" s="4">
        <f t="shared" si="429"/>
        <v>2.50055172349819</v>
      </c>
      <c r="DC114" s="4">
        <f t="shared" si="429"/>
        <v>2.4959511566529535</v>
      </c>
      <c r="DD114" s="4">
        <f t="shared" si="429"/>
        <v>2.3135128456261533</v>
      </c>
      <c r="DE114" s="4">
        <f t="shared" si="430"/>
        <v>2.025777242820892</v>
      </c>
      <c r="DF114" s="4">
        <f t="shared" si="430"/>
        <v>1.7314241253717277</v>
      </c>
      <c r="DG114" s="4">
        <f t="shared" si="430"/>
        <v>1.5261383469697964</v>
      </c>
      <c r="DH114" s="4">
        <f t="shared" si="430"/>
        <v>1.4766291757679184</v>
      </c>
      <c r="DI114" s="4">
        <f t="shared" si="430"/>
        <v>1.542621463220395</v>
      </c>
      <c r="DJ114" s="4">
        <f t="shared" si="430"/>
        <v>1.658486932763048</v>
      </c>
      <c r="DK114" s="4">
        <f t="shared" si="430"/>
        <v>1.7595129189385439</v>
      </c>
      <c r="DL114" s="4">
        <f t="shared" si="430"/>
        <v>1.7981666427452137</v>
      </c>
      <c r="DM114" s="4">
        <f t="shared" si="430"/>
        <v>1.7930715096683869</v>
      </c>
      <c r="DN114" s="4">
        <f t="shared" si="430"/>
        <v>1.7789142387304002</v>
      </c>
      <c r="DO114" s="4">
        <f t="shared" si="431"/>
        <v>1.7897849989443548</v>
      </c>
      <c r="DP114" s="4">
        <f t="shared" si="431"/>
        <v>1.8445785752298383</v>
      </c>
      <c r="DQ114" s="4">
        <f t="shared" si="431"/>
        <v>1.9037681338453183</v>
      </c>
      <c r="DR114" s="4">
        <f t="shared" si="431"/>
        <v>1.9140259382943503</v>
      </c>
      <c r="DS114" s="4">
        <f t="shared" si="431"/>
        <v>1.8229726504795707</v>
      </c>
      <c r="DT114" s="4">
        <f t="shared" si="431"/>
        <v>1.6022398679679917</v>
      </c>
      <c r="DU114" s="4">
        <f t="shared" si="431"/>
        <v>1.3152342598665712</v>
      </c>
      <c r="DV114" s="4">
        <f t="shared" si="431"/>
        <v>1.0464954856642006</v>
      </c>
      <c r="DW114" s="4">
        <f t="shared" si="431"/>
        <v>0.87867119141331607</v>
      </c>
      <c r="DX114" s="4">
        <f t="shared" si="431"/>
        <v>0.86874649085850741</v>
      </c>
      <c r="DY114" s="4">
        <f t="shared" si="432"/>
        <v>0.97597532931716913</v>
      </c>
      <c r="DZ114" s="4">
        <f t="shared" si="432"/>
        <v>1.1360023232994454</v>
      </c>
      <c r="EA114" s="4">
        <f t="shared" si="432"/>
        <v>1.2848616733603269</v>
      </c>
      <c r="EB114" s="4">
        <f t="shared" si="432"/>
        <v>1.3721137533718286</v>
      </c>
      <c r="EC114" s="4">
        <f t="shared" si="432"/>
        <v>1.4006240552576266</v>
      </c>
      <c r="ED114" s="4">
        <f t="shared" si="432"/>
        <v>1.3865608988193445</v>
      </c>
      <c r="EE114" s="4">
        <f t="shared" si="432"/>
        <v>1.345971563981041</v>
      </c>
      <c r="EF114" s="4">
        <f t="shared" si="432"/>
        <v>1.2937518819862159</v>
      </c>
      <c r="EG114" s="4">
        <f t="shared" si="432"/>
        <v>1.2408402502044336</v>
      </c>
      <c r="EH114" s="4">
        <f t="shared" si="432"/>
        <v>1.1970879281270497</v>
      </c>
      <c r="EI114" s="4">
        <f t="shared" si="433"/>
        <v>1.1722159870307891</v>
      </c>
      <c r="EJ114" s="4">
        <f t="shared" si="433"/>
        <v>1.1725169379765976</v>
      </c>
      <c r="EK114" s="4">
        <f t="shared" si="433"/>
        <v>1.1910000917702224</v>
      </c>
      <c r="EL114" s="4">
        <f t="shared" si="433"/>
        <v>1.2174674931702434</v>
      </c>
      <c r="EM114" s="4">
        <f t="shared" si="433"/>
        <v>1.2414706074090676</v>
      </c>
      <c r="EN114" s="4">
        <f t="shared" si="433"/>
        <v>1.2532527870659171</v>
      </c>
      <c r="EO114" s="4">
        <f t="shared" si="433"/>
        <v>1.2544829659782541</v>
      </c>
      <c r="EP114" s="10">
        <f t="shared" si="433"/>
        <v>1.2483613288283735</v>
      </c>
      <c r="EQ114" s="10">
        <f t="shared" si="433"/>
        <v>1.1954051733330751</v>
      </c>
      <c r="ER114" s="10">
        <f t="shared" si="433"/>
        <v>1.127548844327575</v>
      </c>
      <c r="ES114" s="10">
        <f t="shared" si="434"/>
        <v>1.0436989281679576</v>
      </c>
      <c r="ET114" s="10">
        <f t="shared" si="434"/>
        <v>0.9463880357018617</v>
      </c>
      <c r="EU114" s="10">
        <f t="shared" si="434"/>
        <v>0.88381583719403523</v>
      </c>
      <c r="EV114" s="10">
        <f t="shared" si="434"/>
        <v>0.83690064490289373</v>
      </c>
      <c r="EW114" s="10">
        <f t="shared" si="434"/>
        <v>0.81506420483445918</v>
      </c>
      <c r="EX114" s="10">
        <f t="shared" si="434"/>
        <v>0.82149192876790345</v>
      </c>
      <c r="EY114" s="10">
        <f t="shared" si="434"/>
        <v>0.85250468633872867</v>
      </c>
      <c r="EZ114" s="10">
        <f t="shared" si="434"/>
        <v>0.89633063059932905</v>
      </c>
      <c r="FA114" s="10">
        <f t="shared" si="434"/>
        <v>0.93736764667815553</v>
      </c>
      <c r="FB114" s="10">
        <f t="shared" si="434"/>
        <v>0.96354306905979126</v>
      </c>
      <c r="FC114" s="10">
        <f t="shared" si="435"/>
        <v>0.96867742620383446</v>
      </c>
      <c r="FD114" s="10">
        <f t="shared" si="435"/>
        <v>0.95445101298488044</v>
      </c>
      <c r="FE114" s="10">
        <f t="shared" si="435"/>
        <v>0.9298827965822376</v>
      </c>
      <c r="FF114" s="10">
        <f t="shared" si="435"/>
        <v>0.90408638161934007</v>
      </c>
      <c r="FG114" s="10">
        <f t="shared" si="435"/>
        <v>0.88397208733477228</v>
      </c>
      <c r="FH114" s="10">
        <f t="shared" si="435"/>
        <v>0.87279745024981814</v>
      </c>
      <c r="FI114" s="10">
        <f t="shared" si="435"/>
        <v>0.87012491781219836</v>
      </c>
      <c r="FJ114" s="10">
        <f t="shared" si="435"/>
        <v>1.8120610128725234</v>
      </c>
      <c r="FK114" s="10">
        <f t="shared" si="436"/>
        <v>0.88593724814813868</v>
      </c>
      <c r="FL114" s="10">
        <f t="shared" si="437"/>
        <v>0.90086531119617508</v>
      </c>
      <c r="FM114" s="10">
        <f t="shared" si="438"/>
        <v>0.91669061220642778</v>
      </c>
      <c r="FN114" s="10">
        <f t="shared" si="439"/>
        <v>0</v>
      </c>
    </row>
    <row r="117" spans="2:170" x14ac:dyDescent="0.2">
      <c r="B117" s="1" t="s">
        <v>168</v>
      </c>
    </row>
    <row r="118" spans="2:170" x14ac:dyDescent="0.2">
      <c r="B118" s="1"/>
      <c r="C118" s="14" t="str">
        <f t="shared" ref="C118:AH118" si="444">C4</f>
        <v>1990Q1</v>
      </c>
      <c r="D118" s="14" t="str">
        <f t="shared" si="444"/>
        <v>1990Q2</v>
      </c>
      <c r="E118" s="14" t="str">
        <f t="shared" si="444"/>
        <v>1990Q3</v>
      </c>
      <c r="F118" s="14" t="str">
        <f t="shared" si="444"/>
        <v>1990Q4</v>
      </c>
      <c r="G118" s="14" t="str">
        <f t="shared" si="444"/>
        <v>1991Q1</v>
      </c>
      <c r="H118" s="14" t="str">
        <f t="shared" si="444"/>
        <v>1991Q2</v>
      </c>
      <c r="I118" s="14" t="str">
        <f t="shared" si="444"/>
        <v>1991Q3</v>
      </c>
      <c r="J118" s="14" t="str">
        <f t="shared" si="444"/>
        <v>1991Q4</v>
      </c>
      <c r="K118" s="14" t="str">
        <f t="shared" si="444"/>
        <v>1992Q1</v>
      </c>
      <c r="L118" s="14" t="str">
        <f t="shared" si="444"/>
        <v>1992Q2</v>
      </c>
      <c r="M118" s="14" t="str">
        <f t="shared" si="444"/>
        <v>1992Q3</v>
      </c>
      <c r="N118" s="14" t="str">
        <f t="shared" si="444"/>
        <v>1992Q4</v>
      </c>
      <c r="O118" s="14" t="str">
        <f t="shared" si="444"/>
        <v>1993Q1</v>
      </c>
      <c r="P118" s="14" t="str">
        <f t="shared" si="444"/>
        <v>1993Q2</v>
      </c>
      <c r="Q118" s="14" t="str">
        <f t="shared" si="444"/>
        <v>1993Q3</v>
      </c>
      <c r="R118" s="14" t="str">
        <f t="shared" si="444"/>
        <v>1993Q4</v>
      </c>
      <c r="S118" s="14" t="str">
        <f t="shared" si="444"/>
        <v>1994Q1</v>
      </c>
      <c r="T118" s="14" t="str">
        <f t="shared" si="444"/>
        <v>1994Q2</v>
      </c>
      <c r="U118" s="14" t="str">
        <f t="shared" si="444"/>
        <v>1994Q3</v>
      </c>
      <c r="V118" s="14" t="str">
        <f t="shared" si="444"/>
        <v>1994Q4</v>
      </c>
      <c r="W118" s="14" t="str">
        <f t="shared" si="444"/>
        <v>1995Q1</v>
      </c>
      <c r="X118" s="14" t="str">
        <f t="shared" si="444"/>
        <v>1995Q2</v>
      </c>
      <c r="Y118" s="14" t="str">
        <f t="shared" si="444"/>
        <v>1995Q3</v>
      </c>
      <c r="Z118" s="14" t="str">
        <f t="shared" si="444"/>
        <v>1995Q4</v>
      </c>
      <c r="AA118" s="14" t="str">
        <f t="shared" si="444"/>
        <v>1996Q1</v>
      </c>
      <c r="AB118" s="14" t="str">
        <f t="shared" si="444"/>
        <v>1996Q2</v>
      </c>
      <c r="AC118" s="14" t="str">
        <f t="shared" si="444"/>
        <v>1996Q3</v>
      </c>
      <c r="AD118" s="14" t="str">
        <f t="shared" si="444"/>
        <v>1996Q4</v>
      </c>
      <c r="AE118" s="14" t="str">
        <f t="shared" si="444"/>
        <v>1997Q1</v>
      </c>
      <c r="AF118" s="14" t="str">
        <f t="shared" si="444"/>
        <v>1997Q2</v>
      </c>
      <c r="AG118" s="14" t="str">
        <f t="shared" si="444"/>
        <v>1997Q3</v>
      </c>
      <c r="AH118" s="14" t="str">
        <f t="shared" si="444"/>
        <v>1997Q4</v>
      </c>
      <c r="AI118" s="14" t="str">
        <f t="shared" ref="AI118:BN118" si="445">AI4</f>
        <v>1998Q1</v>
      </c>
      <c r="AJ118" s="14" t="str">
        <f t="shared" si="445"/>
        <v>1998Q2</v>
      </c>
      <c r="AK118" s="14" t="str">
        <f t="shared" si="445"/>
        <v>1998Q3</v>
      </c>
      <c r="AL118" s="14" t="str">
        <f t="shared" si="445"/>
        <v>1998Q4</v>
      </c>
      <c r="AM118" s="14" t="str">
        <f t="shared" si="445"/>
        <v>1999Q1</v>
      </c>
      <c r="AN118" s="14" t="str">
        <f t="shared" si="445"/>
        <v>1999Q2</v>
      </c>
      <c r="AO118" s="14" t="str">
        <f t="shared" si="445"/>
        <v>1999Q3</v>
      </c>
      <c r="AP118" s="14" t="str">
        <f t="shared" si="445"/>
        <v>1999Q4</v>
      </c>
      <c r="AQ118" s="14" t="str">
        <f t="shared" si="445"/>
        <v>2000Q1</v>
      </c>
      <c r="AR118" s="14" t="str">
        <f t="shared" si="445"/>
        <v>2000Q2</v>
      </c>
      <c r="AS118" s="14" t="str">
        <f t="shared" si="445"/>
        <v>2000Q3</v>
      </c>
      <c r="AT118" s="14" t="str">
        <f t="shared" si="445"/>
        <v>2000Q4</v>
      </c>
      <c r="AU118" s="14" t="str">
        <f t="shared" si="445"/>
        <v>2001Q1</v>
      </c>
      <c r="AV118" s="14" t="str">
        <f t="shared" si="445"/>
        <v>2001Q2</v>
      </c>
      <c r="AW118" s="14" t="str">
        <f t="shared" si="445"/>
        <v>2001Q3</v>
      </c>
      <c r="AX118" s="14" t="str">
        <f t="shared" si="445"/>
        <v>2001Q4</v>
      </c>
      <c r="AY118" s="14" t="str">
        <f t="shared" si="445"/>
        <v>2002Q1</v>
      </c>
      <c r="AZ118" s="14" t="str">
        <f t="shared" si="445"/>
        <v>2002Q2</v>
      </c>
      <c r="BA118" s="14" t="str">
        <f t="shared" si="445"/>
        <v>2002Q3</v>
      </c>
      <c r="BB118" s="14" t="str">
        <f t="shared" si="445"/>
        <v>2002Q4</v>
      </c>
      <c r="BC118" s="14" t="str">
        <f t="shared" si="445"/>
        <v>2003Q1</v>
      </c>
      <c r="BD118" s="14" t="str">
        <f t="shared" si="445"/>
        <v>2003Q2</v>
      </c>
      <c r="BE118" s="14" t="str">
        <f t="shared" si="445"/>
        <v>2003Q3</v>
      </c>
      <c r="BF118" s="14" t="str">
        <f t="shared" si="445"/>
        <v>2003Q4</v>
      </c>
      <c r="BG118" s="14" t="str">
        <f t="shared" si="445"/>
        <v>2004Q1</v>
      </c>
      <c r="BH118" s="14" t="str">
        <f t="shared" si="445"/>
        <v>2004Q2</v>
      </c>
      <c r="BI118" s="14" t="str">
        <f t="shared" si="445"/>
        <v>2004Q3</v>
      </c>
      <c r="BJ118" s="14" t="str">
        <f t="shared" si="445"/>
        <v>2004Q4</v>
      </c>
      <c r="BK118" s="14" t="str">
        <f t="shared" si="445"/>
        <v>2005Q1</v>
      </c>
      <c r="BL118" s="14" t="str">
        <f t="shared" si="445"/>
        <v>2005Q2</v>
      </c>
      <c r="BM118" s="14" t="str">
        <f t="shared" si="445"/>
        <v>2005Q3</v>
      </c>
      <c r="BN118" s="14" t="str">
        <f t="shared" si="445"/>
        <v>2005Q4</v>
      </c>
      <c r="BO118" s="14" t="str">
        <f t="shared" ref="BO118:CT118" si="446">BO4</f>
        <v>2006Q1</v>
      </c>
      <c r="BP118" s="14" t="str">
        <f t="shared" si="446"/>
        <v>2006Q2</v>
      </c>
      <c r="BQ118" s="14" t="str">
        <f t="shared" si="446"/>
        <v>2006Q3</v>
      </c>
      <c r="BR118" s="14" t="str">
        <f t="shared" si="446"/>
        <v>2006Q4</v>
      </c>
      <c r="BS118" s="14" t="str">
        <f t="shared" si="446"/>
        <v>2007Q1</v>
      </c>
      <c r="BT118" s="14" t="str">
        <f t="shared" si="446"/>
        <v>2007Q2</v>
      </c>
      <c r="BU118" s="14" t="str">
        <f t="shared" si="446"/>
        <v>2007Q3</v>
      </c>
      <c r="BV118" s="14" t="str">
        <f t="shared" si="446"/>
        <v>2007Q4</v>
      </c>
      <c r="BW118" s="14" t="str">
        <f t="shared" si="446"/>
        <v>2008Q1</v>
      </c>
      <c r="BX118" s="14" t="str">
        <f t="shared" si="446"/>
        <v>2008Q2</v>
      </c>
      <c r="BY118" s="14" t="str">
        <f t="shared" si="446"/>
        <v>2008Q3</v>
      </c>
      <c r="BZ118" s="14" t="str">
        <f t="shared" si="446"/>
        <v>2008Q4</v>
      </c>
      <c r="CA118" s="14" t="str">
        <f t="shared" si="446"/>
        <v>2009Q1</v>
      </c>
      <c r="CB118" s="14" t="str">
        <f t="shared" si="446"/>
        <v>2009Q2</v>
      </c>
      <c r="CC118" s="14" t="str">
        <f t="shared" si="446"/>
        <v>2009Q3</v>
      </c>
      <c r="CD118" s="14" t="str">
        <f t="shared" si="446"/>
        <v>2009Q4</v>
      </c>
      <c r="CE118" s="14" t="str">
        <f t="shared" si="446"/>
        <v>2010Q1</v>
      </c>
      <c r="CF118" s="14" t="str">
        <f t="shared" si="446"/>
        <v>2010Q2</v>
      </c>
      <c r="CG118" s="14" t="str">
        <f t="shared" si="446"/>
        <v>2010Q3</v>
      </c>
      <c r="CH118" s="14" t="str">
        <f t="shared" si="446"/>
        <v>2010Q4</v>
      </c>
      <c r="CI118" s="14" t="str">
        <f t="shared" si="446"/>
        <v>2011Q1</v>
      </c>
      <c r="CJ118" s="14" t="str">
        <f t="shared" si="446"/>
        <v>2011Q2</v>
      </c>
      <c r="CK118" s="14" t="str">
        <f t="shared" si="446"/>
        <v>2011Q3</v>
      </c>
      <c r="CL118" s="14" t="str">
        <f t="shared" si="446"/>
        <v>2011Q4</v>
      </c>
      <c r="CM118" s="14" t="str">
        <f t="shared" si="446"/>
        <v>2012Q1</v>
      </c>
      <c r="CN118" s="14" t="str">
        <f t="shared" si="446"/>
        <v>2012Q2</v>
      </c>
      <c r="CO118" s="14" t="str">
        <f t="shared" si="446"/>
        <v>2012Q3</v>
      </c>
      <c r="CP118" s="14" t="str">
        <f t="shared" si="446"/>
        <v>2012Q4</v>
      </c>
      <c r="CQ118" s="14" t="str">
        <f t="shared" si="446"/>
        <v>2013Q1</v>
      </c>
      <c r="CR118" s="14" t="str">
        <f t="shared" si="446"/>
        <v>2013Q2</v>
      </c>
      <c r="CS118" s="14" t="str">
        <f t="shared" si="446"/>
        <v>2013Q3</v>
      </c>
      <c r="CT118" s="14" t="str">
        <f t="shared" si="446"/>
        <v>2013Q4</v>
      </c>
      <c r="CU118" s="14" t="str">
        <f t="shared" ref="CU118:DZ118" si="447">CU4</f>
        <v>2014Q1</v>
      </c>
      <c r="CV118" s="14" t="str">
        <f t="shared" si="447"/>
        <v>2014Q2</v>
      </c>
      <c r="CW118" s="14" t="str">
        <f t="shared" si="447"/>
        <v>2014Q3</v>
      </c>
      <c r="CX118" s="14" t="str">
        <f t="shared" si="447"/>
        <v>2014Q4</v>
      </c>
      <c r="CY118" s="14" t="str">
        <f t="shared" si="447"/>
        <v>2015Q1</v>
      </c>
      <c r="CZ118" s="14" t="str">
        <f t="shared" si="447"/>
        <v>2015Q2</v>
      </c>
      <c r="DA118" s="14" t="str">
        <f t="shared" si="447"/>
        <v>2015Q3</v>
      </c>
      <c r="DB118" s="14" t="str">
        <f t="shared" si="447"/>
        <v>2015Q4</v>
      </c>
      <c r="DC118" s="14" t="str">
        <f t="shared" si="447"/>
        <v>2016Q1</v>
      </c>
      <c r="DD118" s="14" t="str">
        <f t="shared" si="447"/>
        <v>2016Q2</v>
      </c>
      <c r="DE118" s="14" t="str">
        <f t="shared" si="447"/>
        <v>2016Q3</v>
      </c>
      <c r="DF118" s="14" t="str">
        <f t="shared" si="447"/>
        <v>2016Q4</v>
      </c>
      <c r="DG118" s="14" t="str">
        <f t="shared" si="447"/>
        <v>2017Q1</v>
      </c>
      <c r="DH118" s="14" t="str">
        <f t="shared" si="447"/>
        <v>2017Q2</v>
      </c>
      <c r="DI118" s="14" t="str">
        <f t="shared" si="447"/>
        <v>2017Q3</v>
      </c>
      <c r="DJ118" s="14" t="str">
        <f t="shared" si="447"/>
        <v>2017Q4</v>
      </c>
      <c r="DK118" s="14" t="str">
        <f t="shared" si="447"/>
        <v>2018Q1</v>
      </c>
      <c r="DL118" s="14" t="str">
        <f t="shared" si="447"/>
        <v>2018Q2</v>
      </c>
      <c r="DM118" s="14" t="str">
        <f t="shared" si="447"/>
        <v>2018Q3</v>
      </c>
      <c r="DN118" s="14" t="str">
        <f t="shared" si="447"/>
        <v>2018Q4</v>
      </c>
      <c r="DO118" s="14" t="str">
        <f t="shared" si="447"/>
        <v>2019Q1</v>
      </c>
      <c r="DP118" s="14" t="str">
        <f t="shared" si="447"/>
        <v>2019Q2</v>
      </c>
      <c r="DQ118" s="14" t="str">
        <f t="shared" si="447"/>
        <v>2019Q3</v>
      </c>
      <c r="DR118" s="14" t="str">
        <f t="shared" si="447"/>
        <v>2019Q4</v>
      </c>
      <c r="DS118" s="14" t="str">
        <f t="shared" si="447"/>
        <v>2020Q1</v>
      </c>
      <c r="DT118" s="14" t="str">
        <f t="shared" si="447"/>
        <v>2020Q2</v>
      </c>
      <c r="DU118" s="14" t="str">
        <f t="shared" si="447"/>
        <v>2020Q3</v>
      </c>
      <c r="DV118" s="14" t="str">
        <f t="shared" si="447"/>
        <v>2020Q4</v>
      </c>
      <c r="DW118" s="14" t="str">
        <f t="shared" si="447"/>
        <v>2021Q1</v>
      </c>
      <c r="DX118" s="14" t="str">
        <f t="shared" si="447"/>
        <v>2021Q2</v>
      </c>
      <c r="DY118" s="14" t="str">
        <f t="shared" si="447"/>
        <v>2021Q3</v>
      </c>
      <c r="DZ118" s="14" t="str">
        <f t="shared" si="447"/>
        <v>2021Q4</v>
      </c>
      <c r="EA118" s="14" t="str">
        <f t="shared" ref="EA118:FJ118" si="448">EA4</f>
        <v>2022Q1</v>
      </c>
      <c r="EB118" s="14" t="str">
        <f t="shared" si="448"/>
        <v>2022Q2</v>
      </c>
      <c r="EC118" s="14" t="str">
        <f t="shared" si="448"/>
        <v>2022Q3</v>
      </c>
      <c r="ED118" s="14" t="str">
        <f t="shared" si="448"/>
        <v>2022Q4</v>
      </c>
      <c r="EE118" s="14" t="str">
        <f t="shared" si="448"/>
        <v>2023Q1</v>
      </c>
      <c r="EF118" s="14" t="str">
        <f t="shared" si="448"/>
        <v>2023Q2</v>
      </c>
      <c r="EG118" s="14" t="str">
        <f t="shared" si="448"/>
        <v>2023Q3</v>
      </c>
      <c r="EH118" s="14" t="str">
        <f t="shared" si="448"/>
        <v>2023Q4</v>
      </c>
      <c r="EI118" s="14" t="str">
        <f t="shared" si="448"/>
        <v>2024Q1</v>
      </c>
      <c r="EJ118" s="14" t="str">
        <f t="shared" si="448"/>
        <v>2024Q2</v>
      </c>
      <c r="EK118" s="14" t="str">
        <f t="shared" si="448"/>
        <v>2024Q3</v>
      </c>
      <c r="EL118" s="14" t="str">
        <f t="shared" si="448"/>
        <v>2024Q4</v>
      </c>
      <c r="EM118" s="14" t="str">
        <f t="shared" si="448"/>
        <v>2025Q1</v>
      </c>
      <c r="EN118" s="14" t="str">
        <f t="shared" si="448"/>
        <v>2025Q2</v>
      </c>
      <c r="EO118" s="14" t="str">
        <f t="shared" si="448"/>
        <v>2025Q3</v>
      </c>
      <c r="EP118" s="14" t="str">
        <f t="shared" si="448"/>
        <v>2025Q4</v>
      </c>
      <c r="EQ118" s="14" t="str">
        <f t="shared" si="448"/>
        <v>2026Q1</v>
      </c>
      <c r="ER118" s="14" t="str">
        <f t="shared" si="448"/>
        <v>2026Q2</v>
      </c>
      <c r="ES118" s="14" t="str">
        <f t="shared" si="448"/>
        <v>2026Q3</v>
      </c>
      <c r="ET118" s="14" t="str">
        <f t="shared" si="448"/>
        <v>2026Q4</v>
      </c>
      <c r="EU118" s="14" t="str">
        <f t="shared" si="448"/>
        <v>2027Q1</v>
      </c>
      <c r="EV118" s="14" t="str">
        <f t="shared" si="448"/>
        <v>2027Q2</v>
      </c>
      <c r="EW118" s="14" t="str">
        <f t="shared" si="448"/>
        <v>2027Q3</v>
      </c>
      <c r="EX118" s="14" t="str">
        <f t="shared" si="448"/>
        <v>2027Q4</v>
      </c>
      <c r="EY118" s="14" t="str">
        <f t="shared" si="448"/>
        <v>2028Q1</v>
      </c>
      <c r="EZ118" s="14" t="str">
        <f t="shared" si="448"/>
        <v>2028Q2</v>
      </c>
      <c r="FA118" s="14" t="str">
        <f t="shared" si="448"/>
        <v>2028Q3</v>
      </c>
      <c r="FB118" s="14" t="str">
        <f t="shared" si="448"/>
        <v>2028Q4</v>
      </c>
      <c r="FC118" s="14" t="str">
        <f t="shared" si="448"/>
        <v>2029Q1</v>
      </c>
      <c r="FD118" s="14" t="str">
        <f t="shared" si="448"/>
        <v>2029Q2</v>
      </c>
      <c r="FE118" s="14" t="str">
        <f t="shared" si="448"/>
        <v>2029Q3</v>
      </c>
      <c r="FF118" s="14" t="str">
        <f t="shared" si="448"/>
        <v>2029Q4</v>
      </c>
      <c r="FG118" s="14" t="str">
        <f t="shared" si="448"/>
        <v>2030Q1</v>
      </c>
      <c r="FH118" s="14" t="str">
        <f t="shared" si="448"/>
        <v>2030Q2</v>
      </c>
      <c r="FI118" s="14" t="str">
        <f t="shared" si="448"/>
        <v>2030Q3</v>
      </c>
      <c r="FJ118" s="14" t="str">
        <f t="shared" si="448"/>
        <v>2031Q4</v>
      </c>
      <c r="FK118" s="14" t="str">
        <f t="shared" ref="FK118:FN118" si="449">FK4</f>
        <v>2031Q1</v>
      </c>
      <c r="FL118" s="14" t="str">
        <f t="shared" si="449"/>
        <v>2031Q2</v>
      </c>
      <c r="FM118" s="14" t="str">
        <f t="shared" si="449"/>
        <v>2031Q3</v>
      </c>
      <c r="FN118" s="14" t="str">
        <f t="shared" si="449"/>
        <v>2031Q4</v>
      </c>
    </row>
    <row r="119" spans="2:170" x14ac:dyDescent="0.2">
      <c r="B119" t="str">
        <f>B88</f>
        <v>Employment (thous.)</v>
      </c>
      <c r="C119" s="4"/>
      <c r="D119" s="4"/>
      <c r="E119" s="4"/>
      <c r="F119" s="4"/>
      <c r="G119" s="4">
        <f t="shared" ref="G119:G134" si="450">C7/C$7*G88</f>
        <v>0.95628415300543779</v>
      </c>
      <c r="H119" s="4">
        <f t="shared" ref="H119:H134" si="451">D7/D$7*H88</f>
        <v>0.37898156224622781</v>
      </c>
      <c r="I119" s="4">
        <f t="shared" ref="I119:I134" si="452">E7/E$7*I88</f>
        <v>-0.10710460549806511</v>
      </c>
      <c r="J119" s="4">
        <f t="shared" ref="J119:J134" si="453">F7/F$7*J88</f>
        <v>0.54264727926847112</v>
      </c>
      <c r="K119" s="4">
        <f t="shared" ref="K119:K134" si="454">G7/G$7*K88</f>
        <v>1.6238159675237007</v>
      </c>
      <c r="L119" s="4">
        <f t="shared" ref="L119:L134" si="455">H7/H$7*L88</f>
        <v>1.4742456476792398</v>
      </c>
      <c r="M119" s="4">
        <f t="shared" ref="M119:M134" si="456">I7/I$7*M88</f>
        <v>0.81010245413390969</v>
      </c>
      <c r="N119" s="4">
        <f t="shared" ref="N119:N134" si="457">J7/J$7*N88</f>
        <v>1.1092557251908275</v>
      </c>
      <c r="O119" s="4">
        <f t="shared" ref="O119:O134" si="458">K7/K$7*O88</f>
        <v>0.54445923953245767</v>
      </c>
      <c r="P119" s="4">
        <f t="shared" ref="P119:P134" si="459">L7/L$7*P88</f>
        <v>0.7382253063635158</v>
      </c>
      <c r="Q119" s="4">
        <f t="shared" ref="Q119:Q134" si="460">M7/M$7*Q88</f>
        <v>2.2866934530843652</v>
      </c>
      <c r="R119" s="4">
        <f t="shared" ref="R119:R134" si="461">N7/N$7*R88</f>
        <v>0.62817034328184196</v>
      </c>
      <c r="S119" s="4">
        <f t="shared" ref="S119:S134" si="462">O7/O$7*S88</f>
        <v>0.89172724329733555</v>
      </c>
      <c r="T119" s="4">
        <f t="shared" ref="T119:T134" si="463">P7/P$7*T88</f>
        <v>0.97904147735599079</v>
      </c>
      <c r="U119" s="4">
        <f t="shared" ref="U119:U134" si="464">Q7/Q$7*U88</f>
        <v>-4.3325053434228877E-2</v>
      </c>
      <c r="V119" s="4">
        <f t="shared" ref="V119:V134" si="465">R7/R$7*V88</f>
        <v>2.332874183054412</v>
      </c>
      <c r="W119" s="4">
        <f t="shared" ref="W119:W134" si="466">S7/S$7*W88</f>
        <v>2.6573712152149653</v>
      </c>
      <c r="X119" s="4">
        <f t="shared" ref="X119:X134" si="467">T7/T$7*X88</f>
        <v>2.2467996168248572</v>
      </c>
      <c r="Y119" s="4">
        <f t="shared" ref="Y119:Y134" si="468">U7/U$7*Y88</f>
        <v>2.0978414771578136</v>
      </c>
      <c r="Z119" s="4">
        <f t="shared" ref="Z119:Z134" si="469">V7/V$7*Z88</f>
        <v>0.44390984334279349</v>
      </c>
      <c r="AA119" s="4">
        <f t="shared" ref="AA119:AA134" si="470">W7/W$7*AA88</f>
        <v>2.1026908760264806</v>
      </c>
      <c r="AB119" s="4">
        <f t="shared" ref="AB119:AB134" si="471">X7/X$7*AB88</f>
        <v>2.8447321352525368</v>
      </c>
      <c r="AC119" s="4">
        <f t="shared" ref="AC119:AC134" si="472">Y7/Y$7*AC88</f>
        <v>3.8066396852800333</v>
      </c>
      <c r="AD119" s="4">
        <f t="shared" ref="AD119:AD134" si="473">Z7/Z$7*AD88</f>
        <v>6.2813640510948954</v>
      </c>
      <c r="AE119" s="4">
        <f t="shared" ref="AE119:AE134" si="474">AA7/AA$7*AE88</f>
        <v>4.9369660200929699</v>
      </c>
      <c r="AF119" s="4">
        <f t="shared" ref="AF119:AF134" si="475">AB7/AB$7*AF88</f>
        <v>6.1808143547274152</v>
      </c>
      <c r="AG119" s="4">
        <f t="shared" ref="AG119:AG134" si="476">AC7/AC$7*AG88</f>
        <v>6.0608539178799159</v>
      </c>
      <c r="AH119" s="4">
        <f t="shared" ref="AH119:AH134" si="477">AD7/AD$7*AH88</f>
        <v>5.9530516431924863</v>
      </c>
      <c r="AI119" s="4">
        <f t="shared" ref="AI119:AI134" si="478">AE7/AE$7*AI88</f>
        <v>5.6037340546847947</v>
      </c>
      <c r="AJ119" s="4">
        <f t="shared" ref="AJ119:AJ134" si="479">AF7/AF$7*AJ88</f>
        <v>4.9890806988352576</v>
      </c>
      <c r="AK119" s="4">
        <f t="shared" ref="AK119:AK134" si="480">AG7/AG$7*AK88</f>
        <v>4.7196730161178424</v>
      </c>
      <c r="AL119" s="4">
        <f t="shared" ref="AL119:AL134" si="481">AH7/AH$7*AL88</f>
        <v>3.9702233250620278</v>
      </c>
      <c r="AM119" s="4">
        <f t="shared" ref="AM119:AM134" si="482">AI7/AI$7*AM88</f>
        <v>3.435459568056265</v>
      </c>
      <c r="AN119" s="4">
        <f t="shared" ref="AN119:AN134" si="483">AJ7/AJ$7*AN88</f>
        <v>2.4193348686328608</v>
      </c>
      <c r="AO119" s="4">
        <f t="shared" ref="AO119:AO134" si="484">AK7/AK$7*AO88</f>
        <v>2.3762181800329074</v>
      </c>
      <c r="AP119" s="4">
        <f t="shared" ref="AP119:AP134" si="485">AL7/AL$7*AP88</f>
        <v>2.2892211777312266</v>
      </c>
      <c r="AQ119" s="4">
        <f t="shared" ref="AQ119:AQ134" si="486">AM7/AM$7*AQ88</f>
        <v>2.3526269787316423</v>
      </c>
      <c r="AR119" s="4">
        <f t="shared" ref="AR119:AR134" si="487">AN7/AN$7*AR88</f>
        <v>2.5531914893616836</v>
      </c>
      <c r="AS119" s="4">
        <f t="shared" ref="AS119:AS134" si="488">AO7/AO$7*AS88</f>
        <v>2.1580146265435918</v>
      </c>
      <c r="AT119" s="4">
        <f t="shared" ref="AT119:AT134" si="489">AP7/AP$7*AT88</f>
        <v>2.0022856054473737</v>
      </c>
      <c r="AU119" s="4">
        <f t="shared" ref="AU119:AU134" si="490">AQ7/AQ$7*AU88</f>
        <v>1.0033920819792597</v>
      </c>
      <c r="AV119" s="4">
        <f t="shared" ref="AV119:AV134" si="491">AR7/AR$7*AV88</f>
        <v>-0.25697849867973854</v>
      </c>
      <c r="AW119" s="4">
        <f t="shared" ref="AW119:AW134" si="492">AS7/AS$7*AW88</f>
        <v>-1.7063724914916256</v>
      </c>
      <c r="AX119" s="4">
        <f t="shared" ref="AX119:AX134" si="493">AT7/AT$7*AX88</f>
        <v>-3.8466027122283752</v>
      </c>
      <c r="AY119" s="4">
        <f t="shared" ref="AY119:AY134" si="494">AU7/AU$7*AY88</f>
        <v>-4.4504462188820977</v>
      </c>
      <c r="AZ119" s="4">
        <f t="shared" ref="AZ119:AZ134" si="495">AV7/AV$7*AZ88</f>
        <v>-4.3775261777010854</v>
      </c>
      <c r="BA119" s="4">
        <f t="shared" ref="BA119:BA134" si="496">AW7/AW$7*BA88</f>
        <v>-3.1090309947944039</v>
      </c>
      <c r="BB119" s="4">
        <f t="shared" ref="BB119:BB134" si="497">AX7/AX$7*BB88</f>
        <v>-1.8157543391188469</v>
      </c>
      <c r="BC119" s="4">
        <f t="shared" ref="BC119:BC134" si="498">AY7/AY$7*BC88</f>
        <v>-0.90205235344720247</v>
      </c>
      <c r="BD119" s="4">
        <f t="shared" ref="BD119:BD134" si="499">AZ7/AZ$7*BD88</f>
        <v>-0.67235199604499529</v>
      </c>
      <c r="BE119" s="4">
        <f t="shared" ref="BE119:BE134" si="500">BA7/BA$7*BE88</f>
        <v>-0.99812697160883701</v>
      </c>
      <c r="BF119" s="4">
        <f t="shared" ref="BF119:BF134" si="501">BB7/BB$7*BF88</f>
        <v>-0.43760971147426275</v>
      </c>
      <c r="BG119" s="4">
        <f t="shared" ref="BG119:BG134" si="502">BC7/BC$7*BG88</f>
        <v>-0.14385634208046172</v>
      </c>
      <c r="BH119" s="4">
        <f t="shared" ref="BH119:BH134" si="503">BD7/BD$7*BH88</f>
        <v>0.63957394918250365</v>
      </c>
      <c r="BI119" s="4">
        <f t="shared" ref="BI119:BI134" si="504">BE7/BE$7*BI88</f>
        <v>0.98329640785639327</v>
      </c>
      <c r="BJ119" s="4">
        <f t="shared" ref="BJ119:BJ134" si="505">BF7/BF$7*BJ88</f>
        <v>1.4526943133846393</v>
      </c>
      <c r="BK119" s="4">
        <f t="shared" ref="BK119:BK134" si="506">BG7/BG$7*BK88</f>
        <v>1.91256830601092</v>
      </c>
      <c r="BL119" s="4">
        <f t="shared" ref="BL119:BL134" si="507">BH7/BH$7*BL88</f>
        <v>2.3738872403560984</v>
      </c>
      <c r="BM119" s="4">
        <f t="shared" ref="BM119:BM134" si="508">BI7/BI$7*BM88</f>
        <v>2.7387467337179006</v>
      </c>
      <c r="BN119" s="4">
        <f t="shared" ref="BN119:BN134" si="509">BJ7/BJ$7*BN88</f>
        <v>3.1648513033900594</v>
      </c>
      <c r="BO119" s="4">
        <f t="shared" ref="BO119:BO134" si="510">BK7/BK$7*BO88</f>
        <v>3.4852546916890104</v>
      </c>
      <c r="BP119" s="4">
        <f t="shared" ref="BP119:BP134" si="511">BL7/BL$7*BP88</f>
        <v>3.3236714975845238</v>
      </c>
      <c r="BQ119" s="4">
        <f t="shared" ref="BQ119:BQ134" si="512">BM7/BM$7*BQ88</f>
        <v>3.3399716870216034</v>
      </c>
      <c r="BR119" s="4">
        <f t="shared" ref="BR119:BR134" si="513">BN7/BN$7*BR88</f>
        <v>2.7664420613078056</v>
      </c>
      <c r="BS119" s="4">
        <f t="shared" ref="BS119:BS134" si="514">BO7/BO$7*BS88</f>
        <v>3.1158737635421652</v>
      </c>
      <c r="BT119" s="4">
        <f t="shared" ref="BT119:BT134" si="515">BP7/BP$7*BT88</f>
        <v>3.0858425285206881</v>
      </c>
      <c r="BU119" s="4">
        <f t="shared" ref="BU119:BU134" si="516">BQ7/BQ$7*BU88</f>
        <v>3.1019991176948425</v>
      </c>
      <c r="BV119" s="4">
        <f t="shared" ref="BV119:BV134" si="517">BR7/BR$7*BV88</f>
        <v>3.1398624001477415</v>
      </c>
      <c r="BW119" s="4">
        <f t="shared" ref="BW119:BW134" si="518">BS7/BS$7*BW88</f>
        <v>2.6882579996802436</v>
      </c>
      <c r="BX119" s="4">
        <f t="shared" ref="BX119:BX134" si="519">BT7/BT$7*BX88</f>
        <v>1.8913280116110265</v>
      </c>
      <c r="BY119" s="4">
        <f t="shared" ref="BY119:BY134" si="520">BU7/BU$7*BY88</f>
        <v>1.4412791352325538</v>
      </c>
      <c r="BZ119" s="4">
        <f t="shared" ref="BZ119:BZ134" si="521">BV7/BV$7*BZ88</f>
        <v>-1.0207279401889147</v>
      </c>
      <c r="CA119" s="4">
        <f t="shared" ref="CA119:CA134" si="522">BW7/BW$7*CA88</f>
        <v>-3.165035587188636</v>
      </c>
      <c r="CB119" s="4">
        <f t="shared" ref="CB119:CB134" si="523">BX7/BX$7*CB88</f>
        <v>-5.2414867571778263</v>
      </c>
      <c r="CC119" s="4">
        <f t="shared" ref="CC119:CC134" si="524">BY7/BY$7*CC88</f>
        <v>-6.4868464868464759</v>
      </c>
      <c r="CD119" s="4">
        <f t="shared" ref="CD119:CD134" si="525">BZ7/BZ$7*CD88</f>
        <v>-5.4005156271202059</v>
      </c>
      <c r="CE119" s="4">
        <f t="shared" ref="CE119:CE134" si="526">CA7/CA$7*CE88</f>
        <v>-4.3296506419826635</v>
      </c>
      <c r="CF119" s="4">
        <f t="shared" ref="CF119:CF134" si="527">CB7/CB$7*CF88</f>
        <v>-1.7522019964768099</v>
      </c>
      <c r="CG119" s="4">
        <f t="shared" ref="CG119:CG134" si="528">CC7/CC$7*CG88</f>
        <v>-0.47479999050400457</v>
      </c>
      <c r="CH119" s="4">
        <f t="shared" ref="CH119:CH134" si="529">CD7/CD$7*CH88</f>
        <v>0.79607936887404751</v>
      </c>
      <c r="CI119" s="4">
        <f t="shared" ref="CI119:CI134" si="530">CE7/CE$7*CI88</f>
        <v>1.5437433976759785</v>
      </c>
      <c r="CJ119" s="4">
        <f t="shared" ref="CJ119:CJ134" si="531">CF7/CF$7*CJ88</f>
        <v>1.7667168710703063</v>
      </c>
      <c r="CK119" s="4">
        <f t="shared" ref="CK119:CK134" si="532">CG7/CG$7*CK88</f>
        <v>2.0967010948643727</v>
      </c>
      <c r="CL119" s="4">
        <f t="shared" ref="CL119:CL134" si="533">CH7/CH$7*CL88</f>
        <v>2.0895097597419365</v>
      </c>
      <c r="CM119" s="4">
        <f t="shared" ref="CM119:CM134" si="534">CI7/CI$7*CM88</f>
        <v>2.3903534696772644</v>
      </c>
      <c r="CN119" s="4">
        <f t="shared" ref="CN119:CN134" si="535">CJ7/CJ$7*CN88</f>
        <v>2.6522270249953017</v>
      </c>
      <c r="CO119" s="4">
        <f t="shared" ref="CO119:CO134" si="536">CK7/CK$7*CO88</f>
        <v>2.5325919349563408</v>
      </c>
      <c r="CP119" s="4">
        <f t="shared" ref="CP119:CP134" si="537">CL7/CL$7*CP88</f>
        <v>2.9225908372827902</v>
      </c>
      <c r="CQ119" s="4">
        <f t="shared" ref="CQ119:CQ134" si="538">CM7/CM$7*CQ88</f>
        <v>3.0088209485983564</v>
      </c>
      <c r="CR119" s="4">
        <f t="shared" ref="CR119:CR134" si="539">CN7/CN$7*CR88</f>
        <v>2.7049911893265</v>
      </c>
      <c r="CS119" s="4">
        <f t="shared" ref="CS119:CS134" si="540">CO7/CO$7*CS88</f>
        <v>2.9120904160779837</v>
      </c>
      <c r="CT119" s="4">
        <f t="shared" ref="CT119:CT134" si="541">CP7/CP$7*CT88</f>
        <v>2.8418581553880218</v>
      </c>
      <c r="CU119" s="4">
        <f t="shared" ref="CU119:CU134" si="542">CQ7/CQ$7*CU88</f>
        <v>2.8066085319105927</v>
      </c>
      <c r="CV119" s="4">
        <f t="shared" ref="CV119:CV134" si="543">CR7/CR$7*CV88</f>
        <v>2.4889146371354087</v>
      </c>
      <c r="CW119" s="4">
        <f t="shared" ref="CW119:CW134" si="544">CS7/CS$7*CW88</f>
        <v>2.975821450713001</v>
      </c>
      <c r="CX119" s="4">
        <f t="shared" ref="CX119:CX134" si="545">CT7/CT$7*CX88</f>
        <v>2.7699128640723325</v>
      </c>
      <c r="CY119" s="4">
        <f t="shared" ref="CY119:CY134" si="546">CU7/CU$7*CY88</f>
        <v>2.8695405682388264</v>
      </c>
      <c r="CZ119" s="4">
        <f t="shared" ref="CZ119:CZ134" si="547">CV7/CV$7*CZ88</f>
        <v>3.376380554830849</v>
      </c>
      <c r="DA119" s="4">
        <f t="shared" ref="DA119:DA134" si="548">CW7/CW$7*DA88</f>
        <v>3.2123505633439242</v>
      </c>
      <c r="DB119" s="4">
        <f t="shared" ref="DB119:DB134" si="549">CX7/CX$7*DB88</f>
        <v>3.2548106699698875</v>
      </c>
      <c r="DC119" s="4">
        <f t="shared" ref="DC119:DC134" si="550">CY7/CY$7*DC88</f>
        <v>3.3278928291328391</v>
      </c>
      <c r="DD119" s="4">
        <f t="shared" ref="DD119:DD134" si="551">CZ7/CZ$7*DD88</f>
        <v>3.4974447412143395</v>
      </c>
      <c r="DE119" s="4">
        <f t="shared" ref="DE119:DE134" si="552">DA7/DA$7*DE88</f>
        <v>3.1727844673138828</v>
      </c>
      <c r="DF119" s="4">
        <f t="shared" ref="DF119:DF134" si="553">DB7/DB$7*DF88</f>
        <v>2.976399776614902</v>
      </c>
      <c r="DG119" s="4">
        <f t="shared" ref="DG119:DG134" si="554">DC7/DC$7*DG88</f>
        <v>2.7468357027099266</v>
      </c>
      <c r="DH119" s="4">
        <f t="shared" ref="DH119:DH134" si="555">DD7/DD$7*DH88</f>
        <v>2.5928635292205238</v>
      </c>
      <c r="DI119" s="4">
        <f t="shared" ref="DI119:DI134" si="556">DE7/DE$7*DI88</f>
        <v>2.3119636547198175</v>
      </c>
      <c r="DJ119" s="4">
        <f t="shared" ref="DJ119:DJ134" si="557">DF7/DF$7*DJ88</f>
        <v>2.3259550877756663</v>
      </c>
      <c r="DK119" s="4">
        <f t="shared" ref="DK119:DK134" si="558">DG7/DG$7*DK88</f>
        <v>2.4697520265143602</v>
      </c>
      <c r="DL119" s="4">
        <f t="shared" ref="DL119:DL134" si="559">DH7/DH$7*DL88</f>
        <v>2.0480114086515622</v>
      </c>
      <c r="DM119" s="4">
        <f t="shared" ref="DM119:DM134" si="560">DI7/DI$7*DM88</f>
        <v>2.1551213735938379</v>
      </c>
      <c r="DN119" s="4">
        <f t="shared" ref="DN119:DN134" si="561">DJ7/DJ$7*DN88</f>
        <v>2.3673052763819147</v>
      </c>
      <c r="DO119" s="4">
        <f t="shared" ref="DO119:DO134" si="562">DK7/DK$7*DO88</f>
        <v>1.9523410556670617</v>
      </c>
      <c r="DP119" s="4">
        <f t="shared" ref="DP119:DP134" si="563">DL7/DL$7*DP88</f>
        <v>2.3543340708823468</v>
      </c>
      <c r="DQ119" s="4">
        <f t="shared" ref="DQ119:DQ134" si="564">DM7/DM$7*DQ88</f>
        <v>2.7008229975657994</v>
      </c>
      <c r="DR119" s="4">
        <f t="shared" ref="DR119:DR134" si="565">DN7/DN$7*DR88</f>
        <v>2.3681687440076704</v>
      </c>
      <c r="DS119" s="4">
        <f t="shared" ref="DS119:DS134" si="566">DO7/DO$7*DS88</f>
        <v>2.2264691829909422</v>
      </c>
      <c r="DT119" s="4">
        <f t="shared" ref="DT119:DT134" si="567">DP7/DP$7*DT88</f>
        <v>-10.014222053664545</v>
      </c>
      <c r="DU119" s="4">
        <f t="shared" ref="DU119:DU134" si="568">DQ7/DQ$7*DU88</f>
        <v>-7.8348382242287684</v>
      </c>
      <c r="DV119" s="4">
        <f t="shared" ref="DV119:DV134" si="569">DR7/DR$7*DV88</f>
        <v>-7.3859698417158448</v>
      </c>
      <c r="DW119" s="4">
        <f t="shared" ref="DW119:DW134" si="570">DS7/DS$7*DW88</f>
        <v>-7.6967657506076037</v>
      </c>
      <c r="DX119" s="4">
        <f t="shared" ref="DX119:DX134" si="571">DT7/DT$7*DX88</f>
        <v>5.487419395625226</v>
      </c>
      <c r="DY119" s="4">
        <f t="shared" ref="DY119:DY134" si="572">DU7/DU$7*DY88</f>
        <v>4.3330952137973444</v>
      </c>
      <c r="DZ119" s="4">
        <f t="shared" ref="DZ119:DZ134" si="573">DV7/DV$7*DZ88</f>
        <v>5.3941992637838387</v>
      </c>
      <c r="EA119" s="4">
        <f t="shared" ref="EA119:EA134" si="574">DW7/DW$7*EA88</f>
        <v>5.9101128146962667</v>
      </c>
      <c r="EB119" s="4">
        <f t="shared" ref="EB119:EB134" si="575">DX7/DX$7*EB88</f>
        <v>5.3138359502976407</v>
      </c>
      <c r="EC119" s="4">
        <f t="shared" ref="EC119:EC134" si="576">DY7/DY$7*EC88</f>
        <v>4.4074494307289047</v>
      </c>
      <c r="ED119" s="4">
        <f t="shared" ref="ED119:ED134" si="577">DZ7/DZ$7*ED88</f>
        <v>2.2932698766048087</v>
      </c>
      <c r="EE119" s="4">
        <f t="shared" ref="EE119:EE134" si="578">EA7/EA$7*EE88</f>
        <v>2.0921382264634358</v>
      </c>
      <c r="EF119" s="4">
        <f t="shared" ref="EF119:EF134" si="579">EB7/EB$7*EF88</f>
        <v>1.3923138207063923</v>
      </c>
      <c r="EG119" s="4">
        <f t="shared" ref="EG119:EG134" si="580">EC7/EC$7*EG88</f>
        <v>-0.11054692623335693</v>
      </c>
      <c r="EH119" s="4">
        <f t="shared" ref="EH119:EH134" si="581">ED7/ED$7*EH88</f>
        <v>7.6917304517487572E-2</v>
      </c>
      <c r="EI119" s="4">
        <f t="shared" ref="EI119:EI134" si="582">EE7/EE$7*EI88</f>
        <v>0.51699915706659993</v>
      </c>
      <c r="EJ119" s="4">
        <f t="shared" ref="EJ119:EJ134" si="583">EF7/EF$7*EJ88</f>
        <v>0.80446007633017125</v>
      </c>
      <c r="EK119" s="4">
        <f t="shared" ref="EK119:EK134" si="584">EG7/EG$7*EK88</f>
        <v>1.3261554621848637</v>
      </c>
      <c r="EL119" s="4">
        <f t="shared" ref="EL119:EL134" si="585">EH7/EH$7*EL88</f>
        <v>8.0607367138418873E-2</v>
      </c>
      <c r="EM119" s="4">
        <f t="shared" ref="EM119:EM134" si="586">EI7/EI$7*EM88</f>
        <v>-0.72305771416858455</v>
      </c>
      <c r="EN119" s="4">
        <f t="shared" ref="EN119:EN134" si="587">EJ7/EJ$7*EN88</f>
        <v>-0.8908355294903636</v>
      </c>
      <c r="EO119" s="4">
        <f t="shared" ref="EO119:EO134" si="588">EK7/EK$7*EO88</f>
        <v>-1.2847331494474146</v>
      </c>
      <c r="EP119" s="10">
        <f t="shared" ref="EP119:EP134" si="589">EL7/EL$7*EP88</f>
        <v>-0.36749831422790979</v>
      </c>
      <c r="EQ119" s="10">
        <f t="shared" ref="EQ119:EQ134" si="590">EM7/EM$7*EQ88</f>
        <v>-0.15084564413491153</v>
      </c>
      <c r="ER119" s="10">
        <f t="shared" ref="ER119:ER134" si="591">EN7/EN$7*ER88</f>
        <v>-0.30659900378262606</v>
      </c>
      <c r="ES119" s="10">
        <f t="shared" ref="ES119:ES134" si="592">EO7/EO$7*ES88</f>
        <v>-0.14486638537272167</v>
      </c>
      <c r="ET119" s="10">
        <f t="shared" ref="ET119:ET134" si="593">EP7/EP$7*ET88</f>
        <v>0.29017630537038208</v>
      </c>
      <c r="EU119" s="10">
        <f t="shared" ref="EU119:EU134" si="594">EQ7/EQ$7*EU88</f>
        <v>0.58293778988973699</v>
      </c>
      <c r="EV119" s="10">
        <f t="shared" ref="EV119:EV134" si="595">ER7/ER$7*EV88</f>
        <v>0.84773603650156737</v>
      </c>
      <c r="EW119" s="10">
        <f t="shared" ref="EW119:EW134" si="596">ES7/ES$7*EW88</f>
        <v>1.1379635759257489</v>
      </c>
      <c r="EX119" s="10">
        <f t="shared" ref="EX119:EX134" si="597">ET7/ET$7*EX88</f>
        <v>1.2235372187121341</v>
      </c>
      <c r="EY119" s="10">
        <f t="shared" ref="EY119:EY134" si="598">EU7/EU$7*EY88</f>
        <v>1.2982330617957283</v>
      </c>
      <c r="EZ119" s="10">
        <f t="shared" ref="EZ119:EZ134" si="599">EV7/EV$7*EZ88</f>
        <v>1.1437971495032784</v>
      </c>
      <c r="FA119" s="10">
        <f t="shared" ref="FA119:FA134" si="600">EW7/EW$7*FA88</f>
        <v>1.0311271149664902</v>
      </c>
      <c r="FB119" s="10">
        <f t="shared" ref="FB119:FB134" si="601">EX7/EX$7*FB88</f>
        <v>1.0152992118722448</v>
      </c>
      <c r="FC119" s="10">
        <f t="shared" ref="FC119:FC134" si="602">EY7/EY$7*FC88</f>
        <v>0.85869575445718382</v>
      </c>
      <c r="FD119" s="10">
        <f t="shared" ref="FD119:FD134" si="603">EZ7/EZ$7*FD88</f>
        <v>0.78618966777395105</v>
      </c>
      <c r="FE119" s="10">
        <f t="shared" ref="FE119:FE134" si="604">FA7/FA$7*FE88</f>
        <v>0.75401142347983896</v>
      </c>
      <c r="FF119" s="10">
        <f t="shared" ref="FF119:FF134" si="605">FB7/FB$7*FF88</f>
        <v>0.6896240699094669</v>
      </c>
      <c r="FG119" s="10">
        <f t="shared" ref="FG119:FG134" si="606">FC7/FC$7*FG88</f>
        <v>0.67576244861671242</v>
      </c>
      <c r="FH119" s="10">
        <f t="shared" ref="FH119:FH134" si="607">FD7/FD$7*FH88</f>
        <v>0.71888460244009522</v>
      </c>
      <c r="FI119" s="10">
        <f t="shared" ref="FI119:FI134" si="608">FE7/FE$7*FI88</f>
        <v>0.75882117300423158</v>
      </c>
      <c r="FJ119" s="10">
        <f t="shared" ref="FJ119:FJ134" si="609">FF7/FF$7*FJ88</f>
        <v>1.5042255305946828</v>
      </c>
      <c r="FK119" s="10">
        <f t="shared" ref="FK119:FK134" si="610">FG7/FG$7*FK88</f>
        <v>0.81394328291002349</v>
      </c>
      <c r="FL119" s="10">
        <f t="shared" ref="FL119:FL134" si="611">FH7/FH$7*FL88</f>
        <v>0.80812247716832708</v>
      </c>
      <c r="FM119" s="10">
        <f t="shared" ref="FM119:FM134" si="612">FI7/FI$7*FM88</f>
        <v>0.76299143915783407</v>
      </c>
      <c r="FN119" s="10">
        <f t="shared" ref="FN119:FN134" si="613">FJ7/FJ$7*FN88</f>
        <v>0</v>
      </c>
    </row>
    <row r="120" spans="2:170" x14ac:dyDescent="0.2">
      <c r="B120" t="str">
        <f>B89</f>
        <v xml:space="preserve"> Goods producing</v>
      </c>
      <c r="C120" s="4"/>
      <c r="D120" s="4"/>
      <c r="E120" s="4"/>
      <c r="F120" s="4"/>
      <c r="G120" s="4">
        <f t="shared" si="450"/>
        <v>-0.59502125075895684</v>
      </c>
      <c r="H120" s="4">
        <f t="shared" si="451"/>
        <v>-0.76999428519866553</v>
      </c>
      <c r="I120" s="4">
        <f t="shared" si="452"/>
        <v>-0.68427942401522801</v>
      </c>
      <c r="J120" s="4">
        <f t="shared" si="453"/>
        <v>-0.29980512666766324</v>
      </c>
      <c r="K120" s="4">
        <f t="shared" si="454"/>
        <v>-6.9162531950081221E-2</v>
      </c>
      <c r="L120" s="4">
        <f t="shared" si="455"/>
        <v>6.5921553351509246E-2</v>
      </c>
      <c r="M120" s="4">
        <f t="shared" si="456"/>
        <v>-0.34548487014534301</v>
      </c>
      <c r="N120" s="4">
        <f t="shared" si="457"/>
        <v>-0.54866412213740767</v>
      </c>
      <c r="O120" s="4">
        <f t="shared" si="458"/>
        <v>-0.98239384524338003</v>
      </c>
      <c r="P120" s="4">
        <f t="shared" si="459"/>
        <v>-1.3347113539052058</v>
      </c>
      <c r="Q120" s="4">
        <f t="shared" si="460"/>
        <v>-1.0074450484519024</v>
      </c>
      <c r="R120" s="4">
        <f t="shared" si="461"/>
        <v>-1.3772561047540379</v>
      </c>
      <c r="S120" s="4">
        <f t="shared" si="462"/>
        <v>-1.2478295417758032</v>
      </c>
      <c r="T120" s="4">
        <f t="shared" si="463"/>
        <v>-1.02301040597977</v>
      </c>
      <c r="U120" s="4">
        <f t="shared" si="464"/>
        <v>-1.1928831378892009</v>
      </c>
      <c r="V120" s="4">
        <f t="shared" si="465"/>
        <v>-0.45133495501304188</v>
      </c>
      <c r="W120" s="4">
        <f t="shared" si="466"/>
        <v>0.13418120296365896</v>
      </c>
      <c r="X120" s="4">
        <f t="shared" si="467"/>
        <v>4.3542628233039123E-2</v>
      </c>
      <c r="Y120" s="4">
        <f t="shared" si="468"/>
        <v>-0.3005172363972578</v>
      </c>
      <c r="Z120" s="4">
        <f t="shared" si="469"/>
        <v>-1.7785033078443213</v>
      </c>
      <c r="AA120" s="4">
        <f t="shared" si="470"/>
        <v>-0.48589208081152607</v>
      </c>
      <c r="AB120" s="4">
        <f t="shared" si="471"/>
        <v>7.9493512761549423E-2</v>
      </c>
      <c r="AC120" s="4">
        <f t="shared" si="472"/>
        <v>0.92831064444004097</v>
      </c>
      <c r="AD120" s="4">
        <f t="shared" si="473"/>
        <v>3.0765282846715345</v>
      </c>
      <c r="AE120" s="4">
        <f t="shared" si="474"/>
        <v>2.1901872930175634</v>
      </c>
      <c r="AF120" s="4">
        <f t="shared" si="475"/>
        <v>2.3271221532091109</v>
      </c>
      <c r="AG120" s="4">
        <f t="shared" si="476"/>
        <v>2.4183434211243746</v>
      </c>
      <c r="AH120" s="4">
        <f t="shared" si="477"/>
        <v>2.435949027498328</v>
      </c>
      <c r="AI120" s="4">
        <f t="shared" si="478"/>
        <v>1.798074628053143</v>
      </c>
      <c r="AJ120" s="4">
        <f t="shared" si="479"/>
        <v>1.5858985024958354</v>
      </c>
      <c r="AK120" s="4">
        <f t="shared" si="480"/>
        <v>1.1567826019896703</v>
      </c>
      <c r="AL120" s="4">
        <f t="shared" si="481"/>
        <v>0.4431052818149554</v>
      </c>
      <c r="AM120" s="4">
        <f t="shared" si="482"/>
        <v>-4.5203415369162496E-2</v>
      </c>
      <c r="AN120" s="4">
        <f t="shared" si="483"/>
        <v>-0.55964143327637572</v>
      </c>
      <c r="AO120" s="4">
        <f t="shared" si="484"/>
        <v>-0.92299383852517491</v>
      </c>
      <c r="AP120" s="4">
        <f t="shared" si="485"/>
        <v>-1.01797282158687</v>
      </c>
      <c r="AQ120" s="4">
        <f t="shared" si="486"/>
        <v>-1.0245702631834506</v>
      </c>
      <c r="AR120" s="4">
        <f t="shared" si="487"/>
        <v>-0.65038684719535567</v>
      </c>
      <c r="AS120" s="4">
        <f t="shared" si="488"/>
        <v>-0.51552571634096322</v>
      </c>
      <c r="AT120" s="4">
        <f t="shared" si="489"/>
        <v>-0.37141088519594273</v>
      </c>
      <c r="AU120" s="4">
        <f t="shared" si="490"/>
        <v>-0.14232511801124384</v>
      </c>
      <c r="AV120" s="4">
        <f t="shared" si="491"/>
        <v>-0.55403621274990866</v>
      </c>
      <c r="AW120" s="4">
        <f t="shared" si="492"/>
        <v>-0.63138129327543968</v>
      </c>
      <c r="AX120" s="4">
        <f t="shared" si="493"/>
        <v>-1.2627500408468104</v>
      </c>
      <c r="AY120" s="4">
        <f t="shared" si="494"/>
        <v>-1.7144199154532642</v>
      </c>
      <c r="AZ120" s="4">
        <f t="shared" si="495"/>
        <v>-1.8554849079348543</v>
      </c>
      <c r="BA120" s="4">
        <f t="shared" si="496"/>
        <v>-1.9700081188213381</v>
      </c>
      <c r="BB120" s="4">
        <f t="shared" si="497"/>
        <v>-1.6968078650321696</v>
      </c>
      <c r="BC120" s="4">
        <f t="shared" si="498"/>
        <v>-1.4747449920117992</v>
      </c>
      <c r="BD120" s="4">
        <f t="shared" si="499"/>
        <v>-1.3323445803979763</v>
      </c>
      <c r="BE120" s="4">
        <f t="shared" si="500"/>
        <v>-1.1952878548895896</v>
      </c>
      <c r="BF120" s="4">
        <f t="shared" si="501"/>
        <v>-0.91230499171755708</v>
      </c>
      <c r="BG120" s="4">
        <f t="shared" si="502"/>
        <v>-0.50349719728161002</v>
      </c>
      <c r="BH120" s="4">
        <f t="shared" si="503"/>
        <v>-0.24388422964935313</v>
      </c>
      <c r="BI120" s="4">
        <f t="shared" si="504"/>
        <v>4.9787159891466776E-3</v>
      </c>
      <c r="BJ120" s="4">
        <f t="shared" si="505"/>
        <v>0.35758629252545759</v>
      </c>
      <c r="BK120" s="4">
        <f t="shared" si="506"/>
        <v>0.56135121708891855</v>
      </c>
      <c r="BL120" s="4">
        <f t="shared" si="507"/>
        <v>0.8902077151335277</v>
      </c>
      <c r="BM120" s="4">
        <f t="shared" si="508"/>
        <v>0.83074495883251731</v>
      </c>
      <c r="BN120" s="4">
        <f t="shared" si="509"/>
        <v>1.2189450495655354</v>
      </c>
      <c r="BO120" s="4">
        <f t="shared" si="510"/>
        <v>1.3867901535461882</v>
      </c>
      <c r="BP120" s="4">
        <f t="shared" si="511"/>
        <v>1.3067632850241548</v>
      </c>
      <c r="BQ120" s="4">
        <f t="shared" si="512"/>
        <v>1.4324447537010803</v>
      </c>
      <c r="BR120" s="4">
        <f t="shared" si="513"/>
        <v>0.97513523773370114</v>
      </c>
      <c r="BS120" s="4">
        <f t="shared" si="514"/>
        <v>0.98681111634479413</v>
      </c>
      <c r="BT120" s="4">
        <f t="shared" si="515"/>
        <v>1.0216008976996438</v>
      </c>
      <c r="BU120" s="4">
        <f t="shared" si="516"/>
        <v>1.0726972996819086</v>
      </c>
      <c r="BV120" s="4">
        <f t="shared" si="517"/>
        <v>0.96504594357482898</v>
      </c>
      <c r="BW120" s="4">
        <f t="shared" si="518"/>
        <v>0.61896169746248419</v>
      </c>
      <c r="BX120" s="4">
        <f t="shared" si="519"/>
        <v>0.1814223512336719</v>
      </c>
      <c r="BY120" s="4">
        <f t="shared" si="520"/>
        <v>-0.16664790001125765</v>
      </c>
      <c r="BZ120" s="4">
        <f t="shared" si="521"/>
        <v>-1.3050096252854053</v>
      </c>
      <c r="CA120" s="4">
        <f t="shared" si="522"/>
        <v>-1.7126334519572932</v>
      </c>
      <c r="CB120" s="4">
        <f t="shared" si="523"/>
        <v>-2.3636768306254172</v>
      </c>
      <c r="CC120" s="4">
        <f t="shared" si="524"/>
        <v>-2.748362748362752</v>
      </c>
      <c r="CD120" s="4">
        <f t="shared" si="525"/>
        <v>-2.1100004523044884</v>
      </c>
      <c r="CE120" s="4">
        <f t="shared" si="526"/>
        <v>-1.9202058019615502</v>
      </c>
      <c r="CF120" s="4">
        <f t="shared" si="527"/>
        <v>-1.2307692307692313</v>
      </c>
      <c r="CG120" s="4">
        <f t="shared" si="528"/>
        <v>-0.68608598627827944</v>
      </c>
      <c r="CH120" s="4">
        <f t="shared" si="529"/>
        <v>-0.23189098732966826</v>
      </c>
      <c r="CI120" s="4">
        <f t="shared" si="530"/>
        <v>2.4008450974751659E-3</v>
      </c>
      <c r="CJ120" s="4">
        <f t="shared" si="531"/>
        <v>0.31317985129933934</v>
      </c>
      <c r="CK120" s="4">
        <f t="shared" si="532"/>
        <v>0.56055148725043435</v>
      </c>
      <c r="CL120" s="4">
        <f t="shared" si="533"/>
        <v>0.69017859260489323</v>
      </c>
      <c r="CM120" s="4">
        <f t="shared" si="534"/>
        <v>0.78969145289041343</v>
      </c>
      <c r="CN120" s="4">
        <f t="shared" si="535"/>
        <v>0.83395978199586573</v>
      </c>
      <c r="CO120" s="4">
        <f t="shared" si="536"/>
        <v>0.8083734404934364</v>
      </c>
      <c r="CP120" s="4">
        <f t="shared" si="537"/>
        <v>0.84099990707183014</v>
      </c>
      <c r="CQ120" s="4">
        <f t="shared" si="538"/>
        <v>0.86593081790051951</v>
      </c>
      <c r="CR120" s="4">
        <f t="shared" si="539"/>
        <v>0.68196901389111675</v>
      </c>
      <c r="CS120" s="4">
        <f t="shared" si="540"/>
        <v>0.57877227361801031</v>
      </c>
      <c r="CT120" s="4">
        <f t="shared" si="541"/>
        <v>0.39501602636450156</v>
      </c>
      <c r="CU120" s="4">
        <f t="shared" si="542"/>
        <v>0.27572911295926661</v>
      </c>
      <c r="CV120" s="4">
        <f t="shared" si="543"/>
        <v>0.28075491878161107</v>
      </c>
      <c r="CW120" s="4">
        <f t="shared" si="544"/>
        <v>0.40297582145071376</v>
      </c>
      <c r="CX120" s="4">
        <f t="shared" si="545"/>
        <v>0.56407892715260666</v>
      </c>
      <c r="CY120" s="4">
        <f t="shared" si="546"/>
        <v>0.71302413815660592</v>
      </c>
      <c r="CZ120" s="4">
        <f t="shared" si="547"/>
        <v>0.69788677276285171</v>
      </c>
      <c r="DA120" s="4">
        <f t="shared" si="548"/>
        <v>0.56549410854046533</v>
      </c>
      <c r="DB120" s="4">
        <f t="shared" si="549"/>
        <v>0.41219059009461229</v>
      </c>
      <c r="DC120" s="4">
        <f t="shared" si="550"/>
        <v>0.33490895987451363</v>
      </c>
      <c r="DD120" s="4">
        <f t="shared" si="551"/>
        <v>0.33649498412164264</v>
      </c>
      <c r="DE120" s="4">
        <f t="shared" si="552"/>
        <v>0.20415816007666368</v>
      </c>
      <c r="DF120" s="4">
        <f t="shared" si="553"/>
        <v>5.7914658613768329E-2</v>
      </c>
      <c r="DG120" s="4">
        <f t="shared" si="554"/>
        <v>-6.5645065337354577E-2</v>
      </c>
      <c r="DH120" s="4">
        <f t="shared" si="555"/>
        <v>-0.14630577907827227</v>
      </c>
      <c r="DI120" s="4">
        <f t="shared" si="556"/>
        <v>-0.2645128722867236</v>
      </c>
      <c r="DJ120" s="4">
        <f t="shared" si="557"/>
        <v>-0.14261037239384344</v>
      </c>
      <c r="DK120" s="4">
        <f t="shared" si="558"/>
        <v>2.595535678632839E-2</v>
      </c>
      <c r="DL120" s="4">
        <f t="shared" si="559"/>
        <v>0.15251148787830612</v>
      </c>
      <c r="DM120" s="4">
        <f t="shared" si="560"/>
        <v>0.41444641799881526</v>
      </c>
      <c r="DN120" s="4">
        <f t="shared" si="561"/>
        <v>0.61047424623115698</v>
      </c>
      <c r="DO120" s="4">
        <f t="shared" si="562"/>
        <v>0.4773688209964343</v>
      </c>
      <c r="DP120" s="4">
        <f t="shared" si="563"/>
        <v>0.510461550405651</v>
      </c>
      <c r="DQ120" s="4">
        <f t="shared" si="564"/>
        <v>0.40183918704841631</v>
      </c>
      <c r="DR120" s="4">
        <f t="shared" si="565"/>
        <v>0.18216682646212634</v>
      </c>
      <c r="DS120" s="4">
        <f t="shared" si="566"/>
        <v>0.1356903965599611</v>
      </c>
      <c r="DT120" s="4">
        <f t="shared" si="567"/>
        <v>-1.4411681046743143</v>
      </c>
      <c r="DU120" s="4">
        <f t="shared" si="568"/>
        <v>-1.3581640331076033</v>
      </c>
      <c r="DV120" s="4">
        <f t="shared" si="569"/>
        <v>-1.4610845743186285</v>
      </c>
      <c r="DW120" s="4">
        <f t="shared" si="570"/>
        <v>-1.5703869882220971</v>
      </c>
      <c r="DX120" s="4">
        <f t="shared" si="571"/>
        <v>-0.19387196021410133</v>
      </c>
      <c r="DY120" s="4">
        <f t="shared" si="572"/>
        <v>-0.28370241861414458</v>
      </c>
      <c r="DZ120" s="4">
        <f t="shared" si="573"/>
        <v>1.0112859512157435E-2</v>
      </c>
      <c r="EA120" s="4">
        <f t="shared" si="574"/>
        <v>0.13165090231502871</v>
      </c>
      <c r="EB120" s="4">
        <f t="shared" si="575"/>
        <v>0.28367094170761697</v>
      </c>
      <c r="EC120" s="4">
        <f t="shared" si="576"/>
        <v>0.50471458194765106</v>
      </c>
      <c r="ED120" s="4">
        <f t="shared" si="577"/>
        <v>0.40492045519967629</v>
      </c>
      <c r="EE120" s="4">
        <f t="shared" si="578"/>
        <v>0.41307299535292907</v>
      </c>
      <c r="EF120" s="4">
        <f t="shared" si="579"/>
        <v>0.26366705868963192</v>
      </c>
      <c r="EG120" s="4">
        <f t="shared" si="580"/>
        <v>2.2484120589831905E-2</v>
      </c>
      <c r="EH120" s="4">
        <f t="shared" si="581"/>
        <v>-6.9413177247485761E-2</v>
      </c>
      <c r="EI120" s="4">
        <f t="shared" si="582"/>
        <v>-3.7463707033810412E-2</v>
      </c>
      <c r="EJ120" s="4">
        <f t="shared" si="583"/>
        <v>3.7416747736296226E-3</v>
      </c>
      <c r="EK120" s="4">
        <f t="shared" si="584"/>
        <v>-2.0633253301319404E-2</v>
      </c>
      <c r="EL120" s="4">
        <f t="shared" si="585"/>
        <v>-0.74233761364701401</v>
      </c>
      <c r="EM120" s="4">
        <f t="shared" si="586"/>
        <v>-0.26648776578893291</v>
      </c>
      <c r="EN120" s="4">
        <f t="shared" si="587"/>
        <v>-0.4546973015107082</v>
      </c>
      <c r="EO120" s="4">
        <f t="shared" si="588"/>
        <v>-0.46094892537810839</v>
      </c>
      <c r="EP120" s="10">
        <f t="shared" si="589"/>
        <v>0.29236157938113139</v>
      </c>
      <c r="EQ120" s="10">
        <f t="shared" si="590"/>
        <v>-0.21923300733955256</v>
      </c>
      <c r="ER120" s="10">
        <f t="shared" si="591"/>
        <v>-6.4068761469607646E-2</v>
      </c>
      <c r="ES120" s="10">
        <f t="shared" si="592"/>
        <v>-1.6862634786683397E-2</v>
      </c>
      <c r="ET120" s="10">
        <f t="shared" si="593"/>
        <v>-4.2452032080132665E-2</v>
      </c>
      <c r="EU120" s="10">
        <f t="shared" si="594"/>
        <v>-3.9366348427152306E-3</v>
      </c>
      <c r="EV120" s="10">
        <f t="shared" si="595"/>
        <v>4.377302267710733E-2</v>
      </c>
      <c r="EW120" s="10">
        <f t="shared" si="596"/>
        <v>7.8420214938657681E-2</v>
      </c>
      <c r="EX120" s="10">
        <f t="shared" si="597"/>
        <v>0.1086770085563819</v>
      </c>
      <c r="EY120" s="10">
        <f t="shared" si="598"/>
        <v>0.12945883872819788</v>
      </c>
      <c r="EZ120" s="10">
        <f t="shared" si="599"/>
        <v>0.1101889584181964</v>
      </c>
      <c r="FA120" s="10">
        <f t="shared" si="600"/>
        <v>0.10002100134642666</v>
      </c>
      <c r="FB120" s="10">
        <f t="shared" si="601"/>
        <v>8.735739976732898E-2</v>
      </c>
      <c r="FC120" s="10">
        <f t="shared" si="602"/>
        <v>6.4940492434034963E-2</v>
      </c>
      <c r="FD120" s="10">
        <f t="shared" si="603"/>
        <v>5.0118141142896186E-2</v>
      </c>
      <c r="FE120" s="10">
        <f t="shared" si="604"/>
        <v>4.7148458370573784E-2</v>
      </c>
      <c r="FF120" s="10">
        <f t="shared" si="605"/>
        <v>4.2084722728663808E-2</v>
      </c>
      <c r="FG120" s="10">
        <f t="shared" si="606"/>
        <v>3.3461574345942789E-2</v>
      </c>
      <c r="FH120" s="10">
        <f t="shared" si="607"/>
        <v>3.2795170235601245E-2</v>
      </c>
      <c r="FI120" s="10">
        <f t="shared" si="608"/>
        <v>2.7920854065104448E-2</v>
      </c>
      <c r="FJ120" s="10">
        <f t="shared" si="609"/>
        <v>1.549616119066345E-2</v>
      </c>
      <c r="FK120" s="10">
        <f t="shared" si="610"/>
        <v>1.4364346329567642E-2</v>
      </c>
      <c r="FL120" s="10">
        <f t="shared" si="611"/>
        <v>8.5552463742243259E-3</v>
      </c>
      <c r="FM120" s="10">
        <f t="shared" si="612"/>
        <v>-1.819491259381753E-3</v>
      </c>
      <c r="FN120" s="10">
        <f t="shared" si="613"/>
        <v>0</v>
      </c>
    </row>
    <row r="121" spans="2:170" x14ac:dyDescent="0.2">
      <c r="B121" t="str">
        <f t="shared" ref="B121:B131" si="614">B90</f>
        <v xml:space="preserve">   Mining, Logging and Construction</v>
      </c>
      <c r="C121" s="4"/>
      <c r="D121" s="4"/>
      <c r="E121" s="4"/>
      <c r="F121" s="4"/>
      <c r="G121" s="4">
        <f t="shared" si="450"/>
        <v>-0.15786278081360011</v>
      </c>
      <c r="H121" s="4">
        <f t="shared" si="451"/>
        <v>-0.39702830330556116</v>
      </c>
      <c r="I121" s="4">
        <f t="shared" si="452"/>
        <v>-0.32726407235511129</v>
      </c>
      <c r="J121" s="4">
        <f t="shared" si="453"/>
        <v>-5.9961025333537185E-3</v>
      </c>
      <c r="K121" s="4">
        <f t="shared" si="454"/>
        <v>9.622613140881002E-2</v>
      </c>
      <c r="L121" s="4">
        <f t="shared" si="455"/>
        <v>0.26368621340604625</v>
      </c>
      <c r="M121" s="4">
        <f t="shared" si="456"/>
        <v>0.13700262091970397</v>
      </c>
      <c r="N121" s="4">
        <f t="shared" si="457"/>
        <v>3.5782442748091475E-2</v>
      </c>
      <c r="O121" s="4">
        <f t="shared" si="458"/>
        <v>-0.12723775706465512</v>
      </c>
      <c r="P121" s="4">
        <f t="shared" si="459"/>
        <v>-0.38978296175992916</v>
      </c>
      <c r="Q121" s="4">
        <f t="shared" si="460"/>
        <v>-0.32202788938785176</v>
      </c>
      <c r="R121" s="4">
        <f t="shared" si="461"/>
        <v>-0.25362746254571189</v>
      </c>
      <c r="S121" s="4">
        <f t="shared" si="462"/>
        <v>-0.18246564054268777</v>
      </c>
      <c r="T121" s="4">
        <f t="shared" si="463"/>
        <v>-4.983145244027494E-2</v>
      </c>
      <c r="U121" s="4">
        <f t="shared" si="464"/>
        <v>-8.0873433077234658E-2</v>
      </c>
      <c r="V121" s="4">
        <f t="shared" si="465"/>
        <v>-8.792239383370452E-3</v>
      </c>
      <c r="W121" s="4">
        <f t="shared" si="466"/>
        <v>6.1256636135581133E-2</v>
      </c>
      <c r="X121" s="4">
        <f t="shared" si="467"/>
        <v>7.547388893726989E-2</v>
      </c>
      <c r="Y121" s="4">
        <f t="shared" si="468"/>
        <v>9.8246019591412395E-2</v>
      </c>
      <c r="Z121" s="4">
        <f t="shared" si="469"/>
        <v>-5.7278689463585365E-2</v>
      </c>
      <c r="AA121" s="4">
        <f t="shared" si="470"/>
        <v>2.5573267411132784E-2</v>
      </c>
      <c r="AB121" s="4">
        <f t="shared" si="471"/>
        <v>9.6527836924736377E-2</v>
      </c>
      <c r="AC121" s="4">
        <f t="shared" si="472"/>
        <v>0.18113378428098345</v>
      </c>
      <c r="AD121" s="4">
        <f t="shared" si="473"/>
        <v>0.43909671532846728</v>
      </c>
      <c r="AE121" s="4">
        <f t="shared" si="474"/>
        <v>0.52319594801435998</v>
      </c>
      <c r="AF121" s="4">
        <f t="shared" si="475"/>
        <v>0.49965493443754405</v>
      </c>
      <c r="AG121" s="4">
        <f t="shared" si="476"/>
        <v>0.48257811221985963</v>
      </c>
      <c r="AH121" s="4">
        <f t="shared" si="477"/>
        <v>0.5258215962441315</v>
      </c>
      <c r="AI121" s="4">
        <f t="shared" si="478"/>
        <v>0.32885140690057479</v>
      </c>
      <c r="AJ121" s="4">
        <f t="shared" si="479"/>
        <v>0.42377287853577267</v>
      </c>
      <c r="AK121" s="4">
        <f t="shared" si="480"/>
        <v>0.4884193208400805</v>
      </c>
      <c r="AL121" s="4">
        <f t="shared" si="481"/>
        <v>0.44816934217855942</v>
      </c>
      <c r="AM121" s="4">
        <f t="shared" si="482"/>
        <v>0.49221496735308923</v>
      </c>
      <c r="AN121" s="4">
        <f t="shared" si="483"/>
        <v>0.47544758933214543</v>
      </c>
      <c r="AO121" s="4">
        <f t="shared" si="484"/>
        <v>0.48358985688686001</v>
      </c>
      <c r="AP121" s="4">
        <f t="shared" si="485"/>
        <v>0.42131411036968469</v>
      </c>
      <c r="AQ121" s="4">
        <f t="shared" si="486"/>
        <v>0.48800621540254474</v>
      </c>
      <c r="AR121" s="4">
        <f t="shared" si="487"/>
        <v>0.43520309477756247</v>
      </c>
      <c r="AS121" s="4">
        <f t="shared" si="488"/>
        <v>0.30451984174559449</v>
      </c>
      <c r="AT121" s="4">
        <f t="shared" si="489"/>
        <v>0.30950907099661856</v>
      </c>
      <c r="AU121" s="4">
        <f t="shared" si="490"/>
        <v>0.18502265341461691</v>
      </c>
      <c r="AV121" s="4">
        <f t="shared" si="491"/>
        <v>-7.0728027159562126E-2</v>
      </c>
      <c r="AW121" s="4">
        <f t="shared" si="492"/>
        <v>-0.18307710362633545</v>
      </c>
      <c r="AX121" s="4">
        <f t="shared" si="493"/>
        <v>-0.5345097215414415</v>
      </c>
      <c r="AY121" s="4">
        <f t="shared" si="494"/>
        <v>-0.55659934241427944</v>
      </c>
      <c r="AZ121" s="4">
        <f t="shared" si="495"/>
        <v>-0.50109910889450915</v>
      </c>
      <c r="BA121" s="4">
        <f t="shared" si="496"/>
        <v>-0.39400162376426789</v>
      </c>
      <c r="BB121" s="4">
        <f t="shared" si="497"/>
        <v>-0.20633572035441267</v>
      </c>
      <c r="BC121" s="4">
        <f t="shared" si="498"/>
        <v>-0.25562246528204435</v>
      </c>
      <c r="BD121" s="4">
        <f t="shared" si="499"/>
        <v>-0.1334816462736384</v>
      </c>
      <c r="BE121" s="4">
        <f t="shared" si="500"/>
        <v>-0.13308359621451113</v>
      </c>
      <c r="BF121" s="4">
        <f t="shared" si="501"/>
        <v>0</v>
      </c>
      <c r="BG121" s="4">
        <f t="shared" si="502"/>
        <v>0.13641549680043649</v>
      </c>
      <c r="BH121" s="4">
        <f t="shared" si="503"/>
        <v>0.14185103153074788</v>
      </c>
      <c r="BI121" s="4">
        <f t="shared" si="504"/>
        <v>0.16180826964725789</v>
      </c>
      <c r="BJ121" s="4">
        <f t="shared" si="505"/>
        <v>0.23590762354109823</v>
      </c>
      <c r="BK121" s="4">
        <f t="shared" si="506"/>
        <v>0.23845007451564787</v>
      </c>
      <c r="BL121" s="4">
        <f t="shared" si="507"/>
        <v>0.35855588526211618</v>
      </c>
      <c r="BM121" s="4">
        <f t="shared" si="508"/>
        <v>0.51520978159049513</v>
      </c>
      <c r="BN121" s="4">
        <f t="shared" si="509"/>
        <v>0.56051890833435425</v>
      </c>
      <c r="BO121" s="4">
        <f t="shared" si="510"/>
        <v>0.66780404582013231</v>
      </c>
      <c r="BP121" s="4">
        <f t="shared" si="511"/>
        <v>0.71014492753623115</v>
      </c>
      <c r="BQ121" s="4">
        <f t="shared" si="512"/>
        <v>0.59265302205053005</v>
      </c>
      <c r="BR121" s="4">
        <f t="shared" si="513"/>
        <v>0.47451836386068003</v>
      </c>
      <c r="BS121" s="4">
        <f t="shared" si="514"/>
        <v>0.55110692416391627</v>
      </c>
      <c r="BT121" s="4">
        <f t="shared" si="515"/>
        <v>0.61716850570413562</v>
      </c>
      <c r="BU121" s="4">
        <f t="shared" si="516"/>
        <v>0.60368246302445094</v>
      </c>
      <c r="BV121" s="4">
        <f t="shared" si="517"/>
        <v>0.53562358590755965</v>
      </c>
      <c r="BW121" s="4">
        <f t="shared" si="518"/>
        <v>0.23296713336226493</v>
      </c>
      <c r="BX121" s="4">
        <f t="shared" si="519"/>
        <v>-0.11112119013062612</v>
      </c>
      <c r="BY121" s="4">
        <f t="shared" si="520"/>
        <v>-0.28375182974890278</v>
      </c>
      <c r="BZ121" s="4">
        <f t="shared" si="521"/>
        <v>-0.66705466266732272</v>
      </c>
      <c r="CA121" s="4">
        <f t="shared" si="522"/>
        <v>-1.1654804270462624</v>
      </c>
      <c r="CB121" s="4">
        <f t="shared" si="523"/>
        <v>-1.4645003338526592</v>
      </c>
      <c r="CC121" s="4">
        <f t="shared" si="524"/>
        <v>-1.6405816405816398</v>
      </c>
      <c r="CD121" s="4">
        <f t="shared" si="525"/>
        <v>-1.5129585236781413</v>
      </c>
      <c r="CE121" s="4">
        <f t="shared" si="526"/>
        <v>-1.1025105083032825</v>
      </c>
      <c r="CF121" s="4">
        <f t="shared" si="527"/>
        <v>-0.78214914856136186</v>
      </c>
      <c r="CG121" s="4">
        <f t="shared" si="528"/>
        <v>-0.4937919901241602</v>
      </c>
      <c r="CH121" s="4">
        <f t="shared" si="529"/>
        <v>-0.29643796318431698</v>
      </c>
      <c r="CI121" s="4">
        <f t="shared" si="530"/>
        <v>-0.26889465091712306</v>
      </c>
      <c r="CJ121" s="4">
        <f t="shared" si="531"/>
        <v>-0.17691075569580925</v>
      </c>
      <c r="CK121" s="4">
        <f t="shared" si="532"/>
        <v>-0.12880757579371727</v>
      </c>
      <c r="CL121" s="4">
        <f t="shared" si="533"/>
        <v>-8.7754666413680071E-2</v>
      </c>
      <c r="CM121" s="4">
        <f t="shared" si="534"/>
        <v>4.9651259014068118E-2</v>
      </c>
      <c r="CN121" s="4">
        <f t="shared" si="535"/>
        <v>0.17149032136816403</v>
      </c>
      <c r="CO121" s="4">
        <f t="shared" si="536"/>
        <v>0.22662492406896972</v>
      </c>
      <c r="CP121" s="4">
        <f t="shared" si="537"/>
        <v>0.35545023696682443</v>
      </c>
      <c r="CQ121" s="4">
        <f t="shared" si="538"/>
        <v>0.43873828106959728</v>
      </c>
      <c r="CR121" s="4">
        <f t="shared" si="539"/>
        <v>0.38904272604526613</v>
      </c>
      <c r="CS121" s="4">
        <f t="shared" si="540"/>
        <v>0.44205441370824361</v>
      </c>
      <c r="CT121" s="4">
        <f t="shared" si="541"/>
        <v>0.36115750981896905</v>
      </c>
      <c r="CU121" s="4">
        <f t="shared" si="542"/>
        <v>0.33849671590934516</v>
      </c>
      <c r="CV121" s="4">
        <f t="shared" si="543"/>
        <v>0.33646025980970995</v>
      </c>
      <c r="CW121" s="4">
        <f t="shared" si="544"/>
        <v>0.40076166858560053</v>
      </c>
      <c r="CX121" s="4">
        <f t="shared" si="545"/>
        <v>0.5487149096815267</v>
      </c>
      <c r="CY121" s="4">
        <f t="shared" si="546"/>
        <v>0.62362355814308568</v>
      </c>
      <c r="CZ121" s="4">
        <f t="shared" si="547"/>
        <v>0.64788242455865874</v>
      </c>
      <c r="DA121" s="4">
        <f t="shared" si="548"/>
        <v>0.49238840629569047</v>
      </c>
      <c r="DB121" s="4">
        <f t="shared" si="549"/>
        <v>0.38015505200435717</v>
      </c>
      <c r="DC121" s="4">
        <f t="shared" si="550"/>
        <v>0.37094346821544438</v>
      </c>
      <c r="DD121" s="4">
        <f t="shared" si="551"/>
        <v>0.38065995078760795</v>
      </c>
      <c r="DE121" s="4">
        <f t="shared" si="552"/>
        <v>0.42289904587308913</v>
      </c>
      <c r="DF121" s="4">
        <f t="shared" si="553"/>
        <v>0.39506070697251028</v>
      </c>
      <c r="DG121" s="4">
        <f t="shared" si="554"/>
        <v>0.33643095985393906</v>
      </c>
      <c r="DH121" s="4">
        <f t="shared" si="555"/>
        <v>0.28245143460944527</v>
      </c>
      <c r="DI121" s="4">
        <f t="shared" si="556"/>
        <v>0.2200908632004033</v>
      </c>
      <c r="DJ121" s="4">
        <f t="shared" si="557"/>
        <v>0.22697143775358564</v>
      </c>
      <c r="DK121" s="4">
        <f t="shared" si="558"/>
        <v>0.27752266102304018</v>
      </c>
      <c r="DL121" s="4">
        <f t="shared" si="559"/>
        <v>0.29511963238789218</v>
      </c>
      <c r="DM121" s="4">
        <f t="shared" si="560"/>
        <v>0.33550424314189825</v>
      </c>
      <c r="DN121" s="4">
        <f t="shared" si="561"/>
        <v>0.33958856783919578</v>
      </c>
      <c r="DO121" s="4">
        <f t="shared" si="562"/>
        <v>0.11885509420727511</v>
      </c>
      <c r="DP121" s="4">
        <f t="shared" si="563"/>
        <v>0.13780520942509986</v>
      </c>
      <c r="DQ121" s="4">
        <f t="shared" si="564"/>
        <v>8.8868281751092307E-2</v>
      </c>
      <c r="DR121" s="4">
        <f t="shared" si="565"/>
        <v>2.4928092042186465E-2</v>
      </c>
      <c r="DS121" s="4">
        <f t="shared" si="566"/>
        <v>0.13186813186813284</v>
      </c>
      <c r="DT121" s="4">
        <f t="shared" si="567"/>
        <v>-0.65990329003508041</v>
      </c>
      <c r="DU121" s="4">
        <f t="shared" si="568"/>
        <v>-0.2276147479307758</v>
      </c>
      <c r="DV121" s="4">
        <f t="shared" si="569"/>
        <v>-9.9278823639599972E-2</v>
      </c>
      <c r="DW121" s="4">
        <f t="shared" si="570"/>
        <v>-0.10843148252009636</v>
      </c>
      <c r="DX121" s="4">
        <f t="shared" si="571"/>
        <v>0.73755637037973587</v>
      </c>
      <c r="DY121" s="4">
        <f t="shared" si="572"/>
        <v>0.25512807429329526</v>
      </c>
      <c r="DZ121" s="4">
        <f t="shared" si="573"/>
        <v>0.16382832409692302</v>
      </c>
      <c r="EA121" s="4">
        <f t="shared" si="574"/>
        <v>4.6584165434546985E-2</v>
      </c>
      <c r="EB121" s="4">
        <f t="shared" si="575"/>
        <v>5.39374325782103E-2</v>
      </c>
      <c r="EC121" s="4">
        <f t="shared" si="576"/>
        <v>0.15063187135646999</v>
      </c>
      <c r="ED121" s="4">
        <f t="shared" si="577"/>
        <v>9.0195551632154924E-2</v>
      </c>
      <c r="EE121" s="4">
        <f t="shared" si="578"/>
        <v>0.152989998278864</v>
      </c>
      <c r="EF121" s="4">
        <f t="shared" si="579"/>
        <v>3.7937706286286744E-3</v>
      </c>
      <c r="EG121" s="4">
        <f t="shared" si="580"/>
        <v>-0.21172546888759872</v>
      </c>
      <c r="EH121" s="4">
        <f t="shared" si="581"/>
        <v>-0.31142128170493671</v>
      </c>
      <c r="EI121" s="4">
        <f t="shared" si="582"/>
        <v>-0.32593425119415609</v>
      </c>
      <c r="EJ121" s="4">
        <f t="shared" si="583"/>
        <v>-0.28436728279578027</v>
      </c>
      <c r="EK121" s="4">
        <f t="shared" si="584"/>
        <v>-0.22321428571428534</v>
      </c>
      <c r="EL121" s="4">
        <f t="shared" si="585"/>
        <v>-0.24182210141531499</v>
      </c>
      <c r="EM121" s="4">
        <f t="shared" si="586"/>
        <v>-0.21989899554611253</v>
      </c>
      <c r="EN121" s="4">
        <f t="shared" si="587"/>
        <v>-0.19672617942912379</v>
      </c>
      <c r="EO121" s="4">
        <f t="shared" si="588"/>
        <v>-0.18512005035265405</v>
      </c>
      <c r="EP121" s="10">
        <f t="shared" si="589"/>
        <v>-9.3385966883945515E-2</v>
      </c>
      <c r="EQ121" s="10">
        <f t="shared" si="590"/>
        <v>-7.5855499033282731E-2</v>
      </c>
      <c r="ER121" s="10">
        <f t="shared" si="591"/>
        <v>-8.2073517845772034E-2</v>
      </c>
      <c r="ES121" s="10">
        <f t="shared" si="592"/>
        <v>-7.0386685419595321E-2</v>
      </c>
      <c r="ET121" s="10">
        <f t="shared" si="593"/>
        <v>-3.3798630615996375E-2</v>
      </c>
      <c r="EU121" s="10">
        <f t="shared" si="594"/>
        <v>-3.5474832608392787E-4</v>
      </c>
      <c r="EV121" s="10">
        <f t="shared" si="595"/>
        <v>4.1229363764073178E-2</v>
      </c>
      <c r="EW121" s="10">
        <f t="shared" si="596"/>
        <v>8.4036790286912993E-2</v>
      </c>
      <c r="EX121" s="10">
        <f t="shared" si="597"/>
        <v>0.10915276922514534</v>
      </c>
      <c r="EY121" s="10">
        <f t="shared" si="598"/>
        <v>0.12809853405583804</v>
      </c>
      <c r="EZ121" s="10">
        <f t="shared" si="599"/>
        <v>0.13241170215678635</v>
      </c>
      <c r="FA121" s="10">
        <f t="shared" si="600"/>
        <v>0.13697724334209979</v>
      </c>
      <c r="FB121" s="10">
        <f t="shared" si="601"/>
        <v>0.13958905799122426</v>
      </c>
      <c r="FC121" s="10">
        <f t="shared" si="602"/>
        <v>0.12997508547933426</v>
      </c>
      <c r="FD121" s="10">
        <f t="shared" si="603"/>
        <v>0.12414957436594116</v>
      </c>
      <c r="FE121" s="10">
        <f t="shared" si="604"/>
        <v>0.11924077252674672</v>
      </c>
      <c r="FF121" s="10">
        <f t="shared" si="605"/>
        <v>0.10979811762713056</v>
      </c>
      <c r="FG121" s="10">
        <f t="shared" si="606"/>
        <v>0.1003023999912187</v>
      </c>
      <c r="FH121" s="10">
        <f t="shared" si="607"/>
        <v>9.2679381304285643E-2</v>
      </c>
      <c r="FI121" s="10">
        <f t="shared" si="608"/>
        <v>8.5437156735481995E-2</v>
      </c>
      <c r="FJ121" s="10">
        <f t="shared" si="609"/>
        <v>0.12337391357544561</v>
      </c>
      <c r="FK121" s="10">
        <f t="shared" si="610"/>
        <v>7.0426182251119407E-2</v>
      </c>
      <c r="FL121" s="10">
        <f t="shared" si="611"/>
        <v>6.2520782663544189E-2</v>
      </c>
      <c r="FM121" s="10">
        <f t="shared" si="612"/>
        <v>5.3655982541573936E-2</v>
      </c>
      <c r="FN121" s="10">
        <f t="shared" si="613"/>
        <v>0</v>
      </c>
    </row>
    <row r="122" spans="2:170" x14ac:dyDescent="0.2">
      <c r="B122" t="str">
        <f t="shared" si="614"/>
        <v xml:space="preserve">   Manufacturing</v>
      </c>
      <c r="C122" s="4"/>
      <c r="D122" s="4"/>
      <c r="E122" s="4"/>
      <c r="F122" s="4"/>
      <c r="G122" s="4">
        <f t="shared" si="450"/>
        <v>-0.43715846994535823</v>
      </c>
      <c r="H122" s="4">
        <f t="shared" si="451"/>
        <v>-0.37296598189310493</v>
      </c>
      <c r="I122" s="4">
        <f t="shared" si="452"/>
        <v>-0.35701535166012216</v>
      </c>
      <c r="J122" s="4">
        <f t="shared" si="453"/>
        <v>-0.29380902413431226</v>
      </c>
      <c r="K122" s="4">
        <f t="shared" si="454"/>
        <v>-0.16538866335889188</v>
      </c>
      <c r="L122" s="4">
        <f t="shared" si="455"/>
        <v>-0.19776466005453688</v>
      </c>
      <c r="M122" s="4">
        <f t="shared" si="456"/>
        <v>-0.48248749106504474</v>
      </c>
      <c r="N122" s="4">
        <f t="shared" si="457"/>
        <v>-0.58444656488549762</v>
      </c>
      <c r="O122" s="4">
        <f t="shared" si="458"/>
        <v>-0.85515608817872313</v>
      </c>
      <c r="P122" s="4">
        <f t="shared" si="459"/>
        <v>-0.94492839214527935</v>
      </c>
      <c r="Q122" s="4">
        <f t="shared" si="460"/>
        <v>-0.6854171590640491</v>
      </c>
      <c r="R122" s="4">
        <f t="shared" si="461"/>
        <v>-1.123628642208327</v>
      </c>
      <c r="S122" s="4">
        <f t="shared" si="462"/>
        <v>-1.0653639012331149</v>
      </c>
      <c r="T122" s="4">
        <f t="shared" si="463"/>
        <v>-0.97317895353949568</v>
      </c>
      <c r="U122" s="4">
        <f t="shared" si="464"/>
        <v>-1.1120097048119697</v>
      </c>
      <c r="V122" s="4">
        <f t="shared" si="465"/>
        <v>-0.44254271562967107</v>
      </c>
      <c r="W122" s="4">
        <f t="shared" si="466"/>
        <v>7.2924566828074203E-2</v>
      </c>
      <c r="X122" s="4">
        <f t="shared" si="467"/>
        <v>-3.1931260704232668E-2</v>
      </c>
      <c r="Y122" s="4">
        <f t="shared" si="468"/>
        <v>-0.39876325598867302</v>
      </c>
      <c r="Z122" s="4">
        <f t="shared" si="469"/>
        <v>-1.7212246183807343</v>
      </c>
      <c r="AA122" s="4">
        <f t="shared" si="470"/>
        <v>-0.51146534822265888</v>
      </c>
      <c r="AB122" s="4">
        <f t="shared" si="471"/>
        <v>-1.703432416318832E-2</v>
      </c>
      <c r="AC122" s="4">
        <f t="shared" si="472"/>
        <v>0.74717686015905838</v>
      </c>
      <c r="AD122" s="4">
        <f t="shared" si="473"/>
        <v>2.6374315693430646</v>
      </c>
      <c r="AE122" s="4">
        <f t="shared" si="474"/>
        <v>1.6669913450032012</v>
      </c>
      <c r="AF122" s="4">
        <f t="shared" si="475"/>
        <v>1.8274672187715684</v>
      </c>
      <c r="AG122" s="4">
        <f t="shared" si="476"/>
        <v>1.935765308904517</v>
      </c>
      <c r="AH122" s="4">
        <f t="shared" si="477"/>
        <v>1.910127431254196</v>
      </c>
      <c r="AI122" s="4">
        <f t="shared" si="478"/>
        <v>1.4692232211525689</v>
      </c>
      <c r="AJ122" s="4">
        <f t="shared" si="479"/>
        <v>1.1621256239600615</v>
      </c>
      <c r="AK122" s="4">
        <f t="shared" si="480"/>
        <v>0.66836328114958976</v>
      </c>
      <c r="AL122" s="4">
        <f t="shared" si="481"/>
        <v>-5.0640603636008278E-3</v>
      </c>
      <c r="AM122" s="4">
        <f t="shared" si="482"/>
        <v>-0.53741838272225195</v>
      </c>
      <c r="AN122" s="4">
        <f t="shared" si="483"/>
        <v>-1.0350890226085212</v>
      </c>
      <c r="AO122" s="4">
        <f t="shared" si="484"/>
        <v>-1.4065836954120352</v>
      </c>
      <c r="AP122" s="4">
        <f t="shared" si="485"/>
        <v>-1.4392869319565522</v>
      </c>
      <c r="AQ122" s="4">
        <f t="shared" si="486"/>
        <v>-1.5125764785859939</v>
      </c>
      <c r="AR122" s="4">
        <f t="shared" si="487"/>
        <v>-1.0855899419729182</v>
      </c>
      <c r="AS122" s="4">
        <f t="shared" si="488"/>
        <v>-0.82004555808655888</v>
      </c>
      <c r="AT122" s="4">
        <f t="shared" si="489"/>
        <v>-0.68091995619256152</v>
      </c>
      <c r="AU122" s="4">
        <f t="shared" si="490"/>
        <v>-0.32734777142586019</v>
      </c>
      <c r="AV122" s="4">
        <f t="shared" si="491"/>
        <v>-0.48330818559034644</v>
      </c>
      <c r="AW122" s="4">
        <f t="shared" si="492"/>
        <v>-0.44830418964910518</v>
      </c>
      <c r="AX122" s="4">
        <f t="shared" si="493"/>
        <v>-0.7282403193053687</v>
      </c>
      <c r="AY122" s="4">
        <f t="shared" si="494"/>
        <v>-1.1578205730389857</v>
      </c>
      <c r="AZ122" s="4">
        <f t="shared" si="495"/>
        <v>-1.3543857990403474</v>
      </c>
      <c r="BA122" s="4">
        <f t="shared" si="496"/>
        <v>-1.576006495057068</v>
      </c>
      <c r="BB122" s="4">
        <f t="shared" si="497"/>
        <v>-1.490472144677754</v>
      </c>
      <c r="BC122" s="4">
        <f t="shared" si="498"/>
        <v>-1.219122526729753</v>
      </c>
      <c r="BD122" s="4">
        <f t="shared" si="499"/>
        <v>-1.1988629341243344</v>
      </c>
      <c r="BE122" s="4">
        <f t="shared" si="500"/>
        <v>-1.0622042586750797</v>
      </c>
      <c r="BF122" s="4">
        <f t="shared" si="501"/>
        <v>-0.91230499171755719</v>
      </c>
      <c r="BG122" s="4">
        <f t="shared" si="502"/>
        <v>-0.63991269408204765</v>
      </c>
      <c r="BH122" s="4">
        <f t="shared" si="503"/>
        <v>-0.38573526118010271</v>
      </c>
      <c r="BI122" s="4">
        <f t="shared" si="504"/>
        <v>-0.15682955365811155</v>
      </c>
      <c r="BJ122" s="4">
        <f t="shared" si="505"/>
        <v>0.12167866898435718</v>
      </c>
      <c r="BK122" s="4">
        <f t="shared" si="506"/>
        <v>0.32290114257327274</v>
      </c>
      <c r="BL122" s="4">
        <f t="shared" si="507"/>
        <v>0.53165182987141268</v>
      </c>
      <c r="BM122" s="4">
        <f t="shared" si="508"/>
        <v>0.3155351772420249</v>
      </c>
      <c r="BN122" s="4">
        <f t="shared" si="509"/>
        <v>0.65842614123118337</v>
      </c>
      <c r="BO122" s="4">
        <f t="shared" si="510"/>
        <v>0.71898610772605565</v>
      </c>
      <c r="BP122" s="4">
        <f t="shared" si="511"/>
        <v>0.59661835748792302</v>
      </c>
      <c r="BQ122" s="4">
        <f t="shared" si="512"/>
        <v>0.83979173165054999</v>
      </c>
      <c r="BR122" s="4">
        <f t="shared" si="513"/>
        <v>0.50061687387301945</v>
      </c>
      <c r="BS122" s="4">
        <f t="shared" si="514"/>
        <v>0.43570419218087836</v>
      </c>
      <c r="BT122" s="4">
        <f t="shared" si="515"/>
        <v>0.40443239199550995</v>
      </c>
      <c r="BU122" s="4">
        <f t="shared" si="516"/>
        <v>0.46901483665745747</v>
      </c>
      <c r="BV122" s="4">
        <f t="shared" si="517"/>
        <v>0.42942235766726894</v>
      </c>
      <c r="BW122" s="4">
        <f t="shared" si="518"/>
        <v>0.38599456410022154</v>
      </c>
      <c r="BX122" s="4">
        <f t="shared" si="519"/>
        <v>0.29254354136429589</v>
      </c>
      <c r="BY122" s="4">
        <f t="shared" si="520"/>
        <v>0.11710392973764222</v>
      </c>
      <c r="BZ122" s="4">
        <f t="shared" si="521"/>
        <v>-0.6379549626180796</v>
      </c>
      <c r="CA122" s="4">
        <f t="shared" si="522"/>
        <v>-0.54715302491103357</v>
      </c>
      <c r="CB122" s="4">
        <f t="shared" si="523"/>
        <v>-0.89917649677275813</v>
      </c>
      <c r="CC122" s="4">
        <f t="shared" si="524"/>
        <v>-1.1077811077811091</v>
      </c>
      <c r="CD122" s="4">
        <f t="shared" si="525"/>
        <v>-0.59704192862635053</v>
      </c>
      <c r="CE122" s="4">
        <f t="shared" si="526"/>
        <v>-0.81769529365826843</v>
      </c>
      <c r="CF122" s="4">
        <f t="shared" si="527"/>
        <v>-0.44862008220786931</v>
      </c>
      <c r="CG122" s="4">
        <f t="shared" si="528"/>
        <v>-0.19229399615411899</v>
      </c>
      <c r="CH122" s="4">
        <f t="shared" si="529"/>
        <v>6.4546975854651342E-2</v>
      </c>
      <c r="CI122" s="4">
        <f t="shared" si="530"/>
        <v>0.27129549601459818</v>
      </c>
      <c r="CJ122" s="4">
        <f t="shared" si="531"/>
        <v>0.49009060699514817</v>
      </c>
      <c r="CK122" s="4">
        <f t="shared" si="532"/>
        <v>0.68935906304415073</v>
      </c>
      <c r="CL122" s="4">
        <f t="shared" si="533"/>
        <v>0.77793325901857036</v>
      </c>
      <c r="CM122" s="4">
        <f t="shared" si="534"/>
        <v>0.7400401938763439</v>
      </c>
      <c r="CN122" s="4">
        <f t="shared" si="535"/>
        <v>0.66246946062770173</v>
      </c>
      <c r="CO122" s="4">
        <f t="shared" si="536"/>
        <v>0.58174851642446779</v>
      </c>
      <c r="CP122" s="4">
        <f t="shared" si="537"/>
        <v>0.48554967010500766</v>
      </c>
      <c r="CQ122" s="4">
        <f t="shared" si="538"/>
        <v>0.4271925368309224</v>
      </c>
      <c r="CR122" s="4">
        <f t="shared" si="539"/>
        <v>0.29292628784584818</v>
      </c>
      <c r="CS122" s="4">
        <f t="shared" si="540"/>
        <v>0.13671785990976668</v>
      </c>
      <c r="CT122" s="4">
        <f t="shared" si="541"/>
        <v>3.3858516545529661E-2</v>
      </c>
      <c r="CU122" s="4">
        <f t="shared" si="542"/>
        <v>-6.2767602950077578E-2</v>
      </c>
      <c r="CV122" s="4">
        <f t="shared" si="543"/>
        <v>-5.57053410280978E-2</v>
      </c>
      <c r="CW122" s="4">
        <f t="shared" si="544"/>
        <v>2.2141528651141544E-3</v>
      </c>
      <c r="CX122" s="4">
        <f t="shared" si="545"/>
        <v>1.5364017471082247E-2</v>
      </c>
      <c r="CY122" s="4">
        <f t="shared" si="546"/>
        <v>8.940058001352072E-2</v>
      </c>
      <c r="CZ122" s="4">
        <f t="shared" si="547"/>
        <v>5.0004348204191841E-2</v>
      </c>
      <c r="DA122" s="4">
        <f t="shared" si="548"/>
        <v>7.3105702244773738E-2</v>
      </c>
      <c r="DB122" s="4">
        <f t="shared" si="549"/>
        <v>3.2035538090254764E-2</v>
      </c>
      <c r="DC122" s="4">
        <f t="shared" si="550"/>
        <v>-3.6034508340928251E-2</v>
      </c>
      <c r="DD122" s="4">
        <f t="shared" si="551"/>
        <v>-4.4164966665965234E-2</v>
      </c>
      <c r="DE122" s="4">
        <f t="shared" si="552"/>
        <v>-0.21874088579642492</v>
      </c>
      <c r="DF122" s="4">
        <f t="shared" si="553"/>
        <v>-0.33714604835874035</v>
      </c>
      <c r="DG122" s="4">
        <f t="shared" si="554"/>
        <v>-0.40207602519129365</v>
      </c>
      <c r="DH122" s="4">
        <f t="shared" si="555"/>
        <v>-0.42875721368771808</v>
      </c>
      <c r="DI122" s="4">
        <f t="shared" si="556"/>
        <v>-0.48460373548712787</v>
      </c>
      <c r="DJ122" s="4">
        <f t="shared" si="557"/>
        <v>-0.36958181014743013</v>
      </c>
      <c r="DK122" s="4">
        <f t="shared" si="558"/>
        <v>-0.25156730423671259</v>
      </c>
      <c r="DL122" s="4">
        <f t="shared" si="559"/>
        <v>-0.14260814450958717</v>
      </c>
      <c r="DM122" s="4">
        <f t="shared" si="560"/>
        <v>7.8942174856917874E-2</v>
      </c>
      <c r="DN122" s="4">
        <f t="shared" si="561"/>
        <v>0.27088567839196043</v>
      </c>
      <c r="DO122" s="4">
        <f t="shared" si="562"/>
        <v>0.35851372678915749</v>
      </c>
      <c r="DP122" s="4">
        <f t="shared" si="563"/>
        <v>0.37265634098055156</v>
      </c>
      <c r="DQ122" s="4">
        <f t="shared" si="564"/>
        <v>0.31297090529732235</v>
      </c>
      <c r="DR122" s="4">
        <f t="shared" si="565"/>
        <v>0.15723873441994235</v>
      </c>
      <c r="DS122" s="4">
        <f t="shared" si="566"/>
        <v>3.8222646918306628E-3</v>
      </c>
      <c r="DT122" s="4">
        <f t="shared" si="567"/>
        <v>-0.78126481463923447</v>
      </c>
      <c r="DU122" s="4">
        <f t="shared" si="568"/>
        <v>-1.1305492851768255</v>
      </c>
      <c r="DV122" s="4">
        <f t="shared" si="569"/>
        <v>-1.3618057506790293</v>
      </c>
      <c r="DW122" s="4">
        <f t="shared" si="570"/>
        <v>-1.4619555057020002</v>
      </c>
      <c r="DX122" s="4">
        <f t="shared" si="571"/>
        <v>-0.93142833059383756</v>
      </c>
      <c r="DY122" s="4">
        <f t="shared" si="572"/>
        <v>-0.53883049290743812</v>
      </c>
      <c r="DZ122" s="4">
        <f t="shared" si="573"/>
        <v>-0.15371546458476551</v>
      </c>
      <c r="EA122" s="4">
        <f t="shared" si="574"/>
        <v>8.5066736880481941E-2</v>
      </c>
      <c r="EB122" s="4">
        <f t="shared" si="575"/>
        <v>0.22973350912940957</v>
      </c>
      <c r="EC122" s="4">
        <f t="shared" si="576"/>
        <v>0.35408271059118135</v>
      </c>
      <c r="ED122" s="4">
        <f t="shared" si="577"/>
        <v>0.31472490356752153</v>
      </c>
      <c r="EE122" s="4">
        <f t="shared" si="578"/>
        <v>0.26008299707406413</v>
      </c>
      <c r="EF122" s="4">
        <f t="shared" si="579"/>
        <v>0.25987328806100435</v>
      </c>
      <c r="EG122" s="4">
        <f t="shared" si="580"/>
        <v>0.23420958947743101</v>
      </c>
      <c r="EH122" s="4">
        <f t="shared" si="581"/>
        <v>0.24200810445745277</v>
      </c>
      <c r="EI122" s="4">
        <f t="shared" si="582"/>
        <v>0.28847054416034529</v>
      </c>
      <c r="EJ122" s="4">
        <f t="shared" si="583"/>
        <v>0.28810895756940996</v>
      </c>
      <c r="EK122" s="4">
        <f t="shared" si="584"/>
        <v>0.20258103241296577</v>
      </c>
      <c r="EL122" s="4">
        <f t="shared" si="585"/>
        <v>-0.50051551223169932</v>
      </c>
      <c r="EM122" s="4">
        <f t="shared" si="586"/>
        <v>-4.6588770242821008E-2</v>
      </c>
      <c r="EN122" s="4">
        <f t="shared" si="587"/>
        <v>-0.25797112208158512</v>
      </c>
      <c r="EO122" s="4">
        <f t="shared" si="588"/>
        <v>-0.27582887502545572</v>
      </c>
      <c r="EP122" s="10">
        <f t="shared" si="589"/>
        <v>0.38574586049299547</v>
      </c>
      <c r="EQ122" s="10">
        <f t="shared" si="590"/>
        <v>-0.14337469262102701</v>
      </c>
      <c r="ER122" s="10">
        <f t="shared" si="591"/>
        <v>1.8003071046027781E-2</v>
      </c>
      <c r="ES122" s="10">
        <f t="shared" si="592"/>
        <v>5.3524613220815448E-2</v>
      </c>
      <c r="ET122" s="10">
        <f t="shared" si="593"/>
        <v>-8.6517094740170657E-3</v>
      </c>
      <c r="EU122" s="10">
        <f t="shared" si="594"/>
        <v>-3.5813225288312159E-3</v>
      </c>
      <c r="EV122" s="10">
        <f t="shared" si="595"/>
        <v>2.5470399395025262E-3</v>
      </c>
      <c r="EW122" s="10">
        <f t="shared" si="596"/>
        <v>-5.617138752340654E-3</v>
      </c>
      <c r="EX122" s="10">
        <f t="shared" si="597"/>
        <v>-4.7238647962377682E-4</v>
      </c>
      <c r="EY122" s="10">
        <f t="shared" si="598"/>
        <v>1.356940357425136E-3</v>
      </c>
      <c r="EZ122" s="10">
        <f t="shared" si="599"/>
        <v>-2.2227772646430562E-2</v>
      </c>
      <c r="FA122" s="10">
        <f t="shared" si="600"/>
        <v>-3.6955684930781871E-2</v>
      </c>
      <c r="FB122" s="10">
        <f t="shared" si="601"/>
        <v>-5.2234436060316851E-2</v>
      </c>
      <c r="FC122" s="10">
        <f t="shared" si="602"/>
        <v>-6.503459304530082E-2</v>
      </c>
      <c r="FD122" s="10">
        <f t="shared" si="603"/>
        <v>-7.4028118531171888E-2</v>
      </c>
      <c r="FE122" s="10">
        <f t="shared" si="604"/>
        <v>-7.2087351740953501E-2</v>
      </c>
      <c r="FF122" s="10">
        <f t="shared" si="605"/>
        <v>-6.7719444714853555E-2</v>
      </c>
      <c r="FG122" s="10">
        <f t="shared" si="606"/>
        <v>-6.6840825645274979E-2</v>
      </c>
      <c r="FH122" s="10">
        <f t="shared" si="607"/>
        <v>-5.988421106868503E-2</v>
      </c>
      <c r="FI122" s="10">
        <f t="shared" si="608"/>
        <v>-5.752724773272979E-2</v>
      </c>
      <c r="FJ122" s="10">
        <f t="shared" si="609"/>
        <v>-0.10787229022010254</v>
      </c>
      <c r="FK122" s="10">
        <f t="shared" si="610"/>
        <v>-5.6067287286381724E-2</v>
      </c>
      <c r="FL122" s="10">
        <f t="shared" si="611"/>
        <v>-5.3965536289318397E-2</v>
      </c>
      <c r="FM122" s="10">
        <f t="shared" si="612"/>
        <v>-5.546461116657235E-2</v>
      </c>
      <c r="FN122" s="10">
        <f t="shared" si="613"/>
        <v>0</v>
      </c>
    </row>
    <row r="123" spans="2:170" x14ac:dyDescent="0.2">
      <c r="B123" t="str">
        <f t="shared" si="614"/>
        <v xml:space="preserve">      Aerospace</v>
      </c>
      <c r="C123" s="4"/>
      <c r="D123" s="4"/>
      <c r="E123" s="4"/>
      <c r="F123" s="4"/>
      <c r="G123" s="4">
        <f t="shared" si="450"/>
        <v>-0.14571948998178721</v>
      </c>
      <c r="H123" s="4">
        <f t="shared" si="451"/>
        <v>2.1054531235900575E-2</v>
      </c>
      <c r="I123" s="4">
        <f t="shared" si="452"/>
        <v>0.14280614066404618</v>
      </c>
      <c r="J123" s="4">
        <f t="shared" si="453"/>
        <v>0.11692399940038853</v>
      </c>
      <c r="K123" s="4">
        <f t="shared" si="454"/>
        <v>-3.007066606525436E-2</v>
      </c>
      <c r="L123" s="4">
        <f t="shared" si="455"/>
        <v>-0.2067539627842859</v>
      </c>
      <c r="M123" s="4">
        <f t="shared" si="456"/>
        <v>-0.44376935906599974</v>
      </c>
      <c r="N123" s="4">
        <f t="shared" si="457"/>
        <v>-0.53971851145037975</v>
      </c>
      <c r="O123" s="4">
        <f t="shared" si="458"/>
        <v>-0.65394289096019809</v>
      </c>
      <c r="P123" s="4">
        <f t="shared" si="459"/>
        <v>-0.77661302229440554</v>
      </c>
      <c r="Q123" s="4">
        <f t="shared" si="460"/>
        <v>-0.81541006854171549</v>
      </c>
      <c r="R123" s="4">
        <f t="shared" si="461"/>
        <v>-1.1088828595021851</v>
      </c>
      <c r="S123" s="4">
        <f t="shared" si="462"/>
        <v>-1.2066276229435844</v>
      </c>
      <c r="T123" s="4">
        <f t="shared" si="463"/>
        <v>-1.0933606917778091</v>
      </c>
      <c r="U123" s="4">
        <f t="shared" si="464"/>
        <v>-0.95315117555311668</v>
      </c>
      <c r="V123" s="4">
        <f t="shared" si="465"/>
        <v>-0.50701913777438934</v>
      </c>
      <c r="W123" s="4">
        <f t="shared" si="466"/>
        <v>-0.30628318067790655</v>
      </c>
      <c r="X123" s="4">
        <f t="shared" si="467"/>
        <v>-0.28447850445586098</v>
      </c>
      <c r="Y123" s="4">
        <f t="shared" si="468"/>
        <v>-0.82353281128095424</v>
      </c>
      <c r="Z123" s="4">
        <f t="shared" si="469"/>
        <v>-2.1851820030357709</v>
      </c>
      <c r="AA123" s="4">
        <f t="shared" si="470"/>
        <v>-0.77288097064757133</v>
      </c>
      <c r="AB123" s="4">
        <f t="shared" si="471"/>
        <v>-0.43721432018851358</v>
      </c>
      <c r="AC123" s="4">
        <f t="shared" si="472"/>
        <v>0.50943876829026513</v>
      </c>
      <c r="AD123" s="4">
        <f t="shared" si="473"/>
        <v>2.346601277372264</v>
      </c>
      <c r="AE123" s="4">
        <f t="shared" si="474"/>
        <v>1.4193081568474659</v>
      </c>
      <c r="AF123" s="4">
        <f t="shared" si="475"/>
        <v>1.5017253278122855</v>
      </c>
      <c r="AG123" s="4">
        <f t="shared" si="476"/>
        <v>1.5431593870985358</v>
      </c>
      <c r="AH123" s="4">
        <f t="shared" si="477"/>
        <v>1.4218645204560683</v>
      </c>
      <c r="AI123" s="4">
        <f t="shared" si="478"/>
        <v>1.0024663855517533</v>
      </c>
      <c r="AJ123" s="4">
        <f t="shared" si="479"/>
        <v>0.77475041597337546</v>
      </c>
      <c r="AK123" s="4">
        <f t="shared" si="480"/>
        <v>0.34703478059689963</v>
      </c>
      <c r="AL123" s="4">
        <f t="shared" si="481"/>
        <v>-0.10128120727199015</v>
      </c>
      <c r="AM123" s="4">
        <f t="shared" si="482"/>
        <v>-0.45705675539929491</v>
      </c>
      <c r="AN123" s="4">
        <f t="shared" si="483"/>
        <v>-0.90879825669217118</v>
      </c>
      <c r="AO123" s="4">
        <f t="shared" si="484"/>
        <v>-1.2445688195006999</v>
      </c>
      <c r="AP123" s="4">
        <f t="shared" si="485"/>
        <v>-1.3248258730699911</v>
      </c>
      <c r="AQ123" s="4">
        <f t="shared" si="486"/>
        <v>-1.5101485869670794</v>
      </c>
      <c r="AR123" s="4">
        <f t="shared" si="487"/>
        <v>-0.93326885880077226</v>
      </c>
      <c r="AS123" s="4">
        <f t="shared" si="488"/>
        <v>-0.64740438796307376</v>
      </c>
      <c r="AT123" s="4">
        <f t="shared" si="489"/>
        <v>-0.3928384362649408</v>
      </c>
      <c r="AU123" s="4">
        <f t="shared" si="490"/>
        <v>0.17790639751405449</v>
      </c>
      <c r="AV123" s="4">
        <f t="shared" si="491"/>
        <v>-2.3576009053197971E-3</v>
      </c>
      <c r="AW123" s="4">
        <f t="shared" si="492"/>
        <v>0.10562140593826921</v>
      </c>
      <c r="AX123" s="4">
        <f t="shared" si="493"/>
        <v>7.0023107625516983E-3</v>
      </c>
      <c r="AY123" s="4">
        <f t="shared" si="494"/>
        <v>-0.45561296383278527</v>
      </c>
      <c r="AZ123" s="4">
        <f t="shared" si="495"/>
        <v>-0.6925567872928815</v>
      </c>
      <c r="BA123" s="4">
        <f t="shared" si="496"/>
        <v>-0.9790343378384827</v>
      </c>
      <c r="BB123" s="4">
        <f t="shared" si="497"/>
        <v>-1.0001213739531496</v>
      </c>
      <c r="BC123" s="4">
        <f t="shared" si="498"/>
        <v>-0.79882020400639031</v>
      </c>
      <c r="BD123" s="4">
        <f t="shared" si="499"/>
        <v>-0.76875540724261593</v>
      </c>
      <c r="BE123" s="4">
        <f t="shared" si="500"/>
        <v>-0.71963722397476348</v>
      </c>
      <c r="BF123" s="4">
        <f t="shared" si="501"/>
        <v>-0.68979157910351785</v>
      </c>
      <c r="BG123" s="4">
        <f t="shared" si="502"/>
        <v>-0.51341832432164336</v>
      </c>
      <c r="BH123" s="4">
        <f t="shared" si="503"/>
        <v>-0.38075803200358316</v>
      </c>
      <c r="BI123" s="4">
        <f t="shared" si="504"/>
        <v>-0.20910607154414865</v>
      </c>
      <c r="BJ123" s="4">
        <f t="shared" si="505"/>
        <v>-7.4497144276138901E-3</v>
      </c>
      <c r="BK123" s="4">
        <f t="shared" si="506"/>
        <v>0.18628912071535064</v>
      </c>
      <c r="BL123" s="4">
        <f t="shared" si="507"/>
        <v>0.33382789317507339</v>
      </c>
      <c r="BM123" s="4">
        <f t="shared" si="508"/>
        <v>9.8604742888132854E-2</v>
      </c>
      <c r="BN123" s="4">
        <f t="shared" si="509"/>
        <v>0.47974544119446744</v>
      </c>
      <c r="BO123" s="4">
        <f t="shared" si="510"/>
        <v>0.48988544967097231</v>
      </c>
      <c r="BP123" s="4">
        <f t="shared" si="511"/>
        <v>0.42753623188405937</v>
      </c>
      <c r="BQ123" s="4">
        <f t="shared" si="512"/>
        <v>0.74381553374762999</v>
      </c>
      <c r="BR123" s="4">
        <f t="shared" si="513"/>
        <v>0.41520356837809674</v>
      </c>
      <c r="BS123" s="4">
        <f t="shared" si="514"/>
        <v>0.41215261422515287</v>
      </c>
      <c r="BT123" s="4">
        <f t="shared" si="515"/>
        <v>0.43014774639985021</v>
      </c>
      <c r="BU123" s="4">
        <f t="shared" si="516"/>
        <v>0.44347442476026944</v>
      </c>
      <c r="BV123" s="4">
        <f t="shared" si="517"/>
        <v>0.43865724707946641</v>
      </c>
      <c r="BW123" s="4">
        <f t="shared" si="518"/>
        <v>0.4179704451499443</v>
      </c>
      <c r="BX123" s="4">
        <f t="shared" si="519"/>
        <v>0.3673802612481864</v>
      </c>
      <c r="BY123" s="4">
        <f t="shared" si="520"/>
        <v>0.30176781893930738</v>
      </c>
      <c r="BZ123" s="4">
        <f t="shared" si="521"/>
        <v>-0.33800420826431576</v>
      </c>
      <c r="CA123" s="4">
        <f t="shared" si="522"/>
        <v>7.339857651245521E-2</v>
      </c>
      <c r="CB123" s="4">
        <f t="shared" si="523"/>
        <v>-7.122190073447679E-2</v>
      </c>
      <c r="CC123" s="4">
        <f t="shared" si="524"/>
        <v>-0.21978021978021961</v>
      </c>
      <c r="CD123" s="4">
        <f t="shared" si="525"/>
        <v>0.2713826948301592</v>
      </c>
      <c r="CE123" s="4">
        <f t="shared" si="526"/>
        <v>-0.26644003950662598</v>
      </c>
      <c r="CF123" s="4">
        <f t="shared" si="527"/>
        <v>-0.19260129183793281</v>
      </c>
      <c r="CG123" s="4">
        <f t="shared" si="528"/>
        <v>-0.10920399781592</v>
      </c>
      <c r="CH123" s="4">
        <f t="shared" si="529"/>
        <v>-4.7812574707144524E-3</v>
      </c>
      <c r="CI123" s="4">
        <f t="shared" si="530"/>
        <v>0.12004225487371514</v>
      </c>
      <c r="CJ123" s="4">
        <f t="shared" si="531"/>
        <v>0.30839847952377575</v>
      </c>
      <c r="CK123" s="4">
        <f t="shared" si="532"/>
        <v>0.50330367578656188</v>
      </c>
      <c r="CL123" s="4">
        <f t="shared" si="533"/>
        <v>0.59293693522756841</v>
      </c>
      <c r="CM123" s="4">
        <f t="shared" si="534"/>
        <v>0.58635772549946874</v>
      </c>
      <c r="CN123" s="4">
        <f t="shared" si="535"/>
        <v>0.5262168765269688</v>
      </c>
      <c r="CO123" s="4">
        <f t="shared" si="536"/>
        <v>0.46726788467828506</v>
      </c>
      <c r="CP123" s="4">
        <f t="shared" si="537"/>
        <v>0.41120713688319077</v>
      </c>
      <c r="CQ123" s="4">
        <f t="shared" si="538"/>
        <v>0.34175402946474004</v>
      </c>
      <c r="CR123" s="4">
        <f t="shared" si="539"/>
        <v>0.21511774263679453</v>
      </c>
      <c r="CS123" s="4">
        <f t="shared" si="540"/>
        <v>3.1900833978945865E-2</v>
      </c>
      <c r="CT123" s="4">
        <f t="shared" si="541"/>
        <v>-0.12414789400027164</v>
      </c>
      <c r="CU123" s="4">
        <f t="shared" si="542"/>
        <v>-0.19278620906095215</v>
      </c>
      <c r="CV123" s="4">
        <f t="shared" si="543"/>
        <v>-0.17825709128991329</v>
      </c>
      <c r="CW123" s="4">
        <f t="shared" si="544"/>
        <v>-0.1107076432556908</v>
      </c>
      <c r="CX123" s="4">
        <f t="shared" si="545"/>
        <v>-5.9261210245604913E-2</v>
      </c>
      <c r="CY123" s="4">
        <f t="shared" si="546"/>
        <v>-2.8346525370140221E-2</v>
      </c>
      <c r="CZ123" s="4">
        <f t="shared" si="547"/>
        <v>-3.2611531437516411E-2</v>
      </c>
      <c r="DA123" s="4">
        <f t="shared" si="548"/>
        <v>-4.730368968779456E-2</v>
      </c>
      <c r="DB123" s="4">
        <f t="shared" si="549"/>
        <v>-6.4071076180509889E-2</v>
      </c>
      <c r="DC123" s="4">
        <f t="shared" si="550"/>
        <v>-8.26674014880137E-2</v>
      </c>
      <c r="DD123" s="4">
        <f t="shared" si="551"/>
        <v>-0.13039180634713662</v>
      </c>
      <c r="DE123" s="4">
        <f t="shared" si="552"/>
        <v>-0.23957335111037081</v>
      </c>
      <c r="DF123" s="4">
        <f t="shared" si="553"/>
        <v>-0.34128280968829477</v>
      </c>
      <c r="DG123" s="4">
        <f t="shared" si="554"/>
        <v>-0.3836133505651621</v>
      </c>
      <c r="DH123" s="4">
        <f t="shared" si="555"/>
        <v>-0.43282126310655972</v>
      </c>
      <c r="DI123" s="4">
        <f t="shared" si="556"/>
        <v>-0.46037354871277203</v>
      </c>
      <c r="DJ123" s="4">
        <f t="shared" si="557"/>
        <v>-0.37560760053026948</v>
      </c>
      <c r="DK123" s="4">
        <f t="shared" si="558"/>
        <v>-0.26953639739647905</v>
      </c>
      <c r="DL123" s="4">
        <f t="shared" si="559"/>
        <v>-0.12676279511963176</v>
      </c>
      <c r="DM123" s="4">
        <f t="shared" si="560"/>
        <v>6.5127294256957721E-2</v>
      </c>
      <c r="DN123" s="4">
        <f t="shared" si="561"/>
        <v>0.22377512562814089</v>
      </c>
      <c r="DO123" s="4">
        <f t="shared" si="562"/>
        <v>0.26888529509187009</v>
      </c>
      <c r="DP123" s="4">
        <f t="shared" si="563"/>
        <v>0.30084235860409164</v>
      </c>
      <c r="DQ123" s="4">
        <f t="shared" si="564"/>
        <v>0.26080908774776823</v>
      </c>
      <c r="DR123" s="4">
        <f t="shared" si="565"/>
        <v>0.14189837008628878</v>
      </c>
      <c r="DS123" s="4">
        <f t="shared" si="566"/>
        <v>8.6000955566172738E-2</v>
      </c>
      <c r="DT123" s="4">
        <f t="shared" si="567"/>
        <v>-0.26168578742770476</v>
      </c>
      <c r="DU123" s="4">
        <f t="shared" si="568"/>
        <v>-0.65086531226486088</v>
      </c>
      <c r="DV123" s="4">
        <f t="shared" si="569"/>
        <v>-0.89725578345977353</v>
      </c>
      <c r="DW123" s="4">
        <f t="shared" si="570"/>
        <v>-1.0413161338567953</v>
      </c>
      <c r="DX123" s="4">
        <f t="shared" si="571"/>
        <v>-0.93353563450920862</v>
      </c>
      <c r="DY123" s="4">
        <f t="shared" si="572"/>
        <v>-0.5510766404735179</v>
      </c>
      <c r="DZ123" s="4">
        <f t="shared" si="573"/>
        <v>-0.19618947453581947</v>
      </c>
      <c r="EA123" s="4">
        <f t="shared" si="574"/>
        <v>2.0253984971543345E-2</v>
      </c>
      <c r="EB123" s="4">
        <f t="shared" si="575"/>
        <v>0.17979144192736424</v>
      </c>
      <c r="EC123" s="4">
        <f t="shared" si="576"/>
        <v>0.3423451621737939</v>
      </c>
      <c r="ED123" s="4">
        <f t="shared" si="577"/>
        <v>0.36270126081866805</v>
      </c>
      <c r="EE123" s="4">
        <f t="shared" si="578"/>
        <v>0.34040274617046956</v>
      </c>
      <c r="EF123" s="4">
        <f t="shared" si="579"/>
        <v>0.35282066846238502</v>
      </c>
      <c r="EG123" s="4">
        <f t="shared" si="580"/>
        <v>0.3559985760056964</v>
      </c>
      <c r="EH123" s="4">
        <f t="shared" si="581"/>
        <v>0.36019810895992815</v>
      </c>
      <c r="EI123" s="4">
        <f t="shared" si="582"/>
        <v>0.38212981174487209</v>
      </c>
      <c r="EJ123" s="4">
        <f t="shared" si="583"/>
        <v>0.34610491656065295</v>
      </c>
      <c r="EK123" s="4">
        <f t="shared" si="584"/>
        <v>0.25135054021608672</v>
      </c>
      <c r="EL123" s="4">
        <f t="shared" si="585"/>
        <v>-0.40678601555909627</v>
      </c>
      <c r="EM123" s="4">
        <f t="shared" si="586"/>
        <v>6.7087829149661826E-2</v>
      </c>
      <c r="EN123" s="4">
        <f t="shared" si="587"/>
        <v>-0.14661668089528987</v>
      </c>
      <c r="EO123" s="4">
        <f t="shared" si="588"/>
        <v>-0.20548325589144564</v>
      </c>
      <c r="EP123" s="10">
        <f t="shared" si="589"/>
        <v>0.42513916985090294</v>
      </c>
      <c r="EQ123" s="10">
        <f t="shared" si="590"/>
        <v>-7.751881816304694E-2</v>
      </c>
      <c r="ER123" s="10">
        <f t="shared" si="591"/>
        <v>0.11141717538668988</v>
      </c>
      <c r="ES123" s="10">
        <f t="shared" si="592"/>
        <v>0.18152086263478617</v>
      </c>
      <c r="ET123" s="10">
        <f t="shared" si="593"/>
        <v>0.12249500862914985</v>
      </c>
      <c r="EU123" s="10">
        <f t="shared" si="594"/>
        <v>0.10993588586691659</v>
      </c>
      <c r="EV123" s="10">
        <f t="shared" si="595"/>
        <v>0.10455711652538635</v>
      </c>
      <c r="EW123" s="10">
        <f t="shared" si="596"/>
        <v>9.48620364240748E-2</v>
      </c>
      <c r="EX123" s="10">
        <f t="shared" si="597"/>
        <v>8.5479458217697479E-2</v>
      </c>
      <c r="EY123" s="10">
        <f t="shared" si="598"/>
        <v>7.096685925500644E-2</v>
      </c>
      <c r="EZ123" s="10">
        <f t="shared" si="599"/>
        <v>5.8430321408675288E-2</v>
      </c>
      <c r="FA123" s="10">
        <f t="shared" si="600"/>
        <v>5.5132155289637413E-2</v>
      </c>
      <c r="FB123" s="10">
        <f t="shared" si="601"/>
        <v>4.6299310763226957E-2</v>
      </c>
      <c r="FC123" s="10">
        <f t="shared" si="602"/>
        <v>3.9955673076763225E-2</v>
      </c>
      <c r="FD123" s="10">
        <f t="shared" si="603"/>
        <v>2.8177090728088848E-2</v>
      </c>
      <c r="FE123" s="10">
        <f t="shared" si="604"/>
        <v>2.8467721970210882E-2</v>
      </c>
      <c r="FF123" s="10">
        <f t="shared" si="605"/>
        <v>2.9468105642993576E-2</v>
      </c>
      <c r="FG123" s="10">
        <f t="shared" si="606"/>
        <v>2.4324264992398779E-2</v>
      </c>
      <c r="FH123" s="10">
        <f t="shared" si="607"/>
        <v>2.3613838103789319E-2</v>
      </c>
      <c r="FI123" s="10">
        <f t="shared" si="608"/>
        <v>1.8308900305805061E-2</v>
      </c>
      <c r="FJ123" s="10">
        <f t="shared" si="609"/>
        <v>2.7170991972802386E-2</v>
      </c>
      <c r="FK123" s="10">
        <f t="shared" si="610"/>
        <v>1.3783230838588843E-2</v>
      </c>
      <c r="FL123" s="10">
        <f t="shared" si="611"/>
        <v>1.3606760168470839E-2</v>
      </c>
      <c r="FM123" s="10">
        <f t="shared" si="612"/>
        <v>8.3397875485967561E-3</v>
      </c>
      <c r="FN123" s="10">
        <f t="shared" si="613"/>
        <v>0</v>
      </c>
    </row>
    <row r="124" spans="2:170" x14ac:dyDescent="0.2">
      <c r="B124" t="str">
        <f t="shared" si="614"/>
        <v xml:space="preserve"> Services providing</v>
      </c>
      <c r="C124" s="4"/>
      <c r="D124" s="4"/>
      <c r="E124" s="4"/>
      <c r="F124" s="4"/>
      <c r="G124" s="4">
        <f t="shared" si="450"/>
        <v>1.5513054037644209</v>
      </c>
      <c r="H124" s="4">
        <f t="shared" si="451"/>
        <v>1.1489758474448775</v>
      </c>
      <c r="I124" s="4">
        <f t="shared" si="452"/>
        <v>0.57717481851719332</v>
      </c>
      <c r="J124" s="4">
        <f t="shared" si="453"/>
        <v>0.84245240593614257</v>
      </c>
      <c r="K124" s="4">
        <f t="shared" si="454"/>
        <v>1.6929784994737807</v>
      </c>
      <c r="L124" s="4">
        <f t="shared" si="455"/>
        <v>1.4083240943277493</v>
      </c>
      <c r="M124" s="4">
        <f t="shared" si="456"/>
        <v>1.1555873242792487</v>
      </c>
      <c r="N124" s="4">
        <f t="shared" si="457"/>
        <v>1.6579198473282453</v>
      </c>
      <c r="O124" s="4">
        <f t="shared" si="458"/>
        <v>1.5268530847758421</v>
      </c>
      <c r="P124" s="4">
        <f t="shared" si="459"/>
        <v>2.0729366602687262</v>
      </c>
      <c r="Q124" s="4">
        <f t="shared" si="460"/>
        <v>3.2941385015362732</v>
      </c>
      <c r="R124" s="4">
        <f t="shared" si="461"/>
        <v>2.0054264480358754</v>
      </c>
      <c r="S124" s="4">
        <f t="shared" si="462"/>
        <v>2.1395567850731401</v>
      </c>
      <c r="T124" s="4">
        <f t="shared" si="463"/>
        <v>2.0020518833357714</v>
      </c>
      <c r="U124" s="4">
        <f t="shared" si="464"/>
        <v>1.1495580844549798</v>
      </c>
      <c r="V124" s="4">
        <f t="shared" si="465"/>
        <v>2.7842091380674487</v>
      </c>
      <c r="W124" s="4">
        <f t="shared" si="466"/>
        <v>2.5231900122513191</v>
      </c>
      <c r="X124" s="4">
        <f t="shared" si="467"/>
        <v>2.2032569885918361</v>
      </c>
      <c r="Y124" s="4">
        <f t="shared" si="468"/>
        <v>2.3983587135550728</v>
      </c>
      <c r="Z124" s="4">
        <f t="shared" si="469"/>
        <v>2.2224131511871059</v>
      </c>
      <c r="AA124" s="4">
        <f t="shared" si="470"/>
        <v>2.588582956838025</v>
      </c>
      <c r="AB124" s="4">
        <f t="shared" si="471"/>
        <v>2.7652386224909953</v>
      </c>
      <c r="AC124" s="4">
        <f t="shared" si="472"/>
        <v>2.8783290408400108</v>
      </c>
      <c r="AD124" s="4">
        <f t="shared" si="473"/>
        <v>3.2048357664233551</v>
      </c>
      <c r="AE124" s="4">
        <f t="shared" si="474"/>
        <v>2.7467787270753892</v>
      </c>
      <c r="AF124" s="4">
        <f t="shared" si="475"/>
        <v>3.8536922015182866</v>
      </c>
      <c r="AG124" s="4">
        <f t="shared" si="476"/>
        <v>3.6425104967555297</v>
      </c>
      <c r="AH124" s="4">
        <f t="shared" si="477"/>
        <v>3.5171026156941685</v>
      </c>
      <c r="AI124" s="4">
        <f t="shared" si="478"/>
        <v>3.8056594266316619</v>
      </c>
      <c r="AJ124" s="4">
        <f t="shared" si="479"/>
        <v>3.4031821963394164</v>
      </c>
      <c r="AK124" s="4">
        <f t="shared" si="480"/>
        <v>3.5628904141281685</v>
      </c>
      <c r="AL124" s="4">
        <f t="shared" si="481"/>
        <v>3.5271180432470777</v>
      </c>
      <c r="AM124" s="4">
        <f t="shared" si="482"/>
        <v>3.4806629834254212</v>
      </c>
      <c r="AN124" s="4">
        <f t="shared" si="483"/>
        <v>2.9789763019092357</v>
      </c>
      <c r="AO124" s="4">
        <f t="shared" si="484"/>
        <v>3.2992120185580776</v>
      </c>
      <c r="AP124" s="4">
        <f t="shared" si="485"/>
        <v>3.3071939993181005</v>
      </c>
      <c r="AQ124" s="4">
        <f t="shared" si="486"/>
        <v>3.3771972419151175</v>
      </c>
      <c r="AR124" s="4">
        <f t="shared" si="487"/>
        <v>3.2035783365570509</v>
      </c>
      <c r="AS124" s="4">
        <f t="shared" si="488"/>
        <v>2.6735403428845523</v>
      </c>
      <c r="AT124" s="4">
        <f t="shared" si="489"/>
        <v>2.3736964906432982</v>
      </c>
      <c r="AU124" s="4">
        <f t="shared" si="490"/>
        <v>1.1457171999904989</v>
      </c>
      <c r="AV124" s="4">
        <f t="shared" si="491"/>
        <v>0.2970577140701724</v>
      </c>
      <c r="AW124" s="4">
        <f t="shared" si="492"/>
        <v>-1.0749911982161855</v>
      </c>
      <c r="AX124" s="4">
        <f t="shared" si="493"/>
        <v>-2.5838526713815653</v>
      </c>
      <c r="AY124" s="4">
        <f t="shared" si="494"/>
        <v>-2.7360263034288343</v>
      </c>
      <c r="AZ124" s="4">
        <f t="shared" si="495"/>
        <v>-2.522041269766226</v>
      </c>
      <c r="BA124" s="4">
        <f t="shared" si="496"/>
        <v>-1.1390228759730545</v>
      </c>
      <c r="BB124" s="4">
        <f t="shared" si="497"/>
        <v>-0.11894647408667054</v>
      </c>
      <c r="BC124" s="4">
        <f t="shared" si="498"/>
        <v>0.57269263856460217</v>
      </c>
      <c r="BD124" s="4">
        <f t="shared" si="499"/>
        <v>0.65999258435296926</v>
      </c>
      <c r="BE124" s="4">
        <f t="shared" si="500"/>
        <v>0.19716088328074818</v>
      </c>
      <c r="BF124" s="4">
        <f t="shared" si="501"/>
        <v>0.47469528024329394</v>
      </c>
      <c r="BG124" s="4">
        <f t="shared" si="502"/>
        <v>0.35964085520114591</v>
      </c>
      <c r="BH124" s="4">
        <f t="shared" si="503"/>
        <v>0.88345817883185374</v>
      </c>
      <c r="BI124" s="4">
        <f t="shared" si="504"/>
        <v>0.97831769186726503</v>
      </c>
      <c r="BJ124" s="4">
        <f t="shared" si="505"/>
        <v>1.095108020859193</v>
      </c>
      <c r="BK124" s="4">
        <f t="shared" si="506"/>
        <v>1.351217088921989</v>
      </c>
      <c r="BL124" s="4">
        <f t="shared" si="507"/>
        <v>1.4836795252225778</v>
      </c>
      <c r="BM124" s="4">
        <f t="shared" si="508"/>
        <v>1.908001774885381</v>
      </c>
      <c r="BN124" s="4">
        <f t="shared" si="509"/>
        <v>1.9459062538244967</v>
      </c>
      <c r="BO124" s="4">
        <f t="shared" si="510"/>
        <v>2.0984645381428226</v>
      </c>
      <c r="BP124" s="4">
        <f t="shared" si="511"/>
        <v>2.0169082125603661</v>
      </c>
      <c r="BQ124" s="4">
        <f t="shared" si="512"/>
        <v>1.9075269333205316</v>
      </c>
      <c r="BR124" s="4">
        <f t="shared" si="513"/>
        <v>1.7913068235740885</v>
      </c>
      <c r="BS124" s="4">
        <f t="shared" si="514"/>
        <v>2.1290626471973728</v>
      </c>
      <c r="BT124" s="4">
        <f t="shared" si="515"/>
        <v>2.0642416308210296</v>
      </c>
      <c r="BU124" s="4">
        <f t="shared" si="516"/>
        <v>2.0293018180129256</v>
      </c>
      <c r="BV124" s="4">
        <f t="shared" si="517"/>
        <v>2.1748164565729153</v>
      </c>
      <c r="BW124" s="4">
        <f t="shared" si="518"/>
        <v>2.0692963022177504</v>
      </c>
      <c r="BX124" s="4">
        <f t="shared" si="519"/>
        <v>1.7099056603773644</v>
      </c>
      <c r="BY124" s="4">
        <f t="shared" si="520"/>
        <v>1.6079270352438102</v>
      </c>
      <c r="BZ124" s="4">
        <f t="shared" si="521"/>
        <v>0.28428168509648322</v>
      </c>
      <c r="CA124" s="4">
        <f t="shared" si="522"/>
        <v>-1.4524021352313294</v>
      </c>
      <c r="CB124" s="4">
        <f t="shared" si="523"/>
        <v>-2.8778099265524286</v>
      </c>
      <c r="CC124" s="4">
        <f t="shared" si="524"/>
        <v>-3.7384837384837342</v>
      </c>
      <c r="CD124" s="4">
        <f t="shared" si="525"/>
        <v>-3.2905151748157047</v>
      </c>
      <c r="CE124" s="4">
        <f t="shared" si="526"/>
        <v>-2.4094448400211155</v>
      </c>
      <c r="CF124" s="4">
        <f t="shared" si="527"/>
        <v>-0.52143276570757946</v>
      </c>
      <c r="CG124" s="4">
        <f t="shared" si="528"/>
        <v>0.21128599577426374</v>
      </c>
      <c r="CH124" s="4">
        <f t="shared" si="529"/>
        <v>1.0279703562037075</v>
      </c>
      <c r="CI124" s="4">
        <f t="shared" si="530"/>
        <v>1.5413425525784978</v>
      </c>
      <c r="CJ124" s="4">
        <f t="shared" si="531"/>
        <v>1.4535370197709658</v>
      </c>
      <c r="CK124" s="4">
        <f t="shared" si="532"/>
        <v>1.5361496076139409</v>
      </c>
      <c r="CL124" s="4">
        <f t="shared" si="533"/>
        <v>1.3993311671370612</v>
      </c>
      <c r="CM124" s="4">
        <f t="shared" si="534"/>
        <v>1.6006620167868448</v>
      </c>
      <c r="CN124" s="4">
        <f t="shared" si="535"/>
        <v>1.8182672429994358</v>
      </c>
      <c r="CO124" s="4">
        <f t="shared" si="536"/>
        <v>1.7242184944629002</v>
      </c>
      <c r="CP124" s="4">
        <f t="shared" si="537"/>
        <v>2.0815909302109561</v>
      </c>
      <c r="CQ124" s="4">
        <f t="shared" si="538"/>
        <v>2.1428901306978281</v>
      </c>
      <c r="CR124" s="4">
        <f t="shared" si="539"/>
        <v>2.0230221754354001</v>
      </c>
      <c r="CS124" s="4">
        <f t="shared" si="540"/>
        <v>2.3333181424599645</v>
      </c>
      <c r="CT124" s="4">
        <f t="shared" si="541"/>
        <v>2.4468421290235196</v>
      </c>
      <c r="CU124" s="4">
        <f t="shared" si="542"/>
        <v>2.5308794189513417</v>
      </c>
      <c r="CV124" s="4">
        <f t="shared" si="543"/>
        <v>2.2081597183537873</v>
      </c>
      <c r="CW124" s="4">
        <f t="shared" si="544"/>
        <v>2.5728456292622721</v>
      </c>
      <c r="CX124" s="4">
        <f t="shared" si="545"/>
        <v>2.2058339369197428</v>
      </c>
      <c r="CY124" s="4">
        <f t="shared" si="546"/>
        <v>2.1565164300822093</v>
      </c>
      <c r="CZ124" s="4">
        <f t="shared" si="547"/>
        <v>2.6784937820680073</v>
      </c>
      <c r="DA124" s="4">
        <f t="shared" si="548"/>
        <v>2.6468564548034679</v>
      </c>
      <c r="DB124" s="4">
        <f t="shared" si="549"/>
        <v>2.8426200798752599</v>
      </c>
      <c r="DC124" s="4">
        <f t="shared" si="550"/>
        <v>2.9929838692583255</v>
      </c>
      <c r="DD124" s="4">
        <f t="shared" si="551"/>
        <v>3.1609497570926965</v>
      </c>
      <c r="DE124" s="4">
        <f t="shared" si="552"/>
        <v>2.9686263072372014</v>
      </c>
      <c r="DF124" s="4">
        <f t="shared" si="553"/>
        <v>2.9184851180011404</v>
      </c>
      <c r="DG124" s="4">
        <f t="shared" si="554"/>
        <v>2.8124807680472785</v>
      </c>
      <c r="DH124" s="4">
        <f t="shared" si="555"/>
        <v>2.7391693082987736</v>
      </c>
      <c r="DI124" s="4">
        <f t="shared" si="556"/>
        <v>2.5764765270065406</v>
      </c>
      <c r="DJ124" s="4">
        <f t="shared" si="557"/>
        <v>2.4685654601695215</v>
      </c>
      <c r="DK124" s="4">
        <f t="shared" si="558"/>
        <v>2.4437966697280493</v>
      </c>
      <c r="DL124" s="4">
        <f t="shared" si="559"/>
        <v>1.8954999207732572</v>
      </c>
      <c r="DM124" s="4">
        <f t="shared" si="560"/>
        <v>1.7406749555950234</v>
      </c>
      <c r="DN124" s="4">
        <f t="shared" si="561"/>
        <v>1.7568310301507464</v>
      </c>
      <c r="DO124" s="4">
        <f t="shared" si="562"/>
        <v>1.4749722346706076</v>
      </c>
      <c r="DP124" s="4">
        <f t="shared" si="563"/>
        <v>1.8438725204766853</v>
      </c>
      <c r="DQ124" s="4">
        <f t="shared" si="564"/>
        <v>2.2989838105173863</v>
      </c>
      <c r="DR124" s="4">
        <f t="shared" si="565"/>
        <v>2.1860019175455356</v>
      </c>
      <c r="DS124" s="4">
        <f t="shared" si="566"/>
        <v>2.090778786430973</v>
      </c>
      <c r="DT124" s="4">
        <f t="shared" si="567"/>
        <v>-8.5730539489902409</v>
      </c>
      <c r="DU124" s="4">
        <f t="shared" si="568"/>
        <v>-6.4766741911211518</v>
      </c>
      <c r="DV124" s="4">
        <f t="shared" si="569"/>
        <v>-5.9248852673972117</v>
      </c>
      <c r="DW124" s="4">
        <f t="shared" si="570"/>
        <v>-6.1263787623855004</v>
      </c>
      <c r="DX124" s="4">
        <f t="shared" si="571"/>
        <v>5.6812913558393454</v>
      </c>
      <c r="DY124" s="4">
        <f t="shared" si="572"/>
        <v>4.6167976324114788</v>
      </c>
      <c r="DZ124" s="4">
        <f t="shared" si="573"/>
        <v>5.3840864042716738</v>
      </c>
      <c r="EA124" s="4">
        <f t="shared" si="574"/>
        <v>5.7784619123812613</v>
      </c>
      <c r="EB124" s="4">
        <f t="shared" si="575"/>
        <v>5.0301650085900169</v>
      </c>
      <c r="EC124" s="4">
        <f t="shared" si="576"/>
        <v>3.9027348487812721</v>
      </c>
      <c r="ED124" s="4">
        <f t="shared" si="577"/>
        <v>1.8883494214051377</v>
      </c>
      <c r="EE124" s="4">
        <f t="shared" si="578"/>
        <v>1.6790652311104983</v>
      </c>
      <c r="EF124" s="4">
        <f t="shared" si="579"/>
        <v>1.1286467620167697</v>
      </c>
      <c r="EG124" s="4">
        <f t="shared" si="580"/>
        <v>-0.13303104682319655</v>
      </c>
      <c r="EH124" s="4">
        <f t="shared" si="581"/>
        <v>0.14633048176496752</v>
      </c>
      <c r="EI124" s="4">
        <f t="shared" si="582"/>
        <v>0.55446286410040779</v>
      </c>
      <c r="EJ124" s="4">
        <f t="shared" si="583"/>
        <v>0.80071840155654184</v>
      </c>
      <c r="EK124" s="4">
        <f t="shared" si="584"/>
        <v>1.3467887154861951</v>
      </c>
      <c r="EL124" s="4">
        <f t="shared" si="585"/>
        <v>0.8229449807854452</v>
      </c>
      <c r="EM124" s="4">
        <f t="shared" si="586"/>
        <v>-0.4565699483796497</v>
      </c>
      <c r="EN124" s="4">
        <f t="shared" si="587"/>
        <v>-0.43613822797965568</v>
      </c>
      <c r="EO124" s="4">
        <f t="shared" si="588"/>
        <v>-0.82378422406930496</v>
      </c>
      <c r="EP124" s="10">
        <f t="shared" si="589"/>
        <v>-0.65984865512848356</v>
      </c>
      <c r="EQ124" s="10">
        <f t="shared" si="590"/>
        <v>6.8421151427552868E-2</v>
      </c>
      <c r="ER124" s="10">
        <f t="shared" si="591"/>
        <v>-0.24251900677877253</v>
      </c>
      <c r="ES124" s="10">
        <f t="shared" si="592"/>
        <v>-0.12802625410220014</v>
      </c>
      <c r="ET124" s="10">
        <f t="shared" si="593"/>
        <v>0.33264525735169431</v>
      </c>
      <c r="EU124" s="10">
        <f t="shared" si="594"/>
        <v>0.58682930570845504</v>
      </c>
      <c r="EV124" s="10">
        <f t="shared" si="595"/>
        <v>0.80395174373622991</v>
      </c>
      <c r="EW124" s="10">
        <f t="shared" si="596"/>
        <v>1.0595377269461979</v>
      </c>
      <c r="EX124" s="10">
        <f t="shared" si="597"/>
        <v>1.114832091912908</v>
      </c>
      <c r="EY124" s="10">
        <f t="shared" si="598"/>
        <v>1.1688190806000196</v>
      </c>
      <c r="EZ124" s="10">
        <f t="shared" si="599"/>
        <v>1.0336081910850765</v>
      </c>
      <c r="FA124" s="10">
        <f t="shared" si="600"/>
        <v>0.9311339668646661</v>
      </c>
      <c r="FB124" s="10">
        <f t="shared" si="601"/>
        <v>0.92790847806787602</v>
      </c>
      <c r="FC124" s="10">
        <f t="shared" si="602"/>
        <v>0.79371097938256008</v>
      </c>
      <c r="FD124" s="10">
        <f t="shared" si="603"/>
        <v>0.73602733073940452</v>
      </c>
      <c r="FE124" s="10">
        <f t="shared" si="604"/>
        <v>0.70686847890393467</v>
      </c>
      <c r="FF124" s="10">
        <f t="shared" si="605"/>
        <v>0.64755034684696844</v>
      </c>
      <c r="FG124" s="10">
        <f t="shared" si="606"/>
        <v>0.64228440966143197</v>
      </c>
      <c r="FH124" s="10">
        <f t="shared" si="607"/>
        <v>0.68616069030461868</v>
      </c>
      <c r="FI124" s="10">
        <f t="shared" si="608"/>
        <v>0.7308565386896988</v>
      </c>
      <c r="FJ124" s="10">
        <f t="shared" si="609"/>
        <v>1.4887676045567586</v>
      </c>
      <c r="FK124" s="10">
        <f t="shared" si="610"/>
        <v>0.79960619340460448</v>
      </c>
      <c r="FL124" s="10">
        <f t="shared" si="611"/>
        <v>0.79957811533147805</v>
      </c>
      <c r="FM124" s="10">
        <f t="shared" si="612"/>
        <v>0.7648380870031859</v>
      </c>
      <c r="FN124" s="10">
        <f t="shared" si="613"/>
        <v>0</v>
      </c>
    </row>
    <row r="125" spans="2:170" x14ac:dyDescent="0.2">
      <c r="B125" t="str">
        <f t="shared" si="614"/>
        <v xml:space="preserve">   Wholesale and retail trade</v>
      </c>
      <c r="C125" s="4"/>
      <c r="D125" s="4"/>
      <c r="E125" s="4"/>
      <c r="F125" s="4"/>
      <c r="G125" s="4">
        <f t="shared" si="450"/>
        <v>-8.1967213114754411E-2</v>
      </c>
      <c r="H125" s="4">
        <f t="shared" si="451"/>
        <v>-9.6249285649832192E-2</v>
      </c>
      <c r="I125" s="4">
        <f t="shared" si="452"/>
        <v>-0.19635844341306558</v>
      </c>
      <c r="J125" s="4">
        <f t="shared" si="453"/>
        <v>-0.42572327986808661</v>
      </c>
      <c r="K125" s="4">
        <f t="shared" si="454"/>
        <v>5.1120132310933722E-2</v>
      </c>
      <c r="L125" s="4">
        <f t="shared" si="455"/>
        <v>5.6932250621761556E-2</v>
      </c>
      <c r="M125" s="4">
        <f t="shared" si="456"/>
        <v>3.2761496306886732E-2</v>
      </c>
      <c r="N125" s="4">
        <f t="shared" si="457"/>
        <v>0.11629293893129444</v>
      </c>
      <c r="O125" s="4">
        <f t="shared" si="458"/>
        <v>2.3672140849236484E-2</v>
      </c>
      <c r="P125" s="4">
        <f t="shared" si="459"/>
        <v>5.3152222058172681E-2</v>
      </c>
      <c r="Q125" s="4">
        <f t="shared" si="460"/>
        <v>0.45792956747813679</v>
      </c>
      <c r="R125" s="4">
        <f t="shared" si="461"/>
        <v>0.14450867052023167</v>
      </c>
      <c r="S125" s="4">
        <f t="shared" si="462"/>
        <v>0.13832072750816699</v>
      </c>
      <c r="T125" s="4">
        <f t="shared" si="463"/>
        <v>0.17587571449509015</v>
      </c>
      <c r="U125" s="4">
        <f t="shared" si="464"/>
        <v>2.5995032060541799E-2</v>
      </c>
      <c r="V125" s="4">
        <f t="shared" si="465"/>
        <v>0.34289733595146749</v>
      </c>
      <c r="W125" s="4">
        <f t="shared" si="466"/>
        <v>0.4142115395834573</v>
      </c>
      <c r="X125" s="4">
        <f t="shared" si="467"/>
        <v>0.42091207291938731</v>
      </c>
      <c r="Y125" s="4">
        <f t="shared" si="468"/>
        <v>0.42187996648076709</v>
      </c>
      <c r="Z125" s="4">
        <f t="shared" si="469"/>
        <v>0.50405246727954534</v>
      </c>
      <c r="AA125" s="4">
        <f t="shared" si="470"/>
        <v>0.65638053021907372</v>
      </c>
      <c r="AB125" s="4">
        <f t="shared" si="471"/>
        <v>0.68421202055475305</v>
      </c>
      <c r="AC125" s="4">
        <f t="shared" si="472"/>
        <v>0.59717544505137143</v>
      </c>
      <c r="AD125" s="4">
        <f t="shared" si="473"/>
        <v>0.58166058394160802</v>
      </c>
      <c r="AE125" s="4">
        <f t="shared" si="474"/>
        <v>0.25603205966660286</v>
      </c>
      <c r="AF125" s="4">
        <f t="shared" si="475"/>
        <v>0.54934437543133074</v>
      </c>
      <c r="AG125" s="4">
        <f t="shared" si="476"/>
        <v>0.59163531272151992</v>
      </c>
      <c r="AH125" s="4">
        <f t="shared" si="477"/>
        <v>0.72166331321260968</v>
      </c>
      <c r="AI125" s="4">
        <f t="shared" si="478"/>
        <v>0.75317580290131647</v>
      </c>
      <c r="AJ125" s="4">
        <f t="shared" si="479"/>
        <v>0.54076539101497589</v>
      </c>
      <c r="AK125" s="4">
        <f t="shared" si="480"/>
        <v>0.54240250893293096</v>
      </c>
      <c r="AL125" s="4">
        <f t="shared" si="481"/>
        <v>0.56464273054134961</v>
      </c>
      <c r="AM125" s="4">
        <f t="shared" si="482"/>
        <v>0.69060773480662907</v>
      </c>
      <c r="AN125" s="4">
        <f t="shared" si="483"/>
        <v>0.57697545997077671</v>
      </c>
      <c r="AO125" s="4">
        <f t="shared" si="484"/>
        <v>0.65787858703390412</v>
      </c>
      <c r="AP125" s="4">
        <f t="shared" si="485"/>
        <v>0.58448200282499119</v>
      </c>
      <c r="AQ125" s="4">
        <f t="shared" si="486"/>
        <v>0.59726133825385996</v>
      </c>
      <c r="AR125" s="4">
        <f t="shared" si="487"/>
        <v>0.59719535783365985</v>
      </c>
      <c r="AS125" s="4">
        <f t="shared" si="488"/>
        <v>0.37165807457139038</v>
      </c>
      <c r="AT125" s="4">
        <f t="shared" si="489"/>
        <v>0.2833198419122907</v>
      </c>
      <c r="AU125" s="4">
        <f t="shared" si="490"/>
        <v>4.9813791303933444E-2</v>
      </c>
      <c r="AV125" s="4">
        <f t="shared" si="491"/>
        <v>-0.18860807242550204</v>
      </c>
      <c r="AW125" s="4">
        <f t="shared" si="492"/>
        <v>-0.45534561671165136</v>
      </c>
      <c r="AX125" s="4">
        <f t="shared" si="493"/>
        <v>-0.94297784935695206</v>
      </c>
      <c r="AY125" s="4">
        <f t="shared" si="494"/>
        <v>-1.1789572569281299</v>
      </c>
      <c r="AZ125" s="4">
        <f t="shared" si="495"/>
        <v>-1.240929397026495</v>
      </c>
      <c r="BA125" s="4">
        <f t="shared" si="496"/>
        <v>-0.51339605520798715</v>
      </c>
      <c r="BB125" s="4">
        <f t="shared" si="497"/>
        <v>-0.20390824129142171</v>
      </c>
      <c r="BC125" s="4">
        <f t="shared" si="498"/>
        <v>0.13764286592109856</v>
      </c>
      <c r="BD125" s="4">
        <f t="shared" si="499"/>
        <v>0.28426646891607898</v>
      </c>
      <c r="BE125" s="4">
        <f t="shared" si="500"/>
        <v>-0.1429416403785484</v>
      </c>
      <c r="BF125" s="4">
        <f t="shared" si="501"/>
        <v>-4.9447425025340774E-2</v>
      </c>
      <c r="BG125" s="4">
        <f t="shared" si="502"/>
        <v>-6.4487325760205286E-2</v>
      </c>
      <c r="BH125" s="4">
        <f t="shared" si="503"/>
        <v>0.11945350023641609</v>
      </c>
      <c r="BI125" s="4">
        <f t="shared" si="504"/>
        <v>5.7255233875184337E-2</v>
      </c>
      <c r="BJ125" s="4">
        <f t="shared" si="505"/>
        <v>5.711447727836861E-2</v>
      </c>
      <c r="BK125" s="4">
        <f t="shared" si="506"/>
        <v>0.14157973174366587</v>
      </c>
      <c r="BL125" s="4">
        <f t="shared" si="507"/>
        <v>0.16815034619189331</v>
      </c>
      <c r="BM125" s="4">
        <f t="shared" si="508"/>
        <v>0.29581422866440038</v>
      </c>
      <c r="BN125" s="4">
        <f t="shared" si="509"/>
        <v>0.37449516583037906</v>
      </c>
      <c r="BO125" s="4">
        <f t="shared" si="510"/>
        <v>0.33390202291006305</v>
      </c>
      <c r="BP125" s="4">
        <f t="shared" si="511"/>
        <v>0.23913043478260546</v>
      </c>
      <c r="BQ125" s="4">
        <f t="shared" si="512"/>
        <v>0.15596132159224546</v>
      </c>
      <c r="BR125" s="4">
        <f t="shared" si="513"/>
        <v>5.6942203663278755E-2</v>
      </c>
      <c r="BS125" s="4">
        <f t="shared" si="514"/>
        <v>0.20018841262364551</v>
      </c>
      <c r="BT125" s="4">
        <f t="shared" si="515"/>
        <v>0.22910043014774861</v>
      </c>
      <c r="BU125" s="4">
        <f t="shared" si="516"/>
        <v>0.27397896398801924</v>
      </c>
      <c r="BV125" s="4">
        <f t="shared" si="517"/>
        <v>0.36016068707577126</v>
      </c>
      <c r="BW125" s="4">
        <f t="shared" si="518"/>
        <v>0.3448827170362922</v>
      </c>
      <c r="BX125" s="4">
        <f t="shared" si="519"/>
        <v>0.17688679245282968</v>
      </c>
      <c r="BY125" s="4">
        <f t="shared" si="520"/>
        <v>0.10584393649363649</v>
      </c>
      <c r="BZ125" s="4">
        <f t="shared" si="521"/>
        <v>-0.25070510811657643</v>
      </c>
      <c r="CA125" s="4">
        <f t="shared" si="522"/>
        <v>-0.78736654804270312</v>
      </c>
      <c r="CB125" s="4">
        <f t="shared" si="523"/>
        <v>-0.99933229468061469</v>
      </c>
      <c r="CC125" s="4">
        <f t="shared" si="524"/>
        <v>-1.0944610944610955</v>
      </c>
      <c r="CD125" s="4">
        <f t="shared" si="525"/>
        <v>-0.98376226875932915</v>
      </c>
      <c r="CE125" s="4">
        <f t="shared" si="526"/>
        <v>-0.79472632473528049</v>
      </c>
      <c r="CF125" s="4">
        <f t="shared" si="527"/>
        <v>-0.4063417498531986</v>
      </c>
      <c r="CG125" s="4">
        <f t="shared" si="528"/>
        <v>-0.32523799349523957</v>
      </c>
      <c r="CH125" s="4">
        <f t="shared" si="529"/>
        <v>-6.9328233325365418E-2</v>
      </c>
      <c r="CI125" s="4">
        <f t="shared" si="530"/>
        <v>0.16565831172572476</v>
      </c>
      <c r="CJ125" s="4">
        <f t="shared" si="531"/>
        <v>0.18169212747137159</v>
      </c>
      <c r="CK125" s="4">
        <f t="shared" si="532"/>
        <v>0.21229396751186819</v>
      </c>
      <c r="CL125" s="4">
        <f t="shared" si="533"/>
        <v>0.11384389156369519</v>
      </c>
      <c r="CM125" s="4">
        <f t="shared" si="534"/>
        <v>0.14658943137486843</v>
      </c>
      <c r="CN125" s="4">
        <f t="shared" si="535"/>
        <v>0.20437887615109876</v>
      </c>
      <c r="CO125" s="4">
        <f t="shared" si="536"/>
        <v>0.27568805196018686</v>
      </c>
      <c r="CP125" s="4">
        <f t="shared" si="537"/>
        <v>0.33686460366136534</v>
      </c>
      <c r="CQ125" s="4">
        <f t="shared" si="538"/>
        <v>0.39024615526716977</v>
      </c>
      <c r="CR125" s="4">
        <f t="shared" si="539"/>
        <v>0.35013845344074263</v>
      </c>
      <c r="CS125" s="4">
        <f t="shared" si="540"/>
        <v>0.37141685275486647</v>
      </c>
      <c r="CT125" s="4">
        <f t="shared" si="541"/>
        <v>0.4491896528373448</v>
      </c>
      <c r="CU125" s="4">
        <f t="shared" si="542"/>
        <v>0.37884731780581837</v>
      </c>
      <c r="CV125" s="4">
        <f t="shared" si="543"/>
        <v>0.2718420642171136</v>
      </c>
      <c r="CW125" s="4">
        <f t="shared" si="544"/>
        <v>0.29226817819502204</v>
      </c>
      <c r="CX125" s="4">
        <f t="shared" si="545"/>
        <v>0.19753736748534872</v>
      </c>
      <c r="CY125" s="4">
        <f t="shared" si="546"/>
        <v>0.25511872833126337</v>
      </c>
      <c r="CZ125" s="4">
        <f t="shared" si="547"/>
        <v>0.33915992695016994</v>
      </c>
      <c r="DA125" s="4">
        <f t="shared" si="548"/>
        <v>0.30747398297067402</v>
      </c>
      <c r="DB125" s="4">
        <f t="shared" si="549"/>
        <v>0.25414860218268609</v>
      </c>
      <c r="DC125" s="4">
        <f t="shared" si="550"/>
        <v>0.1589757720923328</v>
      </c>
      <c r="DD125" s="4">
        <f t="shared" si="551"/>
        <v>0.17035058571158146</v>
      </c>
      <c r="DE125" s="4">
        <f t="shared" si="552"/>
        <v>8.9579600849963747E-2</v>
      </c>
      <c r="DF125" s="4">
        <f t="shared" si="553"/>
        <v>0.14064988520487615</v>
      </c>
      <c r="DG125" s="4">
        <f t="shared" si="554"/>
        <v>0.18462674626130859</v>
      </c>
      <c r="DH125" s="4">
        <f t="shared" si="555"/>
        <v>0.14020970495001103</v>
      </c>
      <c r="DI125" s="4">
        <f t="shared" si="556"/>
        <v>0.15143866733972655</v>
      </c>
      <c r="DJ125" s="4">
        <f t="shared" si="557"/>
        <v>9.4404049331136386E-2</v>
      </c>
      <c r="DK125" s="4">
        <f t="shared" si="558"/>
        <v>0.10382142714530949</v>
      </c>
      <c r="DL125" s="4">
        <f t="shared" si="559"/>
        <v>-3.9613373474862061E-3</v>
      </c>
      <c r="DM125" s="4">
        <f t="shared" si="560"/>
        <v>-2.368265245707505E-2</v>
      </c>
      <c r="DN125" s="4">
        <f t="shared" si="561"/>
        <v>-7.2628768844220842E-2</v>
      </c>
      <c r="DO125" s="4">
        <f t="shared" si="562"/>
        <v>-1.1690665003993335E-2</v>
      </c>
      <c r="DP125" s="4">
        <f t="shared" si="563"/>
        <v>-8.9282248359923475E-2</v>
      </c>
      <c r="DQ125" s="4">
        <f t="shared" si="564"/>
        <v>-0.17387272516517874</v>
      </c>
      <c r="DR125" s="4">
        <f t="shared" si="565"/>
        <v>-0.13039309683605008</v>
      </c>
      <c r="DS125" s="4">
        <f t="shared" si="566"/>
        <v>-0.2656473960821778</v>
      </c>
      <c r="DT125" s="4">
        <f t="shared" si="567"/>
        <v>-1.5454631648810082</v>
      </c>
      <c r="DU125" s="4">
        <f t="shared" si="568"/>
        <v>-0.73739653875093858</v>
      </c>
      <c r="DV125" s="4">
        <f t="shared" si="569"/>
        <v>-0.48515500608785167</v>
      </c>
      <c r="DW125" s="4">
        <f t="shared" si="570"/>
        <v>-0.33277248083753819</v>
      </c>
      <c r="DX125" s="4">
        <f t="shared" si="571"/>
        <v>1.4435031820289106</v>
      </c>
      <c r="DY125" s="4">
        <f t="shared" si="572"/>
        <v>0.70823553423818686</v>
      </c>
      <c r="DZ125" s="4">
        <f t="shared" si="573"/>
        <v>0.56227498887585403</v>
      </c>
      <c r="EA125" s="4">
        <f t="shared" si="574"/>
        <v>-4.4558766937398096E-2</v>
      </c>
      <c r="EB125" s="4">
        <f t="shared" si="575"/>
        <v>-0.24971033601022796</v>
      </c>
      <c r="EC125" s="4">
        <f t="shared" si="576"/>
        <v>-0.28170116201729445</v>
      </c>
      <c r="ED125" s="4">
        <f t="shared" si="577"/>
        <v>-0.47016830106123625</v>
      </c>
      <c r="EE125" s="4">
        <f t="shared" si="578"/>
        <v>0.14342812338643279</v>
      </c>
      <c r="EF125" s="4">
        <f t="shared" si="579"/>
        <v>9.8638036344321667E-2</v>
      </c>
      <c r="EG125" s="4">
        <f t="shared" si="580"/>
        <v>-5.4336624758764031E-2</v>
      </c>
      <c r="EH125" s="4">
        <f t="shared" si="581"/>
        <v>-4.6900795437491205E-2</v>
      </c>
      <c r="EI125" s="4">
        <f t="shared" si="582"/>
        <v>-0.17607942305891328</v>
      </c>
      <c r="EJ125" s="4">
        <f t="shared" si="583"/>
        <v>-0.13657112923744566</v>
      </c>
      <c r="EK125" s="4">
        <f t="shared" si="584"/>
        <v>-7.1278511404560416E-2</v>
      </c>
      <c r="EL125" s="4">
        <f t="shared" si="585"/>
        <v>-0.12747211547473913</v>
      </c>
      <c r="EM125" s="4">
        <f t="shared" si="586"/>
        <v>-0.23294385121410072</v>
      </c>
      <c r="EN125" s="4">
        <f t="shared" si="587"/>
        <v>-0.23013251178501345</v>
      </c>
      <c r="EO125" s="4">
        <f t="shared" si="588"/>
        <v>-0.17956644884207523</v>
      </c>
      <c r="EP125" s="10">
        <f t="shared" si="589"/>
        <v>-3.5983741664794143E-2</v>
      </c>
      <c r="EQ125" s="10">
        <f t="shared" si="590"/>
        <v>-1.0372984438646923E-2</v>
      </c>
      <c r="ER125" s="10">
        <f t="shared" si="591"/>
        <v>-3.9062207407968836E-3</v>
      </c>
      <c r="ES125" s="10">
        <f t="shared" si="592"/>
        <v>2.64172526957339E-2</v>
      </c>
      <c r="ET125" s="10">
        <f t="shared" si="593"/>
        <v>2.9598547144485628E-2</v>
      </c>
      <c r="EU125" s="10">
        <f t="shared" si="594"/>
        <v>6.3189193091374593E-2</v>
      </c>
      <c r="EV125" s="10">
        <f t="shared" si="595"/>
        <v>5.7843727829625075E-2</v>
      </c>
      <c r="EW125" s="10">
        <f t="shared" si="596"/>
        <v>2.5741932757720642E-2</v>
      </c>
      <c r="EX125" s="10">
        <f t="shared" si="597"/>
        <v>-1.7377074071886704E-3</v>
      </c>
      <c r="EY125" s="10">
        <f t="shared" si="598"/>
        <v>-5.16198054977383E-2</v>
      </c>
      <c r="EZ125" s="10">
        <f t="shared" si="599"/>
        <v>-8.9833057022787044E-2</v>
      </c>
      <c r="FA125" s="10">
        <f t="shared" si="600"/>
        <v>-0.11562438896944509</v>
      </c>
      <c r="FB125" s="10">
        <f t="shared" si="601"/>
        <v>-9.9307652050432307E-2</v>
      </c>
      <c r="FC125" s="10">
        <f t="shared" si="602"/>
        <v>-6.8040277275755692E-2</v>
      </c>
      <c r="FD125" s="10">
        <f t="shared" si="603"/>
        <v>-5.0725834653223896E-2</v>
      </c>
      <c r="FE125" s="10">
        <f t="shared" si="604"/>
        <v>-3.5872748235172523E-2</v>
      </c>
      <c r="FF125" s="10">
        <f t="shared" si="605"/>
        <v>-3.5275929375544093E-2</v>
      </c>
      <c r="FG125" s="10">
        <f t="shared" si="606"/>
        <v>-2.8121552722422814E-2</v>
      </c>
      <c r="FH125" s="10">
        <f t="shared" si="607"/>
        <v>-2.5510399845644429E-2</v>
      </c>
      <c r="FI125" s="10">
        <f t="shared" si="608"/>
        <v>-1.6455901249269163E-2</v>
      </c>
      <c r="FJ125" s="10">
        <f t="shared" si="609"/>
        <v>8.5482877206170763E-3</v>
      </c>
      <c r="FK125" s="10">
        <f t="shared" si="610"/>
        <v>-7.3593425217884545E-4</v>
      </c>
      <c r="FL125" s="10">
        <f t="shared" si="611"/>
        <v>9.5675083498000767E-3</v>
      </c>
      <c r="FM125" s="10">
        <f t="shared" si="612"/>
        <v>1.4360402656131709E-2</v>
      </c>
      <c r="FN125" s="10">
        <f t="shared" si="613"/>
        <v>0</v>
      </c>
    </row>
    <row r="126" spans="2:170" x14ac:dyDescent="0.2">
      <c r="B126" t="str">
        <f t="shared" si="614"/>
        <v xml:space="preserve">   Transportation and public utilities</v>
      </c>
      <c r="C126" s="4"/>
      <c r="D126" s="4"/>
      <c r="E126" s="4"/>
      <c r="F126" s="4"/>
      <c r="G126" s="4">
        <f t="shared" si="450"/>
        <v>0.20340012143290873</v>
      </c>
      <c r="H126" s="4">
        <f t="shared" si="451"/>
        <v>5.4140223178031084E-2</v>
      </c>
      <c r="I126" s="4">
        <f t="shared" si="452"/>
        <v>8.0328454123526238E-2</v>
      </c>
      <c r="J126" s="4">
        <f t="shared" si="453"/>
        <v>9.2939589266976486E-2</v>
      </c>
      <c r="K126" s="4">
        <f t="shared" si="454"/>
        <v>-3.6084799278303679E-2</v>
      </c>
      <c r="L126" s="4">
        <f t="shared" si="455"/>
        <v>0</v>
      </c>
      <c r="M126" s="4">
        <f t="shared" si="456"/>
        <v>-0.11019776030497939</v>
      </c>
      <c r="N126" s="4">
        <f t="shared" si="457"/>
        <v>-8.6474236641220836E-2</v>
      </c>
      <c r="O126" s="4">
        <f t="shared" si="458"/>
        <v>-3.5508211273856928E-2</v>
      </c>
      <c r="P126" s="4">
        <f t="shared" si="459"/>
        <v>-0.11516314779270601</v>
      </c>
      <c r="Q126" s="4">
        <f t="shared" si="460"/>
        <v>8.8631529189309981E-3</v>
      </c>
      <c r="R126" s="4">
        <f t="shared" si="461"/>
        <v>-9.4373009319335052E-2</v>
      </c>
      <c r="S126" s="4">
        <f t="shared" si="462"/>
        <v>-1.4714971011507089E-2</v>
      </c>
      <c r="T126" s="4">
        <f t="shared" si="463"/>
        <v>7.0350285798035747E-2</v>
      </c>
      <c r="U126" s="4">
        <f t="shared" si="464"/>
        <v>-5.7766737912305459E-3</v>
      </c>
      <c r="V126" s="4">
        <f t="shared" si="465"/>
        <v>0.16705254828404753</v>
      </c>
      <c r="W126" s="4">
        <f t="shared" si="466"/>
        <v>2.9169826731228508E-2</v>
      </c>
      <c r="X126" s="4">
        <f t="shared" si="467"/>
        <v>8.7085256466075504E-3</v>
      </c>
      <c r="Y126" s="4">
        <f t="shared" si="468"/>
        <v>9.8246019591412909E-2</v>
      </c>
      <c r="Z126" s="4">
        <f t="shared" si="469"/>
        <v>6.3006558409943764E-2</v>
      </c>
      <c r="AA126" s="4">
        <f t="shared" si="470"/>
        <v>0.19890319097547782</v>
      </c>
      <c r="AB126" s="4">
        <f t="shared" si="471"/>
        <v>3.1229594299180461E-2</v>
      </c>
      <c r="AC126" s="4">
        <f t="shared" si="472"/>
        <v>0.16415249200464116</v>
      </c>
      <c r="AD126" s="4">
        <f t="shared" si="473"/>
        <v>0.27087135036496346</v>
      </c>
      <c r="AE126" s="4">
        <f t="shared" si="474"/>
        <v>0.15862855870648157</v>
      </c>
      <c r="AF126" s="4">
        <f t="shared" si="475"/>
        <v>0.38371290545203562</v>
      </c>
      <c r="AG126" s="4">
        <f t="shared" si="476"/>
        <v>8.9972190413871916E-2</v>
      </c>
      <c r="AH126" s="4">
        <f t="shared" si="477"/>
        <v>-0.21998658618376957</v>
      </c>
      <c r="AI126" s="4">
        <f t="shared" si="478"/>
        <v>0.10873312647518987</v>
      </c>
      <c r="AJ126" s="4">
        <f t="shared" si="479"/>
        <v>0.13259151414309545</v>
      </c>
      <c r="AK126" s="4">
        <f t="shared" si="480"/>
        <v>0.2339271484023551</v>
      </c>
      <c r="AL126" s="4">
        <f t="shared" si="481"/>
        <v>0.40259279890616345</v>
      </c>
      <c r="AM126" s="4">
        <f t="shared" si="482"/>
        <v>7.0316423907584857E-2</v>
      </c>
      <c r="AN126" s="4">
        <f t="shared" si="483"/>
        <v>1.9810316222172431E-2</v>
      </c>
      <c r="AO126" s="4">
        <f t="shared" si="484"/>
        <v>-1.7183395929989898E-2</v>
      </c>
      <c r="AP126" s="4">
        <f t="shared" si="485"/>
        <v>7.0624908674687542E-2</v>
      </c>
      <c r="AQ126" s="4">
        <f t="shared" si="486"/>
        <v>1.2139458094591382E-2</v>
      </c>
      <c r="AR126" s="4">
        <f t="shared" si="487"/>
        <v>-2.901353965183754E-2</v>
      </c>
      <c r="AS126" s="4">
        <f t="shared" si="488"/>
        <v>-3.1171322383407526E-2</v>
      </c>
      <c r="AT126" s="4">
        <f t="shared" si="489"/>
        <v>-2.1427551068996811E-2</v>
      </c>
      <c r="AU126" s="4">
        <f t="shared" si="490"/>
        <v>-6.4046303105060098E-2</v>
      </c>
      <c r="AV126" s="4">
        <f t="shared" si="491"/>
        <v>-0.10137683892870646</v>
      </c>
      <c r="AW126" s="4">
        <f t="shared" si="492"/>
        <v>-0.19715995775143738</v>
      </c>
      <c r="AX126" s="4">
        <f t="shared" si="493"/>
        <v>-0.40146581705296097</v>
      </c>
      <c r="AY126" s="4">
        <f t="shared" si="494"/>
        <v>-0.33583842179426981</v>
      </c>
      <c r="AZ126" s="4">
        <f t="shared" si="495"/>
        <v>-0.21509442881792581</v>
      </c>
      <c r="BA126" s="4">
        <f t="shared" si="496"/>
        <v>-7.1636658866230635E-2</v>
      </c>
      <c r="BB126" s="4">
        <f t="shared" si="497"/>
        <v>2.1847311566938182E-2</v>
      </c>
      <c r="BC126" s="4">
        <f t="shared" si="498"/>
        <v>6.1447708000491361E-2</v>
      </c>
      <c r="BD126" s="4">
        <f t="shared" si="499"/>
        <v>-5.9325176121616356E-2</v>
      </c>
      <c r="BE126" s="4">
        <f t="shared" si="500"/>
        <v>-9.8580441640378769E-2</v>
      </c>
      <c r="BF126" s="4">
        <f t="shared" si="501"/>
        <v>-6.9226395035478117E-2</v>
      </c>
      <c r="BG126" s="4">
        <f t="shared" si="502"/>
        <v>-5.7046480480182474E-2</v>
      </c>
      <c r="BH126" s="4">
        <f t="shared" si="503"/>
        <v>4.2306448000398462E-2</v>
      </c>
      <c r="BI126" s="4">
        <f t="shared" si="504"/>
        <v>4.4808443902317613E-2</v>
      </c>
      <c r="BJ126" s="4">
        <f t="shared" si="505"/>
        <v>9.1879811273900852E-2</v>
      </c>
      <c r="BK126" s="4">
        <f t="shared" si="506"/>
        <v>3.4773969200199227E-2</v>
      </c>
      <c r="BL126" s="4">
        <f t="shared" si="507"/>
        <v>1.7309594460929504E-2</v>
      </c>
      <c r="BM126" s="4">
        <f t="shared" si="508"/>
        <v>-2.2186067149830187E-2</v>
      </c>
      <c r="BN126" s="4">
        <f t="shared" si="509"/>
        <v>-3.1819850691469496E-2</v>
      </c>
      <c r="BO126" s="4">
        <f t="shared" si="510"/>
        <v>5.8493785035339869E-2</v>
      </c>
      <c r="BP126" s="4">
        <f t="shared" si="511"/>
        <v>4.3478260869565223E-2</v>
      </c>
      <c r="BQ126" s="4">
        <f t="shared" si="512"/>
        <v>7.9180363269909043E-2</v>
      </c>
      <c r="BR126" s="4">
        <f t="shared" si="513"/>
        <v>5.6942203663281198E-2</v>
      </c>
      <c r="BS126" s="4">
        <f t="shared" si="514"/>
        <v>7.3009891662741508E-2</v>
      </c>
      <c r="BT126" s="4">
        <f t="shared" si="515"/>
        <v>7.9483822704320001E-2</v>
      </c>
      <c r="BU126" s="4">
        <f t="shared" si="516"/>
        <v>7.8943091318582639E-2</v>
      </c>
      <c r="BV126" s="4">
        <f t="shared" si="517"/>
        <v>8.0805282356743377E-2</v>
      </c>
      <c r="BW126" s="4">
        <f t="shared" si="518"/>
        <v>2.7407898042618947E-2</v>
      </c>
      <c r="BX126" s="4">
        <f t="shared" si="519"/>
        <v>-2.267779390420656E-3</v>
      </c>
      <c r="BY126" s="4">
        <f t="shared" si="520"/>
        <v>-4.5039972976016356E-2</v>
      </c>
      <c r="BZ126" s="4">
        <f t="shared" si="521"/>
        <v>-0.12535255405828893</v>
      </c>
      <c r="CA126" s="4">
        <f t="shared" si="522"/>
        <v>-0.23798932384341615</v>
      </c>
      <c r="CB126" s="4">
        <f t="shared" si="523"/>
        <v>-0.33607834409080811</v>
      </c>
      <c r="CC126" s="4">
        <f t="shared" si="524"/>
        <v>-0.341880341880342</v>
      </c>
      <c r="CD126" s="4">
        <f t="shared" si="525"/>
        <v>-0.30756705414084701</v>
      </c>
      <c r="CE126" s="4">
        <f t="shared" si="526"/>
        <v>-0.21590830787605958</v>
      </c>
      <c r="CF126" s="4">
        <f t="shared" si="527"/>
        <v>-0.10099823840281838</v>
      </c>
      <c r="CG126" s="4">
        <f t="shared" si="528"/>
        <v>-1.8991999620159794E-2</v>
      </c>
      <c r="CH126" s="4">
        <f t="shared" si="529"/>
        <v>6.4546975854649358E-2</v>
      </c>
      <c r="CI126" s="4">
        <f t="shared" si="530"/>
        <v>0.12964563526361245</v>
      </c>
      <c r="CJ126" s="4">
        <f t="shared" si="531"/>
        <v>0.162566640369122</v>
      </c>
      <c r="CK126" s="4">
        <f t="shared" si="532"/>
        <v>0.16458745795863883</v>
      </c>
      <c r="CL126" s="4">
        <f t="shared" si="533"/>
        <v>0.10435690060005218</v>
      </c>
      <c r="CM126" s="4">
        <f t="shared" si="534"/>
        <v>7.5659061354769977E-2</v>
      </c>
      <c r="CN126" s="4">
        <f t="shared" si="535"/>
        <v>6.8126292050366119E-2</v>
      </c>
      <c r="CO126" s="4">
        <f t="shared" si="536"/>
        <v>2.8036073080696795E-2</v>
      </c>
      <c r="CP126" s="4">
        <f t="shared" si="537"/>
        <v>2.3232041631818568E-2</v>
      </c>
      <c r="CQ126" s="4">
        <f t="shared" si="538"/>
        <v>2.0782339629612803E-2</v>
      </c>
      <c r="CR126" s="4">
        <f t="shared" si="539"/>
        <v>2.0596379614161574E-2</v>
      </c>
      <c r="CS126" s="4">
        <f t="shared" si="540"/>
        <v>6.3801667957890953E-2</v>
      </c>
      <c r="CT126" s="4">
        <f t="shared" si="541"/>
        <v>0.13091959730937752</v>
      </c>
      <c r="CU126" s="4">
        <f t="shared" si="542"/>
        <v>0.19726960927167217</v>
      </c>
      <c r="CV126" s="4">
        <f t="shared" si="543"/>
        <v>0.24955992780587824</v>
      </c>
      <c r="CW126" s="4">
        <f t="shared" si="544"/>
        <v>0.25019927375785989</v>
      </c>
      <c r="CX126" s="4">
        <f t="shared" si="545"/>
        <v>0.25240885845350125</v>
      </c>
      <c r="CY126" s="4">
        <f t="shared" si="546"/>
        <v>0.22459170100957185</v>
      </c>
      <c r="CZ126" s="4">
        <f t="shared" si="547"/>
        <v>0.16523175928341619</v>
      </c>
      <c r="DA126" s="4">
        <f t="shared" si="548"/>
        <v>0.16341274619420265</v>
      </c>
      <c r="DB126" s="4">
        <f t="shared" si="549"/>
        <v>0.1900775260021782</v>
      </c>
      <c r="DC126" s="4">
        <f t="shared" si="550"/>
        <v>0.14625771032494653</v>
      </c>
      <c r="DD126" s="4">
        <f t="shared" si="551"/>
        <v>0.19348461586994445</v>
      </c>
      <c r="DE126" s="4">
        <f t="shared" si="552"/>
        <v>0.21874088579642531</v>
      </c>
      <c r="DF126" s="4">
        <f t="shared" si="553"/>
        <v>0.18408587916520106</v>
      </c>
      <c r="DG126" s="4">
        <f t="shared" si="554"/>
        <v>0.2195006872217781</v>
      </c>
      <c r="DH126" s="4">
        <f t="shared" si="555"/>
        <v>0.20320247094204674</v>
      </c>
      <c r="DI126" s="4">
        <f t="shared" si="556"/>
        <v>0.18576476527006522</v>
      </c>
      <c r="DJ126" s="4">
        <f t="shared" si="557"/>
        <v>0.19282529225083331</v>
      </c>
      <c r="DK126" s="4">
        <f t="shared" si="558"/>
        <v>0.17569779978437036</v>
      </c>
      <c r="DL126" s="4">
        <f t="shared" si="559"/>
        <v>0.12874346379337651</v>
      </c>
      <c r="DM126" s="4">
        <f t="shared" si="560"/>
        <v>8.2889283599763247E-2</v>
      </c>
      <c r="DN126" s="4">
        <f t="shared" si="561"/>
        <v>7.459170854271352E-2</v>
      </c>
      <c r="DO126" s="4">
        <f t="shared" si="562"/>
        <v>6.8195545856633608E-2</v>
      </c>
      <c r="DP126" s="4">
        <f t="shared" si="563"/>
        <v>0.11063235122860098</v>
      </c>
      <c r="DQ126" s="4">
        <f t="shared" si="564"/>
        <v>0.15648545264866098</v>
      </c>
      <c r="DR126" s="4">
        <f t="shared" si="565"/>
        <v>0.14956855225311655</v>
      </c>
      <c r="DS126" s="4">
        <f t="shared" si="566"/>
        <v>0.15289058767319702</v>
      </c>
      <c r="DT126" s="4">
        <f t="shared" si="567"/>
        <v>-0.23324168009860594</v>
      </c>
      <c r="DU126" s="4">
        <f t="shared" si="568"/>
        <v>-0.25395033860045152</v>
      </c>
      <c r="DV126" s="4">
        <f t="shared" si="569"/>
        <v>-0.19481127657581768</v>
      </c>
      <c r="DW126" s="4">
        <f t="shared" si="570"/>
        <v>-0.20938493176294651</v>
      </c>
      <c r="DX126" s="4">
        <f t="shared" si="571"/>
        <v>8.0077548784085351E-2</v>
      </c>
      <c r="DY126" s="4">
        <f t="shared" si="572"/>
        <v>0.12654352484947395</v>
      </c>
      <c r="DZ126" s="4">
        <f t="shared" si="573"/>
        <v>0.21641519356013111</v>
      </c>
      <c r="EA126" s="4">
        <f t="shared" si="574"/>
        <v>0.36659712798493099</v>
      </c>
      <c r="EB126" s="4">
        <f t="shared" si="575"/>
        <v>0.45347397019457414</v>
      </c>
      <c r="EC126" s="4">
        <f t="shared" si="576"/>
        <v>0.4166829688172472</v>
      </c>
      <c r="ED126" s="4">
        <f t="shared" si="577"/>
        <v>0.26674854631637518</v>
      </c>
      <c r="EE126" s="4">
        <f t="shared" si="578"/>
        <v>0.10326824883823221</v>
      </c>
      <c r="EF126" s="4">
        <f t="shared" si="579"/>
        <v>3.4143935657651045E-2</v>
      </c>
      <c r="EG126" s="4">
        <f t="shared" si="580"/>
        <v>-1.686309044237555E-2</v>
      </c>
      <c r="EH126" s="4">
        <f t="shared" si="581"/>
        <v>-4.1272699984991182E-2</v>
      </c>
      <c r="EI126" s="4">
        <f t="shared" si="582"/>
        <v>-4.8702819143953816E-2</v>
      </c>
      <c r="EJ126" s="4">
        <f t="shared" si="583"/>
        <v>1.4966699094514804E-2</v>
      </c>
      <c r="EK126" s="4">
        <f t="shared" si="584"/>
        <v>5.0645258103241872E-2</v>
      </c>
      <c r="EL126" s="4">
        <f t="shared" si="585"/>
        <v>7.310900740462907E-2</v>
      </c>
      <c r="EM126" s="4">
        <f t="shared" si="586"/>
        <v>-1.677195728741521E-2</v>
      </c>
      <c r="EN126" s="4">
        <f t="shared" si="587"/>
        <v>-3.7118147062098712E-2</v>
      </c>
      <c r="EO126" s="4">
        <f t="shared" si="588"/>
        <v>-4.8131213091689606E-2</v>
      </c>
      <c r="EP126" s="10">
        <f t="shared" si="589"/>
        <v>-7.0970817412151874E-2</v>
      </c>
      <c r="EQ126" s="10">
        <f t="shared" si="590"/>
        <v>-9.6600529348829702E-3</v>
      </c>
      <c r="ER126" s="10">
        <f t="shared" si="591"/>
        <v>-6.9055466087413545E-3</v>
      </c>
      <c r="ES126" s="10">
        <f t="shared" si="592"/>
        <v>-2.1665447726207054E-2</v>
      </c>
      <c r="ET126" s="10">
        <f t="shared" si="593"/>
        <v>-3.9598208746461055E-2</v>
      </c>
      <c r="EU126" s="10">
        <f t="shared" si="594"/>
        <v>2.9479642296382502E-3</v>
      </c>
      <c r="EV126" s="10">
        <f t="shared" si="595"/>
        <v>3.3567957786764476E-3</v>
      </c>
      <c r="EW126" s="10">
        <f t="shared" si="596"/>
        <v>6.4706959448986223E-3</v>
      </c>
      <c r="EX126" s="10">
        <f t="shared" si="597"/>
        <v>1.7434997652126808E-2</v>
      </c>
      <c r="EY126" s="10">
        <f t="shared" si="598"/>
        <v>3.0711148891121767E-2</v>
      </c>
      <c r="EZ126" s="10">
        <f t="shared" si="599"/>
        <v>2.8891075532519524E-2</v>
      </c>
      <c r="FA126" s="10">
        <f t="shared" si="600"/>
        <v>6.7354716083529928E-3</v>
      </c>
      <c r="FB126" s="10">
        <f t="shared" si="601"/>
        <v>1.8983734101053987E-3</v>
      </c>
      <c r="FC126" s="10">
        <f t="shared" si="602"/>
        <v>-4.2694000864618581E-3</v>
      </c>
      <c r="FD126" s="10">
        <f t="shared" si="603"/>
        <v>-1.5219960190551197E-2</v>
      </c>
      <c r="FE126" s="10">
        <f t="shared" si="604"/>
        <v>-2.3924355147928941E-3</v>
      </c>
      <c r="FF126" s="10">
        <f t="shared" si="605"/>
        <v>-3.9626297341877345E-3</v>
      </c>
      <c r="FG126" s="10">
        <f t="shared" si="606"/>
        <v>-4.2072565021487153E-3</v>
      </c>
      <c r="FH126" s="10">
        <f t="shared" si="607"/>
        <v>-1.7419864785012211E-3</v>
      </c>
      <c r="FI126" s="10">
        <f t="shared" si="608"/>
        <v>-2.5009467478932833E-3</v>
      </c>
      <c r="FJ126" s="10">
        <f t="shared" si="609"/>
        <v>-5.1737623827272095E-3</v>
      </c>
      <c r="FK126" s="10">
        <f t="shared" si="610"/>
        <v>-2.4323989875720945E-3</v>
      </c>
      <c r="FL126" s="10">
        <f t="shared" si="611"/>
        <v>-4.1633355447067474E-4</v>
      </c>
      <c r="FM126" s="10">
        <f t="shared" si="612"/>
        <v>-1.3122062336319432E-3</v>
      </c>
      <c r="FN126" s="10">
        <f t="shared" si="613"/>
        <v>0</v>
      </c>
    </row>
    <row r="127" spans="2:170" x14ac:dyDescent="0.2">
      <c r="B127" t="str">
        <f t="shared" si="614"/>
        <v xml:space="preserve">   Information</v>
      </c>
      <c r="C127" s="4"/>
      <c r="D127" s="4"/>
      <c r="E127" s="4"/>
      <c r="F127" s="4"/>
      <c r="G127" s="4">
        <f t="shared" si="450"/>
        <v>4.553734061930767E-2</v>
      </c>
      <c r="H127" s="4">
        <f t="shared" si="451"/>
        <v>0.12331939723884844</v>
      </c>
      <c r="I127" s="4">
        <f t="shared" si="452"/>
        <v>0.12793050101154327</v>
      </c>
      <c r="J127" s="4">
        <f t="shared" si="453"/>
        <v>0.2368460500674566</v>
      </c>
      <c r="K127" s="4">
        <f t="shared" si="454"/>
        <v>0.22252292888287509</v>
      </c>
      <c r="L127" s="4">
        <f t="shared" si="455"/>
        <v>0.17678962035178183</v>
      </c>
      <c r="M127" s="4">
        <f t="shared" si="456"/>
        <v>0.16678579938051008</v>
      </c>
      <c r="N127" s="4">
        <f t="shared" si="457"/>
        <v>0.16698473282442747</v>
      </c>
      <c r="O127" s="4">
        <f t="shared" si="458"/>
        <v>0.1923361444000587</v>
      </c>
      <c r="P127" s="4">
        <f t="shared" si="459"/>
        <v>0.24804370293813663</v>
      </c>
      <c r="Q127" s="4">
        <f t="shared" si="460"/>
        <v>0.32202788938785154</v>
      </c>
      <c r="R127" s="4">
        <f t="shared" si="461"/>
        <v>0.21823758405096136</v>
      </c>
      <c r="S127" s="4">
        <f t="shared" si="462"/>
        <v>0.21189558256570212</v>
      </c>
      <c r="T127" s="4">
        <f t="shared" si="463"/>
        <v>0.19346328594459972</v>
      </c>
      <c r="U127" s="4">
        <f t="shared" si="464"/>
        <v>9.8203454450926805E-2</v>
      </c>
      <c r="V127" s="4">
        <f t="shared" si="465"/>
        <v>0.37513554702382595</v>
      </c>
      <c r="W127" s="4">
        <f t="shared" si="466"/>
        <v>0.37045679948661087</v>
      </c>
      <c r="X127" s="4">
        <f t="shared" si="467"/>
        <v>0.45864901738802294</v>
      </c>
      <c r="Y127" s="4">
        <f t="shared" si="468"/>
        <v>0.55769064062183948</v>
      </c>
      <c r="Z127" s="4">
        <f t="shared" si="469"/>
        <v>0.48114099149411466</v>
      </c>
      <c r="AA127" s="4">
        <f t="shared" si="470"/>
        <v>0.47452618418435422</v>
      </c>
      <c r="AB127" s="4">
        <f t="shared" si="471"/>
        <v>0.43721432018851308</v>
      </c>
      <c r="AC127" s="4">
        <f t="shared" si="472"/>
        <v>0.28585175331842833</v>
      </c>
      <c r="AD127" s="4">
        <f t="shared" si="473"/>
        <v>0.19958941605839456</v>
      </c>
      <c r="AE127" s="4">
        <f t="shared" si="474"/>
        <v>0.23376840230428794</v>
      </c>
      <c r="AF127" s="4">
        <f t="shared" si="475"/>
        <v>0.22084195997239503</v>
      </c>
      <c r="AG127" s="4">
        <f t="shared" si="476"/>
        <v>0.3953323518185281</v>
      </c>
      <c r="AH127" s="4">
        <f t="shared" si="477"/>
        <v>0.34607645875251469</v>
      </c>
      <c r="AI127" s="4">
        <f t="shared" si="478"/>
        <v>0.32885140690057635</v>
      </c>
      <c r="AJ127" s="4">
        <f t="shared" si="479"/>
        <v>0.26258319467554048</v>
      </c>
      <c r="AK127" s="4">
        <f t="shared" si="480"/>
        <v>0.24163903241561882</v>
      </c>
      <c r="AL127" s="4">
        <f t="shared" si="481"/>
        <v>0.29624753127057224</v>
      </c>
      <c r="AM127" s="4">
        <f t="shared" si="482"/>
        <v>0.43445504771471649</v>
      </c>
      <c r="AN127" s="4">
        <f t="shared" si="483"/>
        <v>0.46306614169328719</v>
      </c>
      <c r="AO127" s="4">
        <f t="shared" si="484"/>
        <v>0.62842133686820412</v>
      </c>
      <c r="AP127" s="4">
        <f t="shared" si="485"/>
        <v>0.58448200282499718</v>
      </c>
      <c r="AQ127" s="4">
        <f t="shared" si="486"/>
        <v>0.70651646110517652</v>
      </c>
      <c r="AR127" s="4">
        <f t="shared" si="487"/>
        <v>0.85106382978723338</v>
      </c>
      <c r="AS127" s="4">
        <f t="shared" si="488"/>
        <v>0.82244335211605379</v>
      </c>
      <c r="AT127" s="4">
        <f t="shared" si="489"/>
        <v>0.8713870768058668</v>
      </c>
      <c r="AU127" s="4">
        <f t="shared" si="490"/>
        <v>0.54320753374291242</v>
      </c>
      <c r="AV127" s="4">
        <f t="shared" si="491"/>
        <v>0.22868728781591857</v>
      </c>
      <c r="AW127" s="4">
        <f t="shared" si="492"/>
        <v>-0.13848139889684399</v>
      </c>
      <c r="AX127" s="4">
        <f t="shared" si="493"/>
        <v>-0.28009243050206634</v>
      </c>
      <c r="AY127" s="4">
        <f t="shared" si="494"/>
        <v>-0.38515735086895264</v>
      </c>
      <c r="AZ127" s="4">
        <f t="shared" si="495"/>
        <v>-0.31200510553808997</v>
      </c>
      <c r="BA127" s="4">
        <f t="shared" si="496"/>
        <v>-0.22923730837193698</v>
      </c>
      <c r="BB127" s="4">
        <f t="shared" si="497"/>
        <v>-0.18934336691345993</v>
      </c>
      <c r="BC127" s="4">
        <f t="shared" si="498"/>
        <v>-0.13026914096104092</v>
      </c>
      <c r="BD127" s="4">
        <f t="shared" si="499"/>
        <v>-0.13348164627363843</v>
      </c>
      <c r="BE127" s="4">
        <f t="shared" si="500"/>
        <v>-8.1328864353312907E-2</v>
      </c>
      <c r="BF127" s="4">
        <f t="shared" si="501"/>
        <v>-3.2140826266471613E-2</v>
      </c>
      <c r="BG127" s="4">
        <f t="shared" si="502"/>
        <v>3.9684508160126496E-2</v>
      </c>
      <c r="BH127" s="4">
        <f t="shared" si="503"/>
        <v>0.10701042729512457</v>
      </c>
      <c r="BI127" s="4">
        <f t="shared" si="504"/>
        <v>6.7212665853476988E-2</v>
      </c>
      <c r="BJ127" s="4">
        <f t="shared" si="505"/>
        <v>7.6980382418673138E-2</v>
      </c>
      <c r="BK127" s="4">
        <f t="shared" si="506"/>
        <v>0.10928961748633913</v>
      </c>
      <c r="BL127" s="4">
        <f t="shared" si="507"/>
        <v>0.10385756676557822</v>
      </c>
      <c r="BM127" s="4">
        <f t="shared" si="508"/>
        <v>0.14051175861558945</v>
      </c>
      <c r="BN127" s="4">
        <f t="shared" si="509"/>
        <v>0.11748867947619684</v>
      </c>
      <c r="BO127" s="4">
        <f t="shared" si="510"/>
        <v>0.10236412381184407</v>
      </c>
      <c r="BP127" s="4">
        <f t="shared" si="511"/>
        <v>0.2198067632850248</v>
      </c>
      <c r="BQ127" s="4">
        <f t="shared" si="512"/>
        <v>0.32152026297478159</v>
      </c>
      <c r="BR127" s="4">
        <f t="shared" si="513"/>
        <v>0.36063395653411812</v>
      </c>
      <c r="BS127" s="4">
        <f t="shared" si="514"/>
        <v>0.38389072067828472</v>
      </c>
      <c r="BT127" s="4">
        <f t="shared" si="515"/>
        <v>0.31325977183467313</v>
      </c>
      <c r="BU127" s="4">
        <f t="shared" si="516"/>
        <v>0.20200143955048935</v>
      </c>
      <c r="BV127" s="4">
        <f t="shared" si="517"/>
        <v>0.17777162118483522</v>
      </c>
      <c r="BW127" s="4">
        <f t="shared" si="518"/>
        <v>0.19870726080899018</v>
      </c>
      <c r="BX127" s="4">
        <f t="shared" si="519"/>
        <v>0.21090348330914477</v>
      </c>
      <c r="BY127" s="4">
        <f t="shared" si="520"/>
        <v>0.29726382164170673</v>
      </c>
      <c r="BZ127" s="4">
        <f t="shared" si="521"/>
        <v>0.29995075435376356</v>
      </c>
      <c r="CA127" s="4">
        <f t="shared" si="522"/>
        <v>0.19795373665480492</v>
      </c>
      <c r="CB127" s="4">
        <f t="shared" si="523"/>
        <v>4.6739372356999979E-2</v>
      </c>
      <c r="CC127" s="4">
        <f t="shared" si="524"/>
        <v>-0.11766011766011683</v>
      </c>
      <c r="CD127" s="4">
        <f t="shared" si="525"/>
        <v>-0.17413722918268551</v>
      </c>
      <c r="CE127" s="4">
        <f t="shared" si="526"/>
        <v>-0.14011071043020859</v>
      </c>
      <c r="CF127" s="4">
        <f t="shared" si="527"/>
        <v>-6.576629477392848E-2</v>
      </c>
      <c r="CG127" s="4">
        <f t="shared" si="528"/>
        <v>1.6617999667640569E-2</v>
      </c>
      <c r="CH127" s="4">
        <f t="shared" si="529"/>
        <v>8.3672005737509755E-2</v>
      </c>
      <c r="CI127" s="4">
        <f t="shared" si="530"/>
        <v>5.5219437241909482E-2</v>
      </c>
      <c r="CJ127" s="4">
        <f t="shared" si="531"/>
        <v>8.1283320184561914E-2</v>
      </c>
      <c r="CK127" s="4">
        <f t="shared" si="532"/>
        <v>0.11449562292774818</v>
      </c>
      <c r="CL127" s="4">
        <f t="shared" si="533"/>
        <v>7.115243222730766E-2</v>
      </c>
      <c r="CM127" s="4">
        <f t="shared" si="534"/>
        <v>0.12294597470150087</v>
      </c>
      <c r="CN127" s="4">
        <f t="shared" si="535"/>
        <v>0.11276075925577857</v>
      </c>
      <c r="CO127" s="4">
        <f t="shared" si="536"/>
        <v>1.8690715387130907E-2</v>
      </c>
      <c r="CP127" s="4">
        <f t="shared" si="537"/>
        <v>2.0908837468637094E-2</v>
      </c>
      <c r="CQ127" s="4">
        <f t="shared" si="538"/>
        <v>1.3854893086408169E-2</v>
      </c>
      <c r="CR127" s="4">
        <f t="shared" si="539"/>
        <v>3.4327299356935542E-2</v>
      </c>
      <c r="CS127" s="4">
        <f t="shared" si="540"/>
        <v>0.12076744292029352</v>
      </c>
      <c r="CT127" s="4">
        <f t="shared" si="541"/>
        <v>0.1738070516003789</v>
      </c>
      <c r="CU127" s="4">
        <f t="shared" si="542"/>
        <v>0.19726960927167073</v>
      </c>
      <c r="CV127" s="4">
        <f t="shared" si="543"/>
        <v>0.22504957775351403</v>
      </c>
      <c r="CW127" s="4">
        <f t="shared" si="544"/>
        <v>0.29448233106013705</v>
      </c>
      <c r="CX127" s="4">
        <f t="shared" si="545"/>
        <v>0.21729110423388384</v>
      </c>
      <c r="CY127" s="4">
        <f t="shared" si="546"/>
        <v>0.14609363075380108</v>
      </c>
      <c r="CZ127" s="4">
        <f t="shared" si="547"/>
        <v>0.1500130446125755</v>
      </c>
      <c r="DA127" s="4">
        <f t="shared" si="548"/>
        <v>0.17416358475961113</v>
      </c>
      <c r="DB127" s="4">
        <f t="shared" si="549"/>
        <v>0.30754116566644646</v>
      </c>
      <c r="DC127" s="4">
        <f t="shared" si="550"/>
        <v>0.41969603832375929</v>
      </c>
      <c r="DD127" s="4">
        <f t="shared" si="551"/>
        <v>0.48581463332562175</v>
      </c>
      <c r="DE127" s="4">
        <f t="shared" si="552"/>
        <v>0.49372942794050212</v>
      </c>
      <c r="DF127" s="4">
        <f t="shared" si="553"/>
        <v>0.48193269489316831</v>
      </c>
      <c r="DG127" s="4">
        <f t="shared" si="554"/>
        <v>0.47182390711223371</v>
      </c>
      <c r="DH127" s="4">
        <f t="shared" si="555"/>
        <v>0.41859709014061802</v>
      </c>
      <c r="DI127" s="4">
        <f t="shared" si="556"/>
        <v>0.35537607269056098</v>
      </c>
      <c r="DJ127" s="4">
        <f t="shared" si="557"/>
        <v>0.32137548708472197</v>
      </c>
      <c r="DK127" s="4">
        <f t="shared" si="558"/>
        <v>0.30946771552928765</v>
      </c>
      <c r="DL127" s="4">
        <f t="shared" si="559"/>
        <v>0.42188242750752691</v>
      </c>
      <c r="DM127" s="4">
        <f t="shared" si="560"/>
        <v>0.53088612591276885</v>
      </c>
      <c r="DN127" s="4">
        <f t="shared" si="561"/>
        <v>0.55943781407035109</v>
      </c>
      <c r="DO127" s="4">
        <f t="shared" si="562"/>
        <v>0.62739902188102925</v>
      </c>
      <c r="DP127" s="4">
        <f t="shared" si="563"/>
        <v>0.57451185901168333</v>
      </c>
      <c r="DQ127" s="4">
        <f t="shared" si="564"/>
        <v>0.58730342722460394</v>
      </c>
      <c r="DR127" s="4">
        <f t="shared" si="565"/>
        <v>0.51198465963566653</v>
      </c>
      <c r="DS127" s="4">
        <f t="shared" si="566"/>
        <v>0.48160535117056852</v>
      </c>
      <c r="DT127" s="4">
        <f t="shared" si="567"/>
        <v>0.32426282355172087</v>
      </c>
      <c r="DU127" s="4">
        <f t="shared" si="568"/>
        <v>0.14672686230248397</v>
      </c>
      <c r="DV127" s="4">
        <f t="shared" si="569"/>
        <v>0.26786550529174924</v>
      </c>
      <c r="DW127" s="4">
        <f t="shared" si="570"/>
        <v>0.18882034025051386</v>
      </c>
      <c r="DX127" s="4">
        <f t="shared" si="571"/>
        <v>0.32031019513634201</v>
      </c>
      <c r="DY127" s="4">
        <f t="shared" si="572"/>
        <v>0.41228696805796367</v>
      </c>
      <c r="DZ127" s="4">
        <f t="shared" si="573"/>
        <v>0.53193641033938577</v>
      </c>
      <c r="EA127" s="4">
        <f t="shared" si="574"/>
        <v>0.51850201527150375</v>
      </c>
      <c r="EB127" s="4">
        <f t="shared" si="575"/>
        <v>0.61528626792920249</v>
      </c>
      <c r="EC127" s="4">
        <f t="shared" si="576"/>
        <v>0.45580813020853744</v>
      </c>
      <c r="ED127" s="4">
        <f t="shared" si="577"/>
        <v>0.14201001746339242</v>
      </c>
      <c r="EE127" s="4">
        <f t="shared" si="578"/>
        <v>3.6335124591229832E-2</v>
      </c>
      <c r="EF127" s="4">
        <f t="shared" si="579"/>
        <v>-0.33385181531924596</v>
      </c>
      <c r="EG127" s="4">
        <f t="shared" si="580"/>
        <v>-0.49277697626051492</v>
      </c>
      <c r="EH127" s="4">
        <f t="shared" si="581"/>
        <v>-0.59657811796487992</v>
      </c>
      <c r="EI127" s="4">
        <f t="shared" si="582"/>
        <v>-0.53760419593518771</v>
      </c>
      <c r="EJ127" s="4">
        <f t="shared" si="583"/>
        <v>-0.37790915213649517</v>
      </c>
      <c r="EK127" s="4">
        <f t="shared" si="584"/>
        <v>-0.19132653061224686</v>
      </c>
      <c r="EL127" s="4">
        <f t="shared" si="585"/>
        <v>-0.11997375574093133</v>
      </c>
      <c r="EM127" s="4">
        <f t="shared" si="586"/>
        <v>-0.20499058906841069</v>
      </c>
      <c r="EN127" s="4">
        <f t="shared" si="587"/>
        <v>-0.21157343825396327</v>
      </c>
      <c r="EO127" s="4">
        <f t="shared" si="588"/>
        <v>-0.35728169718062031</v>
      </c>
      <c r="EP127" s="10">
        <f t="shared" si="589"/>
        <v>-0.32990372368322474</v>
      </c>
      <c r="EQ127" s="10">
        <f t="shared" si="590"/>
        <v>-0.23920184708952014</v>
      </c>
      <c r="ER127" s="10">
        <f t="shared" si="591"/>
        <v>-0.20374892326130065</v>
      </c>
      <c r="ES127" s="10">
        <f t="shared" si="592"/>
        <v>-3.5351148616971813E-2</v>
      </c>
      <c r="ET127" s="10">
        <f t="shared" si="593"/>
        <v>-6.9766392564266462E-3</v>
      </c>
      <c r="EU127" s="10">
        <f t="shared" si="594"/>
        <v>1.4782120233175313E-2</v>
      </c>
      <c r="EV127" s="10">
        <f t="shared" si="595"/>
        <v>2.3047330426025674E-2</v>
      </c>
      <c r="EW127" s="10">
        <f t="shared" si="596"/>
        <v>1.9510683550008494E-2</v>
      </c>
      <c r="EX127" s="10">
        <f t="shared" si="597"/>
        <v>8.1542904220830905E-3</v>
      </c>
      <c r="EY127" s="10">
        <f t="shared" si="598"/>
        <v>8.5285383621614003E-3</v>
      </c>
      <c r="EZ127" s="10">
        <f t="shared" si="599"/>
        <v>1.1952037629641076E-2</v>
      </c>
      <c r="FA127" s="10">
        <f t="shared" si="600"/>
        <v>1.314116080068055E-2</v>
      </c>
      <c r="FB127" s="10">
        <f t="shared" si="601"/>
        <v>3.0061745747965558E-2</v>
      </c>
      <c r="FC127" s="10">
        <f t="shared" si="602"/>
        <v>3.0128801595503251E-2</v>
      </c>
      <c r="FD127" s="10">
        <f t="shared" si="603"/>
        <v>3.1495097294492715E-2</v>
      </c>
      <c r="FE127" s="10">
        <f t="shared" si="604"/>
        <v>3.3380513036541153E-2</v>
      </c>
      <c r="FF127" s="10">
        <f t="shared" si="605"/>
        <v>3.8427333730421974E-2</v>
      </c>
      <c r="FG127" s="10">
        <f t="shared" si="606"/>
        <v>4.8817566640505988E-2</v>
      </c>
      <c r="FH127" s="10">
        <f t="shared" si="607"/>
        <v>5.8119202742449874E-2</v>
      </c>
      <c r="FI127" s="10">
        <f t="shared" si="608"/>
        <v>6.6409165833016953E-2</v>
      </c>
      <c r="FJ127" s="10">
        <f t="shared" si="609"/>
        <v>0.1692123995507907</v>
      </c>
      <c r="FK127" s="10">
        <f t="shared" si="610"/>
        <v>7.7649240652136131E-2</v>
      </c>
      <c r="FL127" s="10">
        <f t="shared" si="611"/>
        <v>8.4736123439362918E-2</v>
      </c>
      <c r="FM127" s="10">
        <f t="shared" si="612"/>
        <v>9.0029513777622111E-2</v>
      </c>
      <c r="FN127" s="10">
        <f t="shared" si="613"/>
        <v>0</v>
      </c>
    </row>
    <row r="128" spans="2:170" x14ac:dyDescent="0.2">
      <c r="B128" t="str">
        <f t="shared" si="614"/>
        <v xml:space="preserve">   Financial activities</v>
      </c>
      <c r="C128" s="4"/>
      <c r="D128" s="4"/>
      <c r="E128" s="4"/>
      <c r="F128" s="4"/>
      <c r="G128" s="4">
        <f t="shared" si="450"/>
        <v>6.071645415907055E-3</v>
      </c>
      <c r="H128" s="4">
        <f t="shared" si="451"/>
        <v>1.50389508827856E-2</v>
      </c>
      <c r="I128" s="4">
        <f t="shared" si="452"/>
        <v>-2.6776151374509064E-2</v>
      </c>
      <c r="J128" s="4">
        <f t="shared" si="453"/>
        <v>2.9980512666759598E-3</v>
      </c>
      <c r="K128" s="4">
        <f t="shared" si="454"/>
        <v>6.9162531950083345E-2</v>
      </c>
      <c r="L128" s="4">
        <f t="shared" si="455"/>
        <v>2.6967908189255461E-2</v>
      </c>
      <c r="M128" s="4">
        <f t="shared" si="456"/>
        <v>0.12806766738146341</v>
      </c>
      <c r="N128" s="4">
        <f t="shared" si="457"/>
        <v>0.26836832061068744</v>
      </c>
      <c r="O128" s="4">
        <f t="shared" si="458"/>
        <v>0.20713123243083204</v>
      </c>
      <c r="P128" s="4">
        <f t="shared" si="459"/>
        <v>0.21260888823268856</v>
      </c>
      <c r="Q128" s="4">
        <f t="shared" si="460"/>
        <v>0.3427085795320256</v>
      </c>
      <c r="R128" s="4">
        <f t="shared" si="461"/>
        <v>0.17105107939129452</v>
      </c>
      <c r="S128" s="4">
        <f t="shared" si="462"/>
        <v>0.36787427528767824</v>
      </c>
      <c r="T128" s="4">
        <f t="shared" si="463"/>
        <v>0.21398211930235961</v>
      </c>
      <c r="U128" s="4">
        <f t="shared" si="464"/>
        <v>-4.6213390329848225E-2</v>
      </c>
      <c r="V128" s="4">
        <f t="shared" si="465"/>
        <v>-0.13774508367281244</v>
      </c>
      <c r="W128" s="4">
        <f t="shared" si="466"/>
        <v>-0.3850417128522261</v>
      </c>
      <c r="X128" s="4">
        <f t="shared" si="467"/>
        <v>-0.28157566257365962</v>
      </c>
      <c r="Y128" s="4">
        <f t="shared" si="468"/>
        <v>-0.11269396364897283</v>
      </c>
      <c r="Z128" s="4">
        <f t="shared" si="469"/>
        <v>8.5918034195377732E-2</v>
      </c>
      <c r="AA128" s="4">
        <f t="shared" si="470"/>
        <v>0.17048844940755284</v>
      </c>
      <c r="AB128" s="4">
        <f t="shared" si="471"/>
        <v>0.23280243023024738</v>
      </c>
      <c r="AC128" s="4">
        <f t="shared" si="472"/>
        <v>0.17547335352220314</v>
      </c>
      <c r="AD128" s="4">
        <f t="shared" si="473"/>
        <v>0.11405109489051135</v>
      </c>
      <c r="AE128" s="4">
        <f t="shared" si="474"/>
        <v>6.6790972086938669E-2</v>
      </c>
      <c r="AF128" s="4">
        <f t="shared" si="475"/>
        <v>0.13250517598343731</v>
      </c>
      <c r="AG128" s="4">
        <f t="shared" si="476"/>
        <v>0.17721795081520184</v>
      </c>
      <c r="AH128" s="4">
        <f t="shared" si="477"/>
        <v>0.33266264252179656</v>
      </c>
      <c r="AI128" s="4">
        <f t="shared" si="478"/>
        <v>0.26255072002545987</v>
      </c>
      <c r="AJ128" s="4">
        <f t="shared" si="479"/>
        <v>0.44457154742096461</v>
      </c>
      <c r="AK128" s="4">
        <f t="shared" si="480"/>
        <v>0.49098994884450387</v>
      </c>
      <c r="AL128" s="4">
        <f t="shared" si="481"/>
        <v>0.5418544589051506</v>
      </c>
      <c r="AM128" s="4">
        <f t="shared" si="482"/>
        <v>0.6102461074836778</v>
      </c>
      <c r="AN128" s="4">
        <f t="shared" si="483"/>
        <v>0.39620632444345244</v>
      </c>
      <c r="AO128" s="4">
        <f t="shared" si="484"/>
        <v>0.32648452266980871</v>
      </c>
      <c r="AP128" s="4">
        <f t="shared" si="485"/>
        <v>9.7413667137499618E-2</v>
      </c>
      <c r="AQ128" s="4">
        <f t="shared" si="486"/>
        <v>8.9831989899969433E-2</v>
      </c>
      <c r="AR128" s="4">
        <f t="shared" si="487"/>
        <v>4.8355899419743262E-3</v>
      </c>
      <c r="AS128" s="4">
        <f t="shared" si="488"/>
        <v>-6.9536026855293212E-2</v>
      </c>
      <c r="AT128" s="4">
        <f t="shared" si="489"/>
        <v>-1.6665873053664015E-2</v>
      </c>
      <c r="AU128" s="4">
        <f t="shared" si="490"/>
        <v>6.4046303105060542E-2</v>
      </c>
      <c r="AV128" s="4">
        <f t="shared" si="491"/>
        <v>9.9019238023386399E-2</v>
      </c>
      <c r="AW128" s="4">
        <f t="shared" si="492"/>
        <v>0.23940852012674554</v>
      </c>
      <c r="AX128" s="4">
        <f t="shared" si="493"/>
        <v>0.17739187265130837</v>
      </c>
      <c r="AY128" s="4">
        <f t="shared" si="494"/>
        <v>-1.8788163457021979E-2</v>
      </c>
      <c r="AZ128" s="4">
        <f t="shared" si="495"/>
        <v>-4.7273500839093881E-3</v>
      </c>
      <c r="BA128" s="4">
        <f t="shared" si="496"/>
        <v>-0.1122307655570953</v>
      </c>
      <c r="BB128" s="4">
        <f t="shared" si="497"/>
        <v>-2.9129748755917138E-2</v>
      </c>
      <c r="BC128" s="4">
        <f t="shared" si="498"/>
        <v>0.16467985744131902</v>
      </c>
      <c r="BD128" s="4">
        <f t="shared" si="499"/>
        <v>0.19280682239525357</v>
      </c>
      <c r="BE128" s="4">
        <f t="shared" si="500"/>
        <v>0.23659305993690957</v>
      </c>
      <c r="BF128" s="4">
        <f t="shared" si="501"/>
        <v>0.15328701757856003</v>
      </c>
      <c r="BG128" s="4">
        <f t="shared" si="502"/>
        <v>3.9684508160125295E-2</v>
      </c>
      <c r="BH128" s="4">
        <f t="shared" si="503"/>
        <v>-5.2260906353433008E-2</v>
      </c>
      <c r="BI128" s="4">
        <f t="shared" si="504"/>
        <v>-0.12695725772323468</v>
      </c>
      <c r="BJ128" s="4">
        <f t="shared" si="505"/>
        <v>-9.1879811273900311E-2</v>
      </c>
      <c r="BK128" s="4">
        <f t="shared" si="506"/>
        <v>-0.10432190760059529</v>
      </c>
      <c r="BL128" s="4">
        <f t="shared" si="507"/>
        <v>-1.2363996043522618E-2</v>
      </c>
      <c r="BM128" s="4">
        <f t="shared" si="508"/>
        <v>0.12079081003796367</v>
      </c>
      <c r="BN128" s="4">
        <f t="shared" si="509"/>
        <v>0.17868070003671468</v>
      </c>
      <c r="BO128" s="4">
        <f t="shared" si="510"/>
        <v>0.22666341701194206</v>
      </c>
      <c r="BP128" s="4">
        <f t="shared" si="511"/>
        <v>0.19082125603864955</v>
      </c>
      <c r="BQ128" s="4">
        <f t="shared" si="512"/>
        <v>4.5588694003887834E-2</v>
      </c>
      <c r="BR128" s="4">
        <f t="shared" si="513"/>
        <v>-2.1353326373730511E-2</v>
      </c>
      <c r="BS128" s="4">
        <f t="shared" si="514"/>
        <v>-3.0617051342440544E-2</v>
      </c>
      <c r="BT128" s="4">
        <f t="shared" si="515"/>
        <v>-3.0390873386948031E-2</v>
      </c>
      <c r="BU128" s="4">
        <f t="shared" si="516"/>
        <v>-4.8758968167360715E-2</v>
      </c>
      <c r="BV128" s="4">
        <f t="shared" si="517"/>
        <v>-3.2322112942698461E-2</v>
      </c>
      <c r="BW128" s="4">
        <f t="shared" si="518"/>
        <v>-2.9691889546170261E-2</v>
      </c>
      <c r="BX128" s="4">
        <f t="shared" si="519"/>
        <v>-8.8443396226413756E-2</v>
      </c>
      <c r="BY128" s="4">
        <f t="shared" si="520"/>
        <v>-0.12160792703524448</v>
      </c>
      <c r="BZ128" s="4">
        <f t="shared" si="521"/>
        <v>-0.25518198504723072</v>
      </c>
      <c r="CA128" s="4">
        <f t="shared" si="522"/>
        <v>-0.41147686832740249</v>
      </c>
      <c r="CB128" s="4">
        <f t="shared" si="523"/>
        <v>-0.48297351435566471</v>
      </c>
      <c r="CC128" s="4">
        <f t="shared" si="524"/>
        <v>-0.54168054168054058</v>
      </c>
      <c r="CD128" s="4">
        <f t="shared" si="525"/>
        <v>-0.52693473246189326</v>
      </c>
      <c r="CE128" s="4">
        <f t="shared" si="526"/>
        <v>-0.45708248156740278</v>
      </c>
      <c r="CF128" s="4">
        <f t="shared" si="527"/>
        <v>-0.34997064004697598</v>
      </c>
      <c r="CG128" s="4">
        <f t="shared" si="528"/>
        <v>-0.23265199534695991</v>
      </c>
      <c r="CH128" s="4">
        <f t="shared" si="529"/>
        <v>-0.12909395170929916</v>
      </c>
      <c r="CI128" s="4">
        <f t="shared" si="530"/>
        <v>-6.4822817631805515E-2</v>
      </c>
      <c r="CJ128" s="4">
        <f t="shared" si="531"/>
        <v>-0.10279949317459201</v>
      </c>
      <c r="CK128" s="4">
        <f t="shared" si="532"/>
        <v>-0.13834887770436302</v>
      </c>
      <c r="CL128" s="4">
        <f t="shared" si="533"/>
        <v>-0.14467661219552691</v>
      </c>
      <c r="CM128" s="4">
        <f t="shared" si="534"/>
        <v>-0.1418607400401948</v>
      </c>
      <c r="CN128" s="4">
        <f t="shared" si="535"/>
        <v>-8.2221386957339451E-2</v>
      </c>
      <c r="CO128" s="4">
        <f t="shared" si="536"/>
        <v>-9.3453576935650824E-3</v>
      </c>
      <c r="CP128" s="4">
        <f t="shared" si="537"/>
        <v>4.6464083263637559E-2</v>
      </c>
      <c r="CQ128" s="4">
        <f t="shared" si="538"/>
        <v>0.14778552625502298</v>
      </c>
      <c r="CR128" s="4">
        <f t="shared" si="539"/>
        <v>0.17621347003226798</v>
      </c>
      <c r="CS128" s="4">
        <f t="shared" si="540"/>
        <v>0.18001184888119179</v>
      </c>
      <c r="CT128" s="4">
        <f t="shared" si="541"/>
        <v>0.15349194167306213</v>
      </c>
      <c r="CU128" s="4">
        <f t="shared" si="542"/>
        <v>6.7251003160796741E-2</v>
      </c>
      <c r="CV128" s="4">
        <f t="shared" si="543"/>
        <v>3.3423204616859256E-2</v>
      </c>
      <c r="CW128" s="4">
        <f t="shared" si="544"/>
        <v>3.9854751572049332E-2</v>
      </c>
      <c r="CX128" s="4">
        <f t="shared" si="545"/>
        <v>5.4871490968152525E-2</v>
      </c>
      <c r="CY128" s="4">
        <f t="shared" si="546"/>
        <v>7.8498070255773614E-2</v>
      </c>
      <c r="CZ128" s="4">
        <f t="shared" si="547"/>
        <v>7.6093573354204511E-2</v>
      </c>
      <c r="DA128" s="4">
        <f t="shared" si="548"/>
        <v>7.0955534531692968E-2</v>
      </c>
      <c r="DB128" s="4">
        <f t="shared" si="549"/>
        <v>4.9121158405057166E-2</v>
      </c>
      <c r="DC128" s="4">
        <f t="shared" si="550"/>
        <v>7.8428047565550399E-2</v>
      </c>
      <c r="DD128" s="4">
        <f t="shared" si="551"/>
        <v>7.3608277776609138E-2</v>
      </c>
      <c r="DE128" s="4">
        <f t="shared" si="552"/>
        <v>8.5413107787174772E-2</v>
      </c>
      <c r="DF128" s="4">
        <f t="shared" si="553"/>
        <v>5.9983039278549637E-2</v>
      </c>
      <c r="DG128" s="4">
        <f t="shared" si="554"/>
        <v>2.8719716085092547E-2</v>
      </c>
      <c r="DH128" s="4">
        <f t="shared" si="555"/>
        <v>6.502479070145474E-2</v>
      </c>
      <c r="DI128" s="4">
        <f t="shared" si="556"/>
        <v>5.6537102473498031E-2</v>
      </c>
      <c r="DJ128" s="4">
        <f t="shared" si="557"/>
        <v>0.10645563009681379</v>
      </c>
      <c r="DK128" s="4">
        <f t="shared" si="558"/>
        <v>0.16172183843788579</v>
      </c>
      <c r="DL128" s="4">
        <f t="shared" si="559"/>
        <v>0.15845349389954108</v>
      </c>
      <c r="DM128" s="4">
        <f t="shared" si="560"/>
        <v>0.13617525162818242</v>
      </c>
      <c r="DN128" s="4">
        <f t="shared" si="561"/>
        <v>0.10403580402010107</v>
      </c>
      <c r="DO128" s="4">
        <f t="shared" si="562"/>
        <v>7.5989322525963479E-2</v>
      </c>
      <c r="DP128" s="4">
        <f t="shared" si="563"/>
        <v>8.151857458949624E-2</v>
      </c>
      <c r="DQ128" s="4">
        <f t="shared" si="564"/>
        <v>0.10818747343611133</v>
      </c>
      <c r="DR128" s="4">
        <f t="shared" si="565"/>
        <v>0.12464046021092978</v>
      </c>
      <c r="DS128" s="4">
        <f t="shared" si="566"/>
        <v>4.2044911610128619E-2</v>
      </c>
      <c r="DT128" s="4">
        <f t="shared" si="567"/>
        <v>-0.17824973926234974</v>
      </c>
      <c r="DU128" s="4">
        <f t="shared" si="568"/>
        <v>-0.20504138449962434</v>
      </c>
      <c r="DV128" s="4">
        <f t="shared" si="569"/>
        <v>-0.14236208672848183</v>
      </c>
      <c r="DW128" s="4">
        <f t="shared" si="570"/>
        <v>-9.534492428491334E-2</v>
      </c>
      <c r="DX128" s="4">
        <f t="shared" si="571"/>
        <v>0.10536519576853413</v>
      </c>
      <c r="DY128" s="4">
        <f t="shared" si="572"/>
        <v>0.11837942647208913</v>
      </c>
      <c r="DZ128" s="4">
        <f t="shared" si="573"/>
        <v>0.12944460175559314</v>
      </c>
      <c r="EA128" s="4">
        <f t="shared" si="574"/>
        <v>0.20253984971543099</v>
      </c>
      <c r="EB128" s="4">
        <f t="shared" si="575"/>
        <v>0.16181229773462799</v>
      </c>
      <c r="EC128" s="4">
        <f t="shared" si="576"/>
        <v>0.11346296803474247</v>
      </c>
      <c r="ED128" s="4">
        <f t="shared" si="577"/>
        <v>-1.9190542900466465E-3</v>
      </c>
      <c r="EE128" s="4">
        <f t="shared" si="578"/>
        <v>-0.10135587385974612</v>
      </c>
      <c r="EF128" s="4">
        <f t="shared" si="579"/>
        <v>-8.1566068515497844E-2</v>
      </c>
      <c r="EG128" s="4">
        <f t="shared" si="580"/>
        <v>-9.1810159075152803E-2</v>
      </c>
      <c r="EH128" s="4">
        <f t="shared" si="581"/>
        <v>-9.3801590874980939E-2</v>
      </c>
      <c r="EI128" s="4">
        <f t="shared" si="582"/>
        <v>-7.6800599419311999E-2</v>
      </c>
      <c r="EJ128" s="4">
        <f t="shared" si="583"/>
        <v>-9.1671031953903123E-2</v>
      </c>
      <c r="EK128" s="4">
        <f t="shared" si="584"/>
        <v>-5.2521008403361553E-2</v>
      </c>
      <c r="EL128" s="4">
        <f t="shared" si="585"/>
        <v>-8.8105726872246326E-2</v>
      </c>
      <c r="EM128" s="4">
        <f t="shared" si="586"/>
        <v>-6.1497176720523523E-2</v>
      </c>
      <c r="EN128" s="4">
        <f t="shared" si="587"/>
        <v>-3.5262239708993975E-2</v>
      </c>
      <c r="EO128" s="4">
        <f t="shared" si="588"/>
        <v>-3.7024010070530133E-2</v>
      </c>
      <c r="EP128" s="10">
        <f t="shared" si="589"/>
        <v>9.833295871730395E-3</v>
      </c>
      <c r="EQ128" s="10">
        <f t="shared" si="590"/>
        <v>-9.7112984063222121E-3</v>
      </c>
      <c r="ER128" s="10">
        <f t="shared" si="591"/>
        <v>-9.4400958765586459E-3</v>
      </c>
      <c r="ES128" s="10">
        <f t="shared" si="592"/>
        <v>5.2952648851380948E-3</v>
      </c>
      <c r="ET128" s="10">
        <f t="shared" si="593"/>
        <v>1.9792336412756073E-2</v>
      </c>
      <c r="EU128" s="10">
        <f t="shared" si="594"/>
        <v>3.6399208612319843E-2</v>
      </c>
      <c r="EV128" s="10">
        <f t="shared" si="595"/>
        <v>3.6447465328982361E-2</v>
      </c>
      <c r="EW128" s="10">
        <f t="shared" si="596"/>
        <v>3.4311308928546343E-2</v>
      </c>
      <c r="EX128" s="10">
        <f t="shared" si="597"/>
        <v>3.3522006742754656E-2</v>
      </c>
      <c r="EY128" s="10">
        <f t="shared" si="598"/>
        <v>4.9853540156462726E-2</v>
      </c>
      <c r="EZ128" s="10">
        <f t="shared" si="599"/>
        <v>4.2951343081592507E-2</v>
      </c>
      <c r="FA128" s="10">
        <f t="shared" si="600"/>
        <v>2.8843705974465471E-2</v>
      </c>
      <c r="FB128" s="10">
        <f t="shared" si="601"/>
        <v>2.3747723563052211E-2</v>
      </c>
      <c r="FC128" s="10">
        <f t="shared" si="602"/>
        <v>-1.1253326041457342E-3</v>
      </c>
      <c r="FD128" s="10">
        <f t="shared" si="603"/>
        <v>-2.4075711982005539E-3</v>
      </c>
      <c r="FE128" s="10">
        <f t="shared" si="604"/>
        <v>1.0421071958881427E-3</v>
      </c>
      <c r="FF128" s="10">
        <f t="shared" si="605"/>
        <v>-3.1019058571572604E-3</v>
      </c>
      <c r="FG128" s="10">
        <f t="shared" si="606"/>
        <v>-5.4936913105278033E-3</v>
      </c>
      <c r="FH128" s="10">
        <f t="shared" si="607"/>
        <v>-6.3633483413855383E-3</v>
      </c>
      <c r="FI128" s="10">
        <f t="shared" si="608"/>
        <v>-5.4610388615381868E-3</v>
      </c>
      <c r="FJ128" s="10">
        <f t="shared" si="609"/>
        <v>2.4116549485027006E-2</v>
      </c>
      <c r="FK128" s="10">
        <f t="shared" si="610"/>
        <v>3.9189861769743078E-3</v>
      </c>
      <c r="FL128" s="10">
        <f t="shared" si="611"/>
        <v>1.4134660231002258E-2</v>
      </c>
      <c r="FM128" s="10">
        <f t="shared" si="612"/>
        <v>2.2035396980404756E-2</v>
      </c>
      <c r="FN128" s="10">
        <f t="shared" si="613"/>
        <v>0</v>
      </c>
    </row>
    <row r="129" spans="2:170" x14ac:dyDescent="0.2">
      <c r="B129" t="str">
        <f t="shared" si="614"/>
        <v xml:space="preserve">   Professional and business services</v>
      </c>
      <c r="C129" s="4"/>
      <c r="D129" s="4"/>
      <c r="E129" s="4"/>
      <c r="F129" s="4"/>
      <c r="G129" s="4">
        <f t="shared" si="450"/>
        <v>0.25804493017607871</v>
      </c>
      <c r="H129" s="4">
        <f t="shared" si="451"/>
        <v>-5.1132433001471099E-2</v>
      </c>
      <c r="I129" s="4">
        <f t="shared" si="452"/>
        <v>-0.18743305962156553</v>
      </c>
      <c r="J129" s="4">
        <f t="shared" si="453"/>
        <v>-7.1953230400238974E-2</v>
      </c>
      <c r="K129" s="4">
        <f t="shared" si="454"/>
        <v>0.32777026011125893</v>
      </c>
      <c r="L129" s="4">
        <f t="shared" si="455"/>
        <v>0.24870404218979028</v>
      </c>
      <c r="M129" s="4">
        <f t="shared" si="456"/>
        <v>2.9783178460821911E-3</v>
      </c>
      <c r="N129" s="4">
        <f t="shared" si="457"/>
        <v>-1.4909351145037081E-2</v>
      </c>
      <c r="O129" s="4">
        <f t="shared" si="458"/>
        <v>0.10060659860926319</v>
      </c>
      <c r="P129" s="4">
        <f t="shared" si="459"/>
        <v>0.38092425808356678</v>
      </c>
      <c r="Q129" s="4">
        <f t="shared" si="460"/>
        <v>0.88040652328054658</v>
      </c>
      <c r="R129" s="4">
        <f t="shared" si="461"/>
        <v>0.77857732688451087</v>
      </c>
      <c r="S129" s="4">
        <f t="shared" si="462"/>
        <v>0.57682686365107849</v>
      </c>
      <c r="T129" s="4">
        <f t="shared" si="463"/>
        <v>0.7328154770628752</v>
      </c>
      <c r="U129" s="4">
        <f t="shared" si="464"/>
        <v>0.667205822887181</v>
      </c>
      <c r="V129" s="4">
        <f t="shared" si="465"/>
        <v>1.0374842472377723</v>
      </c>
      <c r="W129" s="4">
        <f t="shared" si="466"/>
        <v>0.80217023510880148</v>
      </c>
      <c r="X129" s="4">
        <f t="shared" si="467"/>
        <v>0.4441348079770121</v>
      </c>
      <c r="Y129" s="4">
        <f t="shared" si="468"/>
        <v>0.34386106856994364</v>
      </c>
      <c r="Z129" s="4">
        <f t="shared" si="469"/>
        <v>0.30930492310336011</v>
      </c>
      <c r="AA129" s="4">
        <f t="shared" si="470"/>
        <v>0.67058790100304</v>
      </c>
      <c r="AB129" s="4">
        <f t="shared" si="471"/>
        <v>0.76938364137069593</v>
      </c>
      <c r="AC129" s="4">
        <f t="shared" si="472"/>
        <v>0.90849913678431193</v>
      </c>
      <c r="AD129" s="4">
        <f t="shared" si="473"/>
        <v>1.0036496350364956</v>
      </c>
      <c r="AE129" s="4">
        <f t="shared" si="474"/>
        <v>0.96012022374975781</v>
      </c>
      <c r="AF129" s="4">
        <f t="shared" si="475"/>
        <v>1.3195307108350574</v>
      </c>
      <c r="AG129" s="4">
        <f t="shared" si="476"/>
        <v>1.1314684552047549</v>
      </c>
      <c r="AH129" s="4">
        <f t="shared" si="477"/>
        <v>1.059691482226693</v>
      </c>
      <c r="AI129" s="4">
        <f t="shared" si="478"/>
        <v>1.0395947702018185</v>
      </c>
      <c r="AJ129" s="4">
        <f t="shared" si="479"/>
        <v>0.67595673876871909</v>
      </c>
      <c r="AK129" s="4">
        <f t="shared" si="480"/>
        <v>0.73519960926454453</v>
      </c>
      <c r="AL129" s="4">
        <f t="shared" si="481"/>
        <v>0.56464273054134817</v>
      </c>
      <c r="AM129" s="4">
        <f t="shared" si="482"/>
        <v>0.43947764942240281</v>
      </c>
      <c r="AN129" s="4">
        <f t="shared" si="483"/>
        <v>0.7453631478592494</v>
      </c>
      <c r="AO129" s="4">
        <f t="shared" si="484"/>
        <v>0.88371750497090995</v>
      </c>
      <c r="AP129" s="4">
        <f t="shared" si="485"/>
        <v>1.0837270469046836</v>
      </c>
      <c r="AQ129" s="4">
        <f t="shared" si="486"/>
        <v>1.1168301447023392</v>
      </c>
      <c r="AR129" s="4">
        <f t="shared" si="487"/>
        <v>0.90425531914893331</v>
      </c>
      <c r="AS129" s="4">
        <f t="shared" si="488"/>
        <v>0.9279462894137398</v>
      </c>
      <c r="AT129" s="4">
        <f t="shared" si="489"/>
        <v>0.67377743916956068</v>
      </c>
      <c r="AU129" s="4">
        <f t="shared" si="490"/>
        <v>-2.6092938302059263E-2</v>
      </c>
      <c r="AV129" s="4">
        <f t="shared" si="491"/>
        <v>-0.42201056205205367</v>
      </c>
      <c r="AW129" s="4">
        <f t="shared" si="492"/>
        <v>-1.2181668818213791</v>
      </c>
      <c r="AX129" s="4">
        <f t="shared" si="493"/>
        <v>-1.6198678897369476</v>
      </c>
      <c r="AY129" s="4">
        <f t="shared" si="494"/>
        <v>-1.2611554720526095</v>
      </c>
      <c r="AZ129" s="4">
        <f t="shared" si="495"/>
        <v>-1.0376533434183488</v>
      </c>
      <c r="BA129" s="4">
        <f t="shared" si="496"/>
        <v>-0.53249916423898203</v>
      </c>
      <c r="BB129" s="4">
        <f t="shared" si="497"/>
        <v>-0.19177084597645308</v>
      </c>
      <c r="BC129" s="4">
        <f t="shared" si="498"/>
        <v>-0.13764286592109945</v>
      </c>
      <c r="BD129" s="4">
        <f t="shared" si="499"/>
        <v>-0.19527870473365608</v>
      </c>
      <c r="BE129" s="4">
        <f t="shared" si="500"/>
        <v>-0.22427050473186039</v>
      </c>
      <c r="BF129" s="4">
        <f t="shared" si="501"/>
        <v>-0.11372907755828611</v>
      </c>
      <c r="BG129" s="4">
        <f t="shared" si="502"/>
        <v>0.13145493328042207</v>
      </c>
      <c r="BH129" s="4">
        <f t="shared" si="503"/>
        <v>0.39568971953313586</v>
      </c>
      <c r="BI129" s="4">
        <f t="shared" si="504"/>
        <v>0.54765875880610204</v>
      </c>
      <c r="BJ129" s="4">
        <f t="shared" si="505"/>
        <v>0.67792401291283633</v>
      </c>
      <c r="BK129" s="4">
        <f t="shared" si="506"/>
        <v>0.68057625434674551</v>
      </c>
      <c r="BL129" s="4">
        <f t="shared" si="507"/>
        <v>0.70227497527201022</v>
      </c>
      <c r="BM129" s="4">
        <f t="shared" si="508"/>
        <v>0.81841936597150367</v>
      </c>
      <c r="BN129" s="4">
        <f t="shared" si="509"/>
        <v>0.79304858646432896</v>
      </c>
      <c r="BO129" s="4">
        <f t="shared" si="510"/>
        <v>0.7677309285888384</v>
      </c>
      <c r="BP129" s="4">
        <f t="shared" si="511"/>
        <v>0.87681159420289567</v>
      </c>
      <c r="BQ129" s="4">
        <f t="shared" si="512"/>
        <v>0.86378578112627813</v>
      </c>
      <c r="BR129" s="4">
        <f t="shared" si="513"/>
        <v>0.85887823858783241</v>
      </c>
      <c r="BS129" s="4">
        <f t="shared" si="514"/>
        <v>0.9185115402731977</v>
      </c>
      <c r="BT129" s="4">
        <f t="shared" si="515"/>
        <v>0.76444735365625804</v>
      </c>
      <c r="BU129" s="4">
        <f t="shared" si="516"/>
        <v>0.65476328681882734</v>
      </c>
      <c r="BV129" s="4">
        <f t="shared" si="517"/>
        <v>0.60026781179295252</v>
      </c>
      <c r="BW129" s="4">
        <f t="shared" si="518"/>
        <v>0.55957791837014148</v>
      </c>
      <c r="BX129" s="4">
        <f t="shared" si="519"/>
        <v>0.50344702467343949</v>
      </c>
      <c r="BY129" s="4">
        <f t="shared" si="520"/>
        <v>0.2882558270465036</v>
      </c>
      <c r="BZ129" s="4">
        <f t="shared" si="521"/>
        <v>-0.18131351569145282</v>
      </c>
      <c r="CA129" s="4">
        <f t="shared" si="522"/>
        <v>-0.76512455516013989</v>
      </c>
      <c r="CB129" s="4">
        <f t="shared" si="523"/>
        <v>-1.4622746494547074</v>
      </c>
      <c r="CC129" s="4">
        <f t="shared" si="524"/>
        <v>-1.5806415806415837</v>
      </c>
      <c r="CD129" s="4">
        <f t="shared" si="525"/>
        <v>-1.261929530960243</v>
      </c>
      <c r="CE129" s="4">
        <f t="shared" si="526"/>
        <v>-0.77635114959689522</v>
      </c>
      <c r="CF129" s="4">
        <f t="shared" si="527"/>
        <v>4.6975924838502494E-3</v>
      </c>
      <c r="CG129" s="4">
        <f t="shared" si="528"/>
        <v>0.36322199273556155</v>
      </c>
      <c r="CH129" s="4">
        <f t="shared" si="529"/>
        <v>0.54506335166148745</v>
      </c>
      <c r="CI129" s="4">
        <f t="shared" si="530"/>
        <v>0.66023240180543552</v>
      </c>
      <c r="CJ129" s="4">
        <f t="shared" si="531"/>
        <v>0.7004709651198916</v>
      </c>
      <c r="CK129" s="4">
        <f t="shared" si="532"/>
        <v>0.80624001144956059</v>
      </c>
      <c r="CL129" s="4">
        <f t="shared" si="533"/>
        <v>0.80876597965040398</v>
      </c>
      <c r="CM129" s="4">
        <f t="shared" si="534"/>
        <v>0.78732710722307908</v>
      </c>
      <c r="CN129" s="4">
        <f t="shared" si="535"/>
        <v>0.92557789889118713</v>
      </c>
      <c r="CO129" s="4">
        <f t="shared" si="536"/>
        <v>0.78734638568291548</v>
      </c>
      <c r="CP129" s="4">
        <f t="shared" si="537"/>
        <v>0.87817117368274289</v>
      </c>
      <c r="CQ129" s="4">
        <f t="shared" si="538"/>
        <v>0.92135039024615406</v>
      </c>
      <c r="CR129" s="4">
        <f t="shared" si="539"/>
        <v>0.7391811794860037</v>
      </c>
      <c r="CS129" s="4">
        <f t="shared" si="540"/>
        <v>0.79752084947363411</v>
      </c>
      <c r="CT129" s="4">
        <f t="shared" si="541"/>
        <v>0.72231501963793898</v>
      </c>
      <c r="CU129" s="4">
        <f t="shared" si="542"/>
        <v>0.6747517317133318</v>
      </c>
      <c r="CV129" s="4">
        <f t="shared" si="543"/>
        <v>0.6083023240268306</v>
      </c>
      <c r="CW129" s="4">
        <f t="shared" si="544"/>
        <v>0.78823841998051669</v>
      </c>
      <c r="CX129" s="4">
        <f t="shared" si="545"/>
        <v>0.77039573319286581</v>
      </c>
      <c r="CY129" s="4">
        <f t="shared" si="546"/>
        <v>0.75445367523603879</v>
      </c>
      <c r="CZ129" s="4">
        <f t="shared" si="547"/>
        <v>0.91747108444212366</v>
      </c>
      <c r="DA129" s="4">
        <f t="shared" si="548"/>
        <v>0.83641524038874837</v>
      </c>
      <c r="DB129" s="4">
        <f t="shared" si="549"/>
        <v>0.81583837003181803</v>
      </c>
      <c r="DC129" s="4">
        <f t="shared" si="550"/>
        <v>0.86270852322105984</v>
      </c>
      <c r="DD129" s="4">
        <f t="shared" si="551"/>
        <v>0.86857767776399097</v>
      </c>
      <c r="DE129" s="4">
        <f t="shared" si="552"/>
        <v>0.83121536602641699</v>
      </c>
      <c r="DF129" s="4">
        <f t="shared" si="553"/>
        <v>0.78598465261546568</v>
      </c>
      <c r="DG129" s="4">
        <f t="shared" si="554"/>
        <v>0.84107739963484929</v>
      </c>
      <c r="DH129" s="4">
        <f t="shared" si="555"/>
        <v>0.93066731691457549</v>
      </c>
      <c r="DI129" s="4">
        <f t="shared" si="556"/>
        <v>0.95911155981827201</v>
      </c>
      <c r="DJ129" s="4">
        <f t="shared" si="557"/>
        <v>0.92596312216286092</v>
      </c>
      <c r="DK129" s="4">
        <f t="shared" si="558"/>
        <v>0.85253364213552763</v>
      </c>
      <c r="DL129" s="4">
        <f t="shared" si="559"/>
        <v>0.54864522262716109</v>
      </c>
      <c r="DM129" s="4">
        <f t="shared" si="560"/>
        <v>0.46181172291296801</v>
      </c>
      <c r="DN129" s="4">
        <f t="shared" si="561"/>
        <v>0.57710427135678144</v>
      </c>
      <c r="DO129" s="4">
        <f t="shared" si="562"/>
        <v>0.39748261013580893</v>
      </c>
      <c r="DP129" s="4">
        <f t="shared" si="563"/>
        <v>0.73366717130546133</v>
      </c>
      <c r="DQ129" s="4">
        <f t="shared" si="564"/>
        <v>0.91379776670144142</v>
      </c>
      <c r="DR129" s="4">
        <f t="shared" si="565"/>
        <v>0.95685522531160117</v>
      </c>
      <c r="DS129" s="4">
        <f t="shared" si="566"/>
        <v>1.1371237458193979</v>
      </c>
      <c r="DT129" s="4">
        <f t="shared" si="567"/>
        <v>-0.155494453399069</v>
      </c>
      <c r="DU129" s="4">
        <f t="shared" si="568"/>
        <v>-0.13920240782543064</v>
      </c>
      <c r="DV129" s="4">
        <f t="shared" si="569"/>
        <v>0.12175704785989107</v>
      </c>
      <c r="DW129" s="4">
        <f t="shared" si="570"/>
        <v>-0.1701252570573912</v>
      </c>
      <c r="DX129" s="4">
        <f t="shared" si="571"/>
        <v>0.8576726935558614</v>
      </c>
      <c r="DY129" s="4">
        <f t="shared" si="572"/>
        <v>0.92866619042759435</v>
      </c>
      <c r="DZ129" s="4">
        <f t="shared" si="573"/>
        <v>1.0396019578495996</v>
      </c>
      <c r="EA129" s="4">
        <f t="shared" si="574"/>
        <v>2.0193223016628528</v>
      </c>
      <c r="EB129" s="4">
        <f t="shared" si="575"/>
        <v>2.2334092452754835</v>
      </c>
      <c r="EC129" s="4">
        <f t="shared" si="576"/>
        <v>1.6999882624515854</v>
      </c>
      <c r="ED129" s="4">
        <f t="shared" si="577"/>
        <v>0.94033660212247339</v>
      </c>
      <c r="EE129" s="4">
        <f t="shared" si="578"/>
        <v>-9.370637394580611E-2</v>
      </c>
      <c r="EF129" s="4">
        <f t="shared" si="579"/>
        <v>-0.60510641526613373</v>
      </c>
      <c r="EG129" s="4">
        <f t="shared" si="580"/>
        <v>-0.63330272994697656</v>
      </c>
      <c r="EH129" s="4">
        <f t="shared" si="581"/>
        <v>-0.4671319225574076</v>
      </c>
      <c r="EI129" s="4">
        <f t="shared" si="582"/>
        <v>-0.23602135431300847</v>
      </c>
      <c r="EJ129" s="4">
        <f t="shared" si="583"/>
        <v>2.2450048641771272E-2</v>
      </c>
      <c r="EK129" s="4">
        <f t="shared" si="584"/>
        <v>0.13880552220888601</v>
      </c>
      <c r="EL129" s="4">
        <f t="shared" si="585"/>
        <v>-0.1480926047427111</v>
      </c>
      <c r="EM129" s="4">
        <f t="shared" si="586"/>
        <v>-0.48452321052533565</v>
      </c>
      <c r="EN129" s="4">
        <f t="shared" si="587"/>
        <v>-0.38974054415203535</v>
      </c>
      <c r="EO129" s="4">
        <f t="shared" si="588"/>
        <v>-0.55906255206501354</v>
      </c>
      <c r="EP129" s="10">
        <f t="shared" si="589"/>
        <v>-0.40526148198097134</v>
      </c>
      <c r="EQ129" s="10">
        <f t="shared" si="590"/>
        <v>-0.2183601449139343</v>
      </c>
      <c r="ER129" s="10">
        <f t="shared" si="591"/>
        <v>-0.35904647766001146</v>
      </c>
      <c r="ES129" s="10">
        <f t="shared" si="592"/>
        <v>-0.14077637130801646</v>
      </c>
      <c r="ET129" s="10">
        <f t="shared" si="593"/>
        <v>3.8351776025626817E-2</v>
      </c>
      <c r="EU129" s="10">
        <f t="shared" si="594"/>
        <v>0.38593121153603449</v>
      </c>
      <c r="EV129" s="10">
        <f t="shared" si="595"/>
        <v>0.63969584285890269</v>
      </c>
      <c r="EW129" s="10">
        <f t="shared" si="596"/>
        <v>0.75714185106412779</v>
      </c>
      <c r="EX129" s="10">
        <f t="shared" si="597"/>
        <v>0.8468989795889682</v>
      </c>
      <c r="EY129" s="10">
        <f t="shared" si="598"/>
        <v>0.90898182372783665</v>
      </c>
      <c r="EZ129" s="10">
        <f t="shared" si="599"/>
        <v>0.85013128243296265</v>
      </c>
      <c r="FA129" s="10">
        <f t="shared" si="600"/>
        <v>0.77586326953640616</v>
      </c>
      <c r="FB129" s="10">
        <f t="shared" si="601"/>
        <v>0.67939767617316627</v>
      </c>
      <c r="FC129" s="10">
        <f t="shared" si="602"/>
        <v>0.53274230769017861</v>
      </c>
      <c r="FD129" s="10">
        <f t="shared" si="603"/>
        <v>0.46810631100759564</v>
      </c>
      <c r="FE129" s="10">
        <f t="shared" si="604"/>
        <v>0.42735217102908846</v>
      </c>
      <c r="FF129" s="10">
        <f t="shared" si="605"/>
        <v>0.41441792241605513</v>
      </c>
      <c r="FG129" s="10">
        <f t="shared" si="606"/>
        <v>0.39889357825354149</v>
      </c>
      <c r="FH129" s="10">
        <f t="shared" si="607"/>
        <v>0.39527416279954702</v>
      </c>
      <c r="FI129" s="10">
        <f t="shared" si="608"/>
        <v>0.39217252920690016</v>
      </c>
      <c r="FJ129" s="10">
        <f t="shared" si="609"/>
        <v>0.60081080372475859</v>
      </c>
      <c r="FK129" s="10">
        <f t="shared" si="610"/>
        <v>0.33525348573895569</v>
      </c>
      <c r="FL129" s="10">
        <f t="shared" si="611"/>
        <v>0.29789890332843605</v>
      </c>
      <c r="FM129" s="10">
        <f t="shared" si="612"/>
        <v>0.25800929189745231</v>
      </c>
      <c r="FN129" s="10">
        <f t="shared" si="613"/>
        <v>0</v>
      </c>
    </row>
    <row r="130" spans="2:170" x14ac:dyDescent="0.2">
      <c r="B130" t="str">
        <f t="shared" si="614"/>
        <v xml:space="preserve">   Other services</v>
      </c>
      <c r="C130" s="4"/>
      <c r="D130" s="4"/>
      <c r="E130" s="4"/>
      <c r="F130" s="4"/>
      <c r="G130" s="4">
        <f t="shared" si="450"/>
        <v>0.46448087431693036</v>
      </c>
      <c r="H130" s="4">
        <f t="shared" si="451"/>
        <v>0.37597377206966243</v>
      </c>
      <c r="I130" s="4">
        <f t="shared" si="452"/>
        <v>0.37486611924312679</v>
      </c>
      <c r="J130" s="4">
        <f t="shared" si="453"/>
        <v>0.44371158746815281</v>
      </c>
      <c r="K130" s="4">
        <f t="shared" si="454"/>
        <v>0.37287625920914136</v>
      </c>
      <c r="L130" s="4">
        <f t="shared" si="455"/>
        <v>0.36556497767655544</v>
      </c>
      <c r="M130" s="4">
        <f t="shared" si="456"/>
        <v>0.34250655229925725</v>
      </c>
      <c r="N130" s="4">
        <f t="shared" si="457"/>
        <v>0.37273377862594781</v>
      </c>
      <c r="O130" s="4">
        <f t="shared" si="458"/>
        <v>0.52078709868324147</v>
      </c>
      <c r="P130" s="4">
        <f t="shared" si="459"/>
        <v>0.71755499778533616</v>
      </c>
      <c r="Q130" s="4">
        <f t="shared" si="460"/>
        <v>0.57610493973056043</v>
      </c>
      <c r="R130" s="4">
        <f t="shared" si="461"/>
        <v>0.35389878494750865</v>
      </c>
      <c r="S130" s="4">
        <f t="shared" si="462"/>
        <v>0.38258924629918706</v>
      </c>
      <c r="T130" s="4">
        <f t="shared" si="463"/>
        <v>0.11138795251353967</v>
      </c>
      <c r="U130" s="4">
        <f t="shared" si="464"/>
        <v>0.25706198370977618</v>
      </c>
      <c r="V130" s="4">
        <f t="shared" si="465"/>
        <v>0.38685853286831734</v>
      </c>
      <c r="W130" s="4">
        <f t="shared" si="466"/>
        <v>0.51047196779649595</v>
      </c>
      <c r="X130" s="4">
        <f t="shared" si="467"/>
        <v>0.51670585503209043</v>
      </c>
      <c r="Y130" s="4">
        <f t="shared" si="468"/>
        <v>0.44499667697287776</v>
      </c>
      <c r="Z130" s="4">
        <f t="shared" si="469"/>
        <v>0.26634590600568858</v>
      </c>
      <c r="AA130" s="4">
        <f t="shared" si="470"/>
        <v>2.841474156793572E-2</v>
      </c>
      <c r="AB130" s="4">
        <f t="shared" si="471"/>
        <v>0.12207932316950691</v>
      </c>
      <c r="AC130" s="4">
        <f t="shared" si="472"/>
        <v>3.1132369173287048E-2</v>
      </c>
      <c r="AD130" s="4">
        <f t="shared" si="473"/>
        <v>0.5360401459853853</v>
      </c>
      <c r="AE130" s="4">
        <f t="shared" si="474"/>
        <v>0.66512676369911983</v>
      </c>
      <c r="AF130" s="4">
        <f t="shared" si="475"/>
        <v>0.72325741890959283</v>
      </c>
      <c r="AG130" s="4">
        <f t="shared" si="476"/>
        <v>0.71159823327334648</v>
      </c>
      <c r="AH130" s="4">
        <f t="shared" si="477"/>
        <v>0.60898725687457944</v>
      </c>
      <c r="AI130" s="4">
        <f t="shared" si="478"/>
        <v>0.58875009945101153</v>
      </c>
      <c r="AJ130" s="4">
        <f t="shared" si="479"/>
        <v>0.63955906821962494</v>
      </c>
      <c r="AK130" s="4">
        <f t="shared" si="480"/>
        <v>0.59895632503020824</v>
      </c>
      <c r="AL130" s="4">
        <f t="shared" si="481"/>
        <v>0.65579581708614088</v>
      </c>
      <c r="AM130" s="4">
        <f t="shared" si="482"/>
        <v>0.44450025113008507</v>
      </c>
      <c r="AN130" s="4">
        <f t="shared" si="483"/>
        <v>0.11390931827750209</v>
      </c>
      <c r="AO130" s="4">
        <f t="shared" si="484"/>
        <v>0.14728625082849722</v>
      </c>
      <c r="AP130" s="4">
        <f t="shared" si="485"/>
        <v>0.10471969217281893</v>
      </c>
      <c r="AQ130" s="4">
        <f t="shared" si="486"/>
        <v>0.31562591045936311</v>
      </c>
      <c r="AR130" s="4">
        <f t="shared" si="487"/>
        <v>0.38684719535782841</v>
      </c>
      <c r="AS130" s="4">
        <f t="shared" si="488"/>
        <v>0.54190145066539031</v>
      </c>
      <c r="AT130" s="4">
        <f t="shared" si="489"/>
        <v>0.40712347031093149</v>
      </c>
      <c r="AU130" s="4">
        <f t="shared" si="490"/>
        <v>0.25381312712005527</v>
      </c>
      <c r="AV130" s="4">
        <f t="shared" si="491"/>
        <v>0.33713692946058021</v>
      </c>
      <c r="AW130" s="4">
        <f t="shared" si="492"/>
        <v>0.15256425302193363</v>
      </c>
      <c r="AX130" s="4">
        <f t="shared" si="493"/>
        <v>0.21240342646406341</v>
      </c>
      <c r="AY130" s="4">
        <f t="shared" si="494"/>
        <v>0.41333959605448495</v>
      </c>
      <c r="AZ130" s="4">
        <f t="shared" si="495"/>
        <v>0.241094854279436</v>
      </c>
      <c r="BA130" s="4">
        <f t="shared" si="496"/>
        <v>0.20774631071207331</v>
      </c>
      <c r="BB130" s="4">
        <f t="shared" si="497"/>
        <v>0.19419832503944054</v>
      </c>
      <c r="BC130" s="4">
        <f t="shared" si="498"/>
        <v>0.14255868256113</v>
      </c>
      <c r="BD130" s="4">
        <f t="shared" si="499"/>
        <v>0.25707576319366671</v>
      </c>
      <c r="BE130" s="4">
        <f t="shared" si="500"/>
        <v>0.26370268138800873</v>
      </c>
      <c r="BF130" s="4">
        <f t="shared" si="501"/>
        <v>0.21262392760897272</v>
      </c>
      <c r="BG130" s="4">
        <f t="shared" si="502"/>
        <v>2.4802817600085219E-2</v>
      </c>
      <c r="BH130" s="4">
        <f t="shared" si="503"/>
        <v>-2.4886145882436145E-3</v>
      </c>
      <c r="BI130" s="4">
        <f t="shared" si="504"/>
        <v>9.9574319782934712E-2</v>
      </c>
      <c r="BJ130" s="4">
        <f t="shared" si="505"/>
        <v>9.9329525701522411E-2</v>
      </c>
      <c r="BK130" s="4">
        <f t="shared" si="506"/>
        <v>0.28812717337306376</v>
      </c>
      <c r="BL130" s="4">
        <f t="shared" si="507"/>
        <v>0.25964391691395405</v>
      </c>
      <c r="BM130" s="4">
        <f t="shared" si="508"/>
        <v>0.26869792437015461</v>
      </c>
      <c r="BN130" s="4">
        <f t="shared" si="509"/>
        <v>0.22029127401786139</v>
      </c>
      <c r="BO130" s="4">
        <f t="shared" si="510"/>
        <v>0.17548135510603141</v>
      </c>
      <c r="BP130" s="4">
        <f t="shared" si="511"/>
        <v>0.16183574879226056</v>
      </c>
      <c r="BQ130" s="4">
        <f t="shared" si="512"/>
        <v>0.115171437483505</v>
      </c>
      <c r="BR130" s="4">
        <f t="shared" si="513"/>
        <v>0.13523773370031617</v>
      </c>
      <c r="BS130" s="4">
        <f t="shared" si="514"/>
        <v>0.22845030617051554</v>
      </c>
      <c r="BT130" s="4">
        <f t="shared" si="515"/>
        <v>0.28053113895642873</v>
      </c>
      <c r="BU130" s="4">
        <f t="shared" si="516"/>
        <v>0.37381875594974112</v>
      </c>
      <c r="BV130" s="4">
        <f t="shared" si="517"/>
        <v>0.5148450847300825</v>
      </c>
      <c r="BW130" s="4">
        <f t="shared" si="518"/>
        <v>0.45908229221387675</v>
      </c>
      <c r="BX130" s="4">
        <f t="shared" si="519"/>
        <v>0.51932148040637316</v>
      </c>
      <c r="BY130" s="4">
        <f t="shared" si="520"/>
        <v>0.59903164058103509</v>
      </c>
      <c r="BZ130" s="4">
        <f t="shared" si="521"/>
        <v>0.52603303935176149</v>
      </c>
      <c r="CA130" s="4">
        <f t="shared" si="522"/>
        <v>0.66281138790034766</v>
      </c>
      <c r="CB130" s="4">
        <f t="shared" si="523"/>
        <v>0.54751836189629033</v>
      </c>
      <c r="CC130" s="4">
        <f t="shared" si="524"/>
        <v>0.43512043512043574</v>
      </c>
      <c r="CD130" s="4">
        <f t="shared" si="525"/>
        <v>0.46135058121127037</v>
      </c>
      <c r="CE130" s="4">
        <f t="shared" si="526"/>
        <v>0.27792452396812339</v>
      </c>
      <c r="CF130" s="4">
        <f t="shared" si="527"/>
        <v>0.33352906635348795</v>
      </c>
      <c r="CG130" s="4">
        <f t="shared" si="528"/>
        <v>0.37034399259311818</v>
      </c>
      <c r="CH130" s="4">
        <f t="shared" si="529"/>
        <v>0.45182883098254678</v>
      </c>
      <c r="CI130" s="4">
        <f t="shared" si="530"/>
        <v>0.53298761163929465</v>
      </c>
      <c r="CJ130" s="4">
        <f t="shared" si="531"/>
        <v>0.57615529895526008</v>
      </c>
      <c r="CK130" s="4">
        <f t="shared" si="532"/>
        <v>0.52477160508550746</v>
      </c>
      <c r="CL130" s="4">
        <f t="shared" si="533"/>
        <v>0.38659488176837759</v>
      </c>
      <c r="CM130" s="4">
        <f t="shared" si="534"/>
        <v>0.37356661543916569</v>
      </c>
      <c r="CN130" s="4">
        <f t="shared" si="535"/>
        <v>0.31009208795339088</v>
      </c>
      <c r="CO130" s="4">
        <f t="shared" si="536"/>
        <v>0.21494322695201798</v>
      </c>
      <c r="CP130" s="4">
        <f t="shared" si="537"/>
        <v>0.27181488709228929</v>
      </c>
      <c r="CQ130" s="4">
        <f t="shared" si="538"/>
        <v>0.14316722855955361</v>
      </c>
      <c r="CR130" s="4">
        <f t="shared" si="539"/>
        <v>0.18307892990368407</v>
      </c>
      <c r="CS130" s="4">
        <f t="shared" si="540"/>
        <v>0.20507678986463074</v>
      </c>
      <c r="CT130" s="4">
        <f t="shared" si="541"/>
        <v>0.25732472574600301</v>
      </c>
      <c r="CU130" s="4">
        <f t="shared" si="542"/>
        <v>0.43937322065056006</v>
      </c>
      <c r="CV130" s="4">
        <f t="shared" si="543"/>
        <v>0.32086276432183786</v>
      </c>
      <c r="CW130" s="4">
        <f t="shared" si="544"/>
        <v>0.38083429279958741</v>
      </c>
      <c r="CX130" s="4">
        <f t="shared" si="545"/>
        <v>0.25679857773096038</v>
      </c>
      <c r="CY130" s="4">
        <f t="shared" si="546"/>
        <v>0.15481563856000027</v>
      </c>
      <c r="CZ130" s="4">
        <f t="shared" si="547"/>
        <v>0.32394121227932593</v>
      </c>
      <c r="DA130" s="4">
        <f t="shared" si="548"/>
        <v>0.23651844843898831</v>
      </c>
      <c r="DB130" s="4">
        <f t="shared" si="549"/>
        <v>0.36520513422890849</v>
      </c>
      <c r="DC130" s="4">
        <f t="shared" si="550"/>
        <v>0.54475697903638454</v>
      </c>
      <c r="DD130" s="4">
        <f t="shared" si="551"/>
        <v>0.5867631285621201</v>
      </c>
      <c r="DE130" s="4">
        <f t="shared" si="552"/>
        <v>0.59997500104160906</v>
      </c>
      <c r="DF130" s="4">
        <f t="shared" si="553"/>
        <v>0.57914658613770864</v>
      </c>
      <c r="DG130" s="4">
        <f t="shared" si="554"/>
        <v>0.42874433298459558</v>
      </c>
      <c r="DH130" s="4">
        <f t="shared" si="555"/>
        <v>0.35154027472973237</v>
      </c>
      <c r="DI130" s="4">
        <f t="shared" si="556"/>
        <v>0.40383644623926285</v>
      </c>
      <c r="DJ130" s="4">
        <f t="shared" si="557"/>
        <v>0.44389989153577908</v>
      </c>
      <c r="DK130" s="4">
        <f t="shared" si="558"/>
        <v>0.53108653116639071</v>
      </c>
      <c r="DL130" s="4">
        <f t="shared" si="559"/>
        <v>0.5070511804785276</v>
      </c>
      <c r="DM130" s="4">
        <f t="shared" si="560"/>
        <v>0.52496546279851009</v>
      </c>
      <c r="DN130" s="4">
        <f t="shared" si="561"/>
        <v>0.51821608040200695</v>
      </c>
      <c r="DO130" s="4">
        <f t="shared" si="562"/>
        <v>0.51438926017575048</v>
      </c>
      <c r="DP130" s="4">
        <f t="shared" si="563"/>
        <v>0.53957532704475786</v>
      </c>
      <c r="DQ130" s="4">
        <f t="shared" si="564"/>
        <v>0.54093736718056318</v>
      </c>
      <c r="DR130" s="4">
        <f t="shared" si="565"/>
        <v>0.49664429530200571</v>
      </c>
      <c r="DS130" s="4">
        <f t="shared" si="566"/>
        <v>0.26946966077401652</v>
      </c>
      <c r="DT130" s="4">
        <f t="shared" si="567"/>
        <v>-1.8261116905281047</v>
      </c>
      <c r="DU130" s="4">
        <f t="shared" si="568"/>
        <v>-1.2471783295711132</v>
      </c>
      <c r="DV130" s="4">
        <f t="shared" si="569"/>
        <v>-1.221316849302249</v>
      </c>
      <c r="DW130" s="4">
        <f t="shared" si="570"/>
        <v>-1.1460085997382725</v>
      </c>
      <c r="DX130" s="4">
        <f t="shared" si="571"/>
        <v>1.1253002908079481</v>
      </c>
      <c r="DY130" s="4">
        <f t="shared" si="572"/>
        <v>0.59393815695480734</v>
      </c>
      <c r="DZ130" s="4">
        <f t="shared" si="573"/>
        <v>0.62092957404635485</v>
      </c>
      <c r="EA130" s="4">
        <f t="shared" si="574"/>
        <v>0.61774654163205434</v>
      </c>
      <c r="EB130" s="4">
        <f t="shared" si="575"/>
        <v>0.53737664309400512</v>
      </c>
      <c r="EC130" s="4">
        <f t="shared" si="576"/>
        <v>0.5281896787824214</v>
      </c>
      <c r="ED130" s="4">
        <f t="shared" si="577"/>
        <v>0.34159166362817234</v>
      </c>
      <c r="EE130" s="4">
        <f t="shared" si="578"/>
        <v>0.5086917442772162</v>
      </c>
      <c r="EF130" s="4">
        <f t="shared" si="579"/>
        <v>0.43818050760650068</v>
      </c>
      <c r="EG130" s="4">
        <f t="shared" si="580"/>
        <v>0.34100916227913358</v>
      </c>
      <c r="EH130" s="4">
        <f t="shared" si="581"/>
        <v>0.48214017709741808</v>
      </c>
      <c r="EI130" s="4">
        <f t="shared" si="582"/>
        <v>0.36527114357965734</v>
      </c>
      <c r="EJ130" s="4">
        <f t="shared" si="583"/>
        <v>0.45835515976951946</v>
      </c>
      <c r="EK130" s="4">
        <f t="shared" si="584"/>
        <v>0.41454081632652984</v>
      </c>
      <c r="EL130" s="4">
        <f t="shared" si="585"/>
        <v>0.22869997188113997</v>
      </c>
      <c r="EM130" s="4">
        <f t="shared" si="586"/>
        <v>0.14908406477702363</v>
      </c>
      <c r="EN130" s="4">
        <f t="shared" si="587"/>
        <v>0.15589621766080805</v>
      </c>
      <c r="EO130" s="4">
        <f t="shared" si="588"/>
        <v>0.24065606545845025</v>
      </c>
      <c r="EP130" s="10">
        <f t="shared" si="589"/>
        <v>0.29341050423315679</v>
      </c>
      <c r="EQ130" s="10">
        <f t="shared" si="590"/>
        <v>0.44697126123928632</v>
      </c>
      <c r="ER130" s="10">
        <f t="shared" si="591"/>
        <v>0.28452679674918752</v>
      </c>
      <c r="ES130" s="10">
        <f t="shared" si="592"/>
        <v>4.9614627285510998E-2</v>
      </c>
      <c r="ET130" s="10">
        <f t="shared" si="593"/>
        <v>1.9548125838947699E-2</v>
      </c>
      <c r="EU130" s="10">
        <f t="shared" si="594"/>
        <v>-8.1609034633362415E-2</v>
      </c>
      <c r="EV130" s="10">
        <f t="shared" si="595"/>
        <v>-3.8273219621899175E-2</v>
      </c>
      <c r="EW130" s="10">
        <f t="shared" si="596"/>
        <v>5.0317619054326856E-2</v>
      </c>
      <c r="EX130" s="10">
        <f t="shared" si="597"/>
        <v>9.2846437840406373E-2</v>
      </c>
      <c r="EY130" s="10">
        <f t="shared" si="598"/>
        <v>0.17446776537716269</v>
      </c>
      <c r="EZ130" s="10">
        <f t="shared" si="599"/>
        <v>0.15652196263745119</v>
      </c>
      <c r="FA130" s="10">
        <f t="shared" si="600"/>
        <v>0.14371717146958907</v>
      </c>
      <c r="FB130" s="10">
        <f t="shared" si="601"/>
        <v>0.14358636460103116</v>
      </c>
      <c r="FC130" s="10">
        <f t="shared" si="602"/>
        <v>8.1225433513213263E-2</v>
      </c>
      <c r="FD130" s="10">
        <f t="shared" si="603"/>
        <v>7.7381481810903846E-2</v>
      </c>
      <c r="FE130" s="10">
        <f t="shared" si="604"/>
        <v>7.8869319206253341E-2</v>
      </c>
      <c r="FF130" s="10">
        <f t="shared" si="605"/>
        <v>7.8779609038863607E-2</v>
      </c>
      <c r="FG130" s="10">
        <f t="shared" si="606"/>
        <v>9.3090901108065602E-2</v>
      </c>
      <c r="FH130" s="10">
        <f t="shared" si="607"/>
        <v>0.11028013203577965</v>
      </c>
      <c r="FI130" s="10">
        <f t="shared" si="608"/>
        <v>0.14347882239885154</v>
      </c>
      <c r="FJ130" s="10">
        <f t="shared" si="609"/>
        <v>0.34960038803217852</v>
      </c>
      <c r="FK130" s="10">
        <f t="shared" si="610"/>
        <v>0.18997461299398108</v>
      </c>
      <c r="FL130" s="10">
        <f t="shared" si="611"/>
        <v>0.20161972800629543</v>
      </c>
      <c r="FM130" s="10">
        <f t="shared" si="612"/>
        <v>0.19045999997827584</v>
      </c>
      <c r="FN130" s="10">
        <f t="shared" si="613"/>
        <v>0</v>
      </c>
    </row>
    <row r="131" spans="2:170" x14ac:dyDescent="0.2">
      <c r="B131" t="str">
        <f t="shared" si="614"/>
        <v xml:space="preserve">      Leisure and Hospitality</v>
      </c>
      <c r="C131" s="4"/>
      <c r="D131" s="4"/>
      <c r="E131" s="4"/>
      <c r="F131" s="4"/>
      <c r="G131" s="4">
        <f t="shared" si="450"/>
        <v>0.25804493017607699</v>
      </c>
      <c r="H131" s="4">
        <f t="shared" si="451"/>
        <v>0.12933497759196322</v>
      </c>
      <c r="I131" s="4">
        <f t="shared" si="452"/>
        <v>-5.9502558610021745E-2</v>
      </c>
      <c r="J131" s="4">
        <f t="shared" si="453"/>
        <v>2.9980512666767371E-2</v>
      </c>
      <c r="K131" s="4">
        <f t="shared" si="454"/>
        <v>-3.0070666065251512E-2</v>
      </c>
      <c r="L131" s="4">
        <f t="shared" si="455"/>
        <v>5.0939382135259059E-2</v>
      </c>
      <c r="M131" s="4">
        <f t="shared" si="456"/>
        <v>0.29187514891589322</v>
      </c>
      <c r="N131" s="4">
        <f t="shared" si="457"/>
        <v>0.27731393129770837</v>
      </c>
      <c r="O131" s="4">
        <f t="shared" si="458"/>
        <v>0.26039354934161679</v>
      </c>
      <c r="P131" s="4">
        <f t="shared" si="459"/>
        <v>0.3041488262217617</v>
      </c>
      <c r="Q131" s="4">
        <f t="shared" si="460"/>
        <v>0.33679981091940442</v>
      </c>
      <c r="R131" s="4">
        <f t="shared" si="461"/>
        <v>0.2034918013448142</v>
      </c>
      <c r="S131" s="4">
        <f t="shared" si="462"/>
        <v>0.20306659995879839</v>
      </c>
      <c r="T131" s="4">
        <f t="shared" si="463"/>
        <v>0.23743221456837263</v>
      </c>
      <c r="U131" s="4">
        <f t="shared" si="464"/>
        <v>7.2208422390386995E-2</v>
      </c>
      <c r="V131" s="4">
        <f t="shared" si="465"/>
        <v>0.32238211072359957</v>
      </c>
      <c r="W131" s="4">
        <f t="shared" si="466"/>
        <v>0.40254360889096241</v>
      </c>
      <c r="X131" s="4">
        <f t="shared" si="467"/>
        <v>0.33092397457110534</v>
      </c>
      <c r="Y131" s="4">
        <f t="shared" si="468"/>
        <v>0.3207443580778444</v>
      </c>
      <c r="Z131" s="4">
        <f t="shared" si="469"/>
        <v>0.35226394020104962</v>
      </c>
      <c r="AA131" s="4">
        <f t="shared" si="470"/>
        <v>0.10797601795811593</v>
      </c>
      <c r="AB131" s="4">
        <f t="shared" si="471"/>
        <v>0.26687107855662401</v>
      </c>
      <c r="AC131" s="4">
        <f t="shared" si="472"/>
        <v>0.44434381456429078</v>
      </c>
      <c r="AD131" s="4">
        <f t="shared" si="473"/>
        <v>0.31649178832116548</v>
      </c>
      <c r="AE131" s="4">
        <f t="shared" si="474"/>
        <v>0.40909470403250592</v>
      </c>
      <c r="AF131" s="4">
        <f t="shared" si="475"/>
        <v>0.19599723947550143</v>
      </c>
      <c r="AG131" s="4">
        <f t="shared" si="476"/>
        <v>0.19630296090299354</v>
      </c>
      <c r="AH131" s="4">
        <f t="shared" si="477"/>
        <v>0.31656606304493873</v>
      </c>
      <c r="AI131" s="4">
        <f t="shared" si="478"/>
        <v>0.27846288487548676</v>
      </c>
      <c r="AJ131" s="4">
        <f t="shared" si="479"/>
        <v>0.42377287853577339</v>
      </c>
      <c r="AK131" s="4">
        <f t="shared" si="480"/>
        <v>0.3701704326366938</v>
      </c>
      <c r="AL131" s="4">
        <f t="shared" si="481"/>
        <v>0.12153744872638733</v>
      </c>
      <c r="AM131" s="4">
        <f t="shared" si="482"/>
        <v>0.48468106479156142</v>
      </c>
      <c r="AN131" s="4">
        <f t="shared" si="483"/>
        <v>0.35906198152688018</v>
      </c>
      <c r="AO131" s="4">
        <f t="shared" si="484"/>
        <v>0.32157498097552484</v>
      </c>
      <c r="AP131" s="4">
        <f t="shared" si="485"/>
        <v>0.49924504407968417</v>
      </c>
      <c r="AQ131" s="4">
        <f t="shared" si="486"/>
        <v>0.22093813732154996</v>
      </c>
      <c r="AR131" s="4">
        <f t="shared" si="487"/>
        <v>0.15232108317214813</v>
      </c>
      <c r="AS131" s="4">
        <f t="shared" si="488"/>
        <v>-2.1580146265437288E-2</v>
      </c>
      <c r="AT131" s="4">
        <f t="shared" si="489"/>
        <v>5.4759297176325397E-2</v>
      </c>
      <c r="AU131" s="4">
        <f t="shared" si="490"/>
        <v>-2.3720853001873896E-3</v>
      </c>
      <c r="AV131" s="4">
        <f t="shared" si="491"/>
        <v>1.6503206337231052E-2</v>
      </c>
      <c r="AW131" s="4">
        <f t="shared" si="492"/>
        <v>7.5108555333882457E-2</v>
      </c>
      <c r="AX131" s="4">
        <f t="shared" si="493"/>
        <v>-0.30810167355227325</v>
      </c>
      <c r="AY131" s="4">
        <f t="shared" si="494"/>
        <v>-0.33583842179427031</v>
      </c>
      <c r="AZ131" s="4">
        <f t="shared" si="495"/>
        <v>-0.24818587940529979</v>
      </c>
      <c r="BA131" s="4">
        <f t="shared" si="496"/>
        <v>-0.13610965184583856</v>
      </c>
      <c r="BB131" s="4">
        <f t="shared" si="497"/>
        <v>5.8259497511832951E-2</v>
      </c>
      <c r="BC131" s="4">
        <f t="shared" si="498"/>
        <v>0.12535332432100421</v>
      </c>
      <c r="BD131" s="4">
        <f t="shared" si="499"/>
        <v>7.9100234828822211E-2</v>
      </c>
      <c r="BE131" s="4">
        <f t="shared" si="500"/>
        <v>0.1355481072555195</v>
      </c>
      <c r="BF131" s="4">
        <f t="shared" si="501"/>
        <v>0.29173980764951757</v>
      </c>
      <c r="BG131" s="4">
        <f t="shared" si="502"/>
        <v>0.26042958480083106</v>
      </c>
      <c r="BH131" s="4">
        <f t="shared" si="503"/>
        <v>0.34591742776796086</v>
      </c>
      <c r="BI131" s="4">
        <f t="shared" si="504"/>
        <v>0.2215528615170165</v>
      </c>
      <c r="BJ131" s="4">
        <f t="shared" si="505"/>
        <v>0.16886019369257427</v>
      </c>
      <c r="BK131" s="4">
        <f t="shared" si="506"/>
        <v>0.21112767014406594</v>
      </c>
      <c r="BL131" s="4">
        <f t="shared" si="507"/>
        <v>0.24233432245301684</v>
      </c>
      <c r="BM131" s="4">
        <f t="shared" si="508"/>
        <v>0.31800029581422784</v>
      </c>
      <c r="BN131" s="4">
        <f t="shared" si="509"/>
        <v>0.30106474115775489</v>
      </c>
      <c r="BO131" s="4">
        <f t="shared" si="510"/>
        <v>0.33390202291006577</v>
      </c>
      <c r="BP131" s="4">
        <f t="shared" si="511"/>
        <v>0.24637681159420355</v>
      </c>
      <c r="BQ131" s="4">
        <f t="shared" si="512"/>
        <v>0.30952323823691807</v>
      </c>
      <c r="BR131" s="4">
        <f t="shared" si="513"/>
        <v>0.30843693650944182</v>
      </c>
      <c r="BS131" s="4">
        <f t="shared" si="514"/>
        <v>0.32972209138012148</v>
      </c>
      <c r="BT131" s="4">
        <f t="shared" si="515"/>
        <v>0.34365064522161803</v>
      </c>
      <c r="BU131" s="4">
        <f t="shared" si="516"/>
        <v>0.30880679839327363</v>
      </c>
      <c r="BV131" s="4">
        <f t="shared" si="517"/>
        <v>0.29320773883732854</v>
      </c>
      <c r="BW131" s="4">
        <f t="shared" si="518"/>
        <v>0.2717949889226412</v>
      </c>
      <c r="BX131" s="4">
        <f t="shared" si="519"/>
        <v>0.18822568940493584</v>
      </c>
      <c r="BY131" s="4">
        <f t="shared" si="520"/>
        <v>0.11485193108884152</v>
      </c>
      <c r="BZ131" s="4">
        <f t="shared" si="521"/>
        <v>-9.4014415543717089E-2</v>
      </c>
      <c r="CA131" s="4">
        <f t="shared" si="522"/>
        <v>-0.35364768683274056</v>
      </c>
      <c r="CB131" s="4">
        <f t="shared" si="523"/>
        <v>-0.48742488315156818</v>
      </c>
      <c r="CC131" s="4">
        <f t="shared" si="524"/>
        <v>-0.48618048618048737</v>
      </c>
      <c r="CD131" s="4">
        <f t="shared" si="525"/>
        <v>-0.40255099733140376</v>
      </c>
      <c r="CE131" s="4">
        <f t="shared" si="526"/>
        <v>-0.22739279233755064</v>
      </c>
      <c r="CF131" s="4">
        <f t="shared" si="527"/>
        <v>-9.3951849677059718E-3</v>
      </c>
      <c r="CG131" s="4">
        <f t="shared" si="528"/>
        <v>3.0861999382759329E-2</v>
      </c>
      <c r="CH131" s="4">
        <f t="shared" si="529"/>
        <v>0.18168778388716264</v>
      </c>
      <c r="CI131" s="4">
        <f t="shared" si="530"/>
        <v>0.19927014309036739</v>
      </c>
      <c r="CJ131" s="4">
        <f t="shared" si="531"/>
        <v>0.23906858877812168</v>
      </c>
      <c r="CK131" s="4">
        <f t="shared" si="532"/>
        <v>0.21229396751186769</v>
      </c>
      <c r="CL131" s="4">
        <f t="shared" si="533"/>
        <v>0.21345729668192548</v>
      </c>
      <c r="CM131" s="4">
        <f t="shared" si="534"/>
        <v>0.29081451708239758</v>
      </c>
      <c r="CN131" s="4">
        <f t="shared" si="535"/>
        <v>0.29834617553091475</v>
      </c>
      <c r="CO131" s="4">
        <f t="shared" si="536"/>
        <v>0.31774216158123514</v>
      </c>
      <c r="CP131" s="4">
        <f t="shared" si="537"/>
        <v>0.38100548276182605</v>
      </c>
      <c r="CQ131" s="4">
        <f t="shared" si="538"/>
        <v>0.37870041102849483</v>
      </c>
      <c r="CR131" s="4">
        <f t="shared" si="539"/>
        <v>0.39133121266906312</v>
      </c>
      <c r="CS131" s="4">
        <f t="shared" si="540"/>
        <v>0.45116893770222904</v>
      </c>
      <c r="CT131" s="4">
        <f t="shared" si="541"/>
        <v>0.38147261974628643</v>
      </c>
      <c r="CU131" s="4">
        <f t="shared" si="542"/>
        <v>0.40350601896478394</v>
      </c>
      <c r="CV131" s="4">
        <f t="shared" si="543"/>
        <v>0.31863455068071911</v>
      </c>
      <c r="CW131" s="4">
        <f t="shared" si="544"/>
        <v>0.29891063679036395</v>
      </c>
      <c r="CX131" s="4">
        <f t="shared" si="545"/>
        <v>0.25460371809222893</v>
      </c>
      <c r="CY131" s="4">
        <f t="shared" si="546"/>
        <v>0.28346525370140341</v>
      </c>
      <c r="CZ131" s="4">
        <f t="shared" si="547"/>
        <v>0.36090094790851385</v>
      </c>
      <c r="DA131" s="4">
        <f t="shared" si="548"/>
        <v>0.48163756773028527</v>
      </c>
      <c r="DB131" s="4">
        <f t="shared" si="549"/>
        <v>0.50402579928667679</v>
      </c>
      <c r="DC131" s="4">
        <f t="shared" si="550"/>
        <v>0.48328634716069296</v>
      </c>
      <c r="DD131" s="4">
        <f t="shared" si="551"/>
        <v>0.45847441586573856</v>
      </c>
      <c r="DE131" s="4">
        <f t="shared" si="552"/>
        <v>0.37498437565101411</v>
      </c>
      <c r="DF131" s="4">
        <f t="shared" si="553"/>
        <v>0.35782985500651482</v>
      </c>
      <c r="DG131" s="4">
        <f t="shared" si="554"/>
        <v>0.33437955156214777</v>
      </c>
      <c r="DH131" s="4">
        <f t="shared" si="555"/>
        <v>0.38811671949930887</v>
      </c>
      <c r="DI131" s="4">
        <f t="shared" si="556"/>
        <v>0.27057041898031031</v>
      </c>
      <c r="DJ131" s="4">
        <f t="shared" si="557"/>
        <v>0.26915197043345335</v>
      </c>
      <c r="DK131" s="4">
        <f t="shared" si="558"/>
        <v>0.32144711096913425</v>
      </c>
      <c r="DL131" s="4">
        <f t="shared" si="559"/>
        <v>0.26540960228172905</v>
      </c>
      <c r="DM131" s="4">
        <f t="shared" si="560"/>
        <v>0.25261495954213598</v>
      </c>
      <c r="DN131" s="4">
        <f t="shared" si="561"/>
        <v>0.2787374371859308</v>
      </c>
      <c r="DO131" s="4">
        <f t="shared" si="562"/>
        <v>0.14808175671726193</v>
      </c>
      <c r="DP131" s="4">
        <f t="shared" si="563"/>
        <v>0.11063235122860415</v>
      </c>
      <c r="DQ131" s="4">
        <f t="shared" si="564"/>
        <v>0.16034929098566431</v>
      </c>
      <c r="DR131" s="4">
        <f t="shared" si="565"/>
        <v>0.10546500479386375</v>
      </c>
      <c r="DS131" s="4">
        <f t="shared" si="566"/>
        <v>-2.10224558050651E-2</v>
      </c>
      <c r="DT131" s="4">
        <f t="shared" si="567"/>
        <v>-4.4069403621883012</v>
      </c>
      <c r="DU131" s="4">
        <f t="shared" si="568"/>
        <v>-3.6418359668923994</v>
      </c>
      <c r="DV131" s="4">
        <f t="shared" si="569"/>
        <v>-3.5028566076613288</v>
      </c>
      <c r="DW131" s="4">
        <f t="shared" si="570"/>
        <v>-3.4473733408113656</v>
      </c>
      <c r="DX131" s="4">
        <f t="shared" si="571"/>
        <v>1.7174526910271009</v>
      </c>
      <c r="DY131" s="4">
        <f t="shared" si="572"/>
        <v>1.6552709460149</v>
      </c>
      <c r="DZ131" s="4">
        <f t="shared" si="573"/>
        <v>1.9315561668217314</v>
      </c>
      <c r="EA131" s="4">
        <f t="shared" si="574"/>
        <v>2.1935065724181237</v>
      </c>
      <c r="EB131" s="4">
        <f t="shared" si="575"/>
        <v>1.6121299292820319</v>
      </c>
      <c r="EC131" s="4">
        <f t="shared" si="576"/>
        <v>1.0348605187996398</v>
      </c>
      <c r="ED131" s="4">
        <f t="shared" si="577"/>
        <v>0.75418833598802637</v>
      </c>
      <c r="EE131" s="4">
        <f t="shared" si="578"/>
        <v>0.76686236637279792</v>
      </c>
      <c r="EF131" s="4">
        <f t="shared" si="579"/>
        <v>0.74547592852536271</v>
      </c>
      <c r="EG131" s="4">
        <f t="shared" si="580"/>
        <v>0.57896610518820901</v>
      </c>
      <c r="EH131" s="4">
        <f t="shared" si="581"/>
        <v>0.48776827254990202</v>
      </c>
      <c r="EI131" s="4">
        <f t="shared" si="582"/>
        <v>0.27910461740189285</v>
      </c>
      <c r="EJ131" s="4">
        <f t="shared" si="583"/>
        <v>0.20766294993639178</v>
      </c>
      <c r="EK131" s="4">
        <f t="shared" si="584"/>
        <v>0.20820828331332414</v>
      </c>
      <c r="EL131" s="4">
        <f t="shared" si="585"/>
        <v>9.3729496672603274E-2</v>
      </c>
      <c r="EM131" s="4">
        <f t="shared" si="586"/>
        <v>5.2179422671959366E-2</v>
      </c>
      <c r="EN131" s="4">
        <f t="shared" si="587"/>
        <v>6.4956757358671527E-2</v>
      </c>
      <c r="EO131" s="4">
        <f t="shared" si="588"/>
        <v>4.257761158111191E-2</v>
      </c>
      <c r="EP131" s="10">
        <f t="shared" si="589"/>
        <v>-1.8020903573836095E-2</v>
      </c>
      <c r="EQ131" s="10">
        <f t="shared" si="590"/>
        <v>0.25300621327877088</v>
      </c>
      <c r="ER131" s="10">
        <f t="shared" si="591"/>
        <v>0.31293584509943567</v>
      </c>
      <c r="ES131" s="10">
        <f t="shared" si="592"/>
        <v>0.2331401781528378</v>
      </c>
      <c r="ET131" s="10">
        <f t="shared" si="593"/>
        <v>0.39642200489549129</v>
      </c>
      <c r="EU131" s="10">
        <f t="shared" si="594"/>
        <v>0.20265209622985447</v>
      </c>
      <c r="EV131" s="10">
        <f t="shared" si="595"/>
        <v>8.1144635240775809E-2</v>
      </c>
      <c r="EW131" s="10">
        <f t="shared" si="596"/>
        <v>0.12633773258024961</v>
      </c>
      <c r="EX131" s="10">
        <f t="shared" si="597"/>
        <v>7.2584432053670475E-2</v>
      </c>
      <c r="EY131" s="10">
        <f t="shared" si="598"/>
        <v>-6.3865911863915615E-3</v>
      </c>
      <c r="EZ131" s="10">
        <f t="shared" si="599"/>
        <v>-2.8703888407417E-2</v>
      </c>
      <c r="FA131" s="10">
        <f t="shared" si="600"/>
        <v>9.3029836952627652E-4</v>
      </c>
      <c r="FB131" s="10">
        <f t="shared" si="601"/>
        <v>6.1612411817584173E-2</v>
      </c>
      <c r="FC131" s="10">
        <f t="shared" si="602"/>
        <v>0.1553933211814385</v>
      </c>
      <c r="FD131" s="10">
        <f t="shared" si="603"/>
        <v>0.17239159990785161</v>
      </c>
      <c r="FE131" s="10">
        <f t="shared" si="604"/>
        <v>0.15637121733007739</v>
      </c>
      <c r="FF131" s="10">
        <f t="shared" si="605"/>
        <v>0.11774592641113445</v>
      </c>
      <c r="FG131" s="10">
        <f t="shared" si="606"/>
        <v>9.6043554379859841E-2</v>
      </c>
      <c r="FH131" s="10">
        <f t="shared" si="607"/>
        <v>8.4035225619590551E-2</v>
      </c>
      <c r="FI131" s="10">
        <f t="shared" si="608"/>
        <v>6.8767826770308266E-2</v>
      </c>
      <c r="FJ131" s="10">
        <f t="shared" si="609"/>
        <v>0.22816008075264294</v>
      </c>
      <c r="FK131" s="10">
        <f t="shared" si="610"/>
        <v>0.12085130693746246</v>
      </c>
      <c r="FL131" s="10">
        <f t="shared" si="611"/>
        <v>0.13714517088451436</v>
      </c>
      <c r="FM131" s="10">
        <f t="shared" si="612"/>
        <v>0.15204429347796639</v>
      </c>
      <c r="FN131" s="10">
        <f t="shared" si="613"/>
        <v>0</v>
      </c>
    </row>
    <row r="132" spans="2:170" x14ac:dyDescent="0.2">
      <c r="B132" t="str">
        <f t="shared" ref="B132:B134" si="615">B101</f>
        <v xml:space="preserve">   Government</v>
      </c>
      <c r="C132" s="4"/>
      <c r="D132" s="4"/>
      <c r="E132" s="4"/>
      <c r="F132" s="4"/>
      <c r="G132" s="4">
        <f t="shared" si="450"/>
        <v>0.39769277474195663</v>
      </c>
      <c r="H132" s="4">
        <f t="shared" si="451"/>
        <v>0.59855024513489641</v>
      </c>
      <c r="I132" s="4">
        <f t="shared" si="452"/>
        <v>0.4641199571581574</v>
      </c>
      <c r="J132" s="4">
        <f t="shared" si="453"/>
        <v>0.53365312546844723</v>
      </c>
      <c r="K132" s="4">
        <f t="shared" si="454"/>
        <v>0.71568185235303128</v>
      </c>
      <c r="L132" s="4">
        <f t="shared" si="455"/>
        <v>0.48242591316333783</v>
      </c>
      <c r="M132" s="4">
        <f t="shared" si="456"/>
        <v>0.30081010245413403</v>
      </c>
      <c r="N132" s="4">
        <f t="shared" si="457"/>
        <v>0.55760973282442816</v>
      </c>
      <c r="O132" s="4">
        <f t="shared" si="458"/>
        <v>0.25743453173546388</v>
      </c>
      <c r="P132" s="4">
        <f t="shared" si="459"/>
        <v>0.27166691274177046</v>
      </c>
      <c r="Q132" s="4">
        <f t="shared" si="460"/>
        <v>0.36929803828881874</v>
      </c>
      <c r="R132" s="4">
        <f t="shared" si="461"/>
        <v>0.23003421021588139</v>
      </c>
      <c r="S132" s="4">
        <f t="shared" si="462"/>
        <v>0.27369846081403576</v>
      </c>
      <c r="T132" s="4">
        <f t="shared" si="463"/>
        <v>0.26674483365088497</v>
      </c>
      <c r="U132" s="4">
        <f t="shared" si="464"/>
        <v>8.0873433077230716E-2</v>
      </c>
      <c r="V132" s="4">
        <f t="shared" si="465"/>
        <v>0.29014389965123566</v>
      </c>
      <c r="W132" s="4">
        <f t="shared" si="466"/>
        <v>0.37920774750598163</v>
      </c>
      <c r="X132" s="4">
        <f t="shared" si="467"/>
        <v>0.30479839763128252</v>
      </c>
      <c r="Y132" s="4">
        <f t="shared" si="468"/>
        <v>0.32363394688936103</v>
      </c>
      <c r="Z132" s="4">
        <f t="shared" si="469"/>
        <v>0.16038033049803932</v>
      </c>
      <c r="AA132" s="4">
        <f t="shared" si="470"/>
        <v>0.28130594152246147</v>
      </c>
      <c r="AB132" s="4">
        <f t="shared" si="471"/>
        <v>0.22144621412145415</v>
      </c>
      <c r="AC132" s="4">
        <f t="shared" si="472"/>
        <v>0.27170067642147394</v>
      </c>
      <c r="AD132" s="4">
        <f t="shared" si="473"/>
        <v>0.18248175182481646</v>
      </c>
      <c r="AE132" s="4">
        <f t="shared" si="474"/>
        <v>-2.782957170291716E-3</v>
      </c>
      <c r="AF132" s="4">
        <f t="shared" si="475"/>
        <v>0.32850241545893716</v>
      </c>
      <c r="AG132" s="4">
        <f t="shared" si="476"/>
        <v>0.34898304160532084</v>
      </c>
      <c r="AH132" s="4">
        <f t="shared" si="477"/>
        <v>0.35144198524480325</v>
      </c>
      <c r="AI132" s="4">
        <f t="shared" si="478"/>
        <v>0.44554061580078202</v>
      </c>
      <c r="AJ132" s="4">
        <f t="shared" si="479"/>
        <v>0.2833818635607312</v>
      </c>
      <c r="AK132" s="4">
        <f t="shared" si="480"/>
        <v>0.34960540860132222</v>
      </c>
      <c r="AL132" s="4">
        <f t="shared" si="481"/>
        <v>0.37980452726996439</v>
      </c>
      <c r="AM132" s="4">
        <f t="shared" si="482"/>
        <v>0.30637870416875851</v>
      </c>
      <c r="AN132" s="4">
        <f t="shared" si="483"/>
        <v>0.30458361191590438</v>
      </c>
      <c r="AO132" s="4">
        <f t="shared" si="484"/>
        <v>0.35103223114122234</v>
      </c>
      <c r="AP132" s="4">
        <f t="shared" si="485"/>
        <v>0.28249963469874634</v>
      </c>
      <c r="AQ132" s="4">
        <f t="shared" si="486"/>
        <v>0.31805380207827461</v>
      </c>
      <c r="AR132" s="4">
        <f t="shared" si="487"/>
        <v>0.33607350096712069</v>
      </c>
      <c r="AS132" s="4">
        <f t="shared" si="488"/>
        <v>0.13187867162210545</v>
      </c>
      <c r="AT132" s="4">
        <f t="shared" si="489"/>
        <v>0.12142278939098437</v>
      </c>
      <c r="AU132" s="4">
        <f t="shared" si="490"/>
        <v>0.3273477714258593</v>
      </c>
      <c r="AV132" s="4">
        <f t="shared" si="491"/>
        <v>0.32770652583930598</v>
      </c>
      <c r="AW132" s="4">
        <f t="shared" si="492"/>
        <v>0.46708132848257444</v>
      </c>
      <c r="AX132" s="4">
        <f t="shared" si="493"/>
        <v>0.57885768970426832</v>
      </c>
      <c r="AY132" s="4">
        <f t="shared" si="494"/>
        <v>0.36636918741192936</v>
      </c>
      <c r="AZ132" s="4">
        <f t="shared" si="495"/>
        <v>0.29545938024440682</v>
      </c>
      <c r="BA132" s="4">
        <f t="shared" si="496"/>
        <v>0.24834041740293131</v>
      </c>
      <c r="BB132" s="4">
        <f t="shared" si="497"/>
        <v>0.22090059473236962</v>
      </c>
      <c r="BC132" s="4">
        <f t="shared" si="498"/>
        <v>0.20892220720167323</v>
      </c>
      <c r="BD132" s="4">
        <f t="shared" si="499"/>
        <v>0.23482882214806566</v>
      </c>
      <c r="BE132" s="4">
        <f t="shared" si="500"/>
        <v>0.10843848580441552</v>
      </c>
      <c r="BF132" s="4">
        <f t="shared" si="501"/>
        <v>8.1588251291813421E-2</v>
      </c>
      <c r="BG132" s="4">
        <f t="shared" si="502"/>
        <v>-1.4881690560046052E-2</v>
      </c>
      <c r="BH132" s="4">
        <f t="shared" si="503"/>
        <v>-7.2169823059504298E-2</v>
      </c>
      <c r="BI132" s="4">
        <f t="shared" si="504"/>
        <v>6.7212665853476378E-2</v>
      </c>
      <c r="BJ132" s="4">
        <f t="shared" si="505"/>
        <v>1.4899428855226238E-2</v>
      </c>
      <c r="BK132" s="4">
        <f t="shared" si="506"/>
        <v>-9.9354197714843391E-3</v>
      </c>
      <c r="BL132" s="4">
        <f t="shared" si="507"/>
        <v>2.4727992087052487E-3</v>
      </c>
      <c r="BM132" s="4">
        <f t="shared" si="508"/>
        <v>-3.2046541438640601E-2</v>
      </c>
      <c r="BN132" s="4">
        <f t="shared" si="509"/>
        <v>-7.3430424672599809E-3</v>
      </c>
      <c r="BO132" s="4">
        <f t="shared" si="510"/>
        <v>9.9926882768703026E-2</v>
      </c>
      <c r="BP132" s="4">
        <f t="shared" si="511"/>
        <v>3.8647342995169087E-2</v>
      </c>
      <c r="BQ132" s="4">
        <f t="shared" si="512"/>
        <v>1.6795834633009439E-2</v>
      </c>
      <c r="BR132" s="4">
        <f t="shared" si="513"/>
        <v>3.5588877289547703E-2</v>
      </c>
      <c r="BS132" s="4">
        <f t="shared" si="514"/>
        <v>2.5906735751295009E-2</v>
      </c>
      <c r="BT132" s="4">
        <f t="shared" si="515"/>
        <v>8.4159341686928874E-2</v>
      </c>
      <c r="BU132" s="4">
        <f t="shared" si="516"/>
        <v>0.18574845016136898</v>
      </c>
      <c r="BV132" s="4">
        <f t="shared" si="517"/>
        <v>0.18008034353788591</v>
      </c>
      <c r="BW132" s="4">
        <f t="shared" si="518"/>
        <v>0.23753511636936755</v>
      </c>
      <c r="BX132" s="4">
        <f t="shared" si="519"/>
        <v>0.20183236574746</v>
      </c>
      <c r="BY132" s="4">
        <f t="shared" si="520"/>
        <v>0.36932777840333364</v>
      </c>
      <c r="BZ132" s="4">
        <f t="shared" si="521"/>
        <v>0.3648654698482337</v>
      </c>
      <c r="CA132" s="4">
        <f t="shared" si="522"/>
        <v>0.24243772241992964</v>
      </c>
      <c r="CB132" s="4">
        <f t="shared" si="523"/>
        <v>0.29601602492766582</v>
      </c>
      <c r="CC132" s="4">
        <f t="shared" si="524"/>
        <v>-1.1100011100012642E-2</v>
      </c>
      <c r="CD132" s="4">
        <f t="shared" si="525"/>
        <v>-9.4983943190558612E-2</v>
      </c>
      <c r="CE132" s="4">
        <f t="shared" si="526"/>
        <v>-7.5797597445850892E-2</v>
      </c>
      <c r="CF132" s="4">
        <f t="shared" si="527"/>
        <v>7.281268349970782E-2</v>
      </c>
      <c r="CG132" s="4">
        <f t="shared" si="528"/>
        <v>7.1219998575589661E-3</v>
      </c>
      <c r="CH132" s="4">
        <f t="shared" si="529"/>
        <v>-0.10040640688500584</v>
      </c>
      <c r="CI132" s="4">
        <f t="shared" si="530"/>
        <v>-0.13684817055603687</v>
      </c>
      <c r="CJ132" s="4">
        <f t="shared" si="531"/>
        <v>-0.38490042793277424</v>
      </c>
      <c r="CK132" s="4">
        <f t="shared" si="532"/>
        <v>-0.36018414712687369</v>
      </c>
      <c r="CL132" s="4">
        <f t="shared" si="533"/>
        <v>-0.15416360315917099</v>
      </c>
      <c r="CM132" s="4">
        <f t="shared" si="534"/>
        <v>-5.4379950348739374E-2</v>
      </c>
      <c r="CN132" s="4">
        <f t="shared" si="535"/>
        <v>-1.8793459875961316E-2</v>
      </c>
      <c r="CO132" s="4">
        <f t="shared" si="536"/>
        <v>9.111723751226454E-2</v>
      </c>
      <c r="CP132" s="4">
        <f t="shared" si="537"/>
        <v>0.12312982064864093</v>
      </c>
      <c r="CQ132" s="4">
        <f t="shared" si="538"/>
        <v>0.12700318662541199</v>
      </c>
      <c r="CR132" s="4">
        <f t="shared" si="539"/>
        <v>0.12815525093255736</v>
      </c>
      <c r="CS132" s="4">
        <f t="shared" si="540"/>
        <v>0.14355375290525751</v>
      </c>
      <c r="CT132" s="4">
        <f t="shared" si="541"/>
        <v>0.17832152047311642</v>
      </c>
      <c r="CU132" s="4">
        <f t="shared" si="542"/>
        <v>0.17261090811271118</v>
      </c>
      <c r="CV132" s="4">
        <f t="shared" si="543"/>
        <v>0.18048530493103468</v>
      </c>
      <c r="CW132" s="4">
        <f t="shared" si="544"/>
        <v>0.22805774510672283</v>
      </c>
      <c r="CX132" s="4">
        <f t="shared" si="545"/>
        <v>0.20192708676280299</v>
      </c>
      <c r="CY132" s="4">
        <f t="shared" si="546"/>
        <v>0.25947973223435777</v>
      </c>
      <c r="CZ132" s="4">
        <f t="shared" si="547"/>
        <v>0.34568223323767089</v>
      </c>
      <c r="DA132" s="4">
        <f t="shared" si="548"/>
        <v>0.37627934978928002</v>
      </c>
      <c r="DB132" s="4">
        <f t="shared" si="549"/>
        <v>0.35666232407150233</v>
      </c>
      <c r="DC132" s="4">
        <f t="shared" si="550"/>
        <v>0.29887445153359027</v>
      </c>
      <c r="DD132" s="4">
        <f t="shared" si="551"/>
        <v>0.3238764222170839</v>
      </c>
      <c r="DE132" s="4">
        <f t="shared" si="552"/>
        <v>0.27498854214407914</v>
      </c>
      <c r="DF132" s="4">
        <f t="shared" si="553"/>
        <v>0.32887252569963027</v>
      </c>
      <c r="DG132" s="4">
        <f t="shared" si="554"/>
        <v>0.30360842718525932</v>
      </c>
      <c r="DH132" s="4">
        <f t="shared" si="555"/>
        <v>0.24181094042103352</v>
      </c>
      <c r="DI132" s="4">
        <f t="shared" si="556"/>
        <v>0.19384149419484958</v>
      </c>
      <c r="DJ132" s="4">
        <f t="shared" si="557"/>
        <v>0.11449001727393199</v>
      </c>
      <c r="DK132" s="4">
        <f t="shared" si="558"/>
        <v>-1.1979395439841329E-2</v>
      </c>
      <c r="DL132" s="4">
        <f t="shared" si="559"/>
        <v>-0.13072413246711725</v>
      </c>
      <c r="DM132" s="4">
        <f t="shared" si="560"/>
        <v>-0.22498519834221187</v>
      </c>
      <c r="DN132" s="4">
        <f t="shared" si="561"/>
        <v>-0.28266331658291588</v>
      </c>
      <c r="DO132" s="4">
        <f t="shared" si="562"/>
        <v>-0.34487461761783228</v>
      </c>
      <c r="DP132" s="4">
        <f t="shared" si="563"/>
        <v>-0.2173828655719913</v>
      </c>
      <c r="DQ132" s="4">
        <f t="shared" si="564"/>
        <v>5.7957575055042508E-3</v>
      </c>
      <c r="DR132" s="4">
        <f t="shared" si="565"/>
        <v>-2.8763183125597572E-2</v>
      </c>
      <c r="DS132" s="4">
        <f t="shared" si="566"/>
        <v>0.29431438127090376</v>
      </c>
      <c r="DT132" s="4">
        <f t="shared" si="567"/>
        <v>-0.55181568218450949</v>
      </c>
      <c r="DU132" s="4">
        <f t="shared" si="568"/>
        <v>-0.39879608728367283</v>
      </c>
      <c r="DV132" s="4">
        <f t="shared" si="569"/>
        <v>-0.76800599419312698</v>
      </c>
      <c r="DW132" s="4">
        <f t="shared" si="570"/>
        <v>-0.91418956814357955</v>
      </c>
      <c r="DX132" s="4">
        <f t="shared" si="571"/>
        <v>3.1609558730561024E-2</v>
      </c>
      <c r="DY132" s="4">
        <f t="shared" si="572"/>
        <v>7.3476885396470681E-2</v>
      </c>
      <c r="DZ132" s="4">
        <f t="shared" si="573"/>
        <v>0.35192751102301861</v>
      </c>
      <c r="EA132" s="4">
        <f t="shared" si="574"/>
        <v>-9.519372936625102E-2</v>
      </c>
      <c r="EB132" s="4">
        <f t="shared" si="575"/>
        <v>-0.33361300890966217</v>
      </c>
      <c r="EC132" s="4">
        <f t="shared" si="576"/>
        <v>-6.4556516295633859E-2</v>
      </c>
      <c r="ED132" s="4">
        <f t="shared" si="577"/>
        <v>-8.4438388762016439E-2</v>
      </c>
      <c r="EE132" s="4">
        <f t="shared" si="578"/>
        <v>0.31554187145015439</v>
      </c>
      <c r="EF132" s="4">
        <f t="shared" si="579"/>
        <v>0.83273265298380306</v>
      </c>
      <c r="EG132" s="4">
        <f t="shared" si="580"/>
        <v>0.23608326619325248</v>
      </c>
      <c r="EH132" s="4">
        <f t="shared" si="581"/>
        <v>0.42210715893741246</v>
      </c>
      <c r="EI132" s="4">
        <f t="shared" si="582"/>
        <v>0.98529549498923097</v>
      </c>
      <c r="EJ132" s="4">
        <f t="shared" si="583"/>
        <v>0.70343485744218748</v>
      </c>
      <c r="EK132" s="4">
        <f t="shared" si="584"/>
        <v>0.84971488595438016</v>
      </c>
      <c r="EL132" s="4">
        <f t="shared" si="585"/>
        <v>0.91105070765770169</v>
      </c>
      <c r="EM132" s="4">
        <f t="shared" si="586"/>
        <v>0.34289334898715707</v>
      </c>
      <c r="EN132" s="4">
        <f t="shared" si="587"/>
        <v>0.2468356779629553</v>
      </c>
      <c r="EO132" s="4">
        <f t="shared" si="588"/>
        <v>7.4048020141062945E-2</v>
      </c>
      <c r="EP132" s="10">
        <f t="shared" si="589"/>
        <v>-0.1029669588671618</v>
      </c>
      <c r="EQ132" s="10">
        <f t="shared" si="590"/>
        <v>-0.14426069491111643</v>
      </c>
      <c r="ER132" s="10">
        <f t="shared" si="591"/>
        <v>-0.25691921650874472</v>
      </c>
      <c r="ES132" s="10">
        <f t="shared" si="592"/>
        <v>-0.24469948429442182</v>
      </c>
      <c r="ET132" s="10">
        <f t="shared" si="593"/>
        <v>-0.12449099297259984</v>
      </c>
      <c r="EU132" s="10">
        <f t="shared" si="594"/>
        <v>-3.7465709541772328E-2</v>
      </c>
      <c r="EV132" s="10">
        <f t="shared" si="595"/>
        <v>6.5366511721954667E-4</v>
      </c>
      <c r="EW132" s="10">
        <f t="shared" si="596"/>
        <v>3.97256222093883E-2</v>
      </c>
      <c r="EX132" s="10">
        <f t="shared" si="597"/>
        <v>4.5141027046935733E-2</v>
      </c>
      <c r="EY132" s="10">
        <f t="shared" si="598"/>
        <v>5.4288828680112075E-2</v>
      </c>
      <c r="EZ132" s="10">
        <f t="shared" si="599"/>
        <v>6.1721462205241447E-2</v>
      </c>
      <c r="FA132" s="10">
        <f t="shared" si="600"/>
        <v>7.7510009063446517E-2</v>
      </c>
      <c r="FB132" s="10">
        <f t="shared" si="601"/>
        <v>8.6929612958496133E-2</v>
      </c>
      <c r="FC132" s="10">
        <f t="shared" si="602"/>
        <v>6.7647268840463626E-2</v>
      </c>
      <c r="FD132" s="10">
        <f t="shared" si="603"/>
        <v>5.5018360630743258E-2</v>
      </c>
      <c r="FE132" s="10">
        <f t="shared" si="604"/>
        <v>4.8118886235529658E-2</v>
      </c>
      <c r="FF132" s="10">
        <f t="shared" si="605"/>
        <v>4.0522770133928673E-2</v>
      </c>
      <c r="FG132" s="10">
        <f t="shared" si="606"/>
        <v>4.3274481502011124E-2</v>
      </c>
      <c r="FH132" s="10">
        <f t="shared" si="607"/>
        <v>7.2036457836583162E-2</v>
      </c>
      <c r="FI132" s="10">
        <f t="shared" si="608"/>
        <v>8.4473991248326899E-2</v>
      </c>
      <c r="FJ132" s="10">
        <f t="shared" si="609"/>
        <v>0.11344369819136836</v>
      </c>
      <c r="FK132" s="10">
        <f t="shared" si="610"/>
        <v>7.5125258735403891E-2</v>
      </c>
      <c r="FL132" s="10">
        <f t="shared" si="611"/>
        <v>5.4885279697234765E-2</v>
      </c>
      <c r="FM132" s="10">
        <f t="shared" si="612"/>
        <v>3.9203247493176469E-2</v>
      </c>
      <c r="FN132" s="10">
        <f t="shared" si="613"/>
        <v>0</v>
      </c>
    </row>
    <row r="133" spans="2:170" x14ac:dyDescent="0.2">
      <c r="B133" t="str">
        <f t="shared" si="615"/>
        <v xml:space="preserve">      State and local</v>
      </c>
      <c r="C133" s="4"/>
      <c r="D133" s="4"/>
      <c r="E133" s="4"/>
      <c r="F133" s="4"/>
      <c r="G133" s="4">
        <f t="shared" si="450"/>
        <v>0.45537340619307859</v>
      </c>
      <c r="H133" s="4">
        <f t="shared" si="451"/>
        <v>0.69179174060817394</v>
      </c>
      <c r="I133" s="4">
        <f t="shared" si="452"/>
        <v>0.46411995715815751</v>
      </c>
      <c r="J133" s="4">
        <f t="shared" si="453"/>
        <v>0.50067456153500356</v>
      </c>
      <c r="K133" s="4">
        <f t="shared" si="454"/>
        <v>0.67057585325514979</v>
      </c>
      <c r="L133" s="4">
        <f t="shared" si="455"/>
        <v>0.44646870224432844</v>
      </c>
      <c r="M133" s="4">
        <f t="shared" si="456"/>
        <v>0.2978317846080536</v>
      </c>
      <c r="N133" s="4">
        <f t="shared" si="457"/>
        <v>0.52779103053435172</v>
      </c>
      <c r="O133" s="4">
        <f t="shared" si="458"/>
        <v>0.21009025003698922</v>
      </c>
      <c r="P133" s="4">
        <f t="shared" si="459"/>
        <v>0.21851469068359763</v>
      </c>
      <c r="Q133" s="4">
        <f t="shared" si="460"/>
        <v>0.30725596785629766</v>
      </c>
      <c r="R133" s="4">
        <f t="shared" si="461"/>
        <v>0.18874601863867199</v>
      </c>
      <c r="S133" s="4">
        <f t="shared" si="462"/>
        <v>0.26192648400482788</v>
      </c>
      <c r="T133" s="4">
        <f t="shared" si="463"/>
        <v>0.26381357174263642</v>
      </c>
      <c r="U133" s="4">
        <f t="shared" si="464"/>
        <v>0.10398012824215831</v>
      </c>
      <c r="V133" s="4">
        <f t="shared" si="465"/>
        <v>0.30479763195685716</v>
      </c>
      <c r="W133" s="4">
        <f t="shared" si="466"/>
        <v>0.40837757423721088</v>
      </c>
      <c r="X133" s="4">
        <f t="shared" si="467"/>
        <v>0.33672965833550988</v>
      </c>
      <c r="Y133" s="4">
        <f t="shared" si="468"/>
        <v>0.35541942381599229</v>
      </c>
      <c r="Z133" s="4">
        <f t="shared" si="469"/>
        <v>0.20047541312254982</v>
      </c>
      <c r="AA133" s="4">
        <f t="shared" si="470"/>
        <v>0.30403773477680085</v>
      </c>
      <c r="AB133" s="4">
        <f t="shared" si="471"/>
        <v>0.2583539164750297</v>
      </c>
      <c r="AC133" s="4">
        <f t="shared" si="472"/>
        <v>0.31415390711232999</v>
      </c>
      <c r="AD133" s="4">
        <f t="shared" si="473"/>
        <v>0.19958941605839137</v>
      </c>
      <c r="AE133" s="4">
        <f t="shared" si="474"/>
        <v>5.5659143405775869E-3</v>
      </c>
      <c r="AF133" s="4">
        <f t="shared" si="475"/>
        <v>0.31746031746031872</v>
      </c>
      <c r="AG133" s="4">
        <f t="shared" si="476"/>
        <v>0.2971808713670302</v>
      </c>
      <c r="AH133" s="4">
        <f t="shared" si="477"/>
        <v>0.32461435278336553</v>
      </c>
      <c r="AI133" s="4">
        <f t="shared" si="478"/>
        <v>0.39250006630068818</v>
      </c>
      <c r="AJ133" s="4">
        <f t="shared" si="479"/>
        <v>0.23658485856904835</v>
      </c>
      <c r="AK133" s="4">
        <f t="shared" si="480"/>
        <v>0.30333410452173765</v>
      </c>
      <c r="AL133" s="4">
        <f t="shared" si="481"/>
        <v>0.29624753127057202</v>
      </c>
      <c r="AM133" s="4">
        <f t="shared" si="482"/>
        <v>0.22601707684580619</v>
      </c>
      <c r="AN133" s="4">
        <f t="shared" si="483"/>
        <v>0.25010524230493159</v>
      </c>
      <c r="AO133" s="4">
        <f t="shared" si="484"/>
        <v>0.32893929351694934</v>
      </c>
      <c r="AP133" s="4">
        <f t="shared" si="485"/>
        <v>0.2654522429496845</v>
      </c>
      <c r="AQ133" s="4">
        <f t="shared" si="486"/>
        <v>0.33019326017286449</v>
      </c>
      <c r="AR133" s="4">
        <f t="shared" si="487"/>
        <v>0.14748549323017573</v>
      </c>
      <c r="AS133" s="4">
        <f t="shared" si="488"/>
        <v>7.6729408943772115E-2</v>
      </c>
      <c r="AT133" s="4">
        <f t="shared" si="489"/>
        <v>0.12380362839865139</v>
      </c>
      <c r="AU133" s="4">
        <f t="shared" si="490"/>
        <v>0.29176649192305004</v>
      </c>
      <c r="AV133" s="4">
        <f t="shared" si="491"/>
        <v>0.46680497925311121</v>
      </c>
      <c r="AW133" s="4">
        <f t="shared" si="492"/>
        <v>0.46473418612838913</v>
      </c>
      <c r="AX133" s="4">
        <f t="shared" si="493"/>
        <v>0.53450972154144027</v>
      </c>
      <c r="AY133" s="4">
        <f t="shared" si="494"/>
        <v>0.35932362611554575</v>
      </c>
      <c r="AZ133" s="4">
        <f t="shared" si="495"/>
        <v>0.28364100503462847</v>
      </c>
      <c r="BA133" s="4">
        <f t="shared" si="496"/>
        <v>0.23878886288743348</v>
      </c>
      <c r="BB133" s="4">
        <f t="shared" si="497"/>
        <v>0.13351134846461954</v>
      </c>
      <c r="BC133" s="4">
        <f t="shared" si="498"/>
        <v>0.11306378272090392</v>
      </c>
      <c r="BD133" s="4">
        <f t="shared" si="499"/>
        <v>0.15078482264244145</v>
      </c>
      <c r="BE133" s="4">
        <f t="shared" si="500"/>
        <v>4.4361198738169579E-2</v>
      </c>
      <c r="BF133" s="4">
        <f t="shared" si="501"/>
        <v>9.1477736296880427E-2</v>
      </c>
      <c r="BG133" s="4">
        <f t="shared" si="502"/>
        <v>1.48816905600501E-2</v>
      </c>
      <c r="BH133" s="4">
        <f t="shared" si="503"/>
        <v>-5.4749520941693261E-2</v>
      </c>
      <c r="BI133" s="4">
        <f t="shared" si="504"/>
        <v>7.4680739837197266E-2</v>
      </c>
      <c r="BJ133" s="4">
        <f t="shared" si="505"/>
        <v>2.7315619567917164E-2</v>
      </c>
      <c r="BK133" s="4">
        <f t="shared" si="506"/>
        <v>1.4903129657228443E-2</v>
      </c>
      <c r="BL133" s="4">
        <f t="shared" si="507"/>
        <v>2.9673590504451557E-2</v>
      </c>
      <c r="BM133" s="4">
        <f t="shared" si="508"/>
        <v>-1.2325592861015533E-2</v>
      </c>
      <c r="BN133" s="4">
        <f t="shared" si="509"/>
        <v>4.8953616448416309E-2</v>
      </c>
      <c r="BO133" s="4">
        <f t="shared" si="510"/>
        <v>0.14135998050207182</v>
      </c>
      <c r="BP133" s="4">
        <f t="shared" si="511"/>
        <v>8.4541062801931688E-2</v>
      </c>
      <c r="BQ133" s="4">
        <f t="shared" si="512"/>
        <v>6.4783933584472181E-2</v>
      </c>
      <c r="BR133" s="4">
        <f t="shared" si="513"/>
        <v>5.2197020024673253E-2</v>
      </c>
      <c r="BS133" s="4">
        <f t="shared" si="514"/>
        <v>3.2972209138012451E-2</v>
      </c>
      <c r="BT133" s="4">
        <f t="shared" si="515"/>
        <v>8.6497101178230992E-2</v>
      </c>
      <c r="BU133" s="4">
        <f t="shared" si="516"/>
        <v>0.18807030578838446</v>
      </c>
      <c r="BV133" s="4">
        <f t="shared" si="517"/>
        <v>0.17777162118483664</v>
      </c>
      <c r="BW133" s="4">
        <f t="shared" si="518"/>
        <v>0.22611515885160816</v>
      </c>
      <c r="BX133" s="4">
        <f t="shared" si="519"/>
        <v>0.1882256894049342</v>
      </c>
      <c r="BY133" s="4">
        <f t="shared" si="520"/>
        <v>0.34680779191532646</v>
      </c>
      <c r="BZ133" s="4">
        <f t="shared" si="521"/>
        <v>0.34248108519496817</v>
      </c>
      <c r="CA133" s="4">
        <f t="shared" si="522"/>
        <v>0.22241992882562292</v>
      </c>
      <c r="CB133" s="4">
        <f t="shared" si="523"/>
        <v>0.22701980859114274</v>
      </c>
      <c r="CC133" s="4">
        <f t="shared" si="524"/>
        <v>-3.996003996004182E-2</v>
      </c>
      <c r="CD133" s="4">
        <f t="shared" si="525"/>
        <v>-0.10403003301823018</v>
      </c>
      <c r="CE133" s="4">
        <f t="shared" si="526"/>
        <v>-3.9047247169074061E-2</v>
      </c>
      <c r="CF133" s="4">
        <f t="shared" si="527"/>
        <v>-2.3487962419258143E-2</v>
      </c>
      <c r="CG133" s="4">
        <f t="shared" si="528"/>
        <v>2.6113999477719217E-2</v>
      </c>
      <c r="CH133" s="4">
        <f t="shared" si="529"/>
        <v>-5.9765718383929169E-2</v>
      </c>
      <c r="CI133" s="4">
        <f t="shared" si="530"/>
        <v>-0.14164986075098424</v>
      </c>
      <c r="CJ133" s="4">
        <f t="shared" si="531"/>
        <v>-0.19364555691027949</v>
      </c>
      <c r="CK133" s="4">
        <f t="shared" si="532"/>
        <v>-0.3029363356630001</v>
      </c>
      <c r="CL133" s="4">
        <f t="shared" si="533"/>
        <v>-0.12333088252733711</v>
      </c>
      <c r="CM133" s="4">
        <f t="shared" si="534"/>
        <v>-1.6550419671354948E-2</v>
      </c>
      <c r="CN133" s="4">
        <f t="shared" si="535"/>
        <v>1.6444277391468847E-2</v>
      </c>
      <c r="CO133" s="4">
        <f t="shared" si="536"/>
        <v>0.11448063174617935</v>
      </c>
      <c r="CP133" s="4">
        <f t="shared" si="537"/>
        <v>0.13939224979091211</v>
      </c>
      <c r="CQ133" s="4">
        <f t="shared" si="538"/>
        <v>0.147785526255022</v>
      </c>
      <c r="CR133" s="4">
        <f t="shared" si="539"/>
        <v>0.16248255028949354</v>
      </c>
      <c r="CS133" s="4">
        <f t="shared" si="540"/>
        <v>0.18684774187668279</v>
      </c>
      <c r="CT133" s="4">
        <f t="shared" si="541"/>
        <v>0.22798067807322442</v>
      </c>
      <c r="CU133" s="4">
        <f t="shared" si="542"/>
        <v>0.20847810979846998</v>
      </c>
      <c r="CV133" s="4">
        <f t="shared" si="543"/>
        <v>0.20499565498339742</v>
      </c>
      <c r="CW133" s="4">
        <f t="shared" si="544"/>
        <v>0.25241342662297594</v>
      </c>
      <c r="CX133" s="4">
        <f t="shared" si="545"/>
        <v>0.22387568315006262</v>
      </c>
      <c r="CY133" s="4">
        <f t="shared" si="546"/>
        <v>0.2834652537014018</v>
      </c>
      <c r="CZ133" s="4">
        <f t="shared" si="547"/>
        <v>0.35655274371684503</v>
      </c>
      <c r="DA133" s="4">
        <f t="shared" si="548"/>
        <v>0.37412918207619938</v>
      </c>
      <c r="DB133" s="4">
        <f t="shared" si="549"/>
        <v>0.34811951391410306</v>
      </c>
      <c r="DC133" s="4">
        <f t="shared" si="550"/>
        <v>0.29251542064989744</v>
      </c>
      <c r="DD133" s="4">
        <f t="shared" si="551"/>
        <v>0.31756714126480207</v>
      </c>
      <c r="DE133" s="4">
        <f t="shared" si="552"/>
        <v>0.26873880254989568</v>
      </c>
      <c r="DF133" s="4">
        <f t="shared" si="553"/>
        <v>0.31853062237574359</v>
      </c>
      <c r="DG133" s="4">
        <f t="shared" si="554"/>
        <v>0.28514575255912711</v>
      </c>
      <c r="DH133" s="4">
        <f t="shared" si="555"/>
        <v>0.23571486629277397</v>
      </c>
      <c r="DI133" s="4">
        <f t="shared" si="556"/>
        <v>0.19384149419485128</v>
      </c>
      <c r="DJ133" s="4">
        <f t="shared" si="557"/>
        <v>0.12453300124532901</v>
      </c>
      <c r="DK133" s="4">
        <f t="shared" si="558"/>
        <v>1.9965659066408736E-2</v>
      </c>
      <c r="DL133" s="4">
        <f t="shared" si="559"/>
        <v>-9.9033433687210626E-2</v>
      </c>
      <c r="DM133" s="4">
        <f t="shared" si="560"/>
        <v>-0.19538188277086779</v>
      </c>
      <c r="DN133" s="4">
        <f t="shared" si="561"/>
        <v>-0.25125628140703626</v>
      </c>
      <c r="DO133" s="4">
        <f t="shared" si="562"/>
        <v>-0.31564795510784643</v>
      </c>
      <c r="DP133" s="4">
        <f t="shared" si="563"/>
        <v>-0.19409184426070689</v>
      </c>
      <c r="DQ133" s="4">
        <f t="shared" si="564"/>
        <v>2.1251110853520733E-2</v>
      </c>
      <c r="DR133" s="4">
        <f t="shared" si="565"/>
        <v>-1.342281879194549E-2</v>
      </c>
      <c r="DS133" s="4">
        <f t="shared" si="566"/>
        <v>0.28858098423315803</v>
      </c>
      <c r="DT133" s="4">
        <f t="shared" si="567"/>
        <v>-0.56508959893808852</v>
      </c>
      <c r="DU133" s="4">
        <f t="shared" si="568"/>
        <v>-0.48908954100827817</v>
      </c>
      <c r="DV133" s="4">
        <f t="shared" si="569"/>
        <v>-0.80734288657862729</v>
      </c>
      <c r="DW133" s="4">
        <f t="shared" si="570"/>
        <v>-0.92353710974014014</v>
      </c>
      <c r="DX133" s="4">
        <f t="shared" si="571"/>
        <v>3.1609558730559997E-2</v>
      </c>
      <c r="DY133" s="4">
        <f t="shared" si="572"/>
        <v>0.17144606592509767</v>
      </c>
      <c r="DZ133" s="4">
        <f t="shared" si="573"/>
        <v>0.39237894907163978</v>
      </c>
      <c r="EA133" s="4">
        <f t="shared" si="574"/>
        <v>-6.4812751908936109E-2</v>
      </c>
      <c r="EB133" s="4">
        <f t="shared" si="575"/>
        <v>-0.2816732590195351</v>
      </c>
      <c r="EC133" s="4">
        <f t="shared" si="576"/>
        <v>-1.5650064556520581E-2</v>
      </c>
      <c r="ED133" s="4">
        <f t="shared" si="577"/>
        <v>-4.413824867105192E-2</v>
      </c>
      <c r="EE133" s="4">
        <f t="shared" si="578"/>
        <v>0.33657799621349849</v>
      </c>
      <c r="EF133" s="4">
        <f t="shared" si="579"/>
        <v>0.81755757046929189</v>
      </c>
      <c r="EG133" s="4">
        <f t="shared" si="580"/>
        <v>0.20235708530850305</v>
      </c>
      <c r="EH133" s="4">
        <f t="shared" si="581"/>
        <v>0.38646255440491933</v>
      </c>
      <c r="EI133" s="4">
        <f t="shared" si="582"/>
        <v>0.94970497330710901</v>
      </c>
      <c r="EJ133" s="4">
        <f t="shared" si="583"/>
        <v>0.67350145925315907</v>
      </c>
      <c r="EK133" s="4">
        <f t="shared" si="584"/>
        <v>0.82157863145258003</v>
      </c>
      <c r="EL133" s="4">
        <f t="shared" si="585"/>
        <v>0.888555628456276</v>
      </c>
      <c r="EM133" s="4">
        <f t="shared" si="586"/>
        <v>0.32798494250945731</v>
      </c>
      <c r="EN133" s="4">
        <f t="shared" si="587"/>
        <v>0.26168293678779669</v>
      </c>
      <c r="EO133" s="4">
        <f t="shared" si="588"/>
        <v>0.11292323071511796</v>
      </c>
      <c r="EP133" s="10">
        <f t="shared" si="589"/>
        <v>5.1753202966950112E-3</v>
      </c>
      <c r="EQ133" s="10">
        <f t="shared" si="590"/>
        <v>-1.2238845193624988E-2</v>
      </c>
      <c r="ER133" s="10">
        <f t="shared" si="591"/>
        <v>-0.1401876334219691</v>
      </c>
      <c r="ES133" s="10">
        <f t="shared" si="592"/>
        <v>-0.13597749648382582</v>
      </c>
      <c r="ET133" s="10">
        <f t="shared" si="593"/>
        <v>-8.4988663666204778E-2</v>
      </c>
      <c r="EU133" s="10">
        <f t="shared" si="594"/>
        <v>-2.0997265787146169E-2</v>
      </c>
      <c r="EV133" s="10">
        <f t="shared" si="595"/>
        <v>9.3316330526884081E-3</v>
      </c>
      <c r="EW133" s="10">
        <f t="shared" si="596"/>
        <v>4.1934166232377654E-2</v>
      </c>
      <c r="EX133" s="10">
        <f t="shared" si="597"/>
        <v>4.6125165546153826E-2</v>
      </c>
      <c r="EY133" s="10">
        <f t="shared" si="598"/>
        <v>5.4266399913874802E-2</v>
      </c>
      <c r="EZ133" s="10">
        <f t="shared" si="599"/>
        <v>6.2431096978018609E-2</v>
      </c>
      <c r="FA133" s="10">
        <f t="shared" si="600"/>
        <v>7.7710552424540696E-2</v>
      </c>
      <c r="FB133" s="10">
        <f t="shared" si="601"/>
        <v>8.6090706359358712E-2</v>
      </c>
      <c r="FC133" s="10">
        <f t="shared" si="602"/>
        <v>6.6590020796234661E-2</v>
      </c>
      <c r="FD133" s="10">
        <f t="shared" si="603"/>
        <v>5.3675910421555874E-2</v>
      </c>
      <c r="FE133" s="10">
        <f t="shared" si="604"/>
        <v>4.650885818685474E-2</v>
      </c>
      <c r="FF133" s="10">
        <f t="shared" si="605"/>
        <v>3.9021315703068014E-2</v>
      </c>
      <c r="FG133" s="10">
        <f t="shared" si="606"/>
        <v>3.6375810195983044E-2</v>
      </c>
      <c r="FH133" s="10">
        <f t="shared" si="607"/>
        <v>4.5122821557658517E-2</v>
      </c>
      <c r="FI133" s="10">
        <f t="shared" si="608"/>
        <v>5.6454631622037364E-2</v>
      </c>
      <c r="FJ133" s="10">
        <f t="shared" si="609"/>
        <v>0.10723321695281202</v>
      </c>
      <c r="FK133" s="10">
        <f t="shared" si="610"/>
        <v>7.6558967685945209E-2</v>
      </c>
      <c r="FL133" s="10">
        <f t="shared" si="611"/>
        <v>7.5544131628886693E-2</v>
      </c>
      <c r="FM133" s="10">
        <f t="shared" si="612"/>
        <v>6.086877177279372E-2</v>
      </c>
      <c r="FN133" s="10">
        <f t="shared" si="613"/>
        <v>0</v>
      </c>
    </row>
    <row r="134" spans="2:170" x14ac:dyDescent="0.2">
      <c r="B134" t="str">
        <f t="shared" si="615"/>
        <v xml:space="preserve">      Federal</v>
      </c>
      <c r="C134" s="4"/>
      <c r="D134" s="4"/>
      <c r="E134" s="4"/>
      <c r="F134" s="4"/>
      <c r="G134" s="4">
        <f t="shared" si="450"/>
        <v>-5.7680631451123322E-2</v>
      </c>
      <c r="H134" s="4">
        <f t="shared" si="451"/>
        <v>-9.3241495473275995E-2</v>
      </c>
      <c r="I134" s="4">
        <f t="shared" si="452"/>
        <v>0</v>
      </c>
      <c r="J134" s="4">
        <f t="shared" si="453"/>
        <v>3.297856393344293E-2</v>
      </c>
      <c r="K134" s="4">
        <f t="shared" si="454"/>
        <v>4.510599909788017E-2</v>
      </c>
      <c r="L134" s="4">
        <f t="shared" si="455"/>
        <v>3.5957210919006562E-2</v>
      </c>
      <c r="M134" s="4">
        <f t="shared" si="456"/>
        <v>2.9783178460807648E-3</v>
      </c>
      <c r="N134" s="4">
        <f t="shared" si="457"/>
        <v>2.9818702290076556E-2</v>
      </c>
      <c r="O134" s="4">
        <f t="shared" si="458"/>
        <v>4.7344281698476369E-2</v>
      </c>
      <c r="P134" s="4">
        <f t="shared" si="459"/>
        <v>5.315222205817214E-2</v>
      </c>
      <c r="Q134" s="4">
        <f t="shared" si="460"/>
        <v>6.2042070432521704E-2</v>
      </c>
      <c r="R134" s="4">
        <f t="shared" si="461"/>
        <v>4.128819157720913E-2</v>
      </c>
      <c r="S134" s="4">
        <f t="shared" si="462"/>
        <v>1.17719768092056E-2</v>
      </c>
      <c r="T134" s="4">
        <f t="shared" si="463"/>
        <v>2.9312619082514715E-3</v>
      </c>
      <c r="U134" s="4">
        <f t="shared" si="464"/>
        <v>-2.3106695164923897E-2</v>
      </c>
      <c r="V134" s="4">
        <f t="shared" si="465"/>
        <v>-1.4653732305618394E-2</v>
      </c>
      <c r="W134" s="4">
        <f t="shared" si="466"/>
        <v>-2.9169826731229444E-2</v>
      </c>
      <c r="X134" s="4">
        <f t="shared" si="467"/>
        <v>-3.1931260704229171E-2</v>
      </c>
      <c r="Y134" s="4">
        <f t="shared" si="468"/>
        <v>-3.1785476926633423E-2</v>
      </c>
      <c r="Z134" s="4">
        <f t="shared" si="469"/>
        <v>-4.0095082624509712E-2</v>
      </c>
      <c r="AA134" s="4">
        <f t="shared" si="470"/>
        <v>-2.273179325433991E-2</v>
      </c>
      <c r="AB134" s="4">
        <f t="shared" si="471"/>
        <v>-3.6907702353576197E-2</v>
      </c>
      <c r="AC134" s="4">
        <f t="shared" si="472"/>
        <v>-4.2453230690855506E-2</v>
      </c>
      <c r="AD134" s="4">
        <f t="shared" si="473"/>
        <v>-1.7107664233576337E-2</v>
      </c>
      <c r="AE134" s="4">
        <f t="shared" si="474"/>
        <v>-8.3488715108676129E-3</v>
      </c>
      <c r="AF134" s="4">
        <f t="shared" si="475"/>
        <v>1.1042097998619837E-2</v>
      </c>
      <c r="AG134" s="4">
        <f t="shared" si="476"/>
        <v>5.1802170238290007E-2</v>
      </c>
      <c r="AH134" s="4">
        <f t="shared" si="477"/>
        <v>2.6827632461435207E-2</v>
      </c>
      <c r="AI134" s="4">
        <f t="shared" si="478"/>
        <v>5.3040549500092675E-2</v>
      </c>
      <c r="AJ134" s="4">
        <f t="shared" si="479"/>
        <v>4.6797004991680505E-2</v>
      </c>
      <c r="AK134" s="4">
        <f t="shared" si="480"/>
        <v>4.627130407958676E-2</v>
      </c>
      <c r="AL134" s="4">
        <f t="shared" si="481"/>
        <v>8.35569959993923E-2</v>
      </c>
      <c r="AM134" s="4">
        <f t="shared" si="482"/>
        <v>8.0361627322953558E-2</v>
      </c>
      <c r="AN134" s="4">
        <f t="shared" si="483"/>
        <v>5.44783696109747E-2</v>
      </c>
      <c r="AO134" s="4">
        <f t="shared" si="484"/>
        <v>2.2092937624272627E-2</v>
      </c>
      <c r="AP134" s="4">
        <f t="shared" si="485"/>
        <v>1.7047391749062363E-2</v>
      </c>
      <c r="AQ134" s="4">
        <f t="shared" si="486"/>
        <v>-1.2139458094590803E-2</v>
      </c>
      <c r="AR134" s="4">
        <f t="shared" si="487"/>
        <v>0.18858800773694387</v>
      </c>
      <c r="AS134" s="4">
        <f t="shared" si="488"/>
        <v>5.5149262678335996E-2</v>
      </c>
      <c r="AT134" s="4">
        <f t="shared" si="489"/>
        <v>-2.3808390076662301E-3</v>
      </c>
      <c r="AU134" s="4">
        <f t="shared" si="490"/>
        <v>3.5581279502811071E-2</v>
      </c>
      <c r="AV134" s="4">
        <f t="shared" si="491"/>
        <v>-0.13909845341380581</v>
      </c>
      <c r="AW134" s="4">
        <f t="shared" si="492"/>
        <v>2.3471423541837778E-3</v>
      </c>
      <c r="AX134" s="4">
        <f t="shared" si="493"/>
        <v>4.4347968162826927E-2</v>
      </c>
      <c r="AY134" s="4">
        <f t="shared" si="494"/>
        <v>7.0455612963832709E-3</v>
      </c>
      <c r="AZ134" s="4">
        <f t="shared" si="495"/>
        <v>1.1818375209776006E-2</v>
      </c>
      <c r="BA134" s="4">
        <f t="shared" si="496"/>
        <v>9.5515545154974055E-3</v>
      </c>
      <c r="BB134" s="4">
        <f t="shared" si="497"/>
        <v>8.7389246267750992E-2</v>
      </c>
      <c r="BC134" s="4">
        <f t="shared" si="498"/>
        <v>9.5858424480766827E-2</v>
      </c>
      <c r="BD134" s="4">
        <f t="shared" si="499"/>
        <v>8.4043999505623634E-2</v>
      </c>
      <c r="BE134" s="4">
        <f t="shared" si="500"/>
        <v>6.4077287066246075E-2</v>
      </c>
      <c r="BF134" s="4">
        <f t="shared" si="501"/>
        <v>-9.8894850050683016E-3</v>
      </c>
      <c r="BG134" s="4">
        <f t="shared" si="502"/>
        <v>-2.9763381120094815E-2</v>
      </c>
      <c r="BH134" s="4">
        <f t="shared" si="503"/>
        <v>-1.7420302117810819E-2</v>
      </c>
      <c r="BI134" s="4">
        <f t="shared" si="504"/>
        <v>-7.4680739837194639E-3</v>
      </c>
      <c r="BJ134" s="4">
        <f t="shared" si="505"/>
        <v>-1.2416190712689356E-2</v>
      </c>
      <c r="BK134" s="4">
        <f t="shared" si="506"/>
        <v>-2.4838549428713518E-2</v>
      </c>
      <c r="BL134" s="4">
        <f t="shared" si="507"/>
        <v>-2.7200791295747116E-2</v>
      </c>
      <c r="BM134" s="4">
        <f t="shared" si="508"/>
        <v>-1.9720948577626695E-2</v>
      </c>
      <c r="BN134" s="4">
        <f t="shared" si="509"/>
        <v>-5.6296658915677131E-2</v>
      </c>
      <c r="BO134" s="4">
        <f t="shared" si="510"/>
        <v>-4.1433097733365759E-2</v>
      </c>
      <c r="BP134" s="4">
        <f t="shared" si="511"/>
        <v>-4.5893719806763197E-2</v>
      </c>
      <c r="BQ134" s="4">
        <f t="shared" si="512"/>
        <v>-4.7988098951460036E-2</v>
      </c>
      <c r="BR134" s="4">
        <f t="shared" si="513"/>
        <v>-1.6608142735124169E-2</v>
      </c>
      <c r="BS134" s="4">
        <f t="shared" si="514"/>
        <v>-7.0654733867170499E-3</v>
      </c>
      <c r="BT134" s="4">
        <f t="shared" si="515"/>
        <v>-2.3377594913033474E-3</v>
      </c>
      <c r="BU134" s="4">
        <f t="shared" si="516"/>
        <v>-2.3218556270169256E-3</v>
      </c>
      <c r="BV134" s="4">
        <f t="shared" si="517"/>
        <v>2.3087223530495506E-3</v>
      </c>
      <c r="BW134" s="4">
        <f t="shared" si="518"/>
        <v>1.1419957517758018E-2</v>
      </c>
      <c r="BX134" s="4">
        <f t="shared" si="519"/>
        <v>1.3606676342525378E-2</v>
      </c>
      <c r="BY134" s="4">
        <f t="shared" si="520"/>
        <v>2.2519986488008077E-2</v>
      </c>
      <c r="BZ134" s="4">
        <f t="shared" si="521"/>
        <v>2.2384384653265671E-2</v>
      </c>
      <c r="CA134" s="4">
        <f t="shared" si="522"/>
        <v>2.0017793594306041E-2</v>
      </c>
      <c r="CB134" s="4">
        <f t="shared" si="523"/>
        <v>6.8996216336523641E-2</v>
      </c>
      <c r="CC134" s="4">
        <f t="shared" si="524"/>
        <v>2.8860028860029027E-2</v>
      </c>
      <c r="CD134" s="4">
        <f t="shared" si="525"/>
        <v>9.0460898276722625E-3</v>
      </c>
      <c r="CE134" s="4">
        <f t="shared" si="526"/>
        <v>-3.6750350276775985E-2</v>
      </c>
      <c r="CF134" s="4">
        <f t="shared" si="527"/>
        <v>9.6300645918966407E-2</v>
      </c>
      <c r="CG134" s="4">
        <f t="shared" si="528"/>
        <v>-1.8991999620160026E-2</v>
      </c>
      <c r="CH134" s="4">
        <f t="shared" si="529"/>
        <v>-4.0640688501075717E-2</v>
      </c>
      <c r="CI134" s="4">
        <f t="shared" si="530"/>
        <v>4.8016901949484835E-3</v>
      </c>
      <c r="CJ134" s="4">
        <f t="shared" si="531"/>
        <v>-0.19125487102249678</v>
      </c>
      <c r="CK134" s="4">
        <f t="shared" si="532"/>
        <v>-5.7247811463874095E-2</v>
      </c>
      <c r="CL134" s="4">
        <f t="shared" si="533"/>
        <v>-3.0832720631833548E-2</v>
      </c>
      <c r="CM134" s="4">
        <f t="shared" si="534"/>
        <v>-3.7829530677384982E-2</v>
      </c>
      <c r="CN134" s="4">
        <f t="shared" si="535"/>
        <v>-3.523773726743086E-2</v>
      </c>
      <c r="CO134" s="4">
        <f t="shared" si="536"/>
        <v>-2.3363394233914408E-2</v>
      </c>
      <c r="CP134" s="4">
        <f t="shared" si="537"/>
        <v>-1.626242914227289E-2</v>
      </c>
      <c r="CQ134" s="4">
        <f t="shared" si="538"/>
        <v>-2.0782339629612352E-2</v>
      </c>
      <c r="CR134" s="4">
        <f t="shared" si="539"/>
        <v>-3.4327299356935306E-2</v>
      </c>
      <c r="CS134" s="4">
        <f t="shared" si="540"/>
        <v>-4.3293988971425945E-2</v>
      </c>
      <c r="CT134" s="4">
        <f t="shared" si="541"/>
        <v>-4.9659157600108375E-2</v>
      </c>
      <c r="CU134" s="4">
        <f t="shared" si="542"/>
        <v>-3.5867201685758507E-2</v>
      </c>
      <c r="CV134" s="4">
        <f t="shared" si="543"/>
        <v>-2.4510350052362552E-2</v>
      </c>
      <c r="CW134" s="4">
        <f t="shared" si="544"/>
        <v>-2.4355681516251917E-2</v>
      </c>
      <c r="CX134" s="4">
        <f t="shared" si="545"/>
        <v>-2.194859638726112E-2</v>
      </c>
      <c r="CY134" s="4">
        <f t="shared" si="546"/>
        <v>-2.3985521467041512E-2</v>
      </c>
      <c r="CZ134" s="4">
        <f t="shared" si="547"/>
        <v>-1.0870510479172099E-2</v>
      </c>
      <c r="DA134" s="4">
        <f t="shared" si="548"/>
        <v>2.1501677130818702E-3</v>
      </c>
      <c r="DB134" s="4">
        <f t="shared" si="549"/>
        <v>8.5428101574015879E-3</v>
      </c>
      <c r="DC134" s="4">
        <f t="shared" si="550"/>
        <v>6.3590308836931914E-3</v>
      </c>
      <c r="DD134" s="4">
        <f t="shared" si="551"/>
        <v>6.3092809522808666E-3</v>
      </c>
      <c r="DE134" s="4">
        <f t="shared" si="552"/>
        <v>6.249739594183637E-3</v>
      </c>
      <c r="DF134" s="4">
        <f t="shared" si="553"/>
        <v>1.0341903323887527E-2</v>
      </c>
      <c r="DG134" s="4">
        <f t="shared" si="554"/>
        <v>1.846267462613102E-2</v>
      </c>
      <c r="DH134" s="4">
        <f t="shared" si="555"/>
        <v>6.0960741282611768E-3</v>
      </c>
      <c r="DI134" s="4">
        <f t="shared" si="556"/>
        <v>0</v>
      </c>
      <c r="DJ134" s="4">
        <f t="shared" si="557"/>
        <v>-1.0042983971397428E-2</v>
      </c>
      <c r="DK134" s="4">
        <f t="shared" si="558"/>
        <v>-3.1945054506249279E-2</v>
      </c>
      <c r="DL134" s="4">
        <f t="shared" si="559"/>
        <v>-3.1690698779908044E-2</v>
      </c>
      <c r="DM134" s="4">
        <f t="shared" si="560"/>
        <v>-2.9603315571343929E-2</v>
      </c>
      <c r="DN134" s="4">
        <f t="shared" si="561"/>
        <v>-3.1407035175879561E-2</v>
      </c>
      <c r="DO134" s="4">
        <f t="shared" si="562"/>
        <v>-2.9226662509985745E-2</v>
      </c>
      <c r="DP134" s="4">
        <f t="shared" si="563"/>
        <v>-2.3291021311284681E-2</v>
      </c>
      <c r="DQ134" s="4">
        <f t="shared" si="564"/>
        <v>-1.5455353348016006E-2</v>
      </c>
      <c r="DR134" s="4">
        <f t="shared" si="565"/>
        <v>-1.5340364333652922E-2</v>
      </c>
      <c r="DS134" s="4">
        <f t="shared" si="566"/>
        <v>5.7333970377446758E-3</v>
      </c>
      <c r="DT134" s="4">
        <f t="shared" si="567"/>
        <v>1.327391675357914E-2</v>
      </c>
      <c r="DU134" s="4">
        <f t="shared" si="568"/>
        <v>9.029345372460483E-2</v>
      </c>
      <c r="DV134" s="4">
        <f t="shared" si="569"/>
        <v>3.9336892385501671E-2</v>
      </c>
      <c r="DW134" s="4">
        <f t="shared" si="570"/>
        <v>9.3475415965600349E-3</v>
      </c>
      <c r="DX134" s="4">
        <f t="shared" si="571"/>
        <v>0</v>
      </c>
      <c r="DY134" s="4">
        <f t="shared" si="572"/>
        <v>-9.796918052862523E-2</v>
      </c>
      <c r="DZ134" s="4">
        <f t="shared" si="573"/>
        <v>-4.0451438048622862E-2</v>
      </c>
      <c r="EA134" s="4">
        <f t="shared" si="574"/>
        <v>-3.0380977457314658E-2</v>
      </c>
      <c r="EB134" s="4">
        <f t="shared" si="575"/>
        <v>-5.1939749890127333E-2</v>
      </c>
      <c r="EC134" s="4">
        <f t="shared" si="576"/>
        <v>-4.8906451739113309E-2</v>
      </c>
      <c r="ED134" s="4">
        <f t="shared" si="577"/>
        <v>-4.0300140090963311E-2</v>
      </c>
      <c r="EE134" s="4">
        <f t="shared" si="578"/>
        <v>-2.1036124763343437E-2</v>
      </c>
      <c r="EF134" s="4">
        <f t="shared" si="579"/>
        <v>1.5175082514511213E-2</v>
      </c>
      <c r="EG134" s="4">
        <f t="shared" si="580"/>
        <v>3.3726180884749934E-2</v>
      </c>
      <c r="EH134" s="4">
        <f t="shared" si="581"/>
        <v>3.5644604532493004E-2</v>
      </c>
      <c r="EI134" s="4">
        <f t="shared" si="582"/>
        <v>3.5590521682120346E-2</v>
      </c>
      <c r="EJ134" s="4">
        <f t="shared" si="583"/>
        <v>2.993339818902915E-2</v>
      </c>
      <c r="EK134" s="4">
        <f t="shared" si="584"/>
        <v>2.8136254501800809E-2</v>
      </c>
      <c r="EL134" s="4">
        <f t="shared" si="585"/>
        <v>2.249507920142468E-2</v>
      </c>
      <c r="EM134" s="4">
        <f t="shared" si="586"/>
        <v>1.4908406477702826E-2</v>
      </c>
      <c r="EN134" s="4">
        <f t="shared" si="587"/>
        <v>-1.4847258824839359E-2</v>
      </c>
      <c r="EO134" s="4">
        <f t="shared" si="588"/>
        <v>-3.8875210574057267E-2</v>
      </c>
      <c r="EP134" s="10">
        <f t="shared" si="589"/>
        <v>-0.10814227916385712</v>
      </c>
      <c r="EQ134" s="10">
        <f t="shared" si="590"/>
        <v>-0.13201734462110257</v>
      </c>
      <c r="ER134" s="10">
        <f t="shared" si="591"/>
        <v>-0.11673102131006331</v>
      </c>
      <c r="ES134" s="10">
        <f t="shared" si="592"/>
        <v>-0.10872030004688255</v>
      </c>
      <c r="ET134" s="10">
        <f t="shared" si="593"/>
        <v>-3.9501765309690497E-2</v>
      </c>
      <c r="EU134" s="10">
        <f t="shared" si="594"/>
        <v>-1.6471263693623936E-2</v>
      </c>
      <c r="EV134" s="10">
        <f t="shared" si="595"/>
        <v>-8.6745869090035701E-3</v>
      </c>
      <c r="EW134" s="10">
        <f t="shared" si="596"/>
        <v>-2.2091074270743699E-3</v>
      </c>
      <c r="EX134" s="10">
        <f t="shared" si="597"/>
        <v>-9.8470086407369695E-4</v>
      </c>
      <c r="EY134" s="10">
        <f t="shared" si="598"/>
        <v>1.9064451302643262E-5</v>
      </c>
      <c r="EZ134" s="10">
        <f t="shared" si="599"/>
        <v>-7.1745751830108414E-4</v>
      </c>
      <c r="FA134" s="10">
        <f t="shared" si="600"/>
        <v>-1.9887216641974715E-4</v>
      </c>
      <c r="FB134" s="10">
        <f t="shared" si="601"/>
        <v>8.4168443556045531E-4</v>
      </c>
      <c r="FC134" s="10">
        <f t="shared" si="602"/>
        <v>1.0572480442297045E-3</v>
      </c>
      <c r="FD134" s="10">
        <f t="shared" si="603"/>
        <v>1.3413453118931999E-3</v>
      </c>
      <c r="FE134" s="10">
        <f t="shared" si="604"/>
        <v>1.6072711513300153E-3</v>
      </c>
      <c r="FF134" s="10">
        <f t="shared" si="605"/>
        <v>1.501454430858072E-3</v>
      </c>
      <c r="FG134" s="10">
        <f t="shared" si="606"/>
        <v>6.9014154075813482E-3</v>
      </c>
      <c r="FH134" s="10">
        <f t="shared" si="607"/>
        <v>2.691911767124143E-2</v>
      </c>
      <c r="FI134" s="10">
        <f t="shared" si="608"/>
        <v>2.8018265120056209E-2</v>
      </c>
      <c r="FJ134" s="10">
        <f t="shared" si="609"/>
        <v>6.208296372685539E-3</v>
      </c>
      <c r="FK134" s="10">
        <f t="shared" si="610"/>
        <v>-1.4326186775751575E-3</v>
      </c>
      <c r="FL134" s="10">
        <f t="shared" si="611"/>
        <v>-2.06593961585202E-2</v>
      </c>
      <c r="FM134" s="10">
        <f t="shared" si="612"/>
        <v>-2.1664981147897965E-2</v>
      </c>
      <c r="FN134" s="10">
        <f t="shared" si="613"/>
        <v>0</v>
      </c>
    </row>
  </sheetData>
  <hyperlinks>
    <hyperlink ref="B37" r:id="rId1" xr:uid="{C68A05F5-23B9-4559-8474-6F345AA178BE}"/>
  </hyperlinks>
  <pageMargins left="0.8" right="0.45" top="0.85" bottom="0.75" header="0.3" footer="0.3"/>
  <pageSetup scale="69" fitToWidth="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34351-3ACF-4629-98E9-119F69A5A242}">
  <sheetPr>
    <tabColor rgb="FFFD6467"/>
  </sheetPr>
  <dimension ref="A1:AU83"/>
  <sheetViews>
    <sheetView zoomScale="85" zoomScaleNormal="85" workbookViewId="0">
      <pane xSplit="2" ySplit="4" topLeftCell="W5" activePane="bottomRight" state="frozen"/>
      <selection activeCell="FG45" sqref="FG45"/>
      <selection pane="topRight" activeCell="FG45" sqref="FG45"/>
      <selection pane="bottomLeft" activeCell="FG45" sqref="FG45"/>
      <selection pane="bottomRight" activeCell="AK3" sqref="AK3"/>
    </sheetView>
  </sheetViews>
  <sheetFormatPr defaultRowHeight="12.75" x14ac:dyDescent="0.2"/>
  <cols>
    <col min="1" max="1" width="13.140625" hidden="1" customWidth="1"/>
    <col min="2" max="2" width="64.85546875" bestFit="1" customWidth="1"/>
  </cols>
  <sheetData>
    <row r="1" spans="1:44" ht="14.25" x14ac:dyDescent="0.2">
      <c r="B1" s="28" t="str">
        <f>Info!B3</f>
        <v>Seattle MD (King &amp; Snohomish Counties) Economic Forecast</v>
      </c>
      <c r="AG1" s="17"/>
      <c r="AH1" s="17"/>
      <c r="AI1" s="17"/>
      <c r="AJ1" s="17"/>
      <c r="AK1" s="17"/>
      <c r="AL1" s="17"/>
      <c r="AM1" s="17"/>
      <c r="AN1" s="17"/>
      <c r="AO1" s="17"/>
      <c r="AP1" s="17"/>
      <c r="AQ1" s="17"/>
    </row>
    <row r="2" spans="1:44" x14ac:dyDescent="0.2">
      <c r="B2" t="str">
        <f>Info!B4</f>
        <v>City of Seattle Office of Economic and Revenue Forecasts</v>
      </c>
      <c r="AG2" s="17"/>
      <c r="AH2" s="17"/>
      <c r="AI2" s="17"/>
      <c r="AJ2" s="17"/>
      <c r="AK2" s="17"/>
      <c r="AL2" s="17"/>
    </row>
    <row r="3" spans="1:44" x14ac:dyDescent="0.2">
      <c r="B3" s="1"/>
      <c r="C3" t="s">
        <v>174</v>
      </c>
      <c r="AK3" t="s">
        <v>173</v>
      </c>
    </row>
    <row r="4" spans="1:44"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c r="AR4" s="1">
        <v>2031</v>
      </c>
    </row>
    <row r="5" spans="1:44" x14ac:dyDescent="0.2">
      <c r="A5" t="str">
        <f>'Baseline QTR'!A5</f>
        <v>KS_UR</v>
      </c>
      <c r="B5" t="str">
        <f>'Baseline QTR'!B5</f>
        <v>Unemployment rate (%)</v>
      </c>
      <c r="C5" s="3">
        <f ca="1">AVERAGE(OFFSET('Baseline QTR'!$C5,0,4*(COLUMNS('Baseline QTR'!$C5:C5)-1),1,4))</f>
        <v>3.758014504823874</v>
      </c>
      <c r="D5" s="3">
        <f ca="1">AVERAGE(OFFSET('Baseline QTR'!$C5,0,4*(COLUMNS('Baseline QTR'!$C5:D5)-1),1,4))</f>
        <v>4.4653359893266025</v>
      </c>
      <c r="E5" s="3">
        <f ca="1">AVERAGE(OFFSET('Baseline QTR'!$C5,0,4*(COLUMNS('Baseline QTR'!$C5:E5)-1),1,4))</f>
        <v>5.4302723230367924</v>
      </c>
      <c r="F5" s="3">
        <f ca="1">AVERAGE(OFFSET('Baseline QTR'!$C5,0,4*(COLUMNS('Baseline QTR'!$C5:F5)-1),1,4))</f>
        <v>5.5561807370765939</v>
      </c>
      <c r="G5" s="3">
        <f ca="1">AVERAGE(OFFSET('Baseline QTR'!$C5,0,4*(COLUMNS('Baseline QTR'!$C5:G5)-1),1,4))</f>
        <v>5.0017155493373089</v>
      </c>
      <c r="H5" s="3">
        <f ca="1">AVERAGE(OFFSET('Baseline QTR'!$C5,0,4*(COLUMNS('Baseline QTR'!$C5:H5)-1),1,4))</f>
        <v>5.0600292411471628</v>
      </c>
      <c r="I5" s="3">
        <f ca="1">AVERAGE(OFFSET('Baseline QTR'!$C5,0,4*(COLUMNS('Baseline QTR'!$C5:I5)-1),1,4))</f>
        <v>4.7830929520361387</v>
      </c>
      <c r="J5" s="3">
        <f ca="1">AVERAGE(OFFSET('Baseline QTR'!$C5,0,4*(COLUMNS('Baseline QTR'!$C5:J5)-1),1,4))</f>
        <v>3.9107963332685047</v>
      </c>
      <c r="K5" s="3">
        <f ca="1">AVERAGE(OFFSET('Baseline QTR'!$C5,0,4*(COLUMNS('Baseline QTR'!$C5:K5)-1),1,4))</f>
        <v>3.3508328535320677</v>
      </c>
      <c r="L5" s="3">
        <f ca="1">AVERAGE(OFFSET('Baseline QTR'!$C5,0,4*(COLUMNS('Baseline QTR'!$C5:L5)-1),1,4))</f>
        <v>3.2748081882025128</v>
      </c>
      <c r="M5" s="3">
        <f ca="1">AVERAGE(OFFSET('Baseline QTR'!$C5,0,4*(COLUMNS('Baseline QTR'!$C5:M5)-1),1,4))</f>
        <v>3.8535294983919481</v>
      </c>
      <c r="N5" s="3">
        <f ca="1">AVERAGE(OFFSET('Baseline QTR'!$C5,0,4*(COLUMNS('Baseline QTR'!$C5:N5)-1),1,4))</f>
        <v>4.7022522425904656</v>
      </c>
      <c r="O5" s="3">
        <f ca="1">AVERAGE(OFFSET('Baseline QTR'!$C5,0,4*(COLUMNS('Baseline QTR'!$C5:O5)-1),1,4))</f>
        <v>6.1089006072200132</v>
      </c>
      <c r="P5" s="3">
        <f ca="1">AVERAGE(OFFSET('Baseline QTR'!$C5,0,4*(COLUMNS('Baseline QTR'!$C5:P5)-1),1,4))</f>
        <v>5.9878732223854412</v>
      </c>
      <c r="Q5" s="3">
        <f ca="1">AVERAGE(OFFSET('Baseline QTR'!$C5,0,4*(COLUMNS('Baseline QTR'!$C5:Q5)-1),1,4))</f>
        <v>4.9869715895134519</v>
      </c>
      <c r="R5" s="3">
        <f ca="1">AVERAGE(OFFSET('Baseline QTR'!$C5,0,4*(COLUMNS('Baseline QTR'!$C5:R5)-1),1,4))</f>
        <v>4.2819914340512311</v>
      </c>
      <c r="S5" s="3">
        <f ca="1">AVERAGE(OFFSET('Baseline QTR'!$C5,0,4*(COLUMNS('Baseline QTR'!$C5:S5)-1),1,4))</f>
        <v>3.6758752444182385</v>
      </c>
      <c r="T5" s="3">
        <f ca="1">AVERAGE(OFFSET('Baseline QTR'!$C5,0,4*(COLUMNS('Baseline QTR'!$C5:T5)-1),1,4))</f>
        <v>3.0280855148179531</v>
      </c>
      <c r="U5" s="3">
        <f ca="1">AVERAGE(OFFSET('Baseline QTR'!$C5,0,4*(COLUMNS('Baseline QTR'!$C5:U5)-1),1,4))</f>
        <v>3.7264551265998049</v>
      </c>
      <c r="V5" s="3">
        <f ca="1">AVERAGE(OFFSET('Baseline QTR'!$C5,0,4*(COLUMNS('Baseline QTR'!$C5:V5)-1),1,4))</f>
        <v>8.3874732374924683</v>
      </c>
      <c r="W5" s="3">
        <f ca="1">AVERAGE(OFFSET('Baseline QTR'!$C5,0,4*(COLUMNS('Baseline QTR'!$C5:W5)-1),1,4))</f>
        <v>10.099056359034931</v>
      </c>
      <c r="X5" s="3">
        <f ca="1">AVERAGE(OFFSET('Baseline QTR'!$C5,0,4*(COLUMNS('Baseline QTR'!$C5:X5)-1),1,4))</f>
        <v>8.8601467990281577</v>
      </c>
      <c r="Y5" s="3">
        <f ca="1">AVERAGE(OFFSET('Baseline QTR'!$C5,0,4*(COLUMNS('Baseline QTR'!$C5:Y5)-1),1,4))</f>
        <v>7.1099369939296926</v>
      </c>
      <c r="Z5" s="3">
        <f ca="1">AVERAGE(OFFSET('Baseline QTR'!$C5,0,4*(COLUMNS('Baseline QTR'!$C5:Z5)-1),1,4))</f>
        <v>4.754921083554339</v>
      </c>
      <c r="AA5" s="3">
        <f ca="1">AVERAGE(OFFSET('Baseline QTR'!$C5,0,4*(COLUMNS('Baseline QTR'!$C5:AA5)-1),1,4))</f>
        <v>4.6333033419140257</v>
      </c>
      <c r="AB5" s="3">
        <f ca="1">AVERAGE(OFFSET('Baseline QTR'!$C5,0,4*(COLUMNS('Baseline QTR'!$C5:AB5)-1),1,4))</f>
        <v>4.0680898768509</v>
      </c>
      <c r="AC5" s="3">
        <f ca="1">AVERAGE(OFFSET('Baseline QTR'!$C5,0,4*(COLUMNS('Baseline QTR'!$C5:AC5)-1),1,4))</f>
        <v>4.0202237420290965</v>
      </c>
      <c r="AD5" s="3">
        <f ca="1">AVERAGE(OFFSET('Baseline QTR'!$C5,0,4*(COLUMNS('Baseline QTR'!$C5:AD5)-1),1,4))</f>
        <v>3.7763165304678368</v>
      </c>
      <c r="AE5" s="3">
        <f ca="1">AVERAGE(OFFSET('Baseline QTR'!$C5,0,4*(COLUMNS('Baseline QTR'!$C5:AE5)-1),1,4))</f>
        <v>3.3771356218984669</v>
      </c>
      <c r="AF5" s="3">
        <f ca="1">AVERAGE(OFFSET('Baseline QTR'!$C5,0,4*(COLUMNS('Baseline QTR'!$C5:AF5)-1),1,4))</f>
        <v>2.8643848758572448</v>
      </c>
      <c r="AG5" s="3">
        <f ca="1">AVERAGE(OFFSET('Baseline QTR'!$C5,0,4*(COLUMNS('Baseline QTR'!$C5:AG5)-1),1,4))</f>
        <v>8.7245406023140202</v>
      </c>
      <c r="AH5" s="3">
        <f ca="1">AVERAGE(OFFSET('Baseline QTR'!$C5,0,4*(COLUMNS('Baseline QTR'!$C5:AH5)-1),1,4))</f>
        <v>4.7645683447678557</v>
      </c>
      <c r="AI5" s="3">
        <f ca="1">AVERAGE(OFFSET('Baseline QTR'!$C5,0,4*(COLUMNS('Baseline QTR'!$C5:AI5)-1),1,4))</f>
        <v>3.5913566113472819</v>
      </c>
      <c r="AJ5" s="3">
        <f ca="1">AVERAGE(OFFSET('Baseline QTR'!$C5,0,4*(COLUMNS('Baseline QTR'!$C5:AJ5)-1),1,4))</f>
        <v>3.9303256382616638</v>
      </c>
      <c r="AK5" s="3">
        <f ca="1">AVERAGE(OFFSET('Baseline QTR'!$C5,0,4*(COLUMNS('Baseline QTR'!$C5:AK5)-1),1,4))</f>
        <v>4.0942044175976484</v>
      </c>
      <c r="AL5" s="8">
        <f ca="1">AVERAGE(OFFSET('Baseline QTR'!$C5,0,4*(COLUMNS('Baseline QTR'!$C5:AL5)-1),1,4))</f>
        <v>4.2140143630733196</v>
      </c>
      <c r="AM5" s="8">
        <f ca="1">AVERAGE(OFFSET('Baseline QTR'!$C5,0,4*(COLUMNS('Baseline QTR'!$C5:AM5)-1),1,4))</f>
        <v>4.7300310000000003</v>
      </c>
      <c r="AN5" s="8">
        <f ca="1">AVERAGE(OFFSET('Baseline QTR'!$C5,0,4*(COLUMNS('Baseline QTR'!$C5:AN5)-1),1,4))</f>
        <v>5.1525032499999996</v>
      </c>
      <c r="AO5" s="8">
        <f ca="1">AVERAGE(OFFSET('Baseline QTR'!$C5,0,4*(COLUMNS('Baseline QTR'!$C5:AO5)-1),1,4))</f>
        <v>5.0611312499999999</v>
      </c>
      <c r="AP5" s="8">
        <f ca="1">AVERAGE(OFFSET('Baseline QTR'!$C5,0,4*(COLUMNS('Baseline QTR'!$C5:AP5)-1),1,4))</f>
        <v>4.86340825</v>
      </c>
      <c r="AQ5" s="8">
        <f ca="1">AVERAGE(OFFSET('Baseline QTR'!$C5,0,4*(COLUMNS('Baseline QTR'!$C5:AQ5)-1),1,4))</f>
        <v>4.8446044999999991</v>
      </c>
      <c r="AR5" s="8">
        <f ca="1">AVERAGE(OFFSET('Baseline QTR'!$C5,0,4*(COLUMNS('Baseline QTR'!$C5:AR5)-1),1,4))</f>
        <v>4.9228529999999999</v>
      </c>
    </row>
    <row r="6" spans="1:44"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c r="AR6" s="8"/>
    </row>
    <row r="7" spans="1:44" x14ac:dyDescent="0.2">
      <c r="A7" t="str">
        <f>'Baseline QTR'!A7</f>
        <v>KS_N</v>
      </c>
      <c r="B7" t="str">
        <f>'Baseline QTR'!B7</f>
        <v>Employment (thous.)</v>
      </c>
      <c r="C7" s="47">
        <f ca="1">AVERAGE(OFFSET('Baseline QTR'!$C7,0,4*(COLUMNS('Baseline QTR'!$C7:C7)-1),1,4))</f>
        <v>1109.6166666666668</v>
      </c>
      <c r="D7" s="47">
        <f ca="1">AVERAGE(OFFSET('Baseline QTR'!$C7,0,4*(COLUMNS('Baseline QTR'!$C7:D7)-1),1,4))</f>
        <v>1114.5</v>
      </c>
      <c r="E7" s="47">
        <f ca="1">AVERAGE(OFFSET('Baseline QTR'!$C7,0,4*(COLUMNS('Baseline QTR'!$C7:E7)-1),1,4))</f>
        <v>1128.4666666666665</v>
      </c>
      <c r="F7" s="47">
        <f ca="1">AVERAGE(OFFSET('Baseline QTR'!$C7,0,4*(COLUMNS('Baseline QTR'!$C7:F7)-1),1,4))</f>
        <v>1140.3083333333334</v>
      </c>
      <c r="G7" s="47">
        <f ca="1">AVERAGE(OFFSET('Baseline QTR'!$C7,0,4*(COLUMNS('Baseline QTR'!$C7:G7)-1),1,4))</f>
        <v>1152.125</v>
      </c>
      <c r="H7" s="47">
        <f ca="1">AVERAGE(OFFSET('Baseline QTR'!$C7,0,4*(COLUMNS('Baseline QTR'!$C7:H7)-1),1,4))</f>
        <v>1173.5083333333332</v>
      </c>
      <c r="I7" s="47">
        <f ca="1">AVERAGE(OFFSET('Baseline QTR'!$C7,0,4*(COLUMNS('Baseline QTR'!$C7:I7)-1),1,4))</f>
        <v>1217.5916666666667</v>
      </c>
      <c r="J7" s="47">
        <f ca="1">AVERAGE(OFFSET('Baseline QTR'!$C7,0,4*(COLUMNS('Baseline QTR'!$C7:J7)-1),1,4))</f>
        <v>1288.0500000000002</v>
      </c>
      <c r="K7" s="47">
        <f ca="1">AVERAGE(OFFSET('Baseline QTR'!$C7,0,4*(COLUMNS('Baseline QTR'!$C7:K7)-1),1,4))</f>
        <v>1350.0166666666667</v>
      </c>
      <c r="L7" s="47">
        <f ca="1">AVERAGE(OFFSET('Baseline QTR'!$C7,0,4*(COLUMNS('Baseline QTR'!$C7:L7)-1),1,4))</f>
        <v>1385.4583333333335</v>
      </c>
      <c r="M7" s="47">
        <f ca="1">AVERAGE(OFFSET('Baseline QTR'!$C7,0,4*(COLUMNS('Baseline QTR'!$C7:M7)-1),1,4))</f>
        <v>1416.8416666666667</v>
      </c>
      <c r="N7" s="47">
        <f ca="1">AVERAGE(OFFSET('Baseline QTR'!$C7,0,4*(COLUMNS('Baseline QTR'!$C7:N7)-1),1,4))</f>
        <v>1399.6666666666667</v>
      </c>
      <c r="O7" s="47">
        <f ca="1">AVERAGE(OFFSET('Baseline QTR'!$C7,0,4*(COLUMNS('Baseline QTR'!$C7:O7)-1),1,4))</f>
        <v>1351.3583333333331</v>
      </c>
      <c r="P7" s="47">
        <f ca="1">AVERAGE(OFFSET('Baseline QTR'!$C7,0,4*(COLUMNS('Baseline QTR'!$C7:P7)-1),1,4))</f>
        <v>1341.1833333333334</v>
      </c>
      <c r="Q7" s="47">
        <f ca="1">AVERAGE(OFFSET('Baseline QTR'!$C7,0,4*(COLUMNS('Baseline QTR'!$C7:Q7)-1),1,4))</f>
        <v>1351.0083333333332</v>
      </c>
      <c r="R7" s="47">
        <f ca="1">AVERAGE(OFFSET('Baseline QTR'!$C7,0,4*(COLUMNS('Baseline QTR'!$C7:R7)-1),1,4))</f>
        <v>1385.4583333333335</v>
      </c>
      <c r="S7" s="47">
        <f ca="1">AVERAGE(OFFSET('Baseline QTR'!$C7,0,4*(COLUMNS('Baseline QTR'!$C7:S7)-1),1,4))</f>
        <v>1430.1583333333333</v>
      </c>
      <c r="T7" s="47">
        <f ca="1">AVERAGE(OFFSET('Baseline QTR'!$C7,0,4*(COLUMNS('Baseline QTR'!$C7:T7)-1),1,4))</f>
        <v>1474.6499999999999</v>
      </c>
      <c r="U7" s="47">
        <f ca="1">AVERAGE(OFFSET('Baseline QTR'!$C7,0,4*(COLUMNS('Baseline QTR'!$C7:U7)-1),1,4))</f>
        <v>1492.9416666666668</v>
      </c>
      <c r="V7" s="47">
        <f ca="1">AVERAGE(OFFSET('Baseline QTR'!$C7,0,4*(COLUMNS('Baseline QTR'!$C7:V7)-1),1,4))</f>
        <v>1417.2083333333333</v>
      </c>
      <c r="W7" s="47">
        <f ca="1">AVERAGE(OFFSET('Baseline QTR'!$C7,0,4*(COLUMNS('Baseline QTR'!$C7:W7)-1),1,4))</f>
        <v>1396.3916666666667</v>
      </c>
      <c r="X7" s="47">
        <f ca="1">AVERAGE(OFFSET('Baseline QTR'!$C7,0,4*(COLUMNS('Baseline QTR'!$C7:X7)-1),1,4))</f>
        <v>1422.575</v>
      </c>
      <c r="Y7" s="47">
        <f ca="1">AVERAGE(OFFSET('Baseline QTR'!$C7,0,4*(COLUMNS('Baseline QTR'!$C7:Y7)-1),1,4))</f>
        <v>1459.9250000000002</v>
      </c>
      <c r="Z7" s="47">
        <f ca="1">AVERAGE(OFFSET('Baseline QTR'!$C7,0,4*(COLUMNS('Baseline QTR'!$C7:Z7)-1),1,4))</f>
        <v>1501.7749999999999</v>
      </c>
      <c r="AA7" s="47">
        <f ca="1">AVERAGE(OFFSET('Baseline QTR'!$C7,0,4*(COLUMNS('Baseline QTR'!$C7:AA7)-1),1,4))</f>
        <v>1543.2333333333333</v>
      </c>
      <c r="AB7" s="47">
        <f ca="1">AVERAGE(OFFSET('Baseline QTR'!$C7,0,4*(COLUMNS('Baseline QTR'!$C7:AB7)-1),1,4))</f>
        <v>1592.2916666666667</v>
      </c>
      <c r="AC7" s="47">
        <f ca="1">AVERAGE(OFFSET('Baseline QTR'!$C7,0,4*(COLUMNS('Baseline QTR'!$C7:AC7)-1),1,4))</f>
        <v>1643.9166666666667</v>
      </c>
      <c r="AD7" s="47">
        <f ca="1">AVERAGE(OFFSET('Baseline QTR'!$C7,0,4*(COLUMNS('Baseline QTR'!$C7:AD7)-1),1,4))</f>
        <v>1684.9</v>
      </c>
      <c r="AE7" s="47">
        <f ca="1">AVERAGE(OFFSET('Baseline QTR'!$C7,0,4*(COLUMNS('Baseline QTR'!$C7:AE7)-1),1,4))</f>
        <v>1722.9749999999999</v>
      </c>
      <c r="AF7" s="47">
        <f ca="1">AVERAGE(OFFSET('Baseline QTR'!$C7,0,4*(COLUMNS('Baseline QTR'!$C7:AF7)-1),1,4))</f>
        <v>1763.375</v>
      </c>
      <c r="AG7" s="48">
        <f ca="1">AVERAGE(OFFSET('Baseline QTR'!$C7,0,4*(COLUMNS('Baseline QTR'!$C7:AG7)-1),1,4))</f>
        <v>1661.5083333333334</v>
      </c>
      <c r="AH7" s="48">
        <f ca="1">AVERAGE(OFFSET('Baseline QTR'!$C7,0,4*(COLUMNS('Baseline QTR'!$C7:AH7)-1),1,4))</f>
        <v>1688.8166666666666</v>
      </c>
      <c r="AI7" s="48">
        <f ca="1">AVERAGE(OFFSET('Baseline QTR'!$C7,0,4*(COLUMNS('Baseline QTR'!$C7:AI7)-1),1,4))</f>
        <v>1764.0333333333335</v>
      </c>
      <c r="AJ7" s="48">
        <f ca="1">AVERAGE(OFFSET('Baseline QTR'!$C7,0,4*(COLUMNS('Baseline QTR'!$C7:AJ7)-1),1,4))</f>
        <v>1779.1166666666666</v>
      </c>
      <c r="AK7" s="48">
        <f ca="1">AVERAGE(OFFSET('Baseline QTR'!$C7,0,4*(COLUMNS('Baseline QTR'!$C7:AK7)-1),1,4))</f>
        <v>1791.25</v>
      </c>
      <c r="AL7" s="49">
        <f ca="1">AVERAGE(OFFSET('Baseline QTR'!$C7,0,4*(COLUMNS('Baseline QTR'!$C7:AL7)-1),1,4))</f>
        <v>1776.5983333333334</v>
      </c>
      <c r="AM7" s="49">
        <f ca="1">AVERAGE(OFFSET('Baseline QTR'!$C7,0,4*(COLUMNS('Baseline QTR'!$C7:AM7)-1),1,4))</f>
        <v>1771.1232500000001</v>
      </c>
      <c r="AN7" s="49">
        <f ca="1">AVERAGE(OFFSET('Baseline QTR'!$C7,0,4*(COLUMNS('Baseline QTR'!$C7:AN7)-1),1,4))</f>
        <v>1772.5895</v>
      </c>
      <c r="AO7" s="49">
        <f ca="1">AVERAGE(OFFSET('Baseline QTR'!$C7,0,4*(COLUMNS('Baseline QTR'!$C7:AO7)-1),1,4))</f>
        <v>1785.587</v>
      </c>
      <c r="AP7" s="49">
        <f ca="1">AVERAGE(OFFSET('Baseline QTR'!$C7,0,4*(COLUMNS('Baseline QTR'!$C7:AP7)-1),1,4))</f>
        <v>1804.9614999999999</v>
      </c>
      <c r="AQ7" s="49">
        <f ca="1">AVERAGE(OFFSET('Baseline QTR'!$C7,0,4*(COLUMNS('Baseline QTR'!$C7:AQ7)-1),1,4))</f>
        <v>1820.9662499999999</v>
      </c>
      <c r="AR7" s="49">
        <f ca="1">AVERAGE(OFFSET('Baseline QTR'!$C7,0,4*(COLUMNS('Baseline QTR'!$C7:AR7)-1),1,4))</f>
        <v>1835.298</v>
      </c>
    </row>
    <row r="8" spans="1:44" x14ac:dyDescent="0.2">
      <c r="A8" t="str">
        <f>'Baseline QTR'!A8</f>
        <v>KS_NGDS</v>
      </c>
      <c r="B8" t="str">
        <f>'Baseline QTR'!B8</f>
        <v xml:space="preserve"> Goods producing</v>
      </c>
      <c r="C8" s="47">
        <f ca="1">AVERAGE(OFFSET('Baseline QTR'!$C8,0,4*(COLUMNS('Baseline QTR'!$C8:C8)-1),1,4))</f>
        <v>277.14999999999998</v>
      </c>
      <c r="D8" s="47">
        <f ca="1">AVERAGE(OFFSET('Baseline QTR'!$C8,0,4*(COLUMNS('Baseline QTR'!$C8:D8)-1),1,4))</f>
        <v>270.63333333333333</v>
      </c>
      <c r="E8" s="47">
        <f ca="1">AVERAGE(OFFSET('Baseline QTR'!$C8,0,4*(COLUMNS('Baseline QTR'!$C8:E8)-1),1,4))</f>
        <v>268.125</v>
      </c>
      <c r="F8" s="47">
        <f ca="1">AVERAGE(OFFSET('Baseline QTR'!$C8,0,4*(COLUMNS('Baseline QTR'!$C8:F8)-1),1,4))</f>
        <v>254.85833333333332</v>
      </c>
      <c r="G8" s="47">
        <f ca="1">AVERAGE(OFFSET('Baseline QTR'!$C8,0,4*(COLUMNS('Baseline QTR'!$C8:G8)-1),1,4))</f>
        <v>243.69166666666669</v>
      </c>
      <c r="H8" s="47">
        <f ca="1">AVERAGE(OFFSET('Baseline QTR'!$C8,0,4*(COLUMNS('Baseline QTR'!$C8:H8)-1),1,4))</f>
        <v>238.15833333333336</v>
      </c>
      <c r="I8" s="47">
        <f ca="1">AVERAGE(OFFSET('Baseline QTR'!$C8,0,4*(COLUMNS('Baseline QTR'!$C8:I8)-1),1,4))</f>
        <v>248.69166666666666</v>
      </c>
      <c r="J8" s="47">
        <f ca="1">AVERAGE(OFFSET('Baseline QTR'!$C8,0,4*(COLUMNS('Baseline QTR'!$C8:J8)-1),1,4))</f>
        <v>277.23333333333335</v>
      </c>
      <c r="K8" s="47">
        <f ca="1">AVERAGE(OFFSET('Baseline QTR'!$C8,0,4*(COLUMNS('Baseline QTR'!$C8:K8)-1),1,4))</f>
        <v>293.17499999999995</v>
      </c>
      <c r="L8" s="47">
        <f ca="1">AVERAGE(OFFSET('Baseline QTR'!$C8,0,4*(COLUMNS('Baseline QTR'!$C8:L8)-1),1,4))</f>
        <v>284.52499999999998</v>
      </c>
      <c r="M8" s="47">
        <f ca="1">AVERAGE(OFFSET('Baseline QTR'!$C8,0,4*(COLUMNS('Baseline QTR'!$C8:M8)-1),1,4))</f>
        <v>275.67500000000001</v>
      </c>
      <c r="N8" s="47">
        <f ca="1">AVERAGE(OFFSET('Baseline QTR'!$C8,0,4*(COLUMNS('Baseline QTR'!$C8:N8)-1),1,4))</f>
        <v>266.46666666666664</v>
      </c>
      <c r="O8" s="47">
        <f ca="1">AVERAGE(OFFSET('Baseline QTR'!$C8,0,4*(COLUMNS('Baseline QTR'!$C8:O8)-1),1,4))</f>
        <v>241.14166666666665</v>
      </c>
      <c r="P8" s="47">
        <f ca="1">AVERAGE(OFFSET('Baseline QTR'!$C8,0,4*(COLUMNS('Baseline QTR'!$C8:P8)-1),1,4))</f>
        <v>224.53333333333333</v>
      </c>
      <c r="Q8" s="47">
        <f ca="1">AVERAGE(OFFSET('Baseline QTR'!$C8,0,4*(COLUMNS('Baseline QTR'!$C8:Q8)-1),1,4))</f>
        <v>223.2416666666667</v>
      </c>
      <c r="R8" s="47">
        <f ca="1">AVERAGE(OFFSET('Baseline QTR'!$C8,0,4*(COLUMNS('Baseline QTR'!$C8:R8)-1),1,4))</f>
        <v>235.08333333333331</v>
      </c>
      <c r="S8" s="47">
        <f ca="1">AVERAGE(OFFSET('Baseline QTR'!$C8,0,4*(COLUMNS('Baseline QTR'!$C8:S8)-1),1,4))</f>
        <v>252.73333333333332</v>
      </c>
      <c r="T8" s="47">
        <f ca="1">AVERAGE(OFFSET('Baseline QTR'!$C8,0,4*(COLUMNS('Baseline QTR'!$C8:T8)-1),1,4))</f>
        <v>267.20000000000005</v>
      </c>
      <c r="U8" s="47">
        <f ca="1">AVERAGE(OFFSET('Baseline QTR'!$C8,0,4*(COLUMNS('Baseline QTR'!$C8:U8)-1),1,4))</f>
        <v>264.64999999999998</v>
      </c>
      <c r="V8" s="47">
        <f ca="1">AVERAGE(OFFSET('Baseline QTR'!$C8,0,4*(COLUMNS('Baseline QTR'!$C8:V8)-1),1,4))</f>
        <v>231.29166666666663</v>
      </c>
      <c r="W8" s="47">
        <f ca="1">AVERAGE(OFFSET('Baseline QTR'!$C8,0,4*(COLUMNS('Baseline QTR'!$C8:W8)-1),1,4))</f>
        <v>216.74166666666667</v>
      </c>
      <c r="X8" s="47">
        <f ca="1">AVERAGE(OFFSET('Baseline QTR'!$C8,0,4*(COLUMNS('Baseline QTR'!$C8:X8)-1),1,4))</f>
        <v>222.22499999999999</v>
      </c>
      <c r="Y8" s="47">
        <f ca="1">AVERAGE(OFFSET('Baseline QTR'!$C8,0,4*(COLUMNS('Baseline QTR'!$C8:Y8)-1),1,4))</f>
        <v>233.86666666666667</v>
      </c>
      <c r="Z8" s="47">
        <f ca="1">AVERAGE(OFFSET('Baseline QTR'!$C8,0,4*(COLUMNS('Baseline QTR'!$C8:Z8)-1),1,4))</f>
        <v>243.05</v>
      </c>
      <c r="AA8" s="47">
        <f ca="1">AVERAGE(OFFSET('Baseline QTR'!$C8,0,4*(COLUMNS('Baseline QTR'!$C8:AA8)-1),1,4))</f>
        <v>248.78333333333333</v>
      </c>
      <c r="AB8" s="47">
        <f ca="1">AVERAGE(OFFSET('Baseline QTR'!$C8,0,4*(COLUMNS('Baseline QTR'!$C8:AB8)-1),1,4))</f>
        <v>257.98333333333335</v>
      </c>
      <c r="AC8" s="47">
        <f ca="1">AVERAGE(OFFSET('Baseline QTR'!$C8,0,4*(COLUMNS('Baseline QTR'!$C8:AC8)-1),1,4))</f>
        <v>261.68333333333334</v>
      </c>
      <c r="AD8" s="47">
        <f ca="1">AVERAGE(OFFSET('Baseline QTR'!$C8,0,4*(COLUMNS('Baseline QTR'!$C8:AD8)-1),1,4))</f>
        <v>259.13333333333333</v>
      </c>
      <c r="AE8" s="47">
        <f ca="1">AVERAGE(OFFSET('Baseline QTR'!$C8,0,4*(COLUMNS('Baseline QTR'!$C8:AE8)-1),1,4))</f>
        <v>264.22500000000002</v>
      </c>
      <c r="AF8" s="47">
        <f ca="1">AVERAGE(OFFSET('Baseline QTR'!$C8,0,4*(COLUMNS('Baseline QTR'!$C8:AF8)-1),1,4))</f>
        <v>270.98333333333335</v>
      </c>
      <c r="AG8" s="48">
        <f ca="1">AVERAGE(OFFSET('Baseline QTR'!$C8,0,4*(COLUMNS('Baseline QTR'!$C8:AG8)-1),1,4))</f>
        <v>252.72499999999999</v>
      </c>
      <c r="AH8" s="48">
        <f ca="1">AVERAGE(OFFSET('Baseline QTR'!$C8,0,4*(COLUMNS('Baseline QTR'!$C8:AH8)-1),1,4))</f>
        <v>243.8416666666667</v>
      </c>
      <c r="AI8" s="48">
        <f ca="1">AVERAGE(OFFSET('Baseline QTR'!$C8,0,4*(COLUMNS('Baseline QTR'!$C8:AI8)-1),1,4))</f>
        <v>249.47499999999999</v>
      </c>
      <c r="AJ8" s="48">
        <f ca="1">AVERAGE(OFFSET('Baseline QTR'!$C8,0,4*(COLUMNS('Baseline QTR'!$C8:AJ8)-1),1,4))</f>
        <v>252.22499999999999</v>
      </c>
      <c r="AK8" s="48">
        <f ca="1">AVERAGE(OFFSET('Baseline QTR'!$C8,0,4*(COLUMNS('Baseline QTR'!$C8:AK8)-1),1,4))</f>
        <v>248.68333333333334</v>
      </c>
      <c r="AL8" s="49">
        <f ca="1">AVERAGE(OFFSET('Baseline QTR'!$C8,0,4*(COLUMNS('Baseline QTR'!$C8:AL8)-1),1,4))</f>
        <v>244.67571666666669</v>
      </c>
      <c r="AM8" s="49">
        <f ca="1">AVERAGE(OFFSET('Baseline QTR'!$C8,0,4*(COLUMNS('Baseline QTR'!$C8:AM8)-1),1,4))</f>
        <v>243.02267499999999</v>
      </c>
      <c r="AN8" s="49">
        <f ca="1">AVERAGE(OFFSET('Baseline QTR'!$C8,0,4*(COLUMNS('Baseline QTR'!$C8:AN8)-1),1,4))</f>
        <v>242.3442</v>
      </c>
      <c r="AO8" s="49">
        <f ca="1">AVERAGE(OFFSET('Baseline QTR'!$C8,0,4*(COLUMNS('Baseline QTR'!$C8:AO8)-1),1,4))</f>
        <v>242.72225</v>
      </c>
      <c r="AP8" s="49">
        <f ca="1">AVERAGE(OFFSET('Baseline QTR'!$C8,0,4*(COLUMNS('Baseline QTR'!$C8:AP8)-1),1,4))</f>
        <v>243.87567500000003</v>
      </c>
      <c r="AQ8" s="49">
        <f ca="1">AVERAGE(OFFSET('Baseline QTR'!$C8,0,4*(COLUMNS('Baseline QTR'!$C8:AQ8)-1),1,4))</f>
        <v>244.71424999999999</v>
      </c>
      <c r="AR8" s="49">
        <f ca="1">AVERAGE(OFFSET('Baseline QTR'!$C8,0,4*(COLUMNS('Baseline QTR'!$C8:AR8)-1),1,4))</f>
        <v>244.692825</v>
      </c>
    </row>
    <row r="9" spans="1:44" x14ac:dyDescent="0.2">
      <c r="A9" t="str">
        <f>'Baseline QTR'!A9</f>
        <v>KS_NMLC</v>
      </c>
      <c r="B9" t="str">
        <f>'Baseline QTR'!B9</f>
        <v xml:space="preserve">   Mining, Logging and Construction</v>
      </c>
      <c r="C9" s="47">
        <f ca="1">AVERAGE(OFFSET('Baseline QTR'!$C9,0,4*(COLUMNS('Baseline QTR'!$C9:C9)-1),1,4))</f>
        <v>64.416666666666657</v>
      </c>
      <c r="D9" s="47">
        <f ca="1">AVERAGE(OFFSET('Baseline QTR'!$C9,0,4*(COLUMNS('Baseline QTR'!$C9:D9)-1),1,4))</f>
        <v>61.95</v>
      </c>
      <c r="E9" s="47">
        <f ca="1">AVERAGE(OFFSET('Baseline QTR'!$C9,0,4*(COLUMNS('Baseline QTR'!$C9:E9)-1),1,4))</f>
        <v>63.433333333333337</v>
      </c>
      <c r="F9" s="47">
        <f ca="1">AVERAGE(OFFSET('Baseline QTR'!$C9,0,4*(COLUMNS('Baseline QTR'!$C9:F9)-1),1,4))</f>
        <v>60.35</v>
      </c>
      <c r="G9" s="47">
        <f ca="1">AVERAGE(OFFSET('Baseline QTR'!$C9,0,4*(COLUMNS('Baseline QTR'!$C9:G9)-1),1,4))</f>
        <v>59.433333333333337</v>
      </c>
      <c r="H9" s="47">
        <f ca="1">AVERAGE(OFFSET('Baseline QTR'!$C9,0,4*(COLUMNS('Baseline QTR'!$C9:H9)-1),1,4))</f>
        <v>59.94166666666667</v>
      </c>
      <c r="I9" s="47">
        <f ca="1">AVERAGE(OFFSET('Baseline QTR'!$C9,0,4*(COLUMNS('Baseline QTR'!$C9:I9)-1),1,4))</f>
        <v>62.116666666666674</v>
      </c>
      <c r="J9" s="47">
        <f ca="1">AVERAGE(OFFSET('Baseline QTR'!$C9,0,4*(COLUMNS('Baseline QTR'!$C9:J9)-1),1,4))</f>
        <v>68.3</v>
      </c>
      <c r="K9" s="47">
        <f ca="1">AVERAGE(OFFSET('Baseline QTR'!$C9,0,4*(COLUMNS('Baseline QTR'!$C9:K9)-1),1,4))</f>
        <v>73.75</v>
      </c>
      <c r="L9" s="47">
        <f ca="1">AVERAGE(OFFSET('Baseline QTR'!$C9,0,4*(COLUMNS('Baseline QTR'!$C9:L9)-1),1,4))</f>
        <v>80.066666666666663</v>
      </c>
      <c r="M9" s="47">
        <f ca="1">AVERAGE(OFFSET('Baseline QTR'!$C9,0,4*(COLUMNS('Baseline QTR'!$C9:M9)-1),1,4))</f>
        <v>85.38333333333334</v>
      </c>
      <c r="N9" s="47">
        <f ca="1">AVERAGE(OFFSET('Baseline QTR'!$C9,0,4*(COLUMNS('Baseline QTR'!$C9:N9)-1),1,4))</f>
        <v>83.224999999999994</v>
      </c>
      <c r="O9" s="47">
        <f ca="1">AVERAGE(OFFSET('Baseline QTR'!$C9,0,4*(COLUMNS('Baseline QTR'!$C9:O9)-1),1,4))</f>
        <v>77.400000000000006</v>
      </c>
      <c r="P9" s="47">
        <f ca="1">AVERAGE(OFFSET('Baseline QTR'!$C9,0,4*(COLUMNS('Baseline QTR'!$C9:P9)-1),1,4))</f>
        <v>75.633333333333326</v>
      </c>
      <c r="Q9" s="47">
        <f ca="1">AVERAGE(OFFSET('Baseline QTR'!$C9,0,4*(COLUMNS('Baseline QTR'!$C9:Q9)-1),1,4))</f>
        <v>77.900000000000006</v>
      </c>
      <c r="R9" s="47">
        <f ca="1">AVERAGE(OFFSET('Baseline QTR'!$C9,0,4*(COLUMNS('Baseline QTR'!$C9:R9)-1),1,4))</f>
        <v>83.558333333333337</v>
      </c>
      <c r="S9" s="47">
        <f ca="1">AVERAGE(OFFSET('Baseline QTR'!$C9,0,4*(COLUMNS('Baseline QTR'!$C9:S9)-1),1,4))</f>
        <v>92.016666666666666</v>
      </c>
      <c r="T9" s="47">
        <f ca="1">AVERAGE(OFFSET('Baseline QTR'!$C9,0,4*(COLUMNS('Baseline QTR'!$C9:T9)-1),1,4))</f>
        <v>100.26666666666667</v>
      </c>
      <c r="U9" s="47">
        <f ca="1">AVERAGE(OFFSET('Baseline QTR'!$C9,0,4*(COLUMNS('Baseline QTR'!$C9:U9)-1),1,4))</f>
        <v>97.174999999999997</v>
      </c>
      <c r="V9" s="47">
        <f ca="1">AVERAGE(OFFSET('Baseline QTR'!$C9,0,4*(COLUMNS('Baseline QTR'!$C9:V9)-1),1,4))</f>
        <v>75.591666666666669</v>
      </c>
      <c r="W9" s="47">
        <f ca="1">AVERAGE(OFFSET('Baseline QTR'!$C9,0,4*(COLUMNS('Baseline QTR'!$C9:W9)-1),1,4))</f>
        <v>66.05</v>
      </c>
      <c r="X9" s="47">
        <f ca="1">AVERAGE(OFFSET('Baseline QTR'!$C9,0,4*(COLUMNS('Baseline QTR'!$C9:X9)-1),1,4))</f>
        <v>63.741666666666667</v>
      </c>
      <c r="Y9" s="47">
        <f ca="1">AVERAGE(OFFSET('Baseline QTR'!$C9,0,4*(COLUMNS('Baseline QTR'!$C9:Y9)-1),1,4))</f>
        <v>66.608333333333334</v>
      </c>
      <c r="Z9" s="47">
        <f ca="1">AVERAGE(OFFSET('Baseline QTR'!$C9,0,4*(COLUMNS('Baseline QTR'!$C9:Z9)-1),1,4))</f>
        <v>72.558333333333323</v>
      </c>
      <c r="AA9" s="47">
        <f ca="1">AVERAGE(OFFSET('Baseline QTR'!$C9,0,4*(COLUMNS('Baseline QTR'!$C9:AA9)-1),1,4))</f>
        <v>78.666666666666671</v>
      </c>
      <c r="AB9" s="47">
        <f ca="1">AVERAGE(OFFSET('Baseline QTR'!$C9,0,4*(COLUMNS('Baseline QTR'!$C9:AB9)-1),1,4))</f>
        <v>86.925000000000011</v>
      </c>
      <c r="AC9" s="47">
        <f ca="1">AVERAGE(OFFSET('Baseline QTR'!$C9,0,4*(COLUMNS('Baseline QTR'!$C9:AC9)-1),1,4))</f>
        <v>93.174999999999997</v>
      </c>
      <c r="AD9" s="47">
        <f ca="1">AVERAGE(OFFSET('Baseline QTR'!$C9,0,4*(COLUMNS('Baseline QTR'!$C9:AD9)-1),1,4))</f>
        <v>97.550000000000011</v>
      </c>
      <c r="AE9" s="47">
        <f ca="1">AVERAGE(OFFSET('Baseline QTR'!$C9,0,4*(COLUMNS('Baseline QTR'!$C9:AE9)-1),1,4))</f>
        <v>102.80833333333332</v>
      </c>
      <c r="AF9" s="47">
        <f ca="1">AVERAGE(OFFSET('Baseline QTR'!$C9,0,4*(COLUMNS('Baseline QTR'!$C9:AF9)-1),1,4))</f>
        <v>104.4</v>
      </c>
      <c r="AG9" s="48">
        <f ca="1">AVERAGE(OFFSET('Baseline QTR'!$C9,0,4*(COLUMNS('Baseline QTR'!$C9:AG9)-1),1,4))</f>
        <v>100.625</v>
      </c>
      <c r="AH9" s="48">
        <f ca="1">AVERAGE(OFFSET('Baseline QTR'!$C9,0,4*(COLUMNS('Baseline QTR'!$C9:AH9)-1),1,4))</f>
        <v>104.77499999999999</v>
      </c>
      <c r="AI9" s="48">
        <f ca="1">AVERAGE(OFFSET('Baseline QTR'!$C9,0,4*(COLUMNS('Baseline QTR'!$C9:AI9)-1),1,4))</f>
        <v>106.22499999999999</v>
      </c>
      <c r="AJ9" s="48">
        <f ca="1">AVERAGE(OFFSET('Baseline QTR'!$C9,0,4*(COLUMNS('Baseline QTR'!$C9:AJ9)-1),1,4))</f>
        <v>104.58333333333334</v>
      </c>
      <c r="AK9" s="48">
        <f ca="1">AVERAGE(OFFSET('Baseline QTR'!$C9,0,4*(COLUMNS('Baseline QTR'!$C9:AK9)-1),1,4))</f>
        <v>99.8</v>
      </c>
      <c r="AL9" s="49">
        <f ca="1">AVERAGE(OFFSET('Baseline QTR'!$C9,0,4*(COLUMNS('Baseline QTR'!$C9:AL9)-1),1,4))</f>
        <v>96.684525833333325</v>
      </c>
      <c r="AM9" s="49">
        <f ca="1">AVERAGE(OFFSET('Baseline QTR'!$C9,0,4*(COLUMNS('Baseline QTR'!$C9:AM9)-1),1,4))</f>
        <v>95.188549999999992</v>
      </c>
      <c r="AN9" s="49">
        <f ca="1">AVERAGE(OFFSET('Baseline QTR'!$C9,0,4*(COLUMNS('Baseline QTR'!$C9:AN9)-1),1,4))</f>
        <v>94.644394999999989</v>
      </c>
      <c r="AO9" s="49">
        <f ca="1">AVERAGE(OFFSET('Baseline QTR'!$C9,0,4*(COLUMNS('Baseline QTR'!$C9:AO9)-1),1,4))</f>
        <v>95.453662500000007</v>
      </c>
      <c r="AP9" s="49">
        <f ca="1">AVERAGE(OFFSET('Baseline QTR'!$C9,0,4*(COLUMNS('Baseline QTR'!$C9:AP9)-1),1,4))</f>
        <v>96.988709999999998</v>
      </c>
      <c r="AQ9" s="49">
        <f ca="1">AVERAGE(OFFSET('Baseline QTR'!$C9,0,4*(COLUMNS('Baseline QTR'!$C9:AQ9)-1),1,4))</f>
        <v>98.163279999999986</v>
      </c>
      <c r="AR9" s="49">
        <f ca="1">AVERAGE(OFFSET('Baseline QTR'!$C9,0,4*(COLUMNS('Baseline QTR'!$C9:AR9)-1),1,4))</f>
        <v>98.851052500000009</v>
      </c>
    </row>
    <row r="10" spans="1:44" x14ac:dyDescent="0.2">
      <c r="A10" t="str">
        <f>'Baseline QTR'!A10</f>
        <v>KS_NMFG</v>
      </c>
      <c r="B10" t="str">
        <f>'Baseline QTR'!B10</f>
        <v xml:space="preserve">   Manufacturing</v>
      </c>
      <c r="C10" s="47">
        <f ca="1">AVERAGE(OFFSET('Baseline QTR'!$C10,0,4*(COLUMNS('Baseline QTR'!$C10:C10)-1),1,4))</f>
        <v>212.73333333333332</v>
      </c>
      <c r="D10" s="47">
        <f ca="1">AVERAGE(OFFSET('Baseline QTR'!$C10,0,4*(COLUMNS('Baseline QTR'!$C10:D10)-1),1,4))</f>
        <v>208.68333333333331</v>
      </c>
      <c r="E10" s="47">
        <f ca="1">AVERAGE(OFFSET('Baseline QTR'!$C10,0,4*(COLUMNS('Baseline QTR'!$C10:E10)-1),1,4))</f>
        <v>204.69166666666666</v>
      </c>
      <c r="F10" s="47">
        <f ca="1">AVERAGE(OFFSET('Baseline QTR'!$C10,0,4*(COLUMNS('Baseline QTR'!$C10:F10)-1),1,4))</f>
        <v>194.50833333333333</v>
      </c>
      <c r="G10" s="47">
        <f ca="1">AVERAGE(OFFSET('Baseline QTR'!$C10,0,4*(COLUMNS('Baseline QTR'!$C10:G10)-1),1,4))</f>
        <v>184.25833333333335</v>
      </c>
      <c r="H10" s="47">
        <f ca="1">AVERAGE(OFFSET('Baseline QTR'!$C10,0,4*(COLUMNS('Baseline QTR'!$C10:H10)-1),1,4))</f>
        <v>178.21666666666664</v>
      </c>
      <c r="I10" s="47">
        <f ca="1">AVERAGE(OFFSET('Baseline QTR'!$C10,0,4*(COLUMNS('Baseline QTR'!$C10:I10)-1),1,4))</f>
        <v>186.57499999999999</v>
      </c>
      <c r="J10" s="47">
        <f ca="1">AVERAGE(OFFSET('Baseline QTR'!$C10,0,4*(COLUMNS('Baseline QTR'!$C10:J10)-1),1,4))</f>
        <v>208.93333333333334</v>
      </c>
      <c r="K10" s="47">
        <f ca="1">AVERAGE(OFFSET('Baseline QTR'!$C10,0,4*(COLUMNS('Baseline QTR'!$C10:K10)-1),1,4))</f>
        <v>219.42500000000001</v>
      </c>
      <c r="L10" s="47">
        <f ca="1">AVERAGE(OFFSET('Baseline QTR'!$C10,0,4*(COLUMNS('Baseline QTR'!$C10:L10)-1),1,4))</f>
        <v>204.45833333333334</v>
      </c>
      <c r="M10" s="47">
        <f ca="1">AVERAGE(OFFSET('Baseline QTR'!$C10,0,4*(COLUMNS('Baseline QTR'!$C10:M10)-1),1,4))</f>
        <v>190.29166666666669</v>
      </c>
      <c r="N10" s="47">
        <f ca="1">AVERAGE(OFFSET('Baseline QTR'!$C10,0,4*(COLUMNS('Baseline QTR'!$C10:N10)-1),1,4))</f>
        <v>183.24166666666667</v>
      </c>
      <c r="O10" s="47">
        <f ca="1">AVERAGE(OFFSET('Baseline QTR'!$C10,0,4*(COLUMNS('Baseline QTR'!$C10:O10)-1),1,4))</f>
        <v>163.74166666666667</v>
      </c>
      <c r="P10" s="47">
        <f ca="1">AVERAGE(OFFSET('Baseline QTR'!$C10,0,4*(COLUMNS('Baseline QTR'!$C10:P10)-1),1,4))</f>
        <v>148.9</v>
      </c>
      <c r="Q10" s="47">
        <f ca="1">AVERAGE(OFFSET('Baseline QTR'!$C10,0,4*(COLUMNS('Baseline QTR'!$C10:Q10)-1),1,4))</f>
        <v>145.34166666666664</v>
      </c>
      <c r="R10" s="47">
        <f ca="1">AVERAGE(OFFSET('Baseline QTR'!$C10,0,4*(COLUMNS('Baseline QTR'!$C10:R10)-1),1,4))</f>
        <v>151.52499999999998</v>
      </c>
      <c r="S10" s="47">
        <f ca="1">AVERAGE(OFFSET('Baseline QTR'!$C10,0,4*(COLUMNS('Baseline QTR'!$C10:S10)-1),1,4))</f>
        <v>160.71666666666667</v>
      </c>
      <c r="T10" s="47">
        <f ca="1">AVERAGE(OFFSET('Baseline QTR'!$C10,0,4*(COLUMNS('Baseline QTR'!$C10:T10)-1),1,4))</f>
        <v>166.93333333333334</v>
      </c>
      <c r="U10" s="47">
        <f ca="1">AVERAGE(OFFSET('Baseline QTR'!$C10,0,4*(COLUMNS('Baseline QTR'!$C10:U10)-1),1,4))</f>
        <v>167.47500000000002</v>
      </c>
      <c r="V10" s="47">
        <f ca="1">AVERAGE(OFFSET('Baseline QTR'!$C10,0,4*(COLUMNS('Baseline QTR'!$C10:V10)-1),1,4))</f>
        <v>155.69999999999999</v>
      </c>
      <c r="W10" s="47">
        <f ca="1">AVERAGE(OFFSET('Baseline QTR'!$C10,0,4*(COLUMNS('Baseline QTR'!$C10:W10)-1),1,4))</f>
        <v>150.69166666666666</v>
      </c>
      <c r="X10" s="47">
        <f ca="1">AVERAGE(OFFSET('Baseline QTR'!$C10,0,4*(COLUMNS('Baseline QTR'!$C10:X10)-1),1,4))</f>
        <v>158.48333333333335</v>
      </c>
      <c r="Y10" s="47">
        <f ca="1">AVERAGE(OFFSET('Baseline QTR'!$C10,0,4*(COLUMNS('Baseline QTR'!$C10:Y10)-1),1,4))</f>
        <v>167.25833333333333</v>
      </c>
      <c r="Z10" s="47">
        <f ca="1">AVERAGE(OFFSET('Baseline QTR'!$C10,0,4*(COLUMNS('Baseline QTR'!$C10:Z10)-1),1,4))</f>
        <v>170.49166666666667</v>
      </c>
      <c r="AA10" s="47">
        <f ca="1">AVERAGE(OFFSET('Baseline QTR'!$C10,0,4*(COLUMNS('Baseline QTR'!$C10:AA10)-1),1,4))</f>
        <v>170.11666666666667</v>
      </c>
      <c r="AB10" s="47">
        <f ca="1">AVERAGE(OFFSET('Baseline QTR'!$C10,0,4*(COLUMNS('Baseline QTR'!$C10:AB10)-1),1,4))</f>
        <v>171.05833333333334</v>
      </c>
      <c r="AC10" s="47">
        <f ca="1">AVERAGE(OFFSET('Baseline QTR'!$C10,0,4*(COLUMNS('Baseline QTR'!$C10:AC10)-1),1,4))</f>
        <v>168.50833333333333</v>
      </c>
      <c r="AD10" s="47">
        <f ca="1">AVERAGE(OFFSET('Baseline QTR'!$C10,0,4*(COLUMNS('Baseline QTR'!$C10:AD10)-1),1,4))</f>
        <v>161.58333333333334</v>
      </c>
      <c r="AE10" s="47">
        <f ca="1">AVERAGE(OFFSET('Baseline QTR'!$C10,0,4*(COLUMNS('Baseline QTR'!$C10:AE10)-1),1,4))</f>
        <v>161.41666666666666</v>
      </c>
      <c r="AF10" s="47">
        <f ca="1">AVERAGE(OFFSET('Baseline QTR'!$C10,0,4*(COLUMNS('Baseline QTR'!$C10:AF10)-1),1,4))</f>
        <v>166.58333333333331</v>
      </c>
      <c r="AG10" s="48">
        <f ca="1">AVERAGE(OFFSET('Baseline QTR'!$C10,0,4*(COLUMNS('Baseline QTR'!$C10:AG10)-1),1,4))</f>
        <v>152.1</v>
      </c>
      <c r="AH10" s="48">
        <f ca="1">AVERAGE(OFFSET('Baseline QTR'!$C10,0,4*(COLUMNS('Baseline QTR'!$C10:AH10)-1),1,4))</f>
        <v>139.06666666666666</v>
      </c>
      <c r="AI10" s="48">
        <f ca="1">AVERAGE(OFFSET('Baseline QTR'!$C10,0,4*(COLUMNS('Baseline QTR'!$C10:AI10)-1),1,4))</f>
        <v>143.25</v>
      </c>
      <c r="AJ10" s="48">
        <f ca="1">AVERAGE(OFFSET('Baseline QTR'!$C10,0,4*(COLUMNS('Baseline QTR'!$C10:AJ10)-1),1,4))</f>
        <v>147.64166666666665</v>
      </c>
      <c r="AK10" s="48">
        <f ca="1">AVERAGE(OFFSET('Baseline QTR'!$C10,0,4*(COLUMNS('Baseline QTR'!$C10:AK10)-1),1,4))</f>
        <v>148.88333333333333</v>
      </c>
      <c r="AL10" s="49">
        <f ca="1">AVERAGE(OFFSET('Baseline QTR'!$C10,0,4*(COLUMNS('Baseline QTR'!$C10:AL10)-1),1,4))</f>
        <v>147.99118333333334</v>
      </c>
      <c r="AM10" s="49">
        <f ca="1">AVERAGE(OFFSET('Baseline QTR'!$C10,0,4*(COLUMNS('Baseline QTR'!$C10:AM10)-1),1,4))</f>
        <v>147.83414999999999</v>
      </c>
      <c r="AN10" s="49">
        <f ca="1">AVERAGE(OFFSET('Baseline QTR'!$C10,0,4*(COLUMNS('Baseline QTR'!$C10:AN10)-1),1,4))</f>
        <v>147.69979999999998</v>
      </c>
      <c r="AO10" s="49">
        <f ca="1">AVERAGE(OFFSET('Baseline QTR'!$C10,0,4*(COLUMNS('Baseline QTR'!$C10:AO10)-1),1,4))</f>
        <v>147.268575</v>
      </c>
      <c r="AP10" s="49">
        <f ca="1">AVERAGE(OFFSET('Baseline QTR'!$C10,0,4*(COLUMNS('Baseline QTR'!$C10:AP10)-1),1,4))</f>
        <v>146.88697500000001</v>
      </c>
      <c r="AQ10" s="49">
        <f ca="1">AVERAGE(OFFSET('Baseline QTR'!$C10,0,4*(COLUMNS('Baseline QTR'!$C10:AQ10)-1),1,4))</f>
        <v>146.55099999999999</v>
      </c>
      <c r="AR10" s="49">
        <f ca="1">AVERAGE(OFFSET('Baseline QTR'!$C10,0,4*(COLUMNS('Baseline QTR'!$C10:AR10)-1),1,4))</f>
        <v>145.84177499999998</v>
      </c>
    </row>
    <row r="11" spans="1:44" x14ac:dyDescent="0.2">
      <c r="A11" t="str">
        <f>'Baseline QTR'!A11</f>
        <v>KS_NAER</v>
      </c>
      <c r="B11" t="str">
        <f>'Baseline QTR'!B11</f>
        <v xml:space="preserve">      Aerospace</v>
      </c>
      <c r="C11" s="47">
        <f ca="1">AVERAGE(OFFSET('Baseline QTR'!$C11,0,4*(COLUMNS('Baseline QTR'!$C11:C11)-1),1,4))</f>
        <v>112.325</v>
      </c>
      <c r="D11" s="47">
        <f ca="1">AVERAGE(OFFSET('Baseline QTR'!$C11,0,4*(COLUMNS('Baseline QTR'!$C11:D11)-1),1,4))</f>
        <v>112.70833333333333</v>
      </c>
      <c r="E11" s="47">
        <f ca="1">AVERAGE(OFFSET('Baseline QTR'!$C11,0,4*(COLUMNS('Baseline QTR'!$C11:E11)-1),1,4))</f>
        <v>109.29999999999998</v>
      </c>
      <c r="F11" s="47">
        <f ca="1">AVERAGE(OFFSET('Baseline QTR'!$C11,0,4*(COLUMNS('Baseline QTR'!$C11:F11)-1),1,4))</f>
        <v>99.833333333333343</v>
      </c>
      <c r="G11" s="47">
        <f ca="1">AVERAGE(OFFSET('Baseline QTR'!$C11,0,4*(COLUMNS('Baseline QTR'!$C11:G11)-1),1,4))</f>
        <v>89.116666666666674</v>
      </c>
      <c r="H11" s="47">
        <f ca="1">AVERAGE(OFFSET('Baseline QTR'!$C11,0,4*(COLUMNS('Baseline QTR'!$C11:H11)-1),1,4))</f>
        <v>78.691666666666663</v>
      </c>
      <c r="I11" s="47">
        <f ca="1">AVERAGE(OFFSET('Baseline QTR'!$C11,0,4*(COLUMNS('Baseline QTR'!$C11:I11)-1),1,4))</f>
        <v>83.5</v>
      </c>
      <c r="J11" s="47">
        <f ca="1">AVERAGE(OFFSET('Baseline QTR'!$C11,0,4*(COLUMNS('Baseline QTR'!$C11:J11)-1),1,4))</f>
        <v>101.41666666666667</v>
      </c>
      <c r="K11" s="47">
        <f ca="1">AVERAGE(OFFSET('Baseline QTR'!$C11,0,4*(COLUMNS('Baseline QTR'!$C11:K11)-1),1,4))</f>
        <v>107.84166666666665</v>
      </c>
      <c r="L11" s="47">
        <f ca="1">AVERAGE(OFFSET('Baseline QTR'!$C11,0,4*(COLUMNS('Baseline QTR'!$C11:L11)-1),1,4))</f>
        <v>94.50833333333334</v>
      </c>
      <c r="M11" s="47">
        <f ca="1">AVERAGE(OFFSET('Baseline QTR'!$C11,0,4*(COLUMNS('Baseline QTR'!$C11:M11)-1),1,4))</f>
        <v>82.483333333333334</v>
      </c>
      <c r="N11" s="47">
        <f ca="1">AVERAGE(OFFSET('Baseline QTR'!$C11,0,4*(COLUMNS('Baseline QTR'!$C11:N11)-1),1,4))</f>
        <v>83.5</v>
      </c>
      <c r="O11" s="47">
        <f ca="1">AVERAGE(OFFSET('Baseline QTR'!$C11,0,4*(COLUMNS('Baseline QTR'!$C11:O11)-1),1,4))</f>
        <v>72.591666666666669</v>
      </c>
      <c r="P11" s="47">
        <f ca="1">AVERAGE(OFFSET('Baseline QTR'!$C11,0,4*(COLUMNS('Baseline QTR'!$C11:P11)-1),1,4))</f>
        <v>62.533333333333331</v>
      </c>
      <c r="Q11" s="47">
        <f ca="1">AVERAGE(OFFSET('Baseline QTR'!$C11,0,4*(COLUMNS('Baseline QTR'!$C11:Q11)-1),1,4))</f>
        <v>58.808333333333337</v>
      </c>
      <c r="R11" s="47">
        <f ca="1">AVERAGE(OFFSET('Baseline QTR'!$C11,0,4*(COLUMNS('Baseline QTR'!$C11:R11)-1),1,4))</f>
        <v>62.524999999999999</v>
      </c>
      <c r="S11" s="47">
        <f ca="1">AVERAGE(OFFSET('Baseline QTR'!$C11,0,4*(COLUMNS('Baseline QTR'!$C11:S11)-1),1,4))</f>
        <v>69.716666666666669</v>
      </c>
      <c r="T11" s="47">
        <f ca="1">AVERAGE(OFFSET('Baseline QTR'!$C11,0,4*(COLUMNS('Baseline QTR'!$C11:T11)-1),1,4))</f>
        <v>75.883333333333326</v>
      </c>
      <c r="U11" s="47">
        <f ca="1">AVERAGE(OFFSET('Baseline QTR'!$C11,0,4*(COLUMNS('Baseline QTR'!$C11:U11)-1),1,4))</f>
        <v>78.61666666666666</v>
      </c>
      <c r="V11" s="47">
        <f ca="1">AVERAGE(OFFSET('Baseline QTR'!$C11,0,4*(COLUMNS('Baseline QTR'!$C11:V11)-1),1,4))</f>
        <v>78.8</v>
      </c>
      <c r="W11" s="47">
        <f ca="1">AVERAGE(OFFSET('Baseline QTR'!$C11,0,4*(COLUMNS('Baseline QTR'!$C11:W11)-1),1,4))</f>
        <v>76.75</v>
      </c>
      <c r="X11" s="47">
        <f ca="1">AVERAGE(OFFSET('Baseline QTR'!$C11,0,4*(COLUMNS('Baseline QTR'!$C11:X11)-1),1,4))</f>
        <v>82.083333333333329</v>
      </c>
      <c r="Y11" s="47">
        <f ca="1">AVERAGE(OFFSET('Baseline QTR'!$C11,0,4*(COLUMNS('Baseline QTR'!$C11:Y11)-1),1,4))</f>
        <v>89.158333333333331</v>
      </c>
      <c r="Z11" s="47">
        <f ca="1">AVERAGE(OFFSET('Baseline QTR'!$C11,0,4*(COLUMNS('Baseline QTR'!$C11:Z11)-1),1,4))</f>
        <v>90.833333333333343</v>
      </c>
      <c r="AA11" s="47">
        <f ca="1">AVERAGE(OFFSET('Baseline QTR'!$C11,0,4*(COLUMNS('Baseline QTR'!$C11:AA11)-1),1,4))</f>
        <v>88.808333333333337</v>
      </c>
      <c r="AB11" s="47">
        <f ca="1">AVERAGE(OFFSET('Baseline QTR'!$C11,0,4*(COLUMNS('Baseline QTR'!$C11:AB11)-1),1,4))</f>
        <v>88.14166666666668</v>
      </c>
      <c r="AC11" s="47">
        <f ca="1">AVERAGE(OFFSET('Baseline QTR'!$C11,0,4*(COLUMNS('Baseline QTR'!$C11:AC11)-1),1,4))</f>
        <v>84.966666666666669</v>
      </c>
      <c r="AD11" s="47">
        <f ca="1">AVERAGE(OFFSET('Baseline QTR'!$C11,0,4*(COLUMNS('Baseline QTR'!$C11:AD11)-1),1,4))</f>
        <v>78.174999999999997</v>
      </c>
      <c r="AE11" s="47">
        <f ca="1">AVERAGE(OFFSET('Baseline QTR'!$C11,0,4*(COLUMNS('Baseline QTR'!$C11:AE11)-1),1,4))</f>
        <v>77.74166666666666</v>
      </c>
      <c r="AF11" s="47">
        <f ca="1">AVERAGE(OFFSET('Baseline QTR'!$C11,0,4*(COLUMNS('Baseline QTR'!$C11:AF11)-1),1,4))</f>
        <v>81.924999999999997</v>
      </c>
      <c r="AG11" s="48">
        <f ca="1">AVERAGE(OFFSET('Baseline QTR'!$C11,0,4*(COLUMNS('Baseline QTR'!$C11:AG11)-1),1,4))</f>
        <v>74.275000000000006</v>
      </c>
      <c r="AH11" s="48">
        <f ca="1">AVERAGE(OFFSET('Baseline QTR'!$C11,0,4*(COLUMNS('Baseline QTR'!$C11:AH11)-1),1,4))</f>
        <v>62.883333333333326</v>
      </c>
      <c r="AI11" s="48">
        <f ca="1">AVERAGE(OFFSET('Baseline QTR'!$C11,0,4*(COLUMNS('Baseline QTR'!$C11:AI11)-1),1,4))</f>
        <v>66.75</v>
      </c>
      <c r="AJ11" s="48">
        <f ca="1">AVERAGE(OFFSET('Baseline QTR'!$C11,0,4*(COLUMNS('Baseline QTR'!$C11:AJ11)-1),1,4))</f>
        <v>72.966666666666669</v>
      </c>
      <c r="AK11" s="48">
        <f ca="1">AVERAGE(OFFSET('Baseline QTR'!$C11,0,4*(COLUMNS('Baseline QTR'!$C11:AK11)-1),1,4))</f>
        <v>75.51666666666668</v>
      </c>
      <c r="AL11" s="49">
        <f ca="1">AVERAGE(OFFSET('Baseline QTR'!$C11,0,4*(COLUMNS('Baseline QTR'!$C11:AL11)-1),1,4))</f>
        <v>76.124777500000008</v>
      </c>
      <c r="AM11" s="49">
        <f ca="1">AVERAGE(OFFSET('Baseline QTR'!$C11,0,4*(COLUMNS('Baseline QTR'!$C11:AM11)-1),1,4))</f>
        <v>77.626074999999986</v>
      </c>
      <c r="AN11" s="49">
        <f ca="1">AVERAGE(OFFSET('Baseline QTR'!$C11,0,4*(COLUMNS('Baseline QTR'!$C11:AN11)-1),1,4))</f>
        <v>79.378192499999997</v>
      </c>
      <c r="AO11" s="49">
        <f ca="1">AVERAGE(OFFSET('Baseline QTR'!$C11,0,4*(COLUMNS('Baseline QTR'!$C11:AO11)-1),1,4))</f>
        <v>80.411792500000004</v>
      </c>
      <c r="AP11" s="49">
        <f ca="1">AVERAGE(OFFSET('Baseline QTR'!$C11,0,4*(COLUMNS('Baseline QTR'!$C11:AP11)-1),1,4))</f>
        <v>80.982785000000007</v>
      </c>
      <c r="AQ11" s="49">
        <f ca="1">AVERAGE(OFFSET('Baseline QTR'!$C11,0,4*(COLUMNS('Baseline QTR'!$C11:AQ11)-1),1,4))</f>
        <v>81.347082500000013</v>
      </c>
      <c r="AR11" s="49">
        <f ca="1">AVERAGE(OFFSET('Baseline QTR'!$C11,0,4*(COLUMNS('Baseline QTR'!$C11:AR11)-1),1,4))</f>
        <v>81.573389999999989</v>
      </c>
    </row>
    <row r="12" spans="1:44" x14ac:dyDescent="0.2">
      <c r="A12" t="str">
        <f>'Baseline QTR'!A12</f>
        <v>KS_NSRV</v>
      </c>
      <c r="B12" t="str">
        <f>'Baseline QTR'!B12</f>
        <v xml:space="preserve"> Services providing</v>
      </c>
      <c r="C12" s="47">
        <f ca="1">AVERAGE(OFFSET('Baseline QTR'!$C12,0,4*(COLUMNS('Baseline QTR'!$C12:C12)-1),1,4))</f>
        <v>832.46666666666658</v>
      </c>
      <c r="D12" s="47">
        <f ca="1">AVERAGE(OFFSET('Baseline QTR'!$C12,0,4*(COLUMNS('Baseline QTR'!$C12:D12)-1),1,4))</f>
        <v>843.86666666666667</v>
      </c>
      <c r="E12" s="47">
        <f ca="1">AVERAGE(OFFSET('Baseline QTR'!$C12,0,4*(COLUMNS('Baseline QTR'!$C12:E12)-1),1,4))</f>
        <v>860.3416666666667</v>
      </c>
      <c r="F12" s="47">
        <f ca="1">AVERAGE(OFFSET('Baseline QTR'!$C12,0,4*(COLUMNS('Baseline QTR'!$C12:F12)-1),1,4))</f>
        <v>885.44999999999993</v>
      </c>
      <c r="G12" s="47">
        <f ca="1">AVERAGE(OFFSET('Baseline QTR'!$C12,0,4*(COLUMNS('Baseline QTR'!$C12:G12)-1),1,4))</f>
        <v>908.43333333333328</v>
      </c>
      <c r="H12" s="47">
        <f ca="1">AVERAGE(OFFSET('Baseline QTR'!$C12,0,4*(COLUMNS('Baseline QTR'!$C12:H12)-1),1,4))</f>
        <v>935.34999999999991</v>
      </c>
      <c r="I12" s="47">
        <f ca="1">AVERAGE(OFFSET('Baseline QTR'!$C12,0,4*(COLUMNS('Baseline QTR'!$C12:I12)-1),1,4))</f>
        <v>968.9</v>
      </c>
      <c r="J12" s="47">
        <f ca="1">AVERAGE(OFFSET('Baseline QTR'!$C12,0,4*(COLUMNS('Baseline QTR'!$C12:J12)-1),1,4))</f>
        <v>1010.8166666666666</v>
      </c>
      <c r="K12" s="47">
        <f ca="1">AVERAGE(OFFSET('Baseline QTR'!$C12,0,4*(COLUMNS('Baseline QTR'!$C12:K12)-1),1,4))</f>
        <v>1056.8416666666667</v>
      </c>
      <c r="L12" s="47">
        <f ca="1">AVERAGE(OFFSET('Baseline QTR'!$C12,0,4*(COLUMNS('Baseline QTR'!$C12:L12)-1),1,4))</f>
        <v>1100.9333333333334</v>
      </c>
      <c r="M12" s="47">
        <f ca="1">AVERAGE(OFFSET('Baseline QTR'!$C12,0,4*(COLUMNS('Baseline QTR'!$C12:M12)-1),1,4))</f>
        <v>1141.1666666666667</v>
      </c>
      <c r="N12" s="47">
        <f ca="1">AVERAGE(OFFSET('Baseline QTR'!$C12,0,4*(COLUMNS('Baseline QTR'!$C12:N12)-1),1,4))</f>
        <v>1133.1999999999998</v>
      </c>
      <c r="O12" s="47">
        <f ca="1">AVERAGE(OFFSET('Baseline QTR'!$C12,0,4*(COLUMNS('Baseline QTR'!$C12:O12)-1),1,4))</f>
        <v>1110.2166666666667</v>
      </c>
      <c r="P12" s="47">
        <f ca="1">AVERAGE(OFFSET('Baseline QTR'!$C12,0,4*(COLUMNS('Baseline QTR'!$C12:P12)-1),1,4))</f>
        <v>1116.6500000000001</v>
      </c>
      <c r="Q12" s="47">
        <f ca="1">AVERAGE(OFFSET('Baseline QTR'!$C12,0,4*(COLUMNS('Baseline QTR'!$C12:Q12)-1),1,4))</f>
        <v>1127.7666666666667</v>
      </c>
      <c r="R12" s="47">
        <f ca="1">AVERAGE(OFFSET('Baseline QTR'!$C12,0,4*(COLUMNS('Baseline QTR'!$C12:R12)-1),1,4))</f>
        <v>1150.375</v>
      </c>
      <c r="S12" s="47">
        <f ca="1">AVERAGE(OFFSET('Baseline QTR'!$C12,0,4*(COLUMNS('Baseline QTR'!$C12:S12)-1),1,4))</f>
        <v>1177.425</v>
      </c>
      <c r="T12" s="47">
        <f ca="1">AVERAGE(OFFSET('Baseline QTR'!$C12,0,4*(COLUMNS('Baseline QTR'!$C12:T12)-1),1,4))</f>
        <v>1207.45</v>
      </c>
      <c r="U12" s="47">
        <f ca="1">AVERAGE(OFFSET('Baseline QTR'!$C12,0,4*(COLUMNS('Baseline QTR'!$C12:U12)-1),1,4))</f>
        <v>1228.2916666666667</v>
      </c>
      <c r="V12" s="47">
        <f ca="1">AVERAGE(OFFSET('Baseline QTR'!$C12,0,4*(COLUMNS('Baseline QTR'!$C12:V12)-1),1,4))</f>
        <v>1185.9166666666667</v>
      </c>
      <c r="W12" s="47">
        <f ca="1">AVERAGE(OFFSET('Baseline QTR'!$C12,0,4*(COLUMNS('Baseline QTR'!$C12:W12)-1),1,4))</f>
        <v>1179.6500000000001</v>
      </c>
      <c r="X12" s="47">
        <f ca="1">AVERAGE(OFFSET('Baseline QTR'!$C12,0,4*(COLUMNS('Baseline QTR'!$C12:X12)-1),1,4))</f>
        <v>1200.3499999999999</v>
      </c>
      <c r="Y12" s="47">
        <f ca="1">AVERAGE(OFFSET('Baseline QTR'!$C12,0,4*(COLUMNS('Baseline QTR'!$C12:Y12)-1),1,4))</f>
        <v>1226.0583333333334</v>
      </c>
      <c r="Z12" s="47">
        <f ca="1">AVERAGE(OFFSET('Baseline QTR'!$C12,0,4*(COLUMNS('Baseline QTR'!$C12:Z12)-1),1,4))</f>
        <v>1258.7249999999999</v>
      </c>
      <c r="AA12" s="47">
        <f ca="1">AVERAGE(OFFSET('Baseline QTR'!$C12,0,4*(COLUMNS('Baseline QTR'!$C12:AA12)-1),1,4))</f>
        <v>1294.4500000000003</v>
      </c>
      <c r="AB12" s="47">
        <f ca="1">AVERAGE(OFFSET('Baseline QTR'!$C12,0,4*(COLUMNS('Baseline QTR'!$C12:AB12)-1),1,4))</f>
        <v>1334.3083333333332</v>
      </c>
      <c r="AC12" s="47">
        <f ca="1">AVERAGE(OFFSET('Baseline QTR'!$C12,0,4*(COLUMNS('Baseline QTR'!$C12:AC12)-1),1,4))</f>
        <v>1382.2333333333333</v>
      </c>
      <c r="AD12" s="47">
        <f ca="1">AVERAGE(OFFSET('Baseline QTR'!$C12,0,4*(COLUMNS('Baseline QTR'!$C12:AD12)-1),1,4))</f>
        <v>1425.7666666666664</v>
      </c>
      <c r="AE12" s="47">
        <f ca="1">AVERAGE(OFFSET('Baseline QTR'!$C12,0,4*(COLUMNS('Baseline QTR'!$C12:AE12)-1),1,4))</f>
        <v>1458.75</v>
      </c>
      <c r="AF12" s="47">
        <f ca="1">AVERAGE(OFFSET('Baseline QTR'!$C12,0,4*(COLUMNS('Baseline QTR'!$C12:AF12)-1),1,4))</f>
        <v>1492.3916666666669</v>
      </c>
      <c r="AG12" s="48">
        <f ca="1">AVERAGE(OFFSET('Baseline QTR'!$C12,0,4*(COLUMNS('Baseline QTR'!$C12:AG12)-1),1,4))</f>
        <v>1408.7833333333335</v>
      </c>
      <c r="AH12" s="48">
        <f ca="1">AVERAGE(OFFSET('Baseline QTR'!$C12,0,4*(COLUMNS('Baseline QTR'!$C12:AH12)-1),1,4))</f>
        <v>1444.9749999999999</v>
      </c>
      <c r="AI12" s="48">
        <f ca="1">AVERAGE(OFFSET('Baseline QTR'!$C12,0,4*(COLUMNS('Baseline QTR'!$C12:AI12)-1),1,4))</f>
        <v>1514.5583333333334</v>
      </c>
      <c r="AJ12" s="48">
        <f ca="1">AVERAGE(OFFSET('Baseline QTR'!$C12,0,4*(COLUMNS('Baseline QTR'!$C12:AJ12)-1),1,4))</f>
        <v>1526.8916666666667</v>
      </c>
      <c r="AK12" s="48">
        <f ca="1">AVERAGE(OFFSET('Baseline QTR'!$C12,0,4*(COLUMNS('Baseline QTR'!$C12:AK12)-1),1,4))</f>
        <v>1542.5666666666666</v>
      </c>
      <c r="AL12" s="49">
        <f ca="1">AVERAGE(OFFSET('Baseline QTR'!$C12,0,4*(COLUMNS('Baseline QTR'!$C12:AL12)-1),1,4))</f>
        <v>1531.9226666666668</v>
      </c>
      <c r="AM12" s="49">
        <f ca="1">AVERAGE(OFFSET('Baseline QTR'!$C12,0,4*(COLUMNS('Baseline QTR'!$C12:AM12)-1),1,4))</f>
        <v>1528.1010000000001</v>
      </c>
      <c r="AN12" s="49">
        <f ca="1">AVERAGE(OFFSET('Baseline QTR'!$C12,0,4*(COLUMNS('Baseline QTR'!$C12:AN12)-1),1,4))</f>
        <v>1530.2455</v>
      </c>
      <c r="AO12" s="49">
        <f ca="1">AVERAGE(OFFSET('Baseline QTR'!$C12,0,4*(COLUMNS('Baseline QTR'!$C12:AO12)-1),1,4))</f>
        <v>1542.8645000000001</v>
      </c>
      <c r="AP12" s="49">
        <f ca="1">AVERAGE(OFFSET('Baseline QTR'!$C12,0,4*(COLUMNS('Baseline QTR'!$C12:AP12)-1),1,4))</f>
        <v>1561.0857500000002</v>
      </c>
      <c r="AQ12" s="49">
        <f ca="1">AVERAGE(OFFSET('Baseline QTR'!$C12,0,4*(COLUMNS('Baseline QTR'!$C12:AQ12)-1),1,4))</f>
        <v>1576.25225</v>
      </c>
      <c r="AR12" s="49">
        <f ca="1">AVERAGE(OFFSET('Baseline QTR'!$C12,0,4*(COLUMNS('Baseline QTR'!$C12:AR12)-1),1,4))</f>
        <v>1590.6052500000001</v>
      </c>
    </row>
    <row r="13" spans="1:44" x14ac:dyDescent="0.2">
      <c r="A13" t="str">
        <f>'Baseline QTR'!A13</f>
        <v>KS_NTRD</v>
      </c>
      <c r="B13" t="str">
        <f>'Baseline QTR'!B13</f>
        <v xml:space="preserve">   Wholesale and retail trade</v>
      </c>
      <c r="C13" s="47">
        <f ca="1">AVERAGE(OFFSET('Baseline QTR'!$C13,0,4*(COLUMNS('Baseline QTR'!$C13:C13)-1),1,4))</f>
        <v>177.45</v>
      </c>
      <c r="D13" s="47">
        <f ca="1">AVERAGE(OFFSET('Baseline QTR'!$C13,0,4*(COLUMNS('Baseline QTR'!$C13:D13)-1),1,4))</f>
        <v>175.22499999999999</v>
      </c>
      <c r="E13" s="47">
        <f ca="1">AVERAGE(OFFSET('Baseline QTR'!$C13,0,4*(COLUMNS('Baseline QTR'!$C13:E13)-1),1,4))</f>
        <v>175.94166666666666</v>
      </c>
      <c r="F13" s="47">
        <f ca="1">AVERAGE(OFFSET('Baseline QTR'!$C13,0,4*(COLUMNS('Baseline QTR'!$C13:F13)-1),1,4))</f>
        <v>177.85833333333335</v>
      </c>
      <c r="G13" s="47">
        <f ca="1">AVERAGE(OFFSET('Baseline QTR'!$C13,0,4*(COLUMNS('Baseline QTR'!$C13:G13)-1),1,4))</f>
        <v>179.8</v>
      </c>
      <c r="H13" s="47">
        <f ca="1">AVERAGE(OFFSET('Baseline QTR'!$C13,0,4*(COLUMNS('Baseline QTR'!$C13:H13)-1),1,4))</f>
        <v>184.875</v>
      </c>
      <c r="I13" s="47">
        <f ca="1">AVERAGE(OFFSET('Baseline QTR'!$C13,0,4*(COLUMNS('Baseline QTR'!$C13:I13)-1),1,4))</f>
        <v>192.26666666666665</v>
      </c>
      <c r="J13" s="47">
        <f ca="1">AVERAGE(OFFSET('Baseline QTR'!$C13,0,4*(COLUMNS('Baseline QTR'!$C13:J13)-1),1,4))</f>
        <v>198.74166666666667</v>
      </c>
      <c r="K13" s="47">
        <f ca="1">AVERAGE(OFFSET('Baseline QTR'!$C13,0,4*(COLUMNS('Baseline QTR'!$C13:K13)-1),1,4))</f>
        <v>206.45833333333334</v>
      </c>
      <c r="L13" s="47">
        <f ca="1">AVERAGE(OFFSET('Baseline QTR'!$C13,0,4*(COLUMNS('Baseline QTR'!$C13:L13)-1),1,4))</f>
        <v>214.92499999999998</v>
      </c>
      <c r="M13" s="47">
        <f ca="1">AVERAGE(OFFSET('Baseline QTR'!$C13,0,4*(COLUMNS('Baseline QTR'!$C13:M13)-1),1,4))</f>
        <v>221.31666666666666</v>
      </c>
      <c r="N13" s="47">
        <f ca="1">AVERAGE(OFFSET('Baseline QTR'!$C13,0,4*(COLUMNS('Baseline QTR'!$C13:N13)-1),1,4))</f>
        <v>215.84166666666667</v>
      </c>
      <c r="O13" s="47">
        <f ca="1">AVERAGE(OFFSET('Baseline QTR'!$C13,0,4*(COLUMNS('Baseline QTR'!$C13:O13)-1),1,4))</f>
        <v>204.79166666666669</v>
      </c>
      <c r="P13" s="47">
        <f ca="1">AVERAGE(OFFSET('Baseline QTR'!$C13,0,4*(COLUMNS('Baseline QTR'!$C13:P13)-1),1,4))</f>
        <v>205.56666666666666</v>
      </c>
      <c r="Q13" s="47">
        <f ca="1">AVERAGE(OFFSET('Baseline QTR'!$C13,0,4*(COLUMNS('Baseline QTR'!$C13:Q13)-1),1,4))</f>
        <v>206.13333333333333</v>
      </c>
      <c r="R13" s="47">
        <f ca="1">AVERAGE(OFFSET('Baseline QTR'!$C13,0,4*(COLUMNS('Baseline QTR'!$C13:R13)-1),1,4))</f>
        <v>209.45000000000002</v>
      </c>
      <c r="S13" s="47">
        <f ca="1">AVERAGE(OFFSET('Baseline QTR'!$C13,0,4*(COLUMNS('Baseline QTR'!$C13:S13)-1),1,4))</f>
        <v>212.15833333333333</v>
      </c>
      <c r="T13" s="47">
        <f ca="1">AVERAGE(OFFSET('Baseline QTR'!$C13,0,4*(COLUMNS('Baseline QTR'!$C13:T13)-1),1,4))</f>
        <v>215.96666666666664</v>
      </c>
      <c r="U13" s="47">
        <f ca="1">AVERAGE(OFFSET('Baseline QTR'!$C13,0,4*(COLUMNS('Baseline QTR'!$C13:U13)-1),1,4))</f>
        <v>217.33333333333334</v>
      </c>
      <c r="V13" s="47">
        <f ca="1">AVERAGE(OFFSET('Baseline QTR'!$C13,0,4*(COLUMNS('Baseline QTR'!$C13:V13)-1),1,4))</f>
        <v>202.90833333333333</v>
      </c>
      <c r="W13" s="47">
        <f ca="1">AVERAGE(OFFSET('Baseline QTR'!$C13,0,4*(COLUMNS('Baseline QTR'!$C13:W13)-1),1,4))</f>
        <v>197.20000000000002</v>
      </c>
      <c r="X13" s="47">
        <f ca="1">AVERAGE(OFFSET('Baseline QTR'!$C13,0,4*(COLUMNS('Baseline QTR'!$C13:X13)-1),1,4))</f>
        <v>199.55</v>
      </c>
      <c r="Y13" s="47">
        <f ca="1">AVERAGE(OFFSET('Baseline QTR'!$C13,0,4*(COLUMNS('Baseline QTR'!$C13:Y13)-1),1,4))</f>
        <v>202.98333333333332</v>
      </c>
      <c r="Z13" s="47">
        <f ca="1">AVERAGE(OFFSET('Baseline QTR'!$C13,0,4*(COLUMNS('Baseline QTR'!$C13:Z13)-1),1,4))</f>
        <v>208.68333333333334</v>
      </c>
      <c r="AA13" s="47">
        <f ca="1">AVERAGE(OFFSET('Baseline QTR'!$C13,0,4*(COLUMNS('Baseline QTR'!$C13:AA13)-1),1,4))</f>
        <v>212.95833333333331</v>
      </c>
      <c r="AB13" s="47">
        <f ca="1">AVERAGE(OFFSET('Baseline QTR'!$C13,0,4*(COLUMNS('Baseline QTR'!$C13:AB13)-1),1,4))</f>
        <v>217.41666666666666</v>
      </c>
      <c r="AC13" s="47">
        <f ca="1">AVERAGE(OFFSET('Baseline QTR'!$C13,0,4*(COLUMNS('Baseline QTR'!$C13:AC13)-1),1,4))</f>
        <v>219.64166666666668</v>
      </c>
      <c r="AD13" s="47">
        <f ca="1">AVERAGE(OFFSET('Baseline QTR'!$C13,0,4*(COLUMNS('Baseline QTR'!$C13:AD13)-1),1,4))</f>
        <v>221.98333333333332</v>
      </c>
      <c r="AE13" s="47">
        <f ca="1">AVERAGE(OFFSET('Baseline QTR'!$C13,0,4*(COLUMNS('Baseline QTR'!$C13:AE13)-1),1,4))</f>
        <v>221.99166666666667</v>
      </c>
      <c r="AF13" s="47">
        <f ca="1">AVERAGE(OFFSET('Baseline QTR'!$C13,0,4*(COLUMNS('Baseline QTR'!$C13:AF13)-1),1,4))</f>
        <v>220.24166666666667</v>
      </c>
      <c r="AG13" s="48">
        <f ca="1">AVERAGE(OFFSET('Baseline QTR'!$C13,0,4*(COLUMNS('Baseline QTR'!$C13:AG13)-1),1,4))</f>
        <v>206.86666666666667</v>
      </c>
      <c r="AH13" s="48">
        <f ca="1">AVERAGE(OFFSET('Baseline QTR'!$C13,0,4*(COLUMNS('Baseline QTR'!$C13:AH13)-1),1,4))</f>
        <v>216.3</v>
      </c>
      <c r="AI13" s="48">
        <f ca="1">AVERAGE(OFFSET('Baseline QTR'!$C13,0,4*(COLUMNS('Baseline QTR'!$C13:AI13)-1),1,4))</f>
        <v>211.83333333333331</v>
      </c>
      <c r="AJ13" s="48">
        <f ca="1">AVERAGE(OFFSET('Baseline QTR'!$C13,0,4*(COLUMNS('Baseline QTR'!$C13:AJ13)-1),1,4))</f>
        <v>212.44166666666666</v>
      </c>
      <c r="AK13" s="48">
        <f ca="1">AVERAGE(OFFSET('Baseline QTR'!$C13,0,4*(COLUMNS('Baseline QTR'!$C13:AK13)-1),1,4))</f>
        <v>210.16666666666666</v>
      </c>
      <c r="AL13" s="49">
        <f ca="1">AVERAGE(OFFSET('Baseline QTR'!$C13,0,4*(COLUMNS('Baseline QTR'!$C13:AL13)-1),1,4))</f>
        <v>207.12324166666667</v>
      </c>
      <c r="AM13" s="49">
        <f ca="1">AVERAGE(OFFSET('Baseline QTR'!$C13,0,4*(COLUMNS('Baseline QTR'!$C13:AM13)-1),1,4))</f>
        <v>206.449275</v>
      </c>
      <c r="AN13" s="49">
        <f ca="1">AVERAGE(OFFSET('Baseline QTR'!$C13,0,4*(COLUMNS('Baseline QTR'!$C13:AN13)-1),1,4))</f>
        <v>206.13865000000001</v>
      </c>
      <c r="AO13" s="49">
        <f ca="1">AVERAGE(OFFSET('Baseline QTR'!$C13,0,4*(COLUMNS('Baseline QTR'!$C13:AO13)-1),1,4))</f>
        <v>204.91107500000001</v>
      </c>
      <c r="AP13" s="49">
        <f ca="1">AVERAGE(OFFSET('Baseline QTR'!$C13,0,4*(COLUMNS('Baseline QTR'!$C13:AP13)-1),1,4))</f>
        <v>204.93189999999998</v>
      </c>
      <c r="AQ13" s="49">
        <f ca="1">AVERAGE(OFFSET('Baseline QTR'!$C13,0,4*(COLUMNS('Baseline QTR'!$C13:AQ13)-1),1,4))</f>
        <v>205.05667500000001</v>
      </c>
      <c r="AR13" s="49">
        <f ca="1">AVERAGE(OFFSET('Baseline QTR'!$C13,0,4*(COLUMNS('Baseline QTR'!$C13:AR13)-1),1,4))</f>
        <v>205.32215000000002</v>
      </c>
    </row>
    <row r="14" spans="1:44" x14ac:dyDescent="0.2">
      <c r="A14" t="str">
        <f>'Baseline QTR'!A14</f>
        <v>KS_NTWU</v>
      </c>
      <c r="B14" t="str">
        <f>'Baseline QTR'!B14</f>
        <v xml:space="preserve">   Transportation and public utilities</v>
      </c>
      <c r="C14" s="47">
        <f ca="1">AVERAGE(OFFSET('Baseline QTR'!$C14,0,4*(COLUMNS('Baseline QTR'!$C14:C14)-1),1,4))</f>
        <v>46.858333333333334</v>
      </c>
      <c r="D14" s="47">
        <f ca="1">AVERAGE(OFFSET('Baseline QTR'!$C14,0,4*(COLUMNS('Baseline QTR'!$C14:D14)-1),1,4))</f>
        <v>48.050000000000004</v>
      </c>
      <c r="E14" s="47">
        <f ca="1">AVERAGE(OFFSET('Baseline QTR'!$C14,0,4*(COLUMNS('Baseline QTR'!$C14:E14)-1),1,4))</f>
        <v>47.400000000000006</v>
      </c>
      <c r="F14" s="47">
        <f ca="1">AVERAGE(OFFSET('Baseline QTR'!$C14,0,4*(COLUMNS('Baseline QTR'!$C14:F14)-1),1,4))</f>
        <v>46.733333333333334</v>
      </c>
      <c r="G14" s="47">
        <f ca="1">AVERAGE(OFFSET('Baseline QTR'!$C14,0,4*(COLUMNS('Baseline QTR'!$C14:G14)-1),1,4))</f>
        <v>47.349999999999994</v>
      </c>
      <c r="H14" s="47">
        <f ca="1">AVERAGE(OFFSET('Baseline QTR'!$C14,0,4*(COLUMNS('Baseline QTR'!$C14:H14)-1),1,4))</f>
        <v>47.924999999999997</v>
      </c>
      <c r="I14" s="47">
        <f ca="1">AVERAGE(OFFSET('Baseline QTR'!$C14,0,4*(COLUMNS('Baseline QTR'!$C14:I14)-1),1,4))</f>
        <v>49.875</v>
      </c>
      <c r="J14" s="47">
        <f ca="1">AVERAGE(OFFSET('Baseline QTR'!$C14,0,4*(COLUMNS('Baseline QTR'!$C14:J14)-1),1,4))</f>
        <v>51.1</v>
      </c>
      <c r="K14" s="47">
        <f ca="1">AVERAGE(OFFSET('Baseline QTR'!$C14,0,4*(COLUMNS('Baseline QTR'!$C14:K14)-1),1,4))</f>
        <v>53.95</v>
      </c>
      <c r="L14" s="47">
        <f ca="1">AVERAGE(OFFSET('Baseline QTR'!$C14,0,4*(COLUMNS('Baseline QTR'!$C14:L14)-1),1,4))</f>
        <v>54.433333333333337</v>
      </c>
      <c r="M14" s="47">
        <f ca="1">AVERAGE(OFFSET('Baseline QTR'!$C14,0,4*(COLUMNS('Baseline QTR'!$C14:M14)-1),1,4))</f>
        <v>54.19166666666667</v>
      </c>
      <c r="N14" s="47">
        <f ca="1">AVERAGE(OFFSET('Baseline QTR'!$C14,0,4*(COLUMNS('Baseline QTR'!$C14:N14)-1),1,4))</f>
        <v>51.474999999999994</v>
      </c>
      <c r="O14" s="47">
        <f ca="1">AVERAGE(OFFSET('Baseline QTR'!$C14,0,4*(COLUMNS('Baseline QTR'!$C14:O14)-1),1,4))</f>
        <v>49.35</v>
      </c>
      <c r="P14" s="47">
        <f ca="1">AVERAGE(OFFSET('Baseline QTR'!$C14,0,4*(COLUMNS('Baseline QTR'!$C14:P14)-1),1,4))</f>
        <v>48.791666666666664</v>
      </c>
      <c r="Q14" s="47">
        <f ca="1">AVERAGE(OFFSET('Baseline QTR'!$C14,0,4*(COLUMNS('Baseline QTR'!$C14:Q14)-1),1,4))</f>
        <v>49.2</v>
      </c>
      <c r="R14" s="47">
        <f ca="1">AVERAGE(OFFSET('Baseline QTR'!$C14,0,4*(COLUMNS('Baseline QTR'!$C14:R14)-1),1,4))</f>
        <v>49.19166666666667</v>
      </c>
      <c r="S14" s="47">
        <f ca="1">AVERAGE(OFFSET('Baseline QTR'!$C14,0,4*(COLUMNS('Baseline QTR'!$C14:S14)-1),1,4))</f>
        <v>50.016666666666666</v>
      </c>
      <c r="T14" s="47">
        <f ca="1">AVERAGE(OFFSET('Baseline QTR'!$C14,0,4*(COLUMNS('Baseline QTR'!$C14:T14)-1),1,4))</f>
        <v>51.13333333333334</v>
      </c>
      <c r="U14" s="47">
        <f ca="1">AVERAGE(OFFSET('Baseline QTR'!$C14,0,4*(COLUMNS('Baseline QTR'!$C14:U14)-1),1,4))</f>
        <v>50.591666666666669</v>
      </c>
      <c r="V14" s="47">
        <f ca="1">AVERAGE(OFFSET('Baseline QTR'!$C14,0,4*(COLUMNS('Baseline QTR'!$C14:V14)-1),1,4))</f>
        <v>46.024999999999999</v>
      </c>
      <c r="W14" s="47">
        <f ca="1">AVERAGE(OFFSET('Baseline QTR'!$C14,0,4*(COLUMNS('Baseline QTR'!$C14:W14)-1),1,4))</f>
        <v>45.041666666666671</v>
      </c>
      <c r="X14" s="47">
        <f ca="1">AVERAGE(OFFSET('Baseline QTR'!$C14,0,4*(COLUMNS('Baseline QTR'!$C14:X14)-1),1,4))</f>
        <v>47</v>
      </c>
      <c r="Y14" s="47">
        <f ca="1">AVERAGE(OFFSET('Baseline QTR'!$C14,0,4*(COLUMNS('Baseline QTR'!$C14:Y14)-1),1,4))</f>
        <v>47.691666666666656</v>
      </c>
      <c r="Z14" s="47">
        <f ca="1">AVERAGE(OFFSET('Baseline QTR'!$C14,0,4*(COLUMNS('Baseline QTR'!$C14:Z14)-1),1,4))</f>
        <v>48.55833333333333</v>
      </c>
      <c r="AA14" s="47">
        <f ca="1">AVERAGE(OFFSET('Baseline QTR'!$C14,0,4*(COLUMNS('Baseline QTR'!$C14:AA14)-1),1,4))</f>
        <v>52.125</v>
      </c>
      <c r="AB14" s="47">
        <f ca="1">AVERAGE(OFFSET('Baseline QTR'!$C14,0,4*(COLUMNS('Baseline QTR'!$C14:AB14)-1),1,4))</f>
        <v>54.991666666666667</v>
      </c>
      <c r="AC14" s="47">
        <f ca="1">AVERAGE(OFFSET('Baseline QTR'!$C14,0,4*(COLUMNS('Baseline QTR'!$C14:AC14)-1),1,4))</f>
        <v>57.95</v>
      </c>
      <c r="AD14" s="47">
        <f ca="1">AVERAGE(OFFSET('Baseline QTR'!$C14,0,4*(COLUMNS('Baseline QTR'!$C14:AD14)-1),1,4))</f>
        <v>61.241666666666667</v>
      </c>
      <c r="AE14" s="47">
        <f ca="1">AVERAGE(OFFSET('Baseline QTR'!$C14,0,4*(COLUMNS('Baseline QTR'!$C14:AE14)-1),1,4))</f>
        <v>63.183333333333337</v>
      </c>
      <c r="AF14" s="47">
        <f ca="1">AVERAGE(OFFSET('Baseline QTR'!$C14,0,4*(COLUMNS('Baseline QTR'!$C14:AF14)-1),1,4))</f>
        <v>65.275000000000006</v>
      </c>
      <c r="AG14" s="48">
        <f ca="1">AVERAGE(OFFSET('Baseline QTR'!$C14,0,4*(COLUMNS('Baseline QTR'!$C14:AG14)-1),1,4))</f>
        <v>62.925000000000004</v>
      </c>
      <c r="AH14" s="48">
        <f ca="1">AVERAGE(OFFSET('Baseline QTR'!$C14,0,4*(COLUMNS('Baseline QTR'!$C14:AH14)-1),1,4))</f>
        <v>63.716666666666661</v>
      </c>
      <c r="AI14" s="48">
        <f ca="1">AVERAGE(OFFSET('Baseline QTR'!$C14,0,4*(COLUMNS('Baseline QTR'!$C14:AI14)-1),1,4))</f>
        <v>70.05</v>
      </c>
      <c r="AJ14" s="48">
        <f ca="1">AVERAGE(OFFSET('Baseline QTR'!$C14,0,4*(COLUMNS('Baseline QTR'!$C14:AJ14)-1),1,4))</f>
        <v>70.391666666666666</v>
      </c>
      <c r="AK14" s="48">
        <f ca="1">AVERAGE(OFFSET('Baseline QTR'!$C14,0,4*(COLUMNS('Baseline QTR'!$C14:AK14)-1),1,4))</f>
        <v>70.791666666666657</v>
      </c>
      <c r="AL14" s="49">
        <f ca="1">AVERAGE(OFFSET('Baseline QTR'!$C14,0,4*(COLUMNS('Baseline QTR'!$C14:AL14)-1),1,4))</f>
        <v>70.017584166666666</v>
      </c>
      <c r="AM14" s="49">
        <f ca="1">AVERAGE(OFFSET('Baseline QTR'!$C14,0,4*(COLUMNS('Baseline QTR'!$C14:AM14)-1),1,4))</f>
        <v>69.624622500000001</v>
      </c>
      <c r="AN14" s="49">
        <f ca="1">AVERAGE(OFFSET('Baseline QTR'!$C14,0,4*(COLUMNS('Baseline QTR'!$C14:AN14)-1),1,4))</f>
        <v>69.185177500000009</v>
      </c>
      <c r="AO14" s="49">
        <f ca="1">AVERAGE(OFFSET('Baseline QTR'!$C14,0,4*(COLUMNS('Baseline QTR'!$C14:AO14)-1),1,4))</f>
        <v>69.2887925</v>
      </c>
      <c r="AP14" s="49">
        <f ca="1">AVERAGE(OFFSET('Baseline QTR'!$C14,0,4*(COLUMNS('Baseline QTR'!$C14:AP14)-1),1,4))</f>
        <v>69.755920000000003</v>
      </c>
      <c r="AQ14" s="49">
        <f ca="1">AVERAGE(OFFSET('Baseline QTR'!$C14,0,4*(COLUMNS('Baseline QTR'!$C14:AQ14)-1),1,4))</f>
        <v>70.019007500000015</v>
      </c>
      <c r="AR14" s="49">
        <f ca="1">AVERAGE(OFFSET('Baseline QTR'!$C14,0,4*(COLUMNS('Baseline QTR'!$C14:AR14)-1),1,4))</f>
        <v>69.966109999999986</v>
      </c>
    </row>
    <row r="15" spans="1:44" x14ac:dyDescent="0.2">
      <c r="A15" t="str">
        <f>'Baseline QTR'!A15</f>
        <v>KS_NINF</v>
      </c>
      <c r="B15" t="str">
        <f>'Baseline QTR'!B15</f>
        <v xml:space="preserve">   Information</v>
      </c>
      <c r="C15" s="47">
        <f ca="1">AVERAGE(OFFSET('Baseline QTR'!$C15,0,4*(COLUMNS('Baseline QTR'!$C15:C15)-1),1,4))</f>
        <v>31.725000000000001</v>
      </c>
      <c r="D15" s="47">
        <f ca="1">AVERAGE(OFFSET('Baseline QTR'!$C15,0,4*(COLUMNS('Baseline QTR'!$C15:D15)-1),1,4))</f>
        <v>33.208333333333329</v>
      </c>
      <c r="E15" s="47">
        <f ca="1">AVERAGE(OFFSET('Baseline QTR'!$C15,0,4*(COLUMNS('Baseline QTR'!$C15:E15)-1),1,4))</f>
        <v>35.25</v>
      </c>
      <c r="F15" s="47">
        <f ca="1">AVERAGE(OFFSET('Baseline QTR'!$C15,0,4*(COLUMNS('Baseline QTR'!$C15:F15)-1),1,4))</f>
        <v>38.016666666666666</v>
      </c>
      <c r="G15" s="47">
        <f ca="1">AVERAGE(OFFSET('Baseline QTR'!$C15,0,4*(COLUMNS('Baseline QTR'!$C15:G15)-1),1,4))</f>
        <v>40.516666666666666</v>
      </c>
      <c r="H15" s="47">
        <f ca="1">AVERAGE(OFFSET('Baseline QTR'!$C15,0,4*(COLUMNS('Baseline QTR'!$C15:H15)-1),1,4))</f>
        <v>45.9</v>
      </c>
      <c r="I15" s="47">
        <f ca="1">AVERAGE(OFFSET('Baseline QTR'!$C15,0,4*(COLUMNS('Baseline QTR'!$C15:I15)-1),1,4))</f>
        <v>50</v>
      </c>
      <c r="J15" s="47">
        <f ca="1">AVERAGE(OFFSET('Baseline QTR'!$C15,0,4*(COLUMNS('Baseline QTR'!$C15:J15)-1),1,4))</f>
        <v>53.65</v>
      </c>
      <c r="K15" s="47">
        <f ca="1">AVERAGE(OFFSET('Baseline QTR'!$C15,0,4*(COLUMNS('Baseline QTR'!$C15:K15)-1),1,4))</f>
        <v>57.283333333333331</v>
      </c>
      <c r="L15" s="47">
        <f ca="1">AVERAGE(OFFSET('Baseline QTR'!$C15,0,4*(COLUMNS('Baseline QTR'!$C15:L15)-1),1,4))</f>
        <v>64.416666666666671</v>
      </c>
      <c r="M15" s="47">
        <f ca="1">AVERAGE(OFFSET('Baseline QTR'!$C15,0,4*(COLUMNS('Baseline QTR'!$C15:M15)-1),1,4))</f>
        <v>75.683333333333337</v>
      </c>
      <c r="N15" s="47">
        <f ca="1">AVERAGE(OFFSET('Baseline QTR'!$C15,0,4*(COLUMNS('Baseline QTR'!$C15:N15)-1),1,4))</f>
        <v>76.908333333333331</v>
      </c>
      <c r="O15" s="47">
        <f ca="1">AVERAGE(OFFSET('Baseline QTR'!$C15,0,4*(COLUMNS('Baseline QTR'!$C15:O15)-1),1,4))</f>
        <v>72.991666666666674</v>
      </c>
      <c r="P15" s="47">
        <f ca="1">AVERAGE(OFFSET('Baseline QTR'!$C15,0,4*(COLUMNS('Baseline QTR'!$C15:P15)-1),1,4))</f>
        <v>71.716666666666669</v>
      </c>
      <c r="Q15" s="47">
        <f ca="1">AVERAGE(OFFSET('Baseline QTR'!$C15,0,4*(COLUMNS('Baseline QTR'!$C15:Q15)-1),1,4))</f>
        <v>72.691666666666663</v>
      </c>
      <c r="R15" s="47">
        <f ca="1">AVERAGE(OFFSET('Baseline QTR'!$C15,0,4*(COLUMNS('Baseline QTR'!$C15:R15)-1),1,4))</f>
        <v>74.283333333333331</v>
      </c>
      <c r="S15" s="47">
        <f ca="1">AVERAGE(OFFSET('Baseline QTR'!$C15,0,4*(COLUMNS('Baseline QTR'!$C15:S15)-1),1,4))</f>
        <v>77.775000000000006</v>
      </c>
      <c r="T15" s="47">
        <f ca="1">AVERAGE(OFFSET('Baseline QTR'!$C15,0,4*(COLUMNS('Baseline QTR'!$C15:T15)-1),1,4))</f>
        <v>81.61666666666666</v>
      </c>
      <c r="U15" s="47">
        <f ca="1">AVERAGE(OFFSET('Baseline QTR'!$C15,0,4*(COLUMNS('Baseline QTR'!$C15:U15)-1),1,4))</f>
        <v>85.333333333333329</v>
      </c>
      <c r="V15" s="47">
        <f ca="1">AVERAGE(OFFSET('Baseline QTR'!$C15,0,4*(COLUMNS('Baseline QTR'!$C15:V15)-1),1,4))</f>
        <v>85.166666666666657</v>
      </c>
      <c r="W15" s="47">
        <f ca="1">AVERAGE(OFFSET('Baseline QTR'!$C15,0,4*(COLUMNS('Baseline QTR'!$C15:W15)-1),1,4))</f>
        <v>84.775000000000006</v>
      </c>
      <c r="X15" s="47">
        <f ca="1">AVERAGE(OFFSET('Baseline QTR'!$C15,0,4*(COLUMNS('Baseline QTR'!$C15:X15)-1),1,4))</f>
        <v>85.9</v>
      </c>
      <c r="Y15" s="47">
        <f ca="1">AVERAGE(OFFSET('Baseline QTR'!$C15,0,4*(COLUMNS('Baseline QTR'!$C15:Y15)-1),1,4))</f>
        <v>86.875</v>
      </c>
      <c r="Z15" s="47">
        <f ca="1">AVERAGE(OFFSET('Baseline QTR'!$C15,0,4*(COLUMNS('Baseline QTR'!$C15:Z15)-1),1,4))</f>
        <v>88.13333333333334</v>
      </c>
      <c r="AA15" s="47">
        <f ca="1">AVERAGE(OFFSET('Baseline QTR'!$C15,0,4*(COLUMNS('Baseline QTR'!$C15:AA15)-1),1,4))</f>
        <v>91.641666666666652</v>
      </c>
      <c r="AB15" s="47">
        <f ca="1">AVERAGE(OFFSET('Baseline QTR'!$C15,0,4*(COLUMNS('Baseline QTR'!$C15:AB15)-1),1,4))</f>
        <v>94.65</v>
      </c>
      <c r="AC15" s="47">
        <f ca="1">AVERAGE(OFFSET('Baseline QTR'!$C15,0,4*(COLUMNS('Baseline QTR'!$C15:AC15)-1),1,4))</f>
        <v>102.14166666666667</v>
      </c>
      <c r="AD15" s="47">
        <f ca="1">AVERAGE(OFFSET('Baseline QTR'!$C15,0,4*(COLUMNS('Baseline QTR'!$C15:AD15)-1),1,4))</f>
        <v>108.57500000000002</v>
      </c>
      <c r="AE15" s="47">
        <f ca="1">AVERAGE(OFFSET('Baseline QTR'!$C15,0,4*(COLUMNS('Baseline QTR'!$C15:AE15)-1),1,4))</f>
        <v>116.25833333333333</v>
      </c>
      <c r="AF15" s="47">
        <f ca="1">AVERAGE(OFFSET('Baseline QTR'!$C15,0,4*(COLUMNS('Baseline QTR'!$C15:AF15)-1),1,4))</f>
        <v>126.16666666666666</v>
      </c>
      <c r="AG15" s="48">
        <f ca="1">AVERAGE(OFFSET('Baseline QTR'!$C15,0,4*(COLUMNS('Baseline QTR'!$C15:AG15)-1),1,4))</f>
        <v>131.53333333333336</v>
      </c>
      <c r="AH15" s="48">
        <f ca="1">AVERAGE(OFFSET('Baseline QTR'!$C15,0,4*(COLUMNS('Baseline QTR'!$C15:AH15)-1),1,4))</f>
        <v>137.51666666666665</v>
      </c>
      <c r="AI15" s="48">
        <f ca="1">AVERAGE(OFFSET('Baseline QTR'!$C15,0,4*(COLUMNS('Baseline QTR'!$C15:AI15)-1),1,4))</f>
        <v>144.77500000000001</v>
      </c>
      <c r="AJ15" s="48">
        <f ca="1">AVERAGE(OFFSET('Baseline QTR'!$C15,0,4*(COLUMNS('Baseline QTR'!$C15:AJ15)-1),1,4))</f>
        <v>138.625</v>
      </c>
      <c r="AK15" s="48">
        <f ca="1">AVERAGE(OFFSET('Baseline QTR'!$C15,0,4*(COLUMNS('Baseline QTR'!$C15:AK15)-1),1,4))</f>
        <v>133.16666666666666</v>
      </c>
      <c r="AL15" s="49">
        <f ca="1">AVERAGE(OFFSET('Baseline QTR'!$C15,0,4*(COLUMNS('Baseline QTR'!$C15:AL15)-1),1,4))</f>
        <v>128.22392500000001</v>
      </c>
      <c r="AM15" s="49">
        <f ca="1">AVERAGE(OFFSET('Baseline QTR'!$C15,0,4*(COLUMNS('Baseline QTR'!$C15:AM15)-1),1,4))</f>
        <v>126.440675</v>
      </c>
      <c r="AN15" s="49">
        <f ca="1">AVERAGE(OFFSET('Baseline QTR'!$C15,0,4*(COLUMNS('Baseline QTR'!$C15:AN15)-1),1,4))</f>
        <v>126.31885</v>
      </c>
      <c r="AO15" s="49">
        <f ca="1">AVERAGE(OFFSET('Baseline QTR'!$C15,0,4*(COLUMNS('Baseline QTR'!$C15:AO15)-1),1,4))</f>
        <v>126.14150000000001</v>
      </c>
      <c r="AP15" s="49">
        <f ca="1">AVERAGE(OFFSET('Baseline QTR'!$C15,0,4*(COLUMNS('Baseline QTR'!$C15:AP15)-1),1,4))</f>
        <v>127.23145</v>
      </c>
      <c r="AQ15" s="49">
        <f ca="1">AVERAGE(OFFSET('Baseline QTR'!$C15,0,4*(COLUMNS('Baseline QTR'!$C15:AQ15)-1),1,4))</f>
        <v>128.34122500000001</v>
      </c>
      <c r="AR15" s="49">
        <f ca="1">AVERAGE(OFFSET('Baseline QTR'!$C15,0,4*(COLUMNS('Baseline QTR'!$C15:AR15)-1),1,4))</f>
        <v>129.64064999999999</v>
      </c>
    </row>
    <row r="16" spans="1:44" x14ac:dyDescent="0.2">
      <c r="A16" t="str">
        <f>'Baseline QTR'!A16</f>
        <v>KS_NFIN</v>
      </c>
      <c r="B16" t="str">
        <f>'Baseline QTR'!B16</f>
        <v xml:space="preserve">   Financial activities</v>
      </c>
      <c r="C16" s="47">
        <f ca="1">AVERAGE(OFFSET('Baseline QTR'!$C16,0,4*(COLUMNS('Baseline QTR'!$C16:C16)-1),1,4))</f>
        <v>70.75</v>
      </c>
      <c r="D16" s="47">
        <f ca="1">AVERAGE(OFFSET('Baseline QTR'!$C16,0,4*(COLUMNS('Baseline QTR'!$C16:D16)-1),1,4))</f>
        <v>70.741666666666674</v>
      </c>
      <c r="E16" s="47">
        <f ca="1">AVERAGE(OFFSET('Baseline QTR'!$C16,0,4*(COLUMNS('Baseline QTR'!$C16:E16)-1),1,4))</f>
        <v>72.116666666666674</v>
      </c>
      <c r="F16" s="47">
        <f ca="1">AVERAGE(OFFSET('Baseline QTR'!$C16,0,4*(COLUMNS('Baseline QTR'!$C16:F16)-1),1,4))</f>
        <v>74.75</v>
      </c>
      <c r="G16" s="47">
        <f ca="1">AVERAGE(OFFSET('Baseline QTR'!$C16,0,4*(COLUMNS('Baseline QTR'!$C16:G16)-1),1,4))</f>
        <v>75.875</v>
      </c>
      <c r="H16" s="47">
        <f ca="1">AVERAGE(OFFSET('Baseline QTR'!$C16,0,4*(COLUMNS('Baseline QTR'!$C16:H16)-1),1,4))</f>
        <v>73.891666666666666</v>
      </c>
      <c r="I16" s="47">
        <f ca="1">AVERAGE(OFFSET('Baseline QTR'!$C16,0,4*(COLUMNS('Baseline QTR'!$C16:I16)-1),1,4))</f>
        <v>75.925000000000011</v>
      </c>
      <c r="J16" s="47">
        <f ca="1">AVERAGE(OFFSET('Baseline QTR'!$C16,0,4*(COLUMNS('Baseline QTR'!$C16:J16)-1),1,4))</f>
        <v>78.099999999999994</v>
      </c>
      <c r="K16" s="47">
        <f ca="1">AVERAGE(OFFSET('Baseline QTR'!$C16,0,4*(COLUMNS('Baseline QTR'!$C16:K16)-1),1,4))</f>
        <v>83.724999999999994</v>
      </c>
      <c r="L16" s="47">
        <f ca="1">AVERAGE(OFFSET('Baseline QTR'!$C16,0,4*(COLUMNS('Baseline QTR'!$C16:L16)-1),1,4))</f>
        <v>88.524999999999991</v>
      </c>
      <c r="M16" s="47">
        <f ca="1">AVERAGE(OFFSET('Baseline QTR'!$C16,0,4*(COLUMNS('Baseline QTR'!$C16:M16)-1),1,4))</f>
        <v>88.550000000000011</v>
      </c>
      <c r="N16" s="47">
        <f ca="1">AVERAGE(OFFSET('Baseline QTR'!$C16,0,4*(COLUMNS('Baseline QTR'!$C16:N16)-1),1,4))</f>
        <v>90.608333333333334</v>
      </c>
      <c r="O16" s="47">
        <f ca="1">AVERAGE(OFFSET('Baseline QTR'!$C16,0,4*(COLUMNS('Baseline QTR'!$C16:O16)-1),1,4))</f>
        <v>90.033333333333331</v>
      </c>
      <c r="P16" s="47">
        <f ca="1">AVERAGE(OFFSET('Baseline QTR'!$C16,0,4*(COLUMNS('Baseline QTR'!$C16:P16)-1),1,4))</f>
        <v>92.558333333333351</v>
      </c>
      <c r="Q16" s="47">
        <f ca="1">AVERAGE(OFFSET('Baseline QTR'!$C16,0,4*(COLUMNS('Baseline QTR'!$C16:Q16)-1),1,4))</f>
        <v>91.783333333333331</v>
      </c>
      <c r="R16" s="47">
        <f ca="1">AVERAGE(OFFSET('Baseline QTR'!$C16,0,4*(COLUMNS('Baseline QTR'!$C16:R16)-1),1,4))</f>
        <v>92.408333333333331</v>
      </c>
      <c r="S16" s="47">
        <f ca="1">AVERAGE(OFFSET('Baseline QTR'!$C16,0,4*(COLUMNS('Baseline QTR'!$C16:S16)-1),1,4))</f>
        <v>93.924999999999997</v>
      </c>
      <c r="T16" s="47">
        <f ca="1">AVERAGE(OFFSET('Baseline QTR'!$C16,0,4*(COLUMNS('Baseline QTR'!$C16:T16)-1),1,4))</f>
        <v>93.416666666666657</v>
      </c>
      <c r="U16" s="47">
        <f ca="1">AVERAGE(OFFSET('Baseline QTR'!$C16,0,4*(COLUMNS('Baseline QTR'!$C16:U16)-1),1,4))</f>
        <v>91.583333333333329</v>
      </c>
      <c r="V16" s="47">
        <f ca="1">AVERAGE(OFFSET('Baseline QTR'!$C16,0,4*(COLUMNS('Baseline QTR'!$C16:V16)-1),1,4))</f>
        <v>84.258333333333326</v>
      </c>
      <c r="W16" s="47">
        <f ca="1">AVERAGE(OFFSET('Baseline QTR'!$C16,0,4*(COLUMNS('Baseline QTR'!$C16:W16)-1),1,4))</f>
        <v>80.091666666666669</v>
      </c>
      <c r="X16" s="47">
        <f ca="1">AVERAGE(OFFSET('Baseline QTR'!$C16,0,4*(COLUMNS('Baseline QTR'!$C16:X16)-1),1,4))</f>
        <v>78.516666666666666</v>
      </c>
      <c r="Y16" s="47">
        <f ca="1">AVERAGE(OFFSET('Baseline QTR'!$C16,0,4*(COLUMNS('Baseline QTR'!$C16:Y16)-1),1,4))</f>
        <v>77.858333333333334</v>
      </c>
      <c r="Z16" s="47">
        <f ca="1">AVERAGE(OFFSET('Baseline QTR'!$C16,0,4*(COLUMNS('Baseline QTR'!$C16:Z16)-1),1,4))</f>
        <v>80.258333333333326</v>
      </c>
      <c r="AA16" s="47">
        <f ca="1">AVERAGE(OFFSET('Baseline QTR'!$C16,0,4*(COLUMNS('Baseline QTR'!$C16:AA16)-1),1,4))</f>
        <v>80.991666666666674</v>
      </c>
      <c r="AB16" s="47">
        <f ca="1">AVERAGE(OFFSET('Baseline QTR'!$C16,0,4*(COLUMNS('Baseline QTR'!$C16:AB16)-1),1,4))</f>
        <v>82.050000000000011</v>
      </c>
      <c r="AC16" s="47">
        <f ca="1">AVERAGE(OFFSET('Baseline QTR'!$C16,0,4*(COLUMNS('Baseline QTR'!$C16:AC16)-1),1,4))</f>
        <v>83.233333333333334</v>
      </c>
      <c r="AD16" s="47">
        <f ca="1">AVERAGE(OFFSET('Baseline QTR'!$C16,0,4*(COLUMNS('Baseline QTR'!$C16:AD16)-1),1,4))</f>
        <v>84.291666666666657</v>
      </c>
      <c r="AE16" s="47">
        <f ca="1">AVERAGE(OFFSET('Baseline QTR'!$C16,0,4*(COLUMNS('Baseline QTR'!$C16:AE16)-1),1,4))</f>
        <v>86.65</v>
      </c>
      <c r="AF16" s="47">
        <f ca="1">AVERAGE(OFFSET('Baseline QTR'!$C16,0,4*(COLUMNS('Baseline QTR'!$C16:AF16)-1),1,4))</f>
        <v>88.333333333333343</v>
      </c>
      <c r="AG16" s="48">
        <f ca="1">AVERAGE(OFFSET('Baseline QTR'!$C16,0,4*(COLUMNS('Baseline QTR'!$C16:AG16)-1),1,4))</f>
        <v>86.191666666666663</v>
      </c>
      <c r="AH16" s="48">
        <f ca="1">AVERAGE(OFFSET('Baseline QTR'!$C16,0,4*(COLUMNS('Baseline QTR'!$C16:AH16)-1),1,4))</f>
        <v>87.199999999999989</v>
      </c>
      <c r="AI16" s="48">
        <f ca="1">AVERAGE(OFFSET('Baseline QTR'!$C16,0,4*(COLUMNS('Baseline QTR'!$C16:AI16)-1),1,4))</f>
        <v>89.183333333333337</v>
      </c>
      <c r="AJ16" s="48">
        <f ca="1">AVERAGE(OFFSET('Baseline QTR'!$C16,0,4*(COLUMNS('Baseline QTR'!$C16:AJ16)-1),1,4))</f>
        <v>87.558333333333337</v>
      </c>
      <c r="AK16" s="48">
        <f ca="1">AVERAGE(OFFSET('Baseline QTR'!$C16,0,4*(COLUMNS('Baseline QTR'!$C16:AK16)-1),1,4))</f>
        <v>86.183333333333337</v>
      </c>
      <c r="AL16" s="49">
        <f ca="1">AVERAGE(OFFSET('Baseline QTR'!$C16,0,4*(COLUMNS('Baseline QTR'!$C16:AL16)-1),1,4))</f>
        <v>85.627081666666655</v>
      </c>
      <c r="AM16" s="49">
        <f ca="1">AVERAGE(OFFSET('Baseline QTR'!$C16,0,4*(COLUMNS('Baseline QTR'!$C16:AM16)-1),1,4))</f>
        <v>85.599969999999999</v>
      </c>
      <c r="AN16" s="49">
        <f ca="1">AVERAGE(OFFSET('Baseline QTR'!$C16,0,4*(COLUMNS('Baseline QTR'!$C16:AN16)-1),1,4))</f>
        <v>86.188575</v>
      </c>
      <c r="AO16" s="49">
        <f ca="1">AVERAGE(OFFSET('Baseline QTR'!$C16,0,4*(COLUMNS('Baseline QTR'!$C16:AO16)-1),1,4))</f>
        <v>86.768934999999985</v>
      </c>
      <c r="AP16" s="49">
        <f ca="1">AVERAGE(OFFSET('Baseline QTR'!$C16,0,4*(COLUMNS('Baseline QTR'!$C16:AP16)-1),1,4))</f>
        <v>86.902180000000001</v>
      </c>
      <c r="AQ16" s="49">
        <f ca="1">AVERAGE(OFFSET('Baseline QTR'!$C16,0,4*(COLUMNS('Baseline QTR'!$C16:AQ16)-1),1,4))</f>
        <v>86.858177499999996</v>
      </c>
      <c r="AR16" s="49">
        <f ca="1">AVERAGE(OFFSET('Baseline QTR'!$C16,0,4*(COLUMNS('Baseline QTR'!$C16:AR16)-1),1,4))</f>
        <v>87.10392250000001</v>
      </c>
    </row>
    <row r="17" spans="1:47" x14ac:dyDescent="0.2">
      <c r="A17" t="str">
        <f>'Baseline QTR'!A17</f>
        <v>KS_NPBS</v>
      </c>
      <c r="B17" t="str">
        <f>'Baseline QTR'!B17</f>
        <v xml:space="preserve">   Professional and business services</v>
      </c>
      <c r="C17" s="47">
        <f ca="1">AVERAGE(OFFSET('Baseline QTR'!$C17,0,4*(COLUMNS('Baseline QTR'!$C17:C17)-1),1,4))</f>
        <v>124.48333333333332</v>
      </c>
      <c r="D17" s="47">
        <f ca="1">AVERAGE(OFFSET('Baseline QTR'!$C17,0,4*(COLUMNS('Baseline QTR'!$C17:D17)-1),1,4))</f>
        <v>124.32499999999999</v>
      </c>
      <c r="E17" s="47">
        <f ca="1">AVERAGE(OFFSET('Baseline QTR'!$C17,0,4*(COLUMNS('Baseline QTR'!$C17:E17)-1),1,4))</f>
        <v>125.89166666666665</v>
      </c>
      <c r="F17" s="47">
        <f ca="1">AVERAGE(OFFSET('Baseline QTR'!$C17,0,4*(COLUMNS('Baseline QTR'!$C17:F17)-1),1,4))</f>
        <v>131.93333333333334</v>
      </c>
      <c r="G17" s="47">
        <f ca="1">AVERAGE(OFFSET('Baseline QTR'!$C17,0,4*(COLUMNS('Baseline QTR'!$C17:G17)-1),1,4))</f>
        <v>140.52500000000001</v>
      </c>
      <c r="H17" s="47">
        <f ca="1">AVERAGE(OFFSET('Baseline QTR'!$C17,0,4*(COLUMNS('Baseline QTR'!$C17:H17)-1),1,4))</f>
        <v>145.98333333333332</v>
      </c>
      <c r="I17" s="47">
        <f ca="1">AVERAGE(OFFSET('Baseline QTR'!$C17,0,4*(COLUMNS('Baseline QTR'!$C17:I17)-1),1,4))</f>
        <v>155.81666666666666</v>
      </c>
      <c r="J17" s="47">
        <f ca="1">AVERAGE(OFFSET('Baseline QTR'!$C17,0,4*(COLUMNS('Baseline QTR'!$C17:J17)-1),1,4))</f>
        <v>169.42499999999998</v>
      </c>
      <c r="K17" s="47">
        <f ca="1">AVERAGE(OFFSET('Baseline QTR'!$C17,0,4*(COLUMNS('Baseline QTR'!$C17:K17)-1),1,4))</f>
        <v>179.1</v>
      </c>
      <c r="L17" s="47">
        <f ca="1">AVERAGE(OFFSET('Baseline QTR'!$C17,0,4*(COLUMNS('Baseline QTR'!$C17:L17)-1),1,4))</f>
        <v>189.77500000000003</v>
      </c>
      <c r="M17" s="47">
        <f ca="1">AVERAGE(OFFSET('Baseline QTR'!$C17,0,4*(COLUMNS('Baseline QTR'!$C17:M17)-1),1,4))</f>
        <v>202.30833333333334</v>
      </c>
      <c r="N17" s="47">
        <f ca="1">AVERAGE(OFFSET('Baseline QTR'!$C17,0,4*(COLUMNS('Baseline QTR'!$C17:N17)-1),1,4))</f>
        <v>190.61666666666667</v>
      </c>
      <c r="O17" s="47">
        <f ca="1">AVERAGE(OFFSET('Baseline QTR'!$C17,0,4*(COLUMNS('Baseline QTR'!$C17:O17)-1),1,4))</f>
        <v>179.96666666666667</v>
      </c>
      <c r="P17" s="47">
        <f ca="1">AVERAGE(OFFSET('Baseline QTR'!$C17,0,4*(COLUMNS('Baseline QTR'!$C17:P17)-1),1,4))</f>
        <v>177.7</v>
      </c>
      <c r="Q17" s="47">
        <f ca="1">AVERAGE(OFFSET('Baseline QTR'!$C17,0,4*(COLUMNS('Baseline QTR'!$C17:Q17)-1),1,4))</f>
        <v>183.57499999999999</v>
      </c>
      <c r="R17" s="47">
        <f ca="1">AVERAGE(OFFSET('Baseline QTR'!$C17,0,4*(COLUMNS('Baseline QTR'!$C17:R17)-1),1,4))</f>
        <v>193.69166666666669</v>
      </c>
      <c r="S17" s="47">
        <f ca="1">AVERAGE(OFFSET('Baseline QTR'!$C17,0,4*(COLUMNS('Baseline QTR'!$C17:S17)-1),1,4))</f>
        <v>205.35833333333332</v>
      </c>
      <c r="T17" s="47">
        <f ca="1">AVERAGE(OFFSET('Baseline QTR'!$C17,0,4*(COLUMNS('Baseline QTR'!$C17:T17)-1),1,4))</f>
        <v>215.85000000000002</v>
      </c>
      <c r="U17" s="47">
        <f ca="1">AVERAGE(OFFSET('Baseline QTR'!$C17,0,4*(COLUMNS('Baseline QTR'!$C17:U17)-1),1,4))</f>
        <v>220.13333333333335</v>
      </c>
      <c r="V17" s="47">
        <f ca="1">AVERAGE(OFFSET('Baseline QTR'!$C17,0,4*(COLUMNS('Baseline QTR'!$C17:V17)-1),1,4))</f>
        <v>201.20833333333334</v>
      </c>
      <c r="W17" s="47">
        <f ca="1">AVERAGE(OFFSET('Baseline QTR'!$C17,0,4*(COLUMNS('Baseline QTR'!$C17:W17)-1),1,4))</f>
        <v>201.58333333333331</v>
      </c>
      <c r="X17" s="47">
        <f ca="1">AVERAGE(OFFSET('Baseline QTR'!$C17,0,4*(COLUMNS('Baseline QTR'!$C17:X17)-1),1,4))</f>
        <v>211.97499999999999</v>
      </c>
      <c r="Y17" s="47">
        <f ca="1">AVERAGE(OFFSET('Baseline QTR'!$C17,0,4*(COLUMNS('Baseline QTR'!$C17:Y17)-1),1,4))</f>
        <v>223.99166666666667</v>
      </c>
      <c r="Z17" s="47">
        <f ca="1">AVERAGE(OFFSET('Baseline QTR'!$C17,0,4*(COLUMNS('Baseline QTR'!$C17:Z17)-1),1,4))</f>
        <v>235.59166666666667</v>
      </c>
      <c r="AA17" s="47">
        <f ca="1">AVERAGE(OFFSET('Baseline QTR'!$C17,0,4*(COLUMNS('Baseline QTR'!$C17:AA17)-1),1,4))</f>
        <v>246.26666666666668</v>
      </c>
      <c r="AB17" s="47">
        <f ca="1">AVERAGE(OFFSET('Baseline QTR'!$C17,0,4*(COLUMNS('Baseline QTR'!$C17:AB17)-1),1,4))</f>
        <v>259.09166666666664</v>
      </c>
      <c r="AC17" s="47">
        <f ca="1">AVERAGE(OFFSET('Baseline QTR'!$C17,0,4*(COLUMNS('Baseline QTR'!$C17:AC17)-1),1,4))</f>
        <v>272.41666666666663</v>
      </c>
      <c r="AD17" s="47">
        <f ca="1">AVERAGE(OFFSET('Baseline QTR'!$C17,0,4*(COLUMNS('Baseline QTR'!$C17:AD17)-1),1,4))</f>
        <v>287.45000000000005</v>
      </c>
      <c r="AE17" s="47">
        <f ca="1">AVERAGE(OFFSET('Baseline QTR'!$C17,0,4*(COLUMNS('Baseline QTR'!$C17:AE17)-1),1,4))</f>
        <v>297.7166666666667</v>
      </c>
      <c r="AF17" s="47">
        <f ca="1">AVERAGE(OFFSET('Baseline QTR'!$C17,0,4*(COLUMNS('Baseline QTR'!$C17:AF17)-1),1,4))</f>
        <v>310.66666666666663</v>
      </c>
      <c r="AG17" s="48">
        <f ca="1">AVERAGE(OFFSET('Baseline QTR'!$C17,0,4*(COLUMNS('Baseline QTR'!$C17:AG17)-1),1,4))</f>
        <v>314.86666666666667</v>
      </c>
      <c r="AH17" s="48">
        <f ca="1">AVERAGE(OFFSET('Baseline QTR'!$C17,0,4*(COLUMNS('Baseline QTR'!$C17:AH17)-1),1,4))</f>
        <v>325.57500000000005</v>
      </c>
      <c r="AI17" s="48">
        <f ca="1">AVERAGE(OFFSET('Baseline QTR'!$C17,0,4*(COLUMNS('Baseline QTR'!$C17:AI17)-1),1,4))</f>
        <v>354.52500000000003</v>
      </c>
      <c r="AJ17" s="48">
        <f ca="1">AVERAGE(OFFSET('Baseline QTR'!$C17,0,4*(COLUMNS('Baseline QTR'!$C17:AJ17)-1),1,4))</f>
        <v>346.56666666666672</v>
      </c>
      <c r="AK17" s="48">
        <f ca="1">AVERAGE(OFFSET('Baseline QTR'!$C17,0,4*(COLUMNS('Baseline QTR'!$C17:AK17)-1),1,4))</f>
        <v>345.57499999999999</v>
      </c>
      <c r="AL17" s="49">
        <f ca="1">AVERAGE(OFFSET('Baseline QTR'!$C17,0,4*(COLUMNS('Baseline QTR'!$C17:AL17)-1),1,4))</f>
        <v>337.33865833333334</v>
      </c>
      <c r="AM17" s="49">
        <f ca="1">AVERAGE(OFFSET('Baseline QTR'!$C17,0,4*(COLUMNS('Baseline QTR'!$C17:AM17)-1),1,4))</f>
        <v>332.530325</v>
      </c>
      <c r="AN17" s="49">
        <f ca="1">AVERAGE(OFFSET('Baseline QTR'!$C17,0,4*(COLUMNS('Baseline QTR'!$C17:AN17)-1),1,4))</f>
        <v>335.46039999999999</v>
      </c>
      <c r="AO17" s="49">
        <f ca="1">AVERAGE(OFFSET('Baseline QTR'!$C17,0,4*(COLUMNS('Baseline QTR'!$C17:AO17)-1),1,4))</f>
        <v>344.39827500000001</v>
      </c>
      <c r="AP17" s="49">
        <f ca="1">AVERAGE(OFFSET('Baseline QTR'!$C17,0,4*(COLUMNS('Baseline QTR'!$C17:AP17)-1),1,4))</f>
        <v>354.69737500000002</v>
      </c>
      <c r="AQ17" s="49">
        <f ca="1">AVERAGE(OFFSET('Baseline QTR'!$C17,0,4*(COLUMNS('Baseline QTR'!$C17:AQ17)-1),1,4))</f>
        <v>363.10974999999996</v>
      </c>
      <c r="AR17" s="49">
        <f ca="1">AVERAGE(OFFSET('Baseline QTR'!$C17,0,4*(COLUMNS('Baseline QTR'!$C17:AR17)-1),1,4))</f>
        <v>368.7561</v>
      </c>
    </row>
    <row r="18" spans="1:47" x14ac:dyDescent="0.2">
      <c r="A18" t="str">
        <f>'Baseline QTR'!A18</f>
        <v>KS_NRSV</v>
      </c>
      <c r="B18" t="str">
        <f>'Baseline QTR'!B18</f>
        <v xml:space="preserve">   Other services</v>
      </c>
      <c r="C18" s="47">
        <f ca="1">AVERAGE(OFFSET('Baseline QTR'!$C18,0,4*(COLUMNS('Baseline QTR'!$C18:C18)-1),1,4))</f>
        <v>142.88333333333335</v>
      </c>
      <c r="D18" s="47">
        <f ca="1">AVERAGE(OFFSET('Baseline QTR'!$C18,0,4*(COLUMNS('Baseline QTR'!$C18:D18)-1),1,4))</f>
        <v>147.48333333333335</v>
      </c>
      <c r="E18" s="47">
        <f ca="1">AVERAGE(OFFSET('Baseline QTR'!$C18,0,4*(COLUMNS('Baseline QTR'!$C18:E18)-1),1,4))</f>
        <v>151.5333333333333</v>
      </c>
      <c r="F18" s="47">
        <f ca="1">AVERAGE(OFFSET('Baseline QTR'!$C18,0,4*(COLUMNS('Baseline QTR'!$C18:F18)-1),1,4))</f>
        <v>157.65000000000003</v>
      </c>
      <c r="G18" s="47">
        <f ca="1">AVERAGE(OFFSET('Baseline QTR'!$C18,0,4*(COLUMNS('Baseline QTR'!$C18:G18)-1),1,4))</f>
        <v>160.89166666666665</v>
      </c>
      <c r="H18" s="47">
        <f ca="1">AVERAGE(OFFSET('Baseline QTR'!$C18,0,4*(COLUMNS('Baseline QTR'!$C18:H18)-1),1,4))</f>
        <v>165.89166666666671</v>
      </c>
      <c r="I18" s="47">
        <f ca="1">AVERAGE(OFFSET('Baseline QTR'!$C18,0,4*(COLUMNS('Baseline QTR'!$C18:I18)-1),1,4))</f>
        <v>167.99166666666665</v>
      </c>
      <c r="J18" s="47">
        <f ca="1">AVERAGE(OFFSET('Baseline QTR'!$C18,0,4*(COLUMNS('Baseline QTR'!$C18:J18)-1),1,4))</f>
        <v>176.23333333333332</v>
      </c>
      <c r="K18" s="47">
        <f ca="1">AVERAGE(OFFSET('Baseline QTR'!$C18,0,4*(COLUMNS('Baseline QTR'!$C18:K18)-1),1,4))</f>
        <v>184.23333333333329</v>
      </c>
      <c r="L18" s="47">
        <f ca="1">AVERAGE(OFFSET('Baseline QTR'!$C18,0,4*(COLUMNS('Baseline QTR'!$C18:L18)-1),1,4))</f>
        <v>186.95000000000005</v>
      </c>
      <c r="M18" s="47">
        <f ca="1">AVERAGE(OFFSET('Baseline QTR'!$C18,0,4*(COLUMNS('Baseline QTR'!$C18:M18)-1),1,4))</f>
        <v>192.67500000000001</v>
      </c>
      <c r="N18" s="47">
        <f ca="1">AVERAGE(OFFSET('Baseline QTR'!$C18,0,4*(COLUMNS('Baseline QTR'!$C18:N18)-1),1,4))</f>
        <v>196.05833333333334</v>
      </c>
      <c r="O18" s="47">
        <f ca="1">AVERAGE(OFFSET('Baseline QTR'!$C18,0,4*(COLUMNS('Baseline QTR'!$C18:O18)-1),1,4))</f>
        <v>199.76666666666665</v>
      </c>
      <c r="P18" s="47">
        <f ca="1">AVERAGE(OFFSET('Baseline QTR'!$C18,0,4*(COLUMNS('Baseline QTR'!$C18:P18)-1),1,4))</f>
        <v>202.72499999999997</v>
      </c>
      <c r="Q18" s="47">
        <f ca="1">AVERAGE(OFFSET('Baseline QTR'!$C18,0,4*(COLUMNS('Baseline QTR'!$C18:Q18)-1),1,4))</f>
        <v>203.46666666666673</v>
      </c>
      <c r="R18" s="47">
        <f ca="1">AVERAGE(OFFSET('Baseline QTR'!$C18,0,4*(COLUMNS('Baseline QTR'!$C18:R18)-1),1,4))</f>
        <v>206.96666666666667</v>
      </c>
      <c r="S18" s="47">
        <f ca="1">AVERAGE(OFFSET('Baseline QTR'!$C18,0,4*(COLUMNS('Baseline QTR'!$C18:S18)-1),1,4))</f>
        <v>209.00000000000006</v>
      </c>
      <c r="T18" s="47">
        <f ca="1">AVERAGE(OFFSET('Baseline QTR'!$C18,0,4*(COLUMNS('Baseline QTR'!$C18:T18)-1),1,4))</f>
        <v>214.00833333333327</v>
      </c>
      <c r="U18" s="47">
        <f ca="1">AVERAGE(OFFSET('Baseline QTR'!$C18,0,4*(COLUMNS('Baseline QTR'!$C18:U18)-1),1,4))</f>
        <v>221.76666666666668</v>
      </c>
      <c r="V18" s="47">
        <f ca="1">AVERAGE(OFFSET('Baseline QTR'!$C18,0,4*(COLUMNS('Baseline QTR'!$C18:V18)-1),1,4))</f>
        <v>229.63333333333333</v>
      </c>
      <c r="W18" s="47">
        <f ca="1">AVERAGE(OFFSET('Baseline QTR'!$C18,0,4*(COLUMNS('Baseline QTR'!$C18:W18)-1),1,4))</f>
        <v>234.7</v>
      </c>
      <c r="X18" s="47">
        <f ca="1">AVERAGE(OFFSET('Baseline QTR'!$C18,0,4*(COLUMNS('Baseline QTR'!$C18:X18)-1),1,4))</f>
        <v>241.74999999999994</v>
      </c>
      <c r="Y18" s="47">
        <f ca="1">AVERAGE(OFFSET('Baseline QTR'!$C18,0,4*(COLUMNS('Baseline QTR'!$C18:Y18)-1),1,4))</f>
        <v>245.90833333333327</v>
      </c>
      <c r="Z18" s="47">
        <f ca="1">AVERAGE(OFFSET('Baseline QTR'!$C18,0,4*(COLUMNS('Baseline QTR'!$C18:Z18)-1),1,4))</f>
        <v>248.79166666666663</v>
      </c>
      <c r="AA18" s="47">
        <f ca="1">AVERAGE(OFFSET('Baseline QTR'!$C18,0,4*(COLUMNS('Baseline QTR'!$C18:AA18)-1),1,4))</f>
        <v>254.03333333333339</v>
      </c>
      <c r="AB18" s="47">
        <f ca="1">AVERAGE(OFFSET('Baseline QTR'!$C18,0,4*(COLUMNS('Baseline QTR'!$C18:AB18)-1),1,4))</f>
        <v>258.20833333333348</v>
      </c>
      <c r="AC18" s="47">
        <f ca="1">AVERAGE(OFFSET('Baseline QTR'!$C18,0,4*(COLUMNS('Baseline QTR'!$C18:AC18)-1),1,4))</f>
        <v>267.40833333333336</v>
      </c>
      <c r="AD18" s="47">
        <f ca="1">AVERAGE(OFFSET('Baseline QTR'!$C18,0,4*(COLUMNS('Baseline QTR'!$C18:AD18)-1),1,4))</f>
        <v>274.10000000000002</v>
      </c>
      <c r="AE18" s="47">
        <f ca="1">AVERAGE(OFFSET('Baseline QTR'!$C18,0,4*(COLUMNS('Baseline QTR'!$C18:AE18)-1),1,4))</f>
        <v>282.86666666666667</v>
      </c>
      <c r="AF18" s="47">
        <f ca="1">AVERAGE(OFFSET('Baseline QTR'!$C18,0,4*(COLUMNS('Baseline QTR'!$C18:AF18)-1),1,4))</f>
        <v>291.875</v>
      </c>
      <c r="AG18" s="48">
        <f ca="1">AVERAGE(OFFSET('Baseline QTR'!$C18,0,4*(COLUMNS('Baseline QTR'!$C18:AG18)-1),1,4))</f>
        <v>274.06666666666666</v>
      </c>
      <c r="AH18" s="48">
        <f ca="1">AVERAGE(OFFSET('Baseline QTR'!$C18,0,4*(COLUMNS('Baseline QTR'!$C18:AH18)-1),1,4))</f>
        <v>278.39166666666677</v>
      </c>
      <c r="AI18" s="48">
        <f ca="1">AVERAGE(OFFSET('Baseline QTR'!$C18,0,4*(COLUMNS('Baseline QTR'!$C18:AI18)-1),1,4))</f>
        <v>286.90833333333336</v>
      </c>
      <c r="AJ18" s="48">
        <f ca="1">AVERAGE(OFFSET('Baseline QTR'!$C18,0,4*(COLUMNS('Baseline QTR'!$C18:AJ18)-1),1,4))</f>
        <v>294.70833333333337</v>
      </c>
      <c r="AK18" s="48">
        <f ca="1">AVERAGE(OFFSET('Baseline QTR'!$C18,0,4*(COLUMNS('Baseline QTR'!$C18:AK18)-1),1,4))</f>
        <v>301.23333333333335</v>
      </c>
      <c r="AL18" s="49">
        <f ca="1">AVERAGE(OFFSET('Baseline QTR'!$C18,0,4*(COLUMNS('Baseline QTR'!$C18:AL18)-1),1,4))</f>
        <v>304.98871666666662</v>
      </c>
      <c r="AM18" s="49">
        <f ca="1">AVERAGE(OFFSET('Baseline QTR'!$C18,0,4*(COLUMNS('Baseline QTR'!$C18:AM18)-1),1,4))</f>
        <v>308.24087499999996</v>
      </c>
      <c r="AN18" s="49">
        <f ca="1">AVERAGE(OFFSET('Baseline QTR'!$C18,0,4*(COLUMNS('Baseline QTR'!$C18:AN18)-1),1,4))</f>
        <v>308.02334999999999</v>
      </c>
      <c r="AO18" s="49">
        <f ca="1">AVERAGE(OFFSET('Baseline QTR'!$C18,0,4*(COLUMNS('Baseline QTR'!$C18:AO18)-1),1,4))</f>
        <v>311.079925</v>
      </c>
      <c r="AP18" s="49">
        <f ca="1">AVERAGE(OFFSET('Baseline QTR'!$C18,0,4*(COLUMNS('Baseline QTR'!$C18:AP18)-1),1,4))</f>
        <v>313.242975</v>
      </c>
      <c r="AQ18" s="49">
        <f ca="1">AVERAGE(OFFSET('Baseline QTR'!$C18,0,4*(COLUMNS('Baseline QTR'!$C18:AQ18)-1),1,4))</f>
        <v>315.51495</v>
      </c>
      <c r="AR18" s="49">
        <f ca="1">AVERAGE(OFFSET('Baseline QTR'!$C18,0,4*(COLUMNS('Baseline QTR'!$C18:AR18)-1),1,4))</f>
        <v>318.632475</v>
      </c>
    </row>
    <row r="19" spans="1:47" x14ac:dyDescent="0.2">
      <c r="A19" t="str">
        <f>'Baseline QTR'!A19</f>
        <v>KS_NLHS</v>
      </c>
      <c r="B19" t="str">
        <f>'Baseline QTR'!B19</f>
        <v xml:space="preserve">      Leisure and Hospitality</v>
      </c>
      <c r="C19" s="47">
        <f ca="1">AVERAGE(OFFSET('Baseline QTR'!$C19,0,4*(COLUMNS('Baseline QTR'!$C19:C19)-1),1,4))</f>
        <v>90.841666666666669</v>
      </c>
      <c r="D19" s="47">
        <f ca="1">AVERAGE(OFFSET('Baseline QTR'!$C19,0,4*(COLUMNS('Baseline QTR'!$C19:D19)-1),1,4))</f>
        <v>91.825000000000003</v>
      </c>
      <c r="E19" s="47">
        <f ca="1">AVERAGE(OFFSET('Baseline QTR'!$C19,0,4*(COLUMNS('Baseline QTR'!$C19:E19)-1),1,4))</f>
        <v>93.475000000000009</v>
      </c>
      <c r="F19" s="47">
        <f ca="1">AVERAGE(OFFSET('Baseline QTR'!$C19,0,4*(COLUMNS('Baseline QTR'!$C19:F19)-1),1,4))</f>
        <v>96.591666666666669</v>
      </c>
      <c r="G19" s="47">
        <f ca="1">AVERAGE(OFFSET('Baseline QTR'!$C19,0,4*(COLUMNS('Baseline QTR'!$C19:G19)-1),1,4))</f>
        <v>98.966666666666654</v>
      </c>
      <c r="H19" s="47">
        <f ca="1">AVERAGE(OFFSET('Baseline QTR'!$C19,0,4*(COLUMNS('Baseline QTR'!$C19:H19)-1),1,4))</f>
        <v>103.01666666666665</v>
      </c>
      <c r="I19" s="47">
        <f ca="1">AVERAGE(OFFSET('Baseline QTR'!$C19,0,4*(COLUMNS('Baseline QTR'!$C19:I19)-1),1,4))</f>
        <v>106.35</v>
      </c>
      <c r="J19" s="47">
        <f ca="1">AVERAGE(OFFSET('Baseline QTR'!$C19,0,4*(COLUMNS('Baseline QTR'!$C19:J19)-1),1,4))</f>
        <v>109.75</v>
      </c>
      <c r="K19" s="47">
        <f ca="1">AVERAGE(OFFSET('Baseline QTR'!$C19,0,4*(COLUMNS('Baseline QTR'!$C19:K19)-1),1,4))</f>
        <v>113.58333333333334</v>
      </c>
      <c r="L19" s="47">
        <f ca="1">AVERAGE(OFFSET('Baseline QTR'!$C19,0,4*(COLUMNS('Baseline QTR'!$C19:L19)-1),1,4))</f>
        <v>119.2</v>
      </c>
      <c r="M19" s="47">
        <f ca="1">AVERAGE(OFFSET('Baseline QTR'!$C19,0,4*(COLUMNS('Baseline QTR'!$C19:M19)-1),1,4))</f>
        <v>120.60000000000001</v>
      </c>
      <c r="N19" s="47">
        <f ca="1">AVERAGE(OFFSET('Baseline QTR'!$C19,0,4*(COLUMNS('Baseline QTR'!$C19:N19)-1),1,4))</f>
        <v>119.81666666666668</v>
      </c>
      <c r="O19" s="47">
        <f ca="1">AVERAGE(OFFSET('Baseline QTR'!$C19,0,4*(COLUMNS('Baseline QTR'!$C19:O19)-1),1,4))</f>
        <v>117.47499999999999</v>
      </c>
      <c r="P19" s="47">
        <f ca="1">AVERAGE(OFFSET('Baseline QTR'!$C19,0,4*(COLUMNS('Baseline QTR'!$C19:P19)-1),1,4))</f>
        <v>119.60833333333333</v>
      </c>
      <c r="Q19" s="47">
        <f ca="1">AVERAGE(OFFSET('Baseline QTR'!$C19,0,4*(COLUMNS('Baseline QTR'!$C19:Q19)-1),1,4))</f>
        <v>122.94999999999999</v>
      </c>
      <c r="R19" s="47">
        <f ca="1">AVERAGE(OFFSET('Baseline QTR'!$C19,0,4*(COLUMNS('Baseline QTR'!$C19:R19)-1),1,4))</f>
        <v>126.575</v>
      </c>
      <c r="S19" s="47">
        <f ca="1">AVERAGE(OFFSET('Baseline QTR'!$C19,0,4*(COLUMNS('Baseline QTR'!$C19:S19)-1),1,4))</f>
        <v>130.72499999999999</v>
      </c>
      <c r="T19" s="47">
        <f ca="1">AVERAGE(OFFSET('Baseline QTR'!$C19,0,4*(COLUMNS('Baseline QTR'!$C19:T19)-1),1,4))</f>
        <v>135.28333333333333</v>
      </c>
      <c r="U19" s="47">
        <f ca="1">AVERAGE(OFFSET('Baseline QTR'!$C19,0,4*(COLUMNS('Baseline QTR'!$C19:U19)-1),1,4))</f>
        <v>137.04166666666669</v>
      </c>
      <c r="V19" s="47">
        <f ca="1">AVERAGE(OFFSET('Baseline QTR'!$C19,0,4*(COLUMNS('Baseline QTR'!$C19:V19)-1),1,4))</f>
        <v>130.58333333333334</v>
      </c>
      <c r="W19" s="47">
        <f ca="1">AVERAGE(OFFSET('Baseline QTR'!$C19,0,4*(COLUMNS('Baseline QTR'!$C19:W19)-1),1,4))</f>
        <v>130.46666666666664</v>
      </c>
      <c r="X19" s="47">
        <f ca="1">AVERAGE(OFFSET('Baseline QTR'!$C19,0,4*(COLUMNS('Baseline QTR'!$C19:X19)-1),1,4))</f>
        <v>133.48333333333335</v>
      </c>
      <c r="Y19" s="47">
        <f ca="1">AVERAGE(OFFSET('Baseline QTR'!$C19,0,4*(COLUMNS('Baseline QTR'!$C19:Y19)-1),1,4))</f>
        <v>138.06666666666666</v>
      </c>
      <c r="Z19" s="47">
        <f ca="1">AVERAGE(OFFSET('Baseline QTR'!$C19,0,4*(COLUMNS('Baseline QTR'!$C19:Z19)-1),1,4))</f>
        <v>143.91666666666666</v>
      </c>
      <c r="AA19" s="47">
        <f ca="1">AVERAGE(OFFSET('Baseline QTR'!$C19,0,4*(COLUMNS('Baseline QTR'!$C19:AA19)-1),1,4))</f>
        <v>148.69999999999999</v>
      </c>
      <c r="AB19" s="47">
        <f ca="1">AVERAGE(OFFSET('Baseline QTR'!$C19,0,4*(COLUMNS('Baseline QTR'!$C19:AB19)-1),1,4))</f>
        <v>155</v>
      </c>
      <c r="AC19" s="47">
        <f ca="1">AVERAGE(OFFSET('Baseline QTR'!$C19,0,4*(COLUMNS('Baseline QTR'!$C19:AC19)-1),1,4))</f>
        <v>161.65833333333333</v>
      </c>
      <c r="AD19" s="47">
        <f ca="1">AVERAGE(OFFSET('Baseline QTR'!$C19,0,4*(COLUMNS('Baseline QTR'!$C19:AD19)-1),1,4))</f>
        <v>166.84166666666667</v>
      </c>
      <c r="AE19" s="47">
        <f ca="1">AVERAGE(OFFSET('Baseline QTR'!$C19,0,4*(COLUMNS('Baseline QTR'!$C19:AE19)-1),1,4))</f>
        <v>171.55</v>
      </c>
      <c r="AF19" s="47">
        <f ca="1">AVERAGE(OFFSET('Baseline QTR'!$C19,0,4*(COLUMNS('Baseline QTR'!$C19:AF19)-1),1,4))</f>
        <v>173.80833333333334</v>
      </c>
      <c r="AG19" s="48">
        <f ca="1">AVERAGE(OFFSET('Baseline QTR'!$C19,0,4*(COLUMNS('Baseline QTR'!$C19:AG19)-1),1,4))</f>
        <v>122.63333333333333</v>
      </c>
      <c r="AH19" s="48">
        <f ca="1">AVERAGE(OFFSET('Baseline QTR'!$C19,0,4*(COLUMNS('Baseline QTR'!$C19:AH19)-1),1,4))</f>
        <v>128.77500000000001</v>
      </c>
      <c r="AI19" s="48">
        <f ca="1">AVERAGE(OFFSET('Baseline QTR'!$C19,0,4*(COLUMNS('Baseline QTR'!$C19:AI19)-1),1,4))</f>
        <v>152.20833333333331</v>
      </c>
      <c r="AJ19" s="48">
        <f ca="1">AVERAGE(OFFSET('Baseline QTR'!$C19,0,4*(COLUMNS('Baseline QTR'!$C19:AJ19)-1),1,4))</f>
        <v>163.56666666666666</v>
      </c>
      <c r="AK19" s="48">
        <f ca="1">AVERAGE(OFFSET('Baseline QTR'!$C19,0,4*(COLUMNS('Baseline QTR'!$C19:AK19)-1),1,4))</f>
        <v>167.07499999999999</v>
      </c>
      <c r="AL19" s="49">
        <f ca="1">AVERAGE(OFFSET('Baseline QTR'!$C19,0,4*(COLUMNS('Baseline QTR'!$C19:AL19)-1),1,4))</f>
        <v>167.71149166666666</v>
      </c>
      <c r="AM19" s="49">
        <f ca="1">AVERAGE(OFFSET('Baseline QTR'!$C19,0,4*(COLUMNS('Baseline QTR'!$C19:AM19)-1),1,4))</f>
        <v>172.00964999999999</v>
      </c>
      <c r="AN19" s="49">
        <f ca="1">AVERAGE(OFFSET('Baseline QTR'!$C19,0,4*(COLUMNS('Baseline QTR'!$C19:AN19)-1),1,4))</f>
        <v>172.975775</v>
      </c>
      <c r="AO19" s="49">
        <f ca="1">AVERAGE(OFFSET('Baseline QTR'!$C19,0,4*(COLUMNS('Baseline QTR'!$C19:AO19)-1),1,4))</f>
        <v>174.21565000000001</v>
      </c>
      <c r="AP19" s="49">
        <f ca="1">AVERAGE(OFFSET('Baseline QTR'!$C19,0,4*(COLUMNS('Baseline QTR'!$C19:AP19)-1),1,4))</f>
        <v>177.29117500000001</v>
      </c>
      <c r="AQ19" s="49">
        <f ca="1">AVERAGE(OFFSET('Baseline QTR'!$C19,0,4*(COLUMNS('Baseline QTR'!$C19:AQ19)-1),1,4))</f>
        <v>178.943625</v>
      </c>
      <c r="AR19" s="49">
        <f ca="1">AVERAGE(OFFSET('Baseline QTR'!$C19,0,4*(COLUMNS('Baseline QTR'!$C19:AR19)-1),1,4))</f>
        <v>181.66584999999998</v>
      </c>
    </row>
    <row r="20" spans="1:47" x14ac:dyDescent="0.2">
      <c r="A20" t="str">
        <f>'Baseline QTR'!A20</f>
        <v>KS_NGOV</v>
      </c>
      <c r="B20" t="str">
        <f>'Baseline QTR'!B20</f>
        <v xml:space="preserve">   Government</v>
      </c>
      <c r="C20" s="47">
        <f ca="1">AVERAGE(OFFSET('Baseline QTR'!$C20,0,4*(COLUMNS('Baseline QTR'!$C20:C20)-1),1,4))</f>
        <v>147.47499999999999</v>
      </c>
      <c r="D20" s="47">
        <f ca="1">AVERAGE(OFFSET('Baseline QTR'!$C20,0,4*(COLUMNS('Baseline QTR'!$C20:D20)-1),1,4))</f>
        <v>153.00833333333333</v>
      </c>
      <c r="E20" s="47">
        <f ca="1">AVERAGE(OFFSET('Baseline QTR'!$C20,0,4*(COLUMNS('Baseline QTR'!$C20:E20)-1),1,4))</f>
        <v>158.73333333333332</v>
      </c>
      <c r="F20" s="47">
        <f ca="1">AVERAGE(OFFSET('Baseline QTR'!$C20,0,4*(COLUMNS('Baseline QTR'!$C20:F20)-1),1,4))</f>
        <v>161.91666666666666</v>
      </c>
      <c r="G20" s="47">
        <f ca="1">AVERAGE(OFFSET('Baseline QTR'!$C20,0,4*(COLUMNS('Baseline QTR'!$C20:G20)-1),1,4))</f>
        <v>164.50833333333333</v>
      </c>
      <c r="H20" s="47">
        <f ca="1">AVERAGE(OFFSET('Baseline QTR'!$C20,0,4*(COLUMNS('Baseline QTR'!$C20:H20)-1),1,4))</f>
        <v>167.86666666666667</v>
      </c>
      <c r="I20" s="47">
        <f ca="1">AVERAGE(OFFSET('Baseline QTR'!$C20,0,4*(COLUMNS('Baseline QTR'!$C20:I20)-1),1,4))</f>
        <v>170.67499999999998</v>
      </c>
      <c r="J20" s="47">
        <f ca="1">AVERAGE(OFFSET('Baseline QTR'!$C20,0,4*(COLUMNS('Baseline QTR'!$C20:J20)-1),1,4))</f>
        <v>173.81666666666666</v>
      </c>
      <c r="K20" s="47">
        <f ca="1">AVERAGE(OFFSET('Baseline QTR'!$C20,0,4*(COLUMNS('Baseline QTR'!$C20:K20)-1),1,4))</f>
        <v>178.50833333333333</v>
      </c>
      <c r="L20" s="47">
        <f ca="1">AVERAGE(OFFSET('Baseline QTR'!$C20,0,4*(COLUMNS('Baseline QTR'!$C20:L20)-1),1,4))</f>
        <v>182.70833333333334</v>
      </c>
      <c r="M20" s="47">
        <f ca="1">AVERAGE(OFFSET('Baseline QTR'!$C20,0,4*(COLUMNS('Baseline QTR'!$C20:M20)-1),1,4))</f>
        <v>185.84166666666667</v>
      </c>
      <c r="N20" s="47">
        <f ca="1">AVERAGE(OFFSET('Baseline QTR'!$C20,0,4*(COLUMNS('Baseline QTR'!$C20:N20)-1),1,4))</f>
        <v>191.875</v>
      </c>
      <c r="O20" s="47">
        <f ca="1">AVERAGE(OFFSET('Baseline QTR'!$C20,0,4*(COLUMNS('Baseline QTR'!$C20:O20)-1),1,4))</f>
        <v>195.84166666666667</v>
      </c>
      <c r="P20" s="47">
        <f ca="1">AVERAGE(OFFSET('Baseline QTR'!$C20,0,4*(COLUMNS('Baseline QTR'!$C20:P20)-1),1,4))</f>
        <v>197.98333333333332</v>
      </c>
      <c r="Q20" s="47">
        <f ca="1">AVERAGE(OFFSET('Baseline QTR'!$C20,0,4*(COLUMNS('Baseline QTR'!$C20:Q20)-1),1,4))</f>
        <v>197.96666666666664</v>
      </c>
      <c r="R20" s="47">
        <f ca="1">AVERAGE(OFFSET('Baseline QTR'!$C20,0,4*(COLUMNS('Baseline QTR'!$C20:R20)-1),1,4))</f>
        <v>197.80833333333334</v>
      </c>
      <c r="S20" s="47">
        <f ca="1">AVERAGE(OFFSET('Baseline QTR'!$C20,0,4*(COLUMNS('Baseline QTR'!$C20:S20)-1),1,4))</f>
        <v>198.46666666666664</v>
      </c>
      <c r="T20" s="47">
        <f ca="1">AVERAGE(OFFSET('Baseline QTR'!$C20,0,4*(COLUMNS('Baseline QTR'!$C20:T20)-1),1,4))</f>
        <v>200.17500000000001</v>
      </c>
      <c r="U20" s="47">
        <f ca="1">AVERAGE(OFFSET('Baseline QTR'!$C20,0,4*(COLUMNS('Baseline QTR'!$C20:U20)-1),1,4))</f>
        <v>204.50833333333333</v>
      </c>
      <c r="V20" s="47">
        <f ca="1">AVERAGE(OFFSET('Baseline QTR'!$C20,0,4*(COLUMNS('Baseline QTR'!$C20:V20)-1),1,4))</f>
        <v>206.13333333333333</v>
      </c>
      <c r="W20" s="47">
        <f ca="1">AVERAGE(OFFSET('Baseline QTR'!$C20,0,4*(COLUMNS('Baseline QTR'!$C20:W20)-1),1,4))</f>
        <v>205.79166666666669</v>
      </c>
      <c r="X20" s="47">
        <f ca="1">AVERAGE(OFFSET('Baseline QTR'!$C20,0,4*(COLUMNS('Baseline QTR'!$C20:X20)-1),1,4))</f>
        <v>202.17499999999998</v>
      </c>
      <c r="Y20" s="47">
        <f ca="1">AVERAGE(OFFSET('Baseline QTR'!$C20,0,4*(COLUMNS('Baseline QTR'!$C20:Y20)-1),1,4))</f>
        <v>202.68333333333334</v>
      </c>
      <c r="Z20" s="47">
        <f ca="1">AVERAGE(OFFSET('Baseline QTR'!$C20,0,4*(COLUMNS('Baseline QTR'!$C20:Z20)-1),1,4))</f>
        <v>204.79166666666669</v>
      </c>
      <c r="AA20" s="47">
        <f ca="1">AVERAGE(OFFSET('Baseline QTR'!$C20,0,4*(COLUMNS('Baseline QTR'!$C20:AA20)-1),1,4))</f>
        <v>207.73333333333335</v>
      </c>
      <c r="AB20" s="47">
        <f ca="1">AVERAGE(OFFSET('Baseline QTR'!$C20,0,4*(COLUMNS('Baseline QTR'!$C20:AB20)-1),1,4))</f>
        <v>212.9</v>
      </c>
      <c r="AC20" s="47">
        <f ca="1">AVERAGE(OFFSET('Baseline QTR'!$C20,0,4*(COLUMNS('Baseline QTR'!$C20:AC20)-1),1,4))</f>
        <v>217.78333333333333</v>
      </c>
      <c r="AD20" s="47">
        <f ca="1">AVERAGE(OFFSET('Baseline QTR'!$C20,0,4*(COLUMNS('Baseline QTR'!$C20:AD20)-1),1,4))</f>
        <v>221.2833333333333</v>
      </c>
      <c r="AE20" s="47">
        <f ca="1">AVERAGE(OFFSET('Baseline QTR'!$C20,0,4*(COLUMNS('Baseline QTR'!$C20:AE20)-1),1,4))</f>
        <v>218.53333333333336</v>
      </c>
      <c r="AF20" s="47">
        <f ca="1">AVERAGE(OFFSET('Baseline QTR'!$C20,0,4*(COLUMNS('Baseline QTR'!$C20:AF20)-1),1,4))</f>
        <v>216.02500000000003</v>
      </c>
      <c r="AG20" s="48">
        <f ca="1">AVERAGE(OFFSET('Baseline QTR'!$C20,0,4*(COLUMNS('Baseline QTR'!$C20:AG20)-1),1,4))</f>
        <v>209.7</v>
      </c>
      <c r="AH20" s="48">
        <f ca="1">AVERAGE(OFFSET('Baseline QTR'!$C20,0,4*(COLUMNS('Baseline QTR'!$C20:AH20)-1),1,4))</f>
        <v>207.5</v>
      </c>
      <c r="AI20" s="48">
        <f ca="1">AVERAGE(OFFSET('Baseline QTR'!$C20,0,4*(COLUMNS('Baseline QTR'!$C20:AI20)-1),1,4))</f>
        <v>205.07499999999999</v>
      </c>
      <c r="AJ20" s="48">
        <f ca="1">AVERAGE(OFFSET('Baseline QTR'!$C20,0,4*(COLUMNS('Baseline QTR'!$C20:AJ20)-1),1,4))</f>
        <v>213.03333333333333</v>
      </c>
      <c r="AK20" s="48">
        <f ca="1">AVERAGE(OFFSET('Baseline QTR'!$C20,0,4*(COLUMNS('Baseline QTR'!$C20:AK20)-1),1,4))</f>
        <v>228.375</v>
      </c>
      <c r="AL20" s="49">
        <f ca="1">AVERAGE(OFFSET('Baseline QTR'!$C20,0,4*(COLUMNS('Baseline QTR'!$C20:AL20)-1),1,4))</f>
        <v>230.89189999999999</v>
      </c>
      <c r="AM20" s="49">
        <f ca="1">AVERAGE(OFFSET('Baseline QTR'!$C20,0,4*(COLUMNS('Baseline QTR'!$C20:AM20)-1),1,4))</f>
        <v>227.20552499999999</v>
      </c>
      <c r="AN20" s="49">
        <f ca="1">AVERAGE(OFFSET('Baseline QTR'!$C20,0,4*(COLUMNS('Baseline QTR'!$C20:AN20)-1),1,4))</f>
        <v>225.95467500000001</v>
      </c>
      <c r="AO20" s="49">
        <f ca="1">AVERAGE(OFFSET('Baseline QTR'!$C20,0,4*(COLUMNS('Baseline QTR'!$C20:AO20)-1),1,4))</f>
        <v>226.06060000000002</v>
      </c>
      <c r="AP20" s="49">
        <f ca="1">AVERAGE(OFFSET('Baseline QTR'!$C20,0,4*(COLUMNS('Baseline QTR'!$C20:AP20)-1),1,4))</f>
        <v>227.03272500000003</v>
      </c>
      <c r="AQ20" s="49">
        <f ca="1">AVERAGE(OFFSET('Baseline QTR'!$C20,0,4*(COLUMNS('Baseline QTR'!$C20:AQ20)-1),1,4))</f>
        <v>228.40877499999999</v>
      </c>
      <c r="AR20" s="49">
        <f ca="1">AVERAGE(OFFSET('Baseline QTR'!$C20,0,4*(COLUMNS('Baseline QTR'!$C20:AR20)-1),1,4))</f>
        <v>229.51802499999999</v>
      </c>
    </row>
    <row r="21" spans="1:47" x14ac:dyDescent="0.2">
      <c r="A21" t="str">
        <f>'Baseline QTR'!A21</f>
        <v>KS_NGOVSL</v>
      </c>
      <c r="B21" t="str">
        <f>'Baseline QTR'!B21</f>
        <v xml:space="preserve">      State and local</v>
      </c>
      <c r="C21" s="47">
        <f ca="1">AVERAGE(OFFSET('Baseline QTR'!$C21,0,4*(COLUMNS('Baseline QTR'!$C21:C21)-1),1,4))</f>
        <v>125.71666666666667</v>
      </c>
      <c r="D21" s="47">
        <f ca="1">AVERAGE(OFFSET('Baseline QTR'!$C21,0,4*(COLUMNS('Baseline QTR'!$C21:D21)-1),1,4))</f>
        <v>131.57499999999999</v>
      </c>
      <c r="E21" s="47">
        <f ca="1">AVERAGE(OFFSET('Baseline QTR'!$C21,0,4*(COLUMNS('Baseline QTR'!$C21:E21)-1),1,4))</f>
        <v>136.98333333333335</v>
      </c>
      <c r="F21" s="47">
        <f ca="1">AVERAGE(OFFSET('Baseline QTR'!$C21,0,4*(COLUMNS('Baseline QTR'!$C21:F21)-1),1,4))</f>
        <v>139.59166666666667</v>
      </c>
      <c r="G21" s="47">
        <f ca="1">AVERAGE(OFFSET('Baseline QTR'!$C21,0,4*(COLUMNS('Baseline QTR'!$C21:G21)-1),1,4))</f>
        <v>142.25</v>
      </c>
      <c r="H21" s="47">
        <f ca="1">AVERAGE(OFFSET('Baseline QTR'!$C21,0,4*(COLUMNS('Baseline QTR'!$C21:H21)-1),1,4))</f>
        <v>145.99166666666667</v>
      </c>
      <c r="I21" s="47">
        <f ca="1">AVERAGE(OFFSET('Baseline QTR'!$C21,0,4*(COLUMNS('Baseline QTR'!$C21:I21)-1),1,4))</f>
        <v>149.15</v>
      </c>
      <c r="J21" s="47">
        <f ca="1">AVERAGE(OFFSET('Baseline QTR'!$C21,0,4*(COLUMNS('Baseline QTR'!$C21:J21)-1),1,4))</f>
        <v>152.04166666666666</v>
      </c>
      <c r="K21" s="47">
        <f ca="1">AVERAGE(OFFSET('Baseline QTR'!$C21,0,4*(COLUMNS('Baseline QTR'!$C21:K21)-1),1,4))</f>
        <v>155.99166666666667</v>
      </c>
      <c r="L21" s="47">
        <f ca="1">AVERAGE(OFFSET('Baseline QTR'!$C21,0,4*(COLUMNS('Baseline QTR'!$C21:L21)-1),1,4))</f>
        <v>159.60833333333332</v>
      </c>
      <c r="M21" s="47">
        <f ca="1">AVERAGE(OFFSET('Baseline QTR'!$C21,0,4*(COLUMNS('Baseline QTR'!$C21:M21)-1),1,4))</f>
        <v>161.95000000000002</v>
      </c>
      <c r="N21" s="47">
        <f ca="1">AVERAGE(OFFSET('Baseline QTR'!$C21,0,4*(COLUMNS('Baseline QTR'!$C21:N21)-1),1,4))</f>
        <v>168.18333333333334</v>
      </c>
      <c r="O21" s="47">
        <f ca="1">AVERAGE(OFFSET('Baseline QTR'!$C21,0,4*(COLUMNS('Baseline QTR'!$C21:O21)-1),1,4))</f>
        <v>171.75</v>
      </c>
      <c r="P21" s="47">
        <f ca="1">AVERAGE(OFFSET('Baseline QTR'!$C21,0,4*(COLUMNS('Baseline QTR'!$C21:P21)-1),1,4))</f>
        <v>173.1</v>
      </c>
      <c r="Q21" s="47">
        <f ca="1">AVERAGE(OFFSET('Baseline QTR'!$C21,0,4*(COLUMNS('Baseline QTR'!$C21:Q21)-1),1,4))</f>
        <v>173.30833333333334</v>
      </c>
      <c r="R21" s="47">
        <f ca="1">AVERAGE(OFFSET('Baseline QTR'!$C21,0,4*(COLUMNS('Baseline QTR'!$C21:R21)-1),1,4))</f>
        <v>173.58333333333331</v>
      </c>
      <c r="S21" s="47">
        <f ca="1">AVERAGE(OFFSET('Baseline QTR'!$C21,0,4*(COLUMNS('Baseline QTR'!$C21:S21)-1),1,4))</f>
        <v>174.76666666666665</v>
      </c>
      <c r="T21" s="47">
        <f ca="1">AVERAGE(OFFSET('Baseline QTR'!$C21,0,4*(COLUMNS('Baseline QTR'!$C21:T21)-1),1,4))</f>
        <v>176.50833333333335</v>
      </c>
      <c r="U21" s="47">
        <f ca="1">AVERAGE(OFFSET('Baseline QTR'!$C21,0,4*(COLUMNS('Baseline QTR'!$C21:U21)-1),1,4))</f>
        <v>180.58333333333331</v>
      </c>
      <c r="V21" s="47">
        <f ca="1">AVERAGE(OFFSET('Baseline QTR'!$C21,0,4*(COLUMNS('Baseline QTR'!$C21:V21)-1),1,4))</f>
        <v>181.73333333333332</v>
      </c>
      <c r="W21" s="47">
        <f ca="1">AVERAGE(OFFSET('Baseline QTR'!$C21,0,4*(COLUMNS('Baseline QTR'!$C21:W21)-1),1,4))</f>
        <v>181.39166666666668</v>
      </c>
      <c r="X21" s="47">
        <f ca="1">AVERAGE(OFFSET('Baseline QTR'!$C21,0,4*(COLUMNS('Baseline QTR'!$C21:X21)-1),1,4))</f>
        <v>178.73333333333335</v>
      </c>
      <c r="Y21" s="47">
        <f ca="1">AVERAGE(OFFSET('Baseline QTR'!$C21,0,4*(COLUMNS('Baseline QTR'!$C21:Y21)-1),1,4))</f>
        <v>179.64166666666668</v>
      </c>
      <c r="Z21" s="47">
        <f ca="1">AVERAGE(OFFSET('Baseline QTR'!$C21,0,4*(COLUMNS('Baseline QTR'!$C21:Z21)-1),1,4))</f>
        <v>182.29166666666669</v>
      </c>
      <c r="AA21" s="47">
        <f ca="1">AVERAGE(OFFSET('Baseline QTR'!$C21,0,4*(COLUMNS('Baseline QTR'!$C21:AA21)-1),1,4))</f>
        <v>185.63333333333335</v>
      </c>
      <c r="AB21" s="47">
        <f ca="1">AVERAGE(OFFSET('Baseline QTR'!$C21,0,4*(COLUMNS('Baseline QTR'!$C21:AB21)-1),1,4))</f>
        <v>190.89166666666665</v>
      </c>
      <c r="AC21" s="47">
        <f ca="1">AVERAGE(OFFSET('Baseline QTR'!$C21,0,4*(COLUMNS('Baseline QTR'!$C21:AC21)-1),1,4))</f>
        <v>195.65833333333336</v>
      </c>
      <c r="AD21" s="47">
        <f ca="1">AVERAGE(OFFSET('Baseline QTR'!$C21,0,4*(COLUMNS('Baseline QTR'!$C21:AD21)-1),1,4))</f>
        <v>199.1</v>
      </c>
      <c r="AE21" s="47">
        <f ca="1">AVERAGE(OFFSET('Baseline QTR'!$C21,0,4*(COLUMNS('Baseline QTR'!$C21:AE21)-1),1,4))</f>
        <v>196.87500000000003</v>
      </c>
      <c r="AF21" s="47">
        <f ca="1">AVERAGE(OFFSET('Baseline QTR'!$C21,0,4*(COLUMNS('Baseline QTR'!$C21:AF21)-1),1,4))</f>
        <v>194.72500000000002</v>
      </c>
      <c r="AG21" s="48">
        <f ca="1">AVERAGE(OFFSET('Baseline QTR'!$C21,0,4*(COLUMNS('Baseline QTR'!$C21:AG21)-1),1,4))</f>
        <v>187.74166666666665</v>
      </c>
      <c r="AH21" s="48">
        <f ca="1">AVERAGE(OFFSET('Baseline QTR'!$C21,0,4*(COLUMNS('Baseline QTR'!$C21:AH21)-1),1,4))</f>
        <v>186.06666666666666</v>
      </c>
      <c r="AI21" s="48">
        <f ca="1">AVERAGE(OFFSET('Baseline QTR'!$C21,0,4*(COLUMNS('Baseline QTR'!$C21:AI21)-1),1,4))</f>
        <v>184.36666666666667</v>
      </c>
      <c r="AJ21" s="48">
        <f ca="1">AVERAGE(OFFSET('Baseline QTR'!$C21,0,4*(COLUMNS('Baseline QTR'!$C21:AJ21)-1),1,4))</f>
        <v>192.04166666666669</v>
      </c>
      <c r="AK21" s="48">
        <f ca="1">AVERAGE(OFFSET('Baseline QTR'!$C21,0,4*(COLUMNS('Baseline QTR'!$C21:AK21)-1),1,4))</f>
        <v>206.86666666666667</v>
      </c>
      <c r="AL21" s="49">
        <f ca="1">AVERAGE(OFFSET('Baseline QTR'!$C21,0,4*(COLUMNS('Baseline QTR'!$C21:AL21)-1),1,4))</f>
        <v>210.03969166666664</v>
      </c>
      <c r="AM21" s="49">
        <f ca="1">AVERAGE(OFFSET('Baseline QTR'!$C21,0,4*(COLUMNS('Baseline QTR'!$C21:AM21)-1),1,4))</f>
        <v>208.11642499999999</v>
      </c>
      <c r="AN21" s="49">
        <f ca="1">AVERAGE(OFFSET('Baseline QTR'!$C21,0,4*(COLUMNS('Baseline QTR'!$C21:AN21)-1),1,4))</f>
        <v>207.05265</v>
      </c>
      <c r="AO21" s="49">
        <f ca="1">AVERAGE(OFFSET('Baseline QTR'!$C21,0,4*(COLUMNS('Baseline QTR'!$C21:AO21)-1),1,4))</f>
        <v>207.2029</v>
      </c>
      <c r="AP21" s="49">
        <f ca="1">AVERAGE(OFFSET('Baseline QTR'!$C21,0,4*(COLUMNS('Baseline QTR'!$C21:AP21)-1),1,4))</f>
        <v>208.128975</v>
      </c>
      <c r="AQ21" s="49">
        <f ca="1">AVERAGE(OFFSET('Baseline QTR'!$C21,0,4*(COLUMNS('Baseline QTR'!$C21:AQ21)-1),1,4))</f>
        <v>209.22405000000003</v>
      </c>
      <c r="AR21" s="49">
        <f ca="1">AVERAGE(OFFSET('Baseline QTR'!$C21,0,4*(COLUMNS('Baseline QTR'!$C21:AR21)-1),1,4))</f>
        <v>210.507025</v>
      </c>
    </row>
    <row r="22" spans="1:47" x14ac:dyDescent="0.2">
      <c r="A22" t="str">
        <f>'Baseline QTR'!A22</f>
        <v>KS_NGOVFED</v>
      </c>
      <c r="B22" t="str">
        <f>'Baseline QTR'!B22</f>
        <v xml:space="preserve">      Federal</v>
      </c>
      <c r="C22" s="47">
        <f ca="1">AVERAGE(OFFSET('Baseline QTR'!$C22,0,4*(COLUMNS('Baseline QTR'!$C22:C22)-1),1,4))</f>
        <v>21.758333333333333</v>
      </c>
      <c r="D22" s="47">
        <f ca="1">AVERAGE(OFFSET('Baseline QTR'!$C22,0,4*(COLUMNS('Baseline QTR'!$C22:D22)-1),1,4))</f>
        <v>21.43333333333333</v>
      </c>
      <c r="E22" s="47">
        <f ca="1">AVERAGE(OFFSET('Baseline QTR'!$C22,0,4*(COLUMNS('Baseline QTR'!$C22:E22)-1),1,4))</f>
        <v>21.75</v>
      </c>
      <c r="F22" s="47">
        <f ca="1">AVERAGE(OFFSET('Baseline QTR'!$C22,0,4*(COLUMNS('Baseline QTR'!$C22:F22)-1),1,4))</f>
        <v>22.325000000000003</v>
      </c>
      <c r="G22" s="47">
        <f ca="1">AVERAGE(OFFSET('Baseline QTR'!$C22,0,4*(COLUMNS('Baseline QTR'!$C22:G22)-1),1,4))</f>
        <v>22.258333333333336</v>
      </c>
      <c r="H22" s="47">
        <f ca="1">AVERAGE(OFFSET('Baseline QTR'!$C22,0,4*(COLUMNS('Baseline QTR'!$C22:H22)-1),1,4))</f>
        <v>21.875000000000004</v>
      </c>
      <c r="I22" s="47">
        <f ca="1">AVERAGE(OFFSET('Baseline QTR'!$C22,0,4*(COLUMNS('Baseline QTR'!$C22:I22)-1),1,4))</f>
        <v>21.524999999999999</v>
      </c>
      <c r="J22" s="47">
        <f ca="1">AVERAGE(OFFSET('Baseline QTR'!$C22,0,4*(COLUMNS('Baseline QTR'!$C22:J22)-1),1,4))</f>
        <v>21.774999999999999</v>
      </c>
      <c r="K22" s="47">
        <f ca="1">AVERAGE(OFFSET('Baseline QTR'!$C22,0,4*(COLUMNS('Baseline QTR'!$C22:K22)-1),1,4))</f>
        <v>22.516666666666666</v>
      </c>
      <c r="L22" s="47">
        <f ca="1">AVERAGE(OFFSET('Baseline QTR'!$C22,0,4*(COLUMNS('Baseline QTR'!$C22:L22)-1),1,4))</f>
        <v>23.099999999999998</v>
      </c>
      <c r="M22" s="47">
        <f ca="1">AVERAGE(OFFSET('Baseline QTR'!$C22,0,4*(COLUMNS('Baseline QTR'!$C22:M22)-1),1,4))</f>
        <v>23.891666666666669</v>
      </c>
      <c r="N22" s="47">
        <f ca="1">AVERAGE(OFFSET('Baseline QTR'!$C22,0,4*(COLUMNS('Baseline QTR'!$C22:N22)-1),1,4))</f>
        <v>23.691666666666666</v>
      </c>
      <c r="O22" s="47">
        <f ca="1">AVERAGE(OFFSET('Baseline QTR'!$C22,0,4*(COLUMNS('Baseline QTR'!$C22:O22)-1),1,4))</f>
        <v>24.091666666666665</v>
      </c>
      <c r="P22" s="47">
        <f ca="1">AVERAGE(OFFSET('Baseline QTR'!$C22,0,4*(COLUMNS('Baseline QTR'!$C22:P22)-1),1,4))</f>
        <v>24.883333333333333</v>
      </c>
      <c r="Q22" s="47">
        <f ca="1">AVERAGE(OFFSET('Baseline QTR'!$C22,0,4*(COLUMNS('Baseline QTR'!$C22:Q22)-1),1,4))</f>
        <v>24.658333333333335</v>
      </c>
      <c r="R22" s="47">
        <f ca="1">AVERAGE(OFFSET('Baseline QTR'!$C22,0,4*(COLUMNS('Baseline QTR'!$C22:R22)-1),1,4))</f>
        <v>24.224999999999998</v>
      </c>
      <c r="S22" s="47">
        <f ca="1">AVERAGE(OFFSET('Baseline QTR'!$C22,0,4*(COLUMNS('Baseline QTR'!$C22:S22)-1),1,4))</f>
        <v>23.7</v>
      </c>
      <c r="T22" s="47">
        <f ca="1">AVERAGE(OFFSET('Baseline QTR'!$C22,0,4*(COLUMNS('Baseline QTR'!$C22:T22)-1),1,4))</f>
        <v>23.666666666666668</v>
      </c>
      <c r="U22" s="47">
        <f ca="1">AVERAGE(OFFSET('Baseline QTR'!$C22,0,4*(COLUMNS('Baseline QTR'!$C22:U22)-1),1,4))</f>
        <v>23.924999999999997</v>
      </c>
      <c r="V22" s="47">
        <f ca="1">AVERAGE(OFFSET('Baseline QTR'!$C22,0,4*(COLUMNS('Baseline QTR'!$C22:V22)-1),1,4))</f>
        <v>24.400000000000002</v>
      </c>
      <c r="W22" s="47">
        <f ca="1">AVERAGE(OFFSET('Baseline QTR'!$C22,0,4*(COLUMNS('Baseline QTR'!$C22:W22)-1),1,4))</f>
        <v>24.4</v>
      </c>
      <c r="X22" s="47">
        <f ca="1">AVERAGE(OFFSET('Baseline QTR'!$C22,0,4*(COLUMNS('Baseline QTR'!$C22:X22)-1),1,4))</f>
        <v>23.441666666666666</v>
      </c>
      <c r="Y22" s="47">
        <f ca="1">AVERAGE(OFFSET('Baseline QTR'!$C22,0,4*(COLUMNS('Baseline QTR'!$C22:Y22)-1),1,4))</f>
        <v>23.041666666666664</v>
      </c>
      <c r="Z22" s="47">
        <f ca="1">AVERAGE(OFFSET('Baseline QTR'!$C22,0,4*(COLUMNS('Baseline QTR'!$C22:Z22)-1),1,4))</f>
        <v>22.5</v>
      </c>
      <c r="AA22" s="47">
        <f ca="1">AVERAGE(OFFSET('Baseline QTR'!$C22,0,4*(COLUMNS('Baseline QTR'!$C22:AA22)-1),1,4))</f>
        <v>22.1</v>
      </c>
      <c r="AB22" s="47">
        <f ca="1">AVERAGE(OFFSET('Baseline QTR'!$C22,0,4*(COLUMNS('Baseline QTR'!$C22:AB22)-1),1,4))</f>
        <v>22.008333333333333</v>
      </c>
      <c r="AC22" s="47">
        <f ca="1">AVERAGE(OFFSET('Baseline QTR'!$C22,0,4*(COLUMNS('Baseline QTR'!$C22:AC22)-1),1,4))</f>
        <v>22.125000000000004</v>
      </c>
      <c r="AD22" s="47">
        <f ca="1">AVERAGE(OFFSET('Baseline QTR'!$C22,0,4*(COLUMNS('Baseline QTR'!$C22:AD22)-1),1,4))</f>
        <v>22.183333333333334</v>
      </c>
      <c r="AE22" s="47">
        <f ca="1">AVERAGE(OFFSET('Baseline QTR'!$C22,0,4*(COLUMNS('Baseline QTR'!$C22:AE22)-1),1,4))</f>
        <v>21.658333333333335</v>
      </c>
      <c r="AF22" s="47">
        <f ca="1">AVERAGE(OFFSET('Baseline QTR'!$C22,0,4*(COLUMNS('Baseline QTR'!$C22:AF22)-1),1,4))</f>
        <v>21.3</v>
      </c>
      <c r="AG22" s="48">
        <f ca="1">AVERAGE(OFFSET('Baseline QTR'!$C22,0,4*(COLUMNS('Baseline QTR'!$C22:AG22)-1),1,4))</f>
        <v>21.958333333333332</v>
      </c>
      <c r="AH22" s="48">
        <f ca="1">AVERAGE(OFFSET('Baseline QTR'!$C22,0,4*(COLUMNS('Baseline QTR'!$C22:AH22)-1),1,4))</f>
        <v>21.433333333333334</v>
      </c>
      <c r="AI22" s="48">
        <f ca="1">AVERAGE(OFFSET('Baseline QTR'!$C22,0,4*(COLUMNS('Baseline QTR'!$C22:AI22)-1),1,4))</f>
        <v>20.708333333333332</v>
      </c>
      <c r="AJ22" s="48">
        <f ca="1">AVERAGE(OFFSET('Baseline QTR'!$C22,0,4*(COLUMNS('Baseline QTR'!$C22:AJ22)-1),1,4))</f>
        <v>20.991666666666667</v>
      </c>
      <c r="AK22" s="48">
        <f ca="1">AVERAGE(OFFSET('Baseline QTR'!$C22,0,4*(COLUMNS('Baseline QTR'!$C22:AK22)-1),1,4))</f>
        <v>21.508333333333333</v>
      </c>
      <c r="AL22" s="49">
        <f ca="1">AVERAGE(OFFSET('Baseline QTR'!$C22,0,4*(COLUMNS('Baseline QTR'!$C22:AL22)-1),1,4))</f>
        <v>20.852208333333333</v>
      </c>
      <c r="AM22" s="49">
        <f ca="1">AVERAGE(OFFSET('Baseline QTR'!$C22,0,4*(COLUMNS('Baseline QTR'!$C22:AM22)-1),1,4))</f>
        <v>19.089052500000001</v>
      </c>
      <c r="AN22" s="49">
        <f ca="1">AVERAGE(OFFSET('Baseline QTR'!$C22,0,4*(COLUMNS('Baseline QTR'!$C22:AN22)-1),1,4))</f>
        <v>18.90204</v>
      </c>
      <c r="AO22" s="49">
        <f ca="1">AVERAGE(OFFSET('Baseline QTR'!$C22,0,4*(COLUMNS('Baseline QTR'!$C22:AO22)-1),1,4))</f>
        <v>18.857709999999997</v>
      </c>
      <c r="AP22" s="49">
        <f ca="1">AVERAGE(OFFSET('Baseline QTR'!$C22,0,4*(COLUMNS('Baseline QTR'!$C22:AP22)-1),1,4))</f>
        <v>18.903762499999999</v>
      </c>
      <c r="AQ22" s="49">
        <f ca="1">AVERAGE(OFFSET('Baseline QTR'!$C22,0,4*(COLUMNS('Baseline QTR'!$C22:AQ22)-1),1,4))</f>
        <v>19.184777499999999</v>
      </c>
      <c r="AR22" s="49">
        <f ca="1">AVERAGE(OFFSET('Baseline QTR'!$C22,0,4*(COLUMNS('Baseline QTR'!$C22:AR22)-1),1,4))</f>
        <v>19.0109925</v>
      </c>
    </row>
    <row r="23" spans="1:47"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c r="AR23" s="8"/>
    </row>
    <row r="24" spans="1:47" x14ac:dyDescent="0.2">
      <c r="A24" t="str">
        <f>'Baseline QTR'!A24</f>
        <v>KS_PIR</v>
      </c>
      <c r="B24" t="str">
        <f>'Baseline QTR'!B24</f>
        <v>Personal income (mil. $2012)</v>
      </c>
      <c r="C24" s="5">
        <f ca="1">AVERAGE(OFFSET('Baseline QTR'!$C24,0,4*(COLUMNS('Baseline QTR'!$C24:C24)-1),1,4))</f>
        <v>80414.50411361306</v>
      </c>
      <c r="D24" s="5">
        <f ca="1">AVERAGE(OFFSET('Baseline QTR'!$C24,0,4*(COLUMNS('Baseline QTR'!$C24:D24)-1),1,4))</f>
        <v>82756.648447510481</v>
      </c>
      <c r="E24" s="5">
        <f ca="1">AVERAGE(OFFSET('Baseline QTR'!$C24,0,4*(COLUMNS('Baseline QTR'!$C24:E24)-1),1,4))</f>
        <v>86666.909902565458</v>
      </c>
      <c r="F24" s="5">
        <f ca="1">AVERAGE(OFFSET('Baseline QTR'!$C24,0,4*(COLUMNS('Baseline QTR'!$C24:F24)-1),1,4))</f>
        <v>87592.693590669442</v>
      </c>
      <c r="G24" s="5">
        <f ca="1">AVERAGE(OFFSET('Baseline QTR'!$C24,0,4*(COLUMNS('Baseline QTR'!$C24:G24)-1),1,4))</f>
        <v>90180.794334852399</v>
      </c>
      <c r="H24" s="5">
        <f ca="1">AVERAGE(OFFSET('Baseline QTR'!$C24,0,4*(COLUMNS('Baseline QTR'!$C24:H24)-1),1,4))</f>
        <v>93706.606459936767</v>
      </c>
      <c r="I24" s="5">
        <f ca="1">AVERAGE(OFFSET('Baseline QTR'!$C24,0,4*(COLUMNS('Baseline QTR'!$C24:I24)-1),1,4))</f>
        <v>99370.01018414073</v>
      </c>
      <c r="J24" s="5">
        <f ca="1">AVERAGE(OFFSET('Baseline QTR'!$C24,0,4*(COLUMNS('Baseline QTR'!$C24:J24)-1),1,4))</f>
        <v>106103.33291907358</v>
      </c>
      <c r="K24" s="5">
        <f ca="1">AVERAGE(OFFSET('Baseline QTR'!$C24,0,4*(COLUMNS('Baseline QTR'!$C24:K24)-1),1,4))</f>
        <v>118770.67893151411</v>
      </c>
      <c r="L24" s="5">
        <f ca="1">AVERAGE(OFFSET('Baseline QTR'!$C24,0,4*(COLUMNS('Baseline QTR'!$C24:L24)-1),1,4))</f>
        <v>127667.67254685113</v>
      </c>
      <c r="M24" s="5">
        <f ca="1">AVERAGE(OFFSET('Baseline QTR'!$C24,0,4*(COLUMNS('Baseline QTR'!$C24:M24)-1),1,4))</f>
        <v>132537.12025427111</v>
      </c>
      <c r="N24" s="5">
        <f ca="1">AVERAGE(OFFSET('Baseline QTR'!$C24,0,4*(COLUMNS('Baseline QTR'!$C24:N24)-1),1,4))</f>
        <v>132198.74338387174</v>
      </c>
      <c r="O24" s="5">
        <f ca="1">AVERAGE(OFFSET('Baseline QTR'!$C24,0,4*(COLUMNS('Baseline QTR'!$C24:O24)-1),1,4))</f>
        <v>131541.06443461543</v>
      </c>
      <c r="P24" s="5">
        <f ca="1">AVERAGE(OFFSET('Baseline QTR'!$C24,0,4*(COLUMNS('Baseline QTR'!$C24:P24)-1),1,4))</f>
        <v>132273.51470455911</v>
      </c>
      <c r="Q24" s="5">
        <f ca="1">AVERAGE(OFFSET('Baseline QTR'!$C24,0,4*(COLUMNS('Baseline QTR'!$C24:Q24)-1),1,4))</f>
        <v>140432.82717408697</v>
      </c>
      <c r="R24" s="5">
        <f ca="1">AVERAGE(OFFSET('Baseline QTR'!$C24,0,4*(COLUMNS('Baseline QTR'!$C24:R24)-1),1,4))</f>
        <v>139916.20623368415</v>
      </c>
      <c r="S24" s="5">
        <f ca="1">AVERAGE(OFFSET('Baseline QTR'!$C24,0,4*(COLUMNS('Baseline QTR'!$C24:S24)-1),1,4))</f>
        <v>150381.85297963134</v>
      </c>
      <c r="T24" s="5">
        <f ca="1">AVERAGE(OFFSET('Baseline QTR'!$C24,0,4*(COLUMNS('Baseline QTR'!$C24:T24)-1),1,4))</f>
        <v>159495.41310543916</v>
      </c>
      <c r="U24" s="5">
        <f ca="1">AVERAGE(OFFSET('Baseline QTR'!$C24,0,4*(COLUMNS('Baseline QTR'!$C24:U24)-1),1,4))</f>
        <v>160590.91515161609</v>
      </c>
      <c r="V24" s="5">
        <f ca="1">AVERAGE(OFFSET('Baseline QTR'!$C24,0,4*(COLUMNS('Baseline QTR'!$C24:V24)-1),1,4))</f>
        <v>150287.19300238366</v>
      </c>
      <c r="W24" s="5">
        <f ca="1">AVERAGE(OFFSET('Baseline QTR'!$C24,0,4*(COLUMNS('Baseline QTR'!$C24:W24)-1),1,4))</f>
        <v>151029.63974833756</v>
      </c>
      <c r="X24" s="5">
        <f ca="1">AVERAGE(OFFSET('Baseline QTR'!$C24,0,4*(COLUMNS('Baseline QTR'!$C24:X24)-1),1,4))</f>
        <v>158137.80127864351</v>
      </c>
      <c r="Y24" s="5">
        <f ca="1">AVERAGE(OFFSET('Baseline QTR'!$C24,0,4*(COLUMNS('Baseline QTR'!$C24:Y24)-1),1,4))</f>
        <v>172129.21545684911</v>
      </c>
      <c r="Z24" s="5">
        <f ca="1">AVERAGE(OFFSET('Baseline QTR'!$C24,0,4*(COLUMNS('Baseline QTR'!$C24:Z24)-1),1,4))</f>
        <v>174515.69194291416</v>
      </c>
      <c r="AA24" s="5">
        <f ca="1">AVERAGE(OFFSET('Baseline QTR'!$C24,0,4*(COLUMNS('Baseline QTR'!$C24:AA24)-1),1,4))</f>
        <v>188146.03428591785</v>
      </c>
      <c r="AB24" s="5">
        <f ca="1">AVERAGE(OFFSET('Baseline QTR'!$C24,0,4*(COLUMNS('Baseline QTR'!$C24:AB24)-1),1,4))</f>
        <v>200130.68169783012</v>
      </c>
      <c r="AC24" s="5">
        <f ca="1">AVERAGE(OFFSET('Baseline QTR'!$C24,0,4*(COLUMNS('Baseline QTR'!$C24:AC24)-1),1,4))</f>
        <v>211076.56672330084</v>
      </c>
      <c r="AD24" s="5">
        <f ca="1">AVERAGE(OFFSET('Baseline QTR'!$C24,0,4*(COLUMNS('Baseline QTR'!$C24:AD24)-1),1,4))</f>
        <v>223138.17551345803</v>
      </c>
      <c r="AE24" s="5">
        <f ca="1">AVERAGE(OFFSET('Baseline QTR'!$C24,0,4*(COLUMNS('Baseline QTR'!$C24:AE24)-1),1,4))</f>
        <v>235399.3747331682</v>
      </c>
      <c r="AF24" s="5">
        <f ca="1">AVERAGE(OFFSET('Baseline QTR'!$C24,0,4*(COLUMNS('Baseline QTR'!$C24:AF24)-1),1,4))</f>
        <v>249730.55454731037</v>
      </c>
      <c r="AG24" s="45">
        <f ca="1">AVERAGE(OFFSET('Baseline QTR'!$C24,0,4*(COLUMNS('Baseline QTR'!$C24:AG24)-1),1,4))</f>
        <v>264743.6668033817</v>
      </c>
      <c r="AH24" s="45">
        <f ca="1">AVERAGE(OFFSET('Baseline QTR'!$C24,0,4*(COLUMNS('Baseline QTR'!$C24:AH24)-1),1,4))</f>
        <v>280536.07980186434</v>
      </c>
      <c r="AI24" s="45">
        <f ca="1">AVERAGE(OFFSET('Baseline QTR'!$C24,0,4*(COLUMNS('Baseline QTR'!$C24:AI24)-1),1,4))</f>
        <v>274392.69705262291</v>
      </c>
      <c r="AJ24" s="45">
        <f ca="1">AVERAGE(OFFSET('Baseline QTR'!$C24,0,4*(COLUMNS('Baseline QTR'!$C24:AJ24)-1),1,4))</f>
        <v>286449.17912277061</v>
      </c>
      <c r="AK24" s="9">
        <f ca="1">AVERAGE(OFFSET('Baseline QTR'!$C24,0,4*(COLUMNS('Baseline QTR'!$C24:AK24)-1),1,4))</f>
        <v>298313.14492171071</v>
      </c>
      <c r="AL24" s="9">
        <f ca="1">AVERAGE(OFFSET('Baseline QTR'!$C24,0,4*(COLUMNS('Baseline QTR'!$C24:AL24)-1),1,4))</f>
        <v>303956.77488985425</v>
      </c>
      <c r="AM24" s="9">
        <f ca="1">AVERAGE(OFFSET('Baseline QTR'!$C24,0,4*(COLUMNS('Baseline QTR'!$C24:AM24)-1),1,4))</f>
        <v>309469.27500000002</v>
      </c>
      <c r="AN24" s="9">
        <f ca="1">AVERAGE(OFFSET('Baseline QTR'!$C24,0,4*(COLUMNS('Baseline QTR'!$C24:AN24)-1),1,4))</f>
        <v>320209.45</v>
      </c>
      <c r="AO24" s="9">
        <f ca="1">AVERAGE(OFFSET('Baseline QTR'!$C24,0,4*(COLUMNS('Baseline QTR'!$C24:AO24)-1),1,4))</f>
        <v>331544.7</v>
      </c>
      <c r="AP24" s="9">
        <f ca="1">AVERAGE(OFFSET('Baseline QTR'!$C24,0,4*(COLUMNS('Baseline QTR'!$C24:AP24)-1),1,4))</f>
        <v>344068.52500000002</v>
      </c>
      <c r="AQ24" s="9">
        <f ca="1">AVERAGE(OFFSET('Baseline QTR'!$C24,0,4*(COLUMNS('Baseline QTR'!$C24:AQ24)-1),1,4))</f>
        <v>356942.7</v>
      </c>
      <c r="AR24" s="9">
        <f ca="1">AVERAGE(OFFSET('Baseline QTR'!$C24,0,4*(COLUMNS('Baseline QTR'!$C24:AR24)-1),1,4))</f>
        <v>369863.75</v>
      </c>
    </row>
    <row r="25" spans="1:47" x14ac:dyDescent="0.2">
      <c r="A25" t="str">
        <f>'Baseline QTR'!A25</f>
        <v>KS_PI</v>
      </c>
      <c r="B25" t="str">
        <f>'Baseline QTR'!B25</f>
        <v>Personal income (mil. $)</v>
      </c>
      <c r="C25" s="5">
        <f ca="1">AVERAGE(OFFSET('Baseline QTR'!$C25,0,4*(COLUMNS('Baseline QTR'!$C25:C25)-1),1,4))</f>
        <v>48072.905999999988</v>
      </c>
      <c r="D25" s="5">
        <f ca="1">AVERAGE(OFFSET('Baseline QTR'!$C25,0,4*(COLUMNS('Baseline QTR'!$C25:D25)-1),1,4))</f>
        <v>51126.396999999997</v>
      </c>
      <c r="E25" s="5">
        <f ca="1">AVERAGE(OFFSET('Baseline QTR'!$C25,0,4*(COLUMNS('Baseline QTR'!$C25:E25)-1),1,4))</f>
        <v>54969.033000000003</v>
      </c>
      <c r="F25" s="5">
        <f ca="1">AVERAGE(OFFSET('Baseline QTR'!$C25,0,4*(COLUMNS('Baseline QTR'!$C25:F25)-1),1,4))</f>
        <v>56937.406000000003</v>
      </c>
      <c r="G25" s="5">
        <f ca="1">AVERAGE(OFFSET('Baseline QTR'!$C25,0,4*(COLUMNS('Baseline QTR'!$C25:G25)-1),1,4))</f>
        <v>59843.566999999995</v>
      </c>
      <c r="H25" s="5">
        <f ca="1">AVERAGE(OFFSET('Baseline QTR'!$C25,0,4*(COLUMNS('Baseline QTR'!$C25:H25)-1),1,4))</f>
        <v>63492.434999999998</v>
      </c>
      <c r="I25" s="5">
        <f ca="1">AVERAGE(OFFSET('Baseline QTR'!$C25,0,4*(COLUMNS('Baseline QTR'!$C25:I25)-1),1,4))</f>
        <v>68770.936000000002</v>
      </c>
      <c r="J25" s="5">
        <f ca="1">AVERAGE(OFFSET('Baseline QTR'!$C25,0,4*(COLUMNS('Baseline QTR'!$C25:J25)-1),1,4))</f>
        <v>74707.33600000001</v>
      </c>
      <c r="K25" s="5">
        <f ca="1">AVERAGE(OFFSET('Baseline QTR'!$C25,0,4*(COLUMNS('Baseline QTR'!$C25:K25)-1),1,4))</f>
        <v>84291.477999999988</v>
      </c>
      <c r="L25" s="5">
        <f ca="1">AVERAGE(OFFSET('Baseline QTR'!$C25,0,4*(COLUMNS('Baseline QTR'!$C25:L25)-1),1,4))</f>
        <v>91931.72100000002</v>
      </c>
      <c r="M25" s="5">
        <f ca="1">AVERAGE(OFFSET('Baseline QTR'!$C25,0,4*(COLUMNS('Baseline QTR'!$C25:M25)-1),1,4))</f>
        <v>97840.914000000004</v>
      </c>
      <c r="N25" s="5">
        <f ca="1">AVERAGE(OFFSET('Baseline QTR'!$C25,0,4*(COLUMNS('Baseline QTR'!$C25:N25)-1),1,4))</f>
        <v>99547.904999999999</v>
      </c>
      <c r="O25" s="5">
        <f ca="1">AVERAGE(OFFSET('Baseline QTR'!$C25,0,4*(COLUMNS('Baseline QTR'!$C25:O25)-1),1,4))</f>
        <v>100355.25999999997</v>
      </c>
      <c r="P25" s="5">
        <f ca="1">AVERAGE(OFFSET('Baseline QTR'!$C25,0,4*(COLUMNS('Baseline QTR'!$C25:P25)-1),1,4))</f>
        <v>103036.88099999999</v>
      </c>
      <c r="Q25" s="5">
        <f ca="1">AVERAGE(OFFSET('Baseline QTR'!$C25,0,4*(COLUMNS('Baseline QTR'!$C25:Q25)-1),1,4))</f>
        <v>112139.18399999998</v>
      </c>
      <c r="R25" s="5">
        <f ca="1">AVERAGE(OFFSET('Baseline QTR'!$C25,0,4*(COLUMNS('Baseline QTR'!$C25:R25)-1),1,4))</f>
        <v>114920.37900000002</v>
      </c>
      <c r="S25" s="5">
        <f ca="1">AVERAGE(OFFSET('Baseline QTR'!$C25,0,4*(COLUMNS('Baseline QTR'!$C25:S25)-1),1,4))</f>
        <v>126988.77099999998</v>
      </c>
      <c r="T25" s="5">
        <f ca="1">AVERAGE(OFFSET('Baseline QTR'!$C25,0,4*(COLUMNS('Baseline QTR'!$C25:T25)-1),1,4))</f>
        <v>138148.022</v>
      </c>
      <c r="U25" s="5">
        <f ca="1">AVERAGE(OFFSET('Baseline QTR'!$C25,0,4*(COLUMNS('Baseline QTR'!$C25:U25)-1),1,4))</f>
        <v>143200.45699999999</v>
      </c>
      <c r="V25" s="5">
        <f ca="1">AVERAGE(OFFSET('Baseline QTR'!$C25,0,4*(COLUMNS('Baseline QTR'!$C25:V25)-1),1,4))</f>
        <v>133630.788</v>
      </c>
      <c r="W25" s="5">
        <f ca="1">AVERAGE(OFFSET('Baseline QTR'!$C25,0,4*(COLUMNS('Baseline QTR'!$C25:W25)-1),1,4))</f>
        <v>136706.21599999999</v>
      </c>
      <c r="X25" s="5">
        <f ca="1">AVERAGE(OFFSET('Baseline QTR'!$C25,0,4*(COLUMNS('Baseline QTR'!$C25:X25)-1),1,4))</f>
        <v>146761.57</v>
      </c>
      <c r="Y25" s="5">
        <f ca="1">AVERAGE(OFFSET('Baseline QTR'!$C25,0,4*(COLUMNS('Baseline QTR'!$C25:Y25)-1),1,4))</f>
        <v>162730.88199999998</v>
      </c>
      <c r="Z25" s="5">
        <f ca="1">AVERAGE(OFFSET('Baseline QTR'!$C25,0,4*(COLUMNS('Baseline QTR'!$C25:Z25)-1),1,4))</f>
        <v>167156.41399999999</v>
      </c>
      <c r="AA25" s="5">
        <f ca="1">AVERAGE(OFFSET('Baseline QTR'!$C25,0,4*(COLUMNS('Baseline QTR'!$C25:AA25)-1),1,4))</f>
        <v>182737.81500000003</v>
      </c>
      <c r="AB25" s="5">
        <f ca="1">AVERAGE(OFFSET('Baseline QTR'!$C25,0,4*(COLUMNS('Baseline QTR'!$C25:AB25)-1),1,4))</f>
        <v>194730.4</v>
      </c>
      <c r="AC25" s="5">
        <f ca="1">AVERAGE(OFFSET('Baseline QTR'!$C25,0,4*(COLUMNS('Baseline QTR'!$C25:AC25)-1),1,4))</f>
        <v>207467.35699999999</v>
      </c>
      <c r="AD25" s="5">
        <f ca="1">AVERAGE(OFFSET('Baseline QTR'!$C25,0,4*(COLUMNS('Baseline QTR'!$C25:AD25)-1),1,4))</f>
        <v>223150.70799999998</v>
      </c>
      <c r="AE25" s="5">
        <f ca="1">AVERAGE(OFFSET('Baseline QTR'!$C25,0,4*(COLUMNS('Baseline QTR'!$C25:AE25)-1),1,4))</f>
        <v>240231.95999999996</v>
      </c>
      <c r="AF25" s="5">
        <f ca="1">AVERAGE(OFFSET('Baseline QTR'!$C25,0,4*(COLUMNS('Baseline QTR'!$C25:AF25)-1),1,4))</f>
        <v>258501.22399999996</v>
      </c>
      <c r="AG25" s="45">
        <f ca="1">AVERAGE(OFFSET('Baseline QTR'!$C25,0,4*(COLUMNS('Baseline QTR'!$C25:AG25)-1),1,4))</f>
        <v>277087.91899999999</v>
      </c>
      <c r="AH25" s="45">
        <f ca="1">AVERAGE(OFFSET('Baseline QTR'!$C25,0,4*(COLUMNS('Baseline QTR'!$C25:AH25)-1),1,4))</f>
        <v>305583.24200000003</v>
      </c>
      <c r="AI25" s="45">
        <f ca="1">AVERAGE(OFFSET('Baseline QTR'!$C25,0,4*(COLUMNS('Baseline QTR'!$C25:AI25)-1),1,4))</f>
        <v>318584.17200000002</v>
      </c>
      <c r="AJ25" s="45">
        <f ca="1">AVERAGE(OFFSET('Baseline QTR'!$C25,0,4*(COLUMNS('Baseline QTR'!$C25:AJ25)-1),1,4))</f>
        <v>345225.76100000006</v>
      </c>
      <c r="AK25" s="9">
        <f ca="1">AVERAGE(OFFSET('Baseline QTR'!$C25,0,4*(COLUMNS('Baseline QTR'!$C25:AK25)-1),1,4))</f>
        <v>368935.12500000006</v>
      </c>
      <c r="AL25" s="9">
        <f ca="1">AVERAGE(OFFSET('Baseline QTR'!$C25,0,4*(COLUMNS('Baseline QTR'!$C25:AL25)-1),1,4))</f>
        <v>385788.73191182478</v>
      </c>
      <c r="AM25" s="9">
        <f ca="1">AVERAGE(OFFSET('Baseline QTR'!$C25,0,4*(COLUMNS('Baseline QTR'!$C25:AM25)-1),1,4))</f>
        <v>404736.125</v>
      </c>
      <c r="AN25" s="9">
        <f ca="1">AVERAGE(OFFSET('Baseline QTR'!$C25,0,4*(COLUMNS('Baseline QTR'!$C25:AN25)-1),1,4))</f>
        <v>429741.27499999997</v>
      </c>
      <c r="AO25" s="9">
        <f ca="1">AVERAGE(OFFSET('Baseline QTR'!$C25,0,4*(COLUMNS('Baseline QTR'!$C25:AO25)-1),1,4))</f>
        <v>453837.85</v>
      </c>
      <c r="AP25" s="9">
        <f ca="1">AVERAGE(OFFSET('Baseline QTR'!$C25,0,4*(COLUMNS('Baseline QTR'!$C25:AP25)-1),1,4))</f>
        <v>479496.375</v>
      </c>
      <c r="AQ25" s="9">
        <f ca="1">AVERAGE(OFFSET('Baseline QTR'!$C25,0,4*(COLUMNS('Baseline QTR'!$C25:AQ25)-1),1,4))</f>
        <v>506266.35</v>
      </c>
      <c r="AR25" s="9">
        <f ca="1">AVERAGE(OFFSET('Baseline QTR'!$C25,0,4*(COLUMNS('Baseline QTR'!$C25:AR25)-1),1,4))</f>
        <v>534036.72499999998</v>
      </c>
    </row>
    <row r="26" spans="1:47" x14ac:dyDescent="0.2">
      <c r="A26" t="str">
        <f>'Baseline QTR'!A26</f>
        <v>KS_PIWS</v>
      </c>
      <c r="B26" t="str">
        <f>'Baseline QTR'!B26</f>
        <v xml:space="preserve">  Wage and salary disbursements (mil. $)</v>
      </c>
      <c r="C26" s="5">
        <f ca="1">AVERAGE(OFFSET('Baseline QTR'!$C26,0,4*(COLUMNS('Baseline QTR'!$C26:C26)-1),1,4))</f>
        <v>30108.644</v>
      </c>
      <c r="D26" s="5">
        <f ca="1">AVERAGE(OFFSET('Baseline QTR'!$C26,0,4*(COLUMNS('Baseline QTR'!$C26:D26)-1),1,4))</f>
        <v>31973.365000000002</v>
      </c>
      <c r="E26" s="5">
        <f ca="1">AVERAGE(OFFSET('Baseline QTR'!$C26,0,4*(COLUMNS('Baseline QTR'!$C26:E26)-1),1,4))</f>
        <v>34891.163</v>
      </c>
      <c r="F26" s="5">
        <f ca="1">AVERAGE(OFFSET('Baseline QTR'!$C26,0,4*(COLUMNS('Baseline QTR'!$C26:F26)-1),1,4))</f>
        <v>35259.692999999999</v>
      </c>
      <c r="G26" s="5">
        <f ca="1">AVERAGE(OFFSET('Baseline QTR'!$C26,0,4*(COLUMNS('Baseline QTR'!$C26:G26)-1),1,4))</f>
        <v>36538.616999999998</v>
      </c>
      <c r="H26" s="5">
        <f ca="1">AVERAGE(OFFSET('Baseline QTR'!$C26,0,4*(COLUMNS('Baseline QTR'!$C26:H26)-1),1,4))</f>
        <v>38810.773000000001</v>
      </c>
      <c r="I26" s="5">
        <f ca="1">AVERAGE(OFFSET('Baseline QTR'!$C26,0,4*(COLUMNS('Baseline QTR'!$C26:I26)-1),1,4))</f>
        <v>42815.45</v>
      </c>
      <c r="J26" s="5">
        <f ca="1">AVERAGE(OFFSET('Baseline QTR'!$C26,0,4*(COLUMNS('Baseline QTR'!$C26:J26)-1),1,4))</f>
        <v>48886.18499999999</v>
      </c>
      <c r="K26" s="5">
        <f ca="1">AVERAGE(OFFSET('Baseline QTR'!$C26,0,4*(COLUMNS('Baseline QTR'!$C26:K26)-1),1,4))</f>
        <v>56051.766999999993</v>
      </c>
      <c r="L26" s="5">
        <f ca="1">AVERAGE(OFFSET('Baseline QTR'!$C26,0,4*(COLUMNS('Baseline QTR'!$C26:L26)-1),1,4))</f>
        <v>63308.568999999996</v>
      </c>
      <c r="M26" s="5">
        <f ca="1">AVERAGE(OFFSET('Baseline QTR'!$C26,0,4*(COLUMNS('Baseline QTR'!$C26:M26)-1),1,4))</f>
        <v>66699.558000000005</v>
      </c>
      <c r="N26" s="5">
        <f ca="1">AVERAGE(OFFSET('Baseline QTR'!$C26,0,4*(COLUMNS('Baseline QTR'!$C26:N26)-1),1,4))</f>
        <v>65736.616999999998</v>
      </c>
      <c r="O26" s="5">
        <f ca="1">AVERAGE(OFFSET('Baseline QTR'!$C26,0,4*(COLUMNS('Baseline QTR'!$C26:O26)-1),1,4))</f>
        <v>64619.398000000001</v>
      </c>
      <c r="P26" s="5">
        <f ca="1">AVERAGE(OFFSET('Baseline QTR'!$C26,0,4*(COLUMNS('Baseline QTR'!$C26:P26)-1),1,4))</f>
        <v>65153.797999999995</v>
      </c>
      <c r="Q26" s="5">
        <f ca="1">AVERAGE(OFFSET('Baseline QTR'!$C26,0,4*(COLUMNS('Baseline QTR'!$C26:Q26)-1),1,4))</f>
        <v>67066.380999999994</v>
      </c>
      <c r="R26" s="5">
        <f ca="1">AVERAGE(OFFSET('Baseline QTR'!$C26,0,4*(COLUMNS('Baseline QTR'!$C26:R26)-1),1,4))</f>
        <v>70544.673999999985</v>
      </c>
      <c r="S26" s="5">
        <f ca="1">AVERAGE(OFFSET('Baseline QTR'!$C26,0,4*(COLUMNS('Baseline QTR'!$C26:S26)-1),1,4))</f>
        <v>77356.472999999984</v>
      </c>
      <c r="T26" s="5">
        <f ca="1">AVERAGE(OFFSET('Baseline QTR'!$C26,0,4*(COLUMNS('Baseline QTR'!$C26:T26)-1),1,4))</f>
        <v>84043.415000000008</v>
      </c>
      <c r="U26" s="5">
        <f ca="1">AVERAGE(OFFSET('Baseline QTR'!$C26,0,4*(COLUMNS('Baseline QTR'!$C26:U26)-1),1,4))</f>
        <v>86345.05</v>
      </c>
      <c r="V26" s="5">
        <f ca="1">AVERAGE(OFFSET('Baseline QTR'!$C26,0,4*(COLUMNS('Baseline QTR'!$C26:V26)-1),1,4))</f>
        <v>83137.407999999981</v>
      </c>
      <c r="W26" s="5">
        <f ca="1">AVERAGE(OFFSET('Baseline QTR'!$C26,0,4*(COLUMNS('Baseline QTR'!$C26:W26)-1),1,4))</f>
        <v>84234.735000000015</v>
      </c>
      <c r="X26" s="5">
        <f ca="1">AVERAGE(OFFSET('Baseline QTR'!$C26,0,4*(COLUMNS('Baseline QTR'!$C26:X26)-1),1,4))</f>
        <v>89705.891999999993</v>
      </c>
      <c r="Y26" s="5">
        <f ca="1">AVERAGE(OFFSET('Baseline QTR'!$C26,0,4*(COLUMNS('Baseline QTR'!$C26:Y26)-1),1,4))</f>
        <v>96505.671000000002</v>
      </c>
      <c r="Z26" s="5">
        <f ca="1">AVERAGE(OFFSET('Baseline QTR'!$C26,0,4*(COLUMNS('Baseline QTR'!$C26:Z26)-1),1,4))</f>
        <v>101050.00599999999</v>
      </c>
      <c r="AA26" s="5">
        <f ca="1">AVERAGE(OFFSET('Baseline QTR'!$C26,0,4*(COLUMNS('Baseline QTR'!$C26:AA26)-1),1,4))</f>
        <v>109129.18900000001</v>
      </c>
      <c r="AB26" s="5">
        <f ca="1">AVERAGE(OFFSET('Baseline QTR'!$C26,0,4*(COLUMNS('Baseline QTR'!$C26:AB26)-1),1,4))</f>
        <v>115530.932</v>
      </c>
      <c r="AC26" s="5">
        <f ca="1">AVERAGE(OFFSET('Baseline QTR'!$C26,0,4*(COLUMNS('Baseline QTR'!$C26:AC26)-1),1,4))</f>
        <v>123819.621</v>
      </c>
      <c r="AD26" s="5">
        <f ca="1">AVERAGE(OFFSET('Baseline QTR'!$C26,0,4*(COLUMNS('Baseline QTR'!$C26:AD26)-1),1,4))</f>
        <v>134017.67599999998</v>
      </c>
      <c r="AE26" s="5">
        <f ca="1">AVERAGE(OFFSET('Baseline QTR'!$C26,0,4*(COLUMNS('Baseline QTR'!$C26:AE26)-1),1,4))</f>
        <v>147745.36099999998</v>
      </c>
      <c r="AF26" s="5">
        <f ca="1">AVERAGE(OFFSET('Baseline QTR'!$C26,0,4*(COLUMNS('Baseline QTR'!$C26:AF26)-1),1,4))</f>
        <v>159329.663</v>
      </c>
      <c r="AG26" s="45">
        <f ca="1">AVERAGE(OFFSET('Baseline QTR'!$C26,0,4*(COLUMNS('Baseline QTR'!$C26:AG26)-1),1,4))</f>
        <v>167780.45099999997</v>
      </c>
      <c r="AH26" s="45">
        <f ca="1">AVERAGE(OFFSET('Baseline QTR'!$C26,0,4*(COLUMNS('Baseline QTR'!$C26:AH26)-1),1,4))</f>
        <v>186185.06099999999</v>
      </c>
      <c r="AI26" s="45">
        <f ca="1">AVERAGE(OFFSET('Baseline QTR'!$C26,0,4*(COLUMNS('Baseline QTR'!$C26:AI26)-1),1,4))</f>
        <v>196223.49900000001</v>
      </c>
      <c r="AJ26" s="45">
        <f ca="1">AVERAGE(OFFSET('Baseline QTR'!$C26,0,4*(COLUMNS('Baseline QTR'!$C26:AJ26)-1),1,4))</f>
        <v>212373.84500000003</v>
      </c>
      <c r="AK26" s="9">
        <f ca="1">AVERAGE(OFFSET('Baseline QTR'!$C26,0,4*(COLUMNS('Baseline QTR'!$C26:AK26)-1),1,4))</f>
        <v>229324.17499999999</v>
      </c>
      <c r="AL26" s="9">
        <f ca="1">AVERAGE(OFFSET('Baseline QTR'!$C26,0,4*(COLUMNS('Baseline QTR'!$C26:AL26)-1),1,4))</f>
        <v>238084.44150080555</v>
      </c>
      <c r="AM26" s="9">
        <f ca="1">AVERAGE(OFFSET('Baseline QTR'!$C26,0,4*(COLUMNS('Baseline QTR'!$C26:AM26)-1),1,4))</f>
        <v>247393.52500000002</v>
      </c>
      <c r="AN26" s="9">
        <f ca="1">AVERAGE(OFFSET('Baseline QTR'!$C26,0,4*(COLUMNS('Baseline QTR'!$C26:AN26)-1),1,4))</f>
        <v>260076.09999999998</v>
      </c>
      <c r="AO26" s="9">
        <f ca="1">AVERAGE(OFFSET('Baseline QTR'!$C26,0,4*(COLUMNS('Baseline QTR'!$C26:AO26)-1),1,4))</f>
        <v>272530.34999999998</v>
      </c>
      <c r="AP26" s="9">
        <f ca="1">AVERAGE(OFFSET('Baseline QTR'!$C26,0,4*(COLUMNS('Baseline QTR'!$C26:AP26)-1),1,4))</f>
        <v>286199.55</v>
      </c>
      <c r="AQ26" s="9">
        <f ca="1">AVERAGE(OFFSET('Baseline QTR'!$C26,0,4*(COLUMNS('Baseline QTR'!$C26:AQ26)-1),1,4))</f>
        <v>300808.8</v>
      </c>
      <c r="AR26" s="9">
        <f ca="1">AVERAGE(OFFSET('Baseline QTR'!$C26,0,4*(COLUMNS('Baseline QTR'!$C26:AR26)-1),1,4))</f>
        <v>315835.375</v>
      </c>
    </row>
    <row r="27" spans="1:47" x14ac:dyDescent="0.2">
      <c r="A27" t="str">
        <f>'Baseline QTR'!A27</f>
        <v>KS_PIPC</v>
      </c>
      <c r="B27" t="str">
        <f>'Baseline QTR'!B27</f>
        <v>Per capita personal income ($)</v>
      </c>
      <c r="C27" s="5">
        <f ca="1">AVERAGE(OFFSET('Baseline QTR'!$C27,0,4*(COLUMNS('Baseline QTR'!$C27:C27)-1),1,4))</f>
        <v>24043.259080563519</v>
      </c>
      <c r="D27" s="5">
        <f ca="1">AVERAGE(OFFSET('Baseline QTR'!$C27,0,4*(COLUMNS('Baseline QTR'!$C27:D27)-1),1,4))</f>
        <v>24928.319655368341</v>
      </c>
      <c r="E27" s="5">
        <f ca="1">AVERAGE(OFFSET('Baseline QTR'!$C27,0,4*(COLUMNS('Baseline QTR'!$C27:E27)-1),1,4))</f>
        <v>26447.908090894482</v>
      </c>
      <c r="F27" s="5">
        <f ca="1">AVERAGE(OFFSET('Baseline QTR'!$C27,0,4*(COLUMNS('Baseline QTR'!$C27:F27)-1),1,4))</f>
        <v>26983.256648818846</v>
      </c>
      <c r="G27" s="5">
        <f ca="1">AVERAGE(OFFSET('Baseline QTR'!$C27,0,4*(COLUMNS('Baseline QTR'!$C27:G27)-1),1,4))</f>
        <v>27962.579457648619</v>
      </c>
      <c r="H27" s="5">
        <f ca="1">AVERAGE(OFFSET('Baseline QTR'!$C27,0,4*(COLUMNS('Baseline QTR'!$C27:H27)-1),1,4))</f>
        <v>29303.18411181157</v>
      </c>
      <c r="I27" s="5">
        <f ca="1">AVERAGE(OFFSET('Baseline QTR'!$C27,0,4*(COLUMNS('Baseline QTR'!$C27:I27)-1),1,4))</f>
        <v>31348.697468211954</v>
      </c>
      <c r="J27" s="5">
        <f ca="1">AVERAGE(OFFSET('Baseline QTR'!$C27,0,4*(COLUMNS('Baseline QTR'!$C27:J27)-1),1,4))</f>
        <v>33508.020086785138</v>
      </c>
      <c r="K27" s="5">
        <f ca="1">AVERAGE(OFFSET('Baseline QTR'!$C27,0,4*(COLUMNS('Baseline QTR'!$C27:K27)-1),1,4))</f>
        <v>37068.366674153403</v>
      </c>
      <c r="L27" s="5">
        <f ca="1">AVERAGE(OFFSET('Baseline QTR'!$C27,0,4*(COLUMNS('Baseline QTR'!$C27:L27)-1),1,4))</f>
        <v>39660.572661979422</v>
      </c>
      <c r="M27" s="5">
        <f ca="1">AVERAGE(OFFSET('Baseline QTR'!$C27,0,4*(COLUMNS('Baseline QTR'!$C27:M27)-1),1,4))</f>
        <v>41552.169141757753</v>
      </c>
      <c r="N27" s="5">
        <f ca="1">AVERAGE(OFFSET('Baseline QTR'!$C27,0,4*(COLUMNS('Baseline QTR'!$C27:N27)-1),1,4))</f>
        <v>41719.317059880363</v>
      </c>
      <c r="O27" s="5">
        <f ca="1">AVERAGE(OFFSET('Baseline QTR'!$C27,0,4*(COLUMNS('Baseline QTR'!$C27:O27)-1),1,4))</f>
        <v>41546.927615453875</v>
      </c>
      <c r="P27" s="5">
        <f ca="1">AVERAGE(OFFSET('Baseline QTR'!$C27,0,4*(COLUMNS('Baseline QTR'!$C27:P27)-1),1,4))</f>
        <v>42298.258700603248</v>
      </c>
      <c r="Q27" s="5">
        <f ca="1">AVERAGE(OFFSET('Baseline QTR'!$C27,0,4*(COLUMNS('Baseline QTR'!$C27:Q27)-1),1,4))</f>
        <v>45608.021434282549</v>
      </c>
      <c r="R27" s="5">
        <f ca="1">AVERAGE(OFFSET('Baseline QTR'!$C27,0,4*(COLUMNS('Baseline QTR'!$C27:R27)-1),1,4))</f>
        <v>46101.786851233875</v>
      </c>
      <c r="S27" s="5">
        <f ca="1">AVERAGE(OFFSET('Baseline QTR'!$C27,0,4*(COLUMNS('Baseline QTR'!$C27:S27)-1),1,4))</f>
        <v>50054.837729887113</v>
      </c>
      <c r="T27" s="5">
        <f ca="1">AVERAGE(OFFSET('Baseline QTR'!$C27,0,4*(COLUMNS('Baseline QTR'!$C27:T27)-1),1,4))</f>
        <v>53701.934432616072</v>
      </c>
      <c r="U27" s="5">
        <f ca="1">AVERAGE(OFFSET('Baseline QTR'!$C27,0,4*(COLUMNS('Baseline QTR'!$C27:U27)-1),1,4))</f>
        <v>55087.089502538554</v>
      </c>
      <c r="V27" s="5">
        <f ca="1">AVERAGE(OFFSET('Baseline QTR'!$C27,0,4*(COLUMNS('Baseline QTR'!$C27:V27)-1),1,4))</f>
        <v>50883.202220640262</v>
      </c>
      <c r="W27" s="5">
        <f ca="1">AVERAGE(OFFSET('Baseline QTR'!$C27,0,4*(COLUMNS('Baseline QTR'!$C27:W27)-1),1,4))</f>
        <v>51528.817618890716</v>
      </c>
      <c r="X27" s="5">
        <f ca="1">AVERAGE(OFFSET('Baseline QTR'!$C27,0,4*(COLUMNS('Baseline QTR'!$C27:X27)-1),1,4))</f>
        <v>54957.738174045007</v>
      </c>
      <c r="Y27" s="5">
        <f ca="1">AVERAGE(OFFSET('Baseline QTR'!$C27,0,4*(COLUMNS('Baseline QTR'!$C27:Y27)-1),1,4))</f>
        <v>60390.352691376902</v>
      </c>
      <c r="Z27" s="5">
        <f ca="1">AVERAGE(OFFSET('Baseline QTR'!$C27,0,4*(COLUMNS('Baseline QTR'!$C27:Z27)-1),1,4))</f>
        <v>61079.66331651697</v>
      </c>
      <c r="AA27" s="5">
        <f ca="1">AVERAGE(OFFSET('Baseline QTR'!$C27,0,4*(COLUMNS('Baseline QTR'!$C27:AA27)-1),1,4))</f>
        <v>65572.73752616212</v>
      </c>
      <c r="AB27" s="5">
        <f ca="1">AVERAGE(OFFSET('Baseline QTR'!$C27,0,4*(COLUMNS('Baseline QTR'!$C27:AB27)-1),1,4))</f>
        <v>68334.496581994987</v>
      </c>
      <c r="AC27" s="5">
        <f ca="1">AVERAGE(OFFSET('Baseline QTR'!$C27,0,4*(COLUMNS('Baseline QTR'!$C27:AC27)-1),1,4))</f>
        <v>71278.368672501281</v>
      </c>
      <c r="AD27" s="5">
        <f ca="1">AVERAGE(OFFSET('Baseline QTR'!$C27,0,4*(COLUMNS('Baseline QTR'!$C27:AD27)-1),1,4))</f>
        <v>75494.807171690511</v>
      </c>
      <c r="AE27" s="5">
        <f ca="1">AVERAGE(OFFSET('Baseline QTR'!$C27,0,4*(COLUMNS('Baseline QTR'!$C27:AE27)-1),1,4))</f>
        <v>79850.244700998635</v>
      </c>
      <c r="AF27" s="5">
        <f ca="1">AVERAGE(OFFSET('Baseline QTR'!$C27,0,4*(COLUMNS('Baseline QTR'!$C27:AF27)-1),1,4))</f>
        <v>84353.342713115737</v>
      </c>
      <c r="AG27" s="45">
        <f ca="1">AVERAGE(OFFSET('Baseline QTR'!$C27,0,4*(COLUMNS('Baseline QTR'!$C27:AG27)-1),1,4))</f>
        <v>89130.917055237544</v>
      </c>
      <c r="AH27" s="45">
        <f ca="1">AVERAGE(OFFSET('Baseline QTR'!$C27,0,4*(COLUMNS('Baseline QTR'!$C27:AH27)-1),1,4))</f>
        <v>97363.815557499125</v>
      </c>
      <c r="AI27" s="45">
        <f ca="1">AVERAGE(OFFSET('Baseline QTR'!$C27,0,4*(COLUMNS('Baseline QTR'!$C27:AI27)-1),1,4))</f>
        <v>100133.95906356958</v>
      </c>
      <c r="AJ27" s="45">
        <f ca="1">AVERAGE(OFFSET('Baseline QTR'!$C27,0,4*(COLUMNS('Baseline QTR'!$C27:AJ27)-1),1,4))</f>
        <v>107148.7516382552</v>
      </c>
      <c r="AK27" s="9">
        <f ca="1">AVERAGE(OFFSET('Baseline QTR'!$C27,0,4*(COLUMNS('Baseline QTR'!$C27:AK27)-1),1,4))</f>
        <v>113162.81694696976</v>
      </c>
      <c r="AL27" s="9">
        <f ca="1">AVERAGE(OFFSET('Baseline QTR'!$C27,0,4*(COLUMNS('Baseline QTR'!$C27:AL27)-1),1,4))</f>
        <v>116875.46513248206</v>
      </c>
      <c r="AM27" s="9">
        <f ca="1">AVERAGE(OFFSET('Baseline QTR'!$C27,0,4*(COLUMNS('Baseline QTR'!$C27:AM27)-1),1,4))</f>
        <v>121305.42499999999</v>
      </c>
      <c r="AN27" s="9">
        <f ca="1">AVERAGE(OFFSET('Baseline QTR'!$C27,0,4*(COLUMNS('Baseline QTR'!$C27:AN27)-1),1,4))</f>
        <v>127728.575</v>
      </c>
      <c r="AO27" s="9">
        <f ca="1">AVERAGE(OFFSET('Baseline QTR'!$C27,0,4*(COLUMNS('Baseline QTR'!$C27:AO27)-1),1,4))</f>
        <v>133670.35</v>
      </c>
      <c r="AP27" s="9">
        <f ca="1">AVERAGE(OFFSET('Baseline QTR'!$C27,0,4*(COLUMNS('Baseline QTR'!$C27:AP27)-1),1,4))</f>
        <v>139913.85</v>
      </c>
      <c r="AQ27" s="9">
        <f ca="1">AVERAGE(OFFSET('Baseline QTR'!$C27,0,4*(COLUMNS('Baseline QTR'!$C27:AQ27)-1),1,4))</f>
        <v>146443.35</v>
      </c>
      <c r="AR27" s="9">
        <f ca="1">AVERAGE(OFFSET('Baseline QTR'!$C27,0,4*(COLUMNS('Baseline QTR'!$C27:AR27)-1),1,4))</f>
        <v>153085.85</v>
      </c>
    </row>
    <row r="28" spans="1:47"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c r="AR28" s="8"/>
    </row>
    <row r="29" spans="1:47"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v>
      </c>
      <c r="AC29" s="3">
        <v>254.886</v>
      </c>
      <c r="AD29" s="3">
        <v>262.66800000000001</v>
      </c>
      <c r="AE29" s="3">
        <v>271.089</v>
      </c>
      <c r="AF29" s="3">
        <v>277.98399999999998</v>
      </c>
      <c r="AG29" s="3">
        <v>282.69299999999998</v>
      </c>
      <c r="AH29" s="3">
        <v>295.56</v>
      </c>
      <c r="AI29" s="3">
        <v>322.16699999999997</v>
      </c>
      <c r="AJ29" s="3">
        <v>340.84500000000003</v>
      </c>
      <c r="AK29" s="3">
        <v>353.488</v>
      </c>
      <c r="AL29" s="8">
        <f>(0.227279754217645*'Baseline QTR'!EM29+0.358148636276811*'Baseline QTR'!EN29+0.159174869010229*'Baseline QTR'!EO29+0.255396740495315*'Baseline QTR'!EP29)</f>
        <v>362.49650169567417</v>
      </c>
      <c r="AM29" s="8">
        <f>(0.227279754217645*'Baseline QTR'!EQ29+0.358148636276811*'Baseline QTR'!ER29+0.159174869010229*'Baseline QTR'!ES29+0.255396740495315*'Baseline QTR'!ET29)</f>
        <v>376.80320930591932</v>
      </c>
      <c r="AN29" s="8">
        <f>(0.227279754217645*'Baseline QTR'!EU29+0.358148636276811*'Baseline QTR'!EV29+0.159174869010229*'Baseline QTR'!EW29+0.255396740495315*'Baseline QTR'!EX29)</f>
        <v>389.08961763907786</v>
      </c>
      <c r="AO29" s="8">
        <f>(0.227279754217645*'Baseline QTR'!EY29+0.358148636276811*'Baseline QTR'!EZ29+0.159174869010229*'Baseline QTR'!FA29+0.255396740495315*'Baseline QTR'!FB29)</f>
        <v>398.67015098983097</v>
      </c>
      <c r="AP29" s="8">
        <f>(0.227279754217645*'Baseline QTR'!FC29+0.358148636276811*'Baseline QTR'!FD29+0.159174869010229*'Baseline QTR'!FE29+0.255396740495315*'Baseline QTR'!FF29)</f>
        <v>407.2636439917211</v>
      </c>
      <c r="AQ29" s="8">
        <f>(0.227279754217645*'Baseline QTR'!FG29+0.358148636276811*'Baseline QTR'!FH29+0.159174869010229*'Baseline QTR'!FI29+0.255396740495315*'Baseline QTR'!FJ29)</f>
        <v>415.77954524271922</v>
      </c>
      <c r="AR29" s="8">
        <f>(0.227279754217645*'Baseline QTR'!FK29+0.358148636276811*'Baseline QTR'!FL29+0.159174869010229*'Baseline QTR'!FM29+0.255396740495315*'Baseline QTR'!FN29)</f>
        <v>424.54753988621661</v>
      </c>
      <c r="AT29" s="54"/>
      <c r="AU29" s="52"/>
    </row>
    <row r="30" spans="1:47" x14ac:dyDescent="0.2">
      <c r="A30" t="str">
        <f>'Baseline QTR'!A30</f>
        <v>KSP_CPIW</v>
      </c>
      <c r="B30" t="str">
        <f>'Baseline QTR'!B30</f>
        <v>Seattle MSA CPI-W (1982-1984=100)</v>
      </c>
      <c r="C30" s="3">
        <v>124.45</v>
      </c>
      <c r="D30" s="3">
        <v>131.30000000000001</v>
      </c>
      <c r="E30" s="3">
        <v>136</v>
      </c>
      <c r="F30" s="3">
        <v>140</v>
      </c>
      <c r="G30" s="3">
        <v>145.1</v>
      </c>
      <c r="H30" s="3">
        <v>149.35</v>
      </c>
      <c r="I30" s="3">
        <v>154.25</v>
      </c>
      <c r="J30" s="3">
        <v>159.05000000000001</v>
      </c>
      <c r="K30" s="3">
        <v>163.25</v>
      </c>
      <c r="L30" s="3">
        <v>168.25</v>
      </c>
      <c r="M30" s="3">
        <v>174.6</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244.93299999999999</v>
      </c>
      <c r="AC30" s="3">
        <v>250.523</v>
      </c>
      <c r="AD30" s="3">
        <v>258.84699999999998</v>
      </c>
      <c r="AE30" s="3">
        <v>267.55</v>
      </c>
      <c r="AF30" s="3">
        <v>273.27199999999999</v>
      </c>
      <c r="AG30" s="3">
        <v>278.476</v>
      </c>
      <c r="AH30" s="3">
        <v>291.70400000000001</v>
      </c>
      <c r="AI30" s="3">
        <v>317.40300000000002</v>
      </c>
      <c r="AJ30" s="3">
        <v>334.911</v>
      </c>
      <c r="AK30" s="3">
        <v>347.01799999999997</v>
      </c>
      <c r="AL30" s="8">
        <f>(0.226145723750713*'Baseline QTR'!EM30+0.358025636331123*'Baseline QTR'!EN30+0.156841164563658*'Baseline QTR'!EO30+0.258987475354506*'Baseline QTR'!EP30)</f>
        <v>356.24352567847592</v>
      </c>
      <c r="AM30" s="8">
        <f>(0.226145723750713*'Baseline QTR'!EQ30+0.358025636331123*'Baseline QTR'!ER30+0.156841164563658*'Baseline QTR'!ES30+0.258987475354506*'Baseline QTR'!ET30)</f>
        <v>370.19680825822331</v>
      </c>
      <c r="AN30" s="8">
        <f>(0.226145723750713*'Baseline QTR'!EU30+0.358025636331123*'Baseline QTR'!EV30+0.156841164563658*'Baseline QTR'!EW30+0.258987475354506*'Baseline QTR'!EX30)</f>
        <v>382.14441646772661</v>
      </c>
      <c r="AO30" s="8">
        <f>(0.226145723750713*'Baseline QTR'!EY30+0.358025636331123*'Baseline QTR'!EZ30+0.156841164563658*'Baseline QTR'!FA30+0.258987475354506*'Baseline QTR'!FB30)</f>
        <v>391.5951334964202</v>
      </c>
      <c r="AP30" s="8">
        <f>(0.226145723750713*'Baseline QTR'!FC30+0.358025636331123*'Baseline QTR'!FD30+0.156841164563658*'Baseline QTR'!FE30+0.258987475354506*'Baseline QTR'!FF30)</f>
        <v>399.97890115070254</v>
      </c>
      <c r="AQ30" s="8">
        <f>(0.226145723750713*'Baseline QTR'!FG30+0.358025636331123*'Baseline QTR'!FH30+0.156841164563658*'Baseline QTR'!FI30+0.258987475354506*'Baseline QTR'!FJ30)</f>
        <v>408.35699345020998</v>
      </c>
      <c r="AR30" s="8">
        <f>(0.226145723750713*'Baseline QTR'!FK30+0.358025636331123*'Baseline QTR'!FL30+0.156841164563658*'Baseline QTR'!FM30+0.258987475354506*'Baseline QTR'!FN30)</f>
        <v>417.03126817304815</v>
      </c>
      <c r="AT30" s="54"/>
      <c r="AU30" s="52"/>
    </row>
    <row r="31" spans="1:47" x14ac:dyDescent="0.2">
      <c r="A31" t="str">
        <f>'Baseline QTR'!A31</f>
        <v>KSP_PHCL</v>
      </c>
      <c r="B31" t="str">
        <f>'Baseline QTR'!B31</f>
        <v>Seattle MSA S&amp;P CoreLogic Case-Shilller Home Price Index</v>
      </c>
      <c r="C31" s="3">
        <f ca="1">AVERAGE(OFFSET('Baseline QTR'!$C31,0,4*(COLUMNS('Baseline QTR'!$C31:C31)-1),1,4))</f>
        <v>65.511397543997504</v>
      </c>
      <c r="D31" s="3">
        <f ca="1">AVERAGE(OFFSET('Baseline QTR'!$C31,0,4*(COLUMNS('Baseline QTR'!$C31:D31)-1),1,4))</f>
        <v>65.974564618195501</v>
      </c>
      <c r="E31" s="3">
        <f ca="1">AVERAGE(OFFSET('Baseline QTR'!$C31,0,4*(COLUMNS('Baseline QTR'!$C31:E31)-1),1,4))</f>
        <v>67.139369051636749</v>
      </c>
      <c r="F31" s="3">
        <f ca="1">AVERAGE(OFFSET('Baseline QTR'!$C31,0,4*(COLUMNS('Baseline QTR'!$C31:F31)-1),1,4))</f>
        <v>68.530382777058662</v>
      </c>
      <c r="G31" s="3">
        <f ca="1">AVERAGE(OFFSET('Baseline QTR'!$C31,0,4*(COLUMNS('Baseline QTR'!$C31:G31)-1),1,4))</f>
        <v>71.232200216684248</v>
      </c>
      <c r="H31" s="3">
        <f ca="1">AVERAGE(OFFSET('Baseline QTR'!$C31,0,4*(COLUMNS('Baseline QTR'!$C31:H31)-1),1,4))</f>
        <v>72.245546334666926</v>
      </c>
      <c r="I31" s="3">
        <f ca="1">AVERAGE(OFFSET('Baseline QTR'!$C31,0,4*(COLUMNS('Baseline QTR'!$C31:I31)-1),1,4))</f>
        <v>74.108392708438998</v>
      </c>
      <c r="J31" s="3">
        <f ca="1">AVERAGE(OFFSET('Baseline QTR'!$C31,0,4*(COLUMNS('Baseline QTR'!$C31:J31)-1),1,4))</f>
        <v>79.765094376066997</v>
      </c>
      <c r="K31" s="3">
        <f ca="1">AVERAGE(OFFSET('Baseline QTR'!$C31,0,4*(COLUMNS('Baseline QTR'!$C31:K31)-1),1,4))</f>
        <v>88.658224146609427</v>
      </c>
      <c r="L31" s="3">
        <f ca="1">AVERAGE(OFFSET('Baseline QTR'!$C31,0,4*(COLUMNS('Baseline QTR'!$C31:L31)-1),1,4))</f>
        <v>96.529889576222416</v>
      </c>
      <c r="M31" s="3">
        <f ca="1">AVERAGE(OFFSET('Baseline QTR'!$C31,0,4*(COLUMNS('Baseline QTR'!$C31:M31)-1),1,4))</f>
        <v>104.42489300119716</v>
      </c>
      <c r="N31" s="3">
        <f ca="1">AVERAGE(OFFSET('Baseline QTR'!$C31,0,4*(COLUMNS('Baseline QTR'!$C31:N31)-1),1,4))</f>
        <v>109.94090560639442</v>
      </c>
      <c r="O31" s="3">
        <f ca="1">AVERAGE(OFFSET('Baseline QTR'!$C31,0,4*(COLUMNS('Baseline QTR'!$C31:O31)-1),1,4))</f>
        <v>114.43409114905315</v>
      </c>
      <c r="P31" s="3">
        <f ca="1">AVERAGE(OFFSET('Baseline QTR'!$C31,0,4*(COLUMNS('Baseline QTR'!$C31:P31)-1),1,4))</f>
        <v>120.2423330299995</v>
      </c>
      <c r="Q31" s="3">
        <f ca="1">AVERAGE(OFFSET('Baseline QTR'!$C31,0,4*(COLUMNS('Baseline QTR'!$C31:Q31)-1),1,4))</f>
        <v>131.70929587313634</v>
      </c>
      <c r="R31" s="3">
        <f ca="1">AVERAGE(OFFSET('Baseline QTR'!$C31,0,4*(COLUMNS('Baseline QTR'!$C31:R31)-1),1,4))</f>
        <v>152.41068494622584</v>
      </c>
      <c r="S31" s="3">
        <f ca="1">AVERAGE(OFFSET('Baseline QTR'!$C31,0,4*(COLUMNS('Baseline QTR'!$C31:S31)-1),1,4))</f>
        <v>176.86062258958708</v>
      </c>
      <c r="T31" s="3">
        <f ca="1">AVERAGE(OFFSET('Baseline QTR'!$C31,0,4*(COLUMNS('Baseline QTR'!$C31:T31)-1),1,4))</f>
        <v>188.65030179595442</v>
      </c>
      <c r="U31" s="3">
        <f ca="1">AVERAGE(OFFSET('Baseline QTR'!$C31,0,4*(COLUMNS('Baseline QTR'!$C31:U31)-1),1,4))</f>
        <v>174.810589554655</v>
      </c>
      <c r="V31" s="3">
        <f ca="1">AVERAGE(OFFSET('Baseline QTR'!$C31,0,4*(COLUMNS('Baseline QTR'!$C31:V31)-1),1,4))</f>
        <v>149.74468414048869</v>
      </c>
      <c r="W31" s="3">
        <f ca="1">AVERAGE(OFFSET('Baseline QTR'!$C31,0,4*(COLUMNS('Baseline QTR'!$C31:W31)-1),1,4))</f>
        <v>144.40623512961741</v>
      </c>
      <c r="X31" s="3">
        <f ca="1">AVERAGE(OFFSET('Baseline QTR'!$C31,0,4*(COLUMNS('Baseline QTR'!$C31:X31)-1),1,4))</f>
        <v>134.91256481493616</v>
      </c>
      <c r="Y31" s="3">
        <f ca="1">AVERAGE(OFFSET('Baseline QTR'!$C31,0,4*(COLUMNS('Baseline QTR'!$C31:Y31)-1),1,4))</f>
        <v>137.7697385961695</v>
      </c>
      <c r="Z31" s="3">
        <f ca="1">AVERAGE(OFFSET('Baseline QTR'!$C31,0,4*(COLUMNS('Baseline QTR'!$C31:Z31)-1),1,4))</f>
        <v>153.96213392516634</v>
      </c>
      <c r="AA31" s="3">
        <f ca="1">AVERAGE(OFFSET('Baseline QTR'!$C31,0,4*(COLUMNS('Baseline QTR'!$C31:AA31)-1),1,4))</f>
        <v>167.12445282394859</v>
      </c>
      <c r="AB31" s="3">
        <f ca="1">AVERAGE(OFFSET('Baseline QTR'!$C31,0,4*(COLUMNS('Baseline QTR'!$C31:AB31)-1),1,4))</f>
        <v>180.33878605971725</v>
      </c>
      <c r="AC31" s="3">
        <f ca="1">AVERAGE(OFFSET('Baseline QTR'!$C31,0,4*(COLUMNS('Baseline QTR'!$C31:AC31)-1),1,4))</f>
        <v>199.81400126976342</v>
      </c>
      <c r="AD31" s="3">
        <f ca="1">AVERAGE(OFFSET('Baseline QTR'!$C31,0,4*(COLUMNS('Baseline QTR'!$C31:AD31)-1),1,4))</f>
        <v>225.30536926242783</v>
      </c>
      <c r="AE31" s="3">
        <f ca="1">AVERAGE(OFFSET('Baseline QTR'!$C31,0,4*(COLUMNS('Baseline QTR'!$C31:AE31)-1),1,4))</f>
        <v>248.74420134331501</v>
      </c>
      <c r="AF31" s="3">
        <f ca="1">AVERAGE(OFFSET('Baseline QTR'!$C31,0,4*(COLUMNS('Baseline QTR'!$C31:AF31)-1),1,4))</f>
        <v>252.36416407021977</v>
      </c>
      <c r="AG31" s="3">
        <f ca="1">AVERAGE(OFFSET('Baseline QTR'!$C31,0,4*(COLUMNS('Baseline QTR'!$C31:AG31)-1),1,4))</f>
        <v>274.13887071923023</v>
      </c>
      <c r="AH31" s="3">
        <f ca="1">AVERAGE(OFFSET('Baseline QTR'!$C31,0,4*(COLUMNS('Baseline QTR'!$C31:AH31)-1),1,4))</f>
        <v>333.90683930534988</v>
      </c>
      <c r="AI31" s="3">
        <f ca="1">AVERAGE(OFFSET('Baseline QTR'!$C31,0,4*(COLUMNS('Baseline QTR'!$C31:AI31)-1),1,4))</f>
        <v>382.58619162187495</v>
      </c>
      <c r="AJ31" s="3">
        <f ca="1">AVERAGE(OFFSET('Baseline QTR'!$C31,0,4*(COLUMNS('Baseline QTR'!$C31:AJ31)-1),1,4))</f>
        <v>365.4747248500625</v>
      </c>
      <c r="AK31" s="3">
        <f ca="1">AVERAGE(OFFSET('Baseline QTR'!$C31,0,4*(COLUMNS('Baseline QTR'!$C31:AK31)-1),1,4))</f>
        <v>387.64623788100926</v>
      </c>
      <c r="AL31" s="8">
        <f ca="1">AVERAGE(OFFSET('Baseline QTR'!$C31,0,4*(COLUMNS('Baseline QTR'!$C31:AL31)-1),1,4))</f>
        <v>393.43576490054534</v>
      </c>
      <c r="AM31" s="8">
        <f ca="1">AVERAGE(OFFSET('Baseline QTR'!$C31,0,4*(COLUMNS('Baseline QTR'!$C31:AM31)-1),1,4))</f>
        <v>397.53830000000005</v>
      </c>
      <c r="AN31" s="8">
        <f ca="1">AVERAGE(OFFSET('Baseline QTR'!$C31,0,4*(COLUMNS('Baseline QTR'!$C31:AN31)-1),1,4))</f>
        <v>405.82797499999998</v>
      </c>
      <c r="AO31" s="8">
        <f ca="1">AVERAGE(OFFSET('Baseline QTR'!$C31,0,4*(COLUMNS('Baseline QTR'!$C31:AO31)-1),1,4))</f>
        <v>418.08434999999997</v>
      </c>
      <c r="AP31" s="8">
        <f ca="1">AVERAGE(OFFSET('Baseline QTR'!$C31,0,4*(COLUMNS('Baseline QTR'!$C31:AP31)-1),1,4))</f>
        <v>433.36837500000001</v>
      </c>
      <c r="AQ31" s="8">
        <f ca="1">AVERAGE(OFFSET('Baseline QTR'!$C31,0,4*(COLUMNS('Baseline QTR'!$C31:AQ31)-1),1,4))</f>
        <v>450.1035</v>
      </c>
      <c r="AR31" s="8">
        <f ca="1">AVERAGE(OFFSET('Baseline QTR'!$C31,0,4*(COLUMNS('Baseline QTR'!$C31:AR31)-1),1,4))</f>
        <v>466.89705000000004</v>
      </c>
    </row>
    <row r="32" spans="1:47" x14ac:dyDescent="0.2">
      <c r="A32" t="str">
        <f>'Baseline QTR'!A32</f>
        <v>KS_BP</v>
      </c>
      <c r="B32" t="str">
        <f>'Baseline QTR'!B32</f>
        <v>Housing permits (thous.)</v>
      </c>
      <c r="C32" s="3">
        <f ca="1">AVERAGE(OFFSET('Baseline QTR'!$C32,0,4*(COLUMNS('Baseline QTR'!$C32:C32)-1),1,4))</f>
        <v>23186.00048828125</v>
      </c>
      <c r="D32" s="3">
        <f ca="1">AVERAGE(OFFSET('Baseline QTR'!$C32,0,4*(COLUMNS('Baseline QTR'!$C32:D32)-1),1,4))</f>
        <v>10395</v>
      </c>
      <c r="E32" s="3">
        <f ca="1">AVERAGE(OFFSET('Baseline QTR'!$C32,0,4*(COLUMNS('Baseline QTR'!$C32:E32)-1),1,4))</f>
        <v>13371.998291015625</v>
      </c>
      <c r="F32" s="3">
        <f ca="1">AVERAGE(OFFSET('Baseline QTR'!$C32,0,4*(COLUMNS('Baseline QTR'!$C32:F32)-1),1,4))</f>
        <v>13166</v>
      </c>
      <c r="G32" s="3">
        <f ca="1">AVERAGE(OFFSET('Baseline QTR'!$C32,0,4*(COLUMNS('Baseline QTR'!$C32:G32)-1),1,4))</f>
        <v>14959</v>
      </c>
      <c r="H32" s="3">
        <f ca="1">AVERAGE(OFFSET('Baseline QTR'!$C32,0,4*(COLUMNS('Baseline QTR'!$C32:H32)-1),1,4))</f>
        <v>13964</v>
      </c>
      <c r="I32" s="3">
        <f ca="1">AVERAGE(OFFSET('Baseline QTR'!$C32,0,4*(COLUMNS('Baseline QTR'!$C32:I32)-1),1,4))</f>
        <v>16031</v>
      </c>
      <c r="J32" s="3">
        <f ca="1">AVERAGE(OFFSET('Baseline QTR'!$C32,0,4*(COLUMNS('Baseline QTR'!$C32:J32)-1),1,4))</f>
        <v>17877</v>
      </c>
      <c r="K32" s="3">
        <f ca="1">AVERAGE(OFFSET('Baseline QTR'!$C32,0,4*(COLUMNS('Baseline QTR'!$C32:K32)-1),1,4))</f>
        <v>21045</v>
      </c>
      <c r="L32" s="3">
        <f ca="1">AVERAGE(OFFSET('Baseline QTR'!$C32,0,4*(COLUMNS('Baseline QTR'!$C32:L32)-1),1,4))</f>
        <v>19646</v>
      </c>
      <c r="M32" s="3">
        <f ca="1">AVERAGE(OFFSET('Baseline QTR'!$C32,0,4*(COLUMNS('Baseline QTR'!$C32:M32)-1),1,4))</f>
        <v>18721</v>
      </c>
      <c r="N32" s="3">
        <f ca="1">AVERAGE(OFFSET('Baseline QTR'!$C32,0,4*(COLUMNS('Baseline QTR'!$C32:N32)-1),1,4))</f>
        <v>15548</v>
      </c>
      <c r="O32" s="3">
        <f ca="1">AVERAGE(OFFSET('Baseline QTR'!$C32,0,4*(COLUMNS('Baseline QTR'!$C32:O32)-1),1,4))</f>
        <v>14818</v>
      </c>
      <c r="P32" s="3">
        <f ca="1">AVERAGE(OFFSET('Baseline QTR'!$C32,0,4*(COLUMNS('Baseline QTR'!$C32:P32)-1),1,4))</f>
        <v>15596</v>
      </c>
      <c r="Q32" s="3">
        <f ca="1">AVERAGE(OFFSET('Baseline QTR'!$C32,0,4*(COLUMNS('Baseline QTR'!$C32:Q32)-1),1,4))</f>
        <v>17564</v>
      </c>
      <c r="R32" s="3">
        <f ca="1">AVERAGE(OFFSET('Baseline QTR'!$C32,0,4*(COLUMNS('Baseline QTR'!$C32:R32)-1),1,4))</f>
        <v>18779</v>
      </c>
      <c r="S32" s="3">
        <f ca="1">AVERAGE(OFFSET('Baseline QTR'!$C32,0,4*(COLUMNS('Baseline QTR'!$C32:S32)-1),1,4))</f>
        <v>19705</v>
      </c>
      <c r="T32" s="3">
        <f ca="1">AVERAGE(OFFSET('Baseline QTR'!$C32,0,4*(COLUMNS('Baseline QTR'!$C32:T32)-1),1,4))</f>
        <v>21137</v>
      </c>
      <c r="U32" s="3">
        <f ca="1">AVERAGE(OFFSET('Baseline QTR'!$C32,0,4*(COLUMNS('Baseline QTR'!$C32:U32)-1),1,4))</f>
        <v>12817</v>
      </c>
      <c r="V32" s="3">
        <f ca="1">AVERAGE(OFFSET('Baseline QTR'!$C32,0,4*(COLUMNS('Baseline QTR'!$C32:V32)-1),1,4))</f>
        <v>5382</v>
      </c>
      <c r="W32" s="3">
        <f ca="1">AVERAGE(OFFSET('Baseline QTR'!$C32,0,4*(COLUMNS('Baseline QTR'!$C32:W32)-1),1,4))</f>
        <v>8016</v>
      </c>
      <c r="X32" s="3">
        <f ca="1">AVERAGE(OFFSET('Baseline QTR'!$C32,0,4*(COLUMNS('Baseline QTR'!$C32:X32)-1),1,4))</f>
        <v>8694</v>
      </c>
      <c r="Y32" s="3">
        <f ca="1">AVERAGE(OFFSET('Baseline QTR'!$C32,0,4*(COLUMNS('Baseline QTR'!$C32:Y32)-1),1,4))</f>
        <v>14451</v>
      </c>
      <c r="Z32" s="3">
        <f ca="1">AVERAGE(OFFSET('Baseline QTR'!$C32,0,4*(COLUMNS('Baseline QTR'!$C32:Z32)-1),1,4))</f>
        <v>15450</v>
      </c>
      <c r="AA32" s="3">
        <f ca="1">AVERAGE(OFFSET('Baseline QTR'!$C32,0,4*(COLUMNS('Baseline QTR'!$C32:AA32)-1),1,4))</f>
        <v>17832</v>
      </c>
      <c r="AB32" s="3">
        <f ca="1">AVERAGE(OFFSET('Baseline QTR'!$C32,0,4*(COLUMNS('Baseline QTR'!$C32:AB32)-1),1,4))</f>
        <v>22128</v>
      </c>
      <c r="AC32" s="3">
        <f ca="1">AVERAGE(OFFSET('Baseline QTR'!$C32,0,4*(COLUMNS('Baseline QTR'!$C32:AC32)-1),1,4))</f>
        <v>21396</v>
      </c>
      <c r="AD32" s="3">
        <f ca="1">AVERAGE(OFFSET('Baseline QTR'!$C32,0,4*(COLUMNS('Baseline QTR'!$C32:AD32)-1),1,4))</f>
        <v>21774</v>
      </c>
      <c r="AE32" s="3">
        <f ca="1">AVERAGE(OFFSET('Baseline QTR'!$C32,0,4*(COLUMNS('Baseline QTR'!$C32:AE32)-1),1,4))</f>
        <v>19186</v>
      </c>
      <c r="AF32" s="3">
        <f ca="1">AVERAGE(OFFSET('Baseline QTR'!$C32,0,4*(COLUMNS('Baseline QTR'!$C32:AF32)-1),1,4))</f>
        <v>22482</v>
      </c>
      <c r="AG32" s="3">
        <f ca="1">AVERAGE(OFFSET('Baseline QTR'!$C32,0,4*(COLUMNS('Baseline QTR'!$C32:AG32)-1),1,4))</f>
        <v>18913</v>
      </c>
      <c r="AH32" s="3">
        <f ca="1">AVERAGE(OFFSET('Baseline QTR'!$C32,0,4*(COLUMNS('Baseline QTR'!$C32:AH32)-1),1,4))</f>
        <v>24130</v>
      </c>
      <c r="AI32" s="3">
        <f ca="1">AVERAGE(OFFSET('Baseline QTR'!$C32,0,4*(COLUMNS('Baseline QTR'!$C32:AI32)-1),1,4))</f>
        <v>21160</v>
      </c>
      <c r="AJ32" s="3">
        <f ca="1">AVERAGE(OFFSET('Baseline QTR'!$C32,0,4*(COLUMNS('Baseline QTR'!$C32:AJ32)-1),1,4))</f>
        <v>14481</v>
      </c>
      <c r="AK32" s="3">
        <f ca="1">AVERAGE(OFFSET('Baseline QTR'!$C32,0,4*(COLUMNS('Baseline QTR'!$C32:AK32)-1),1,4))</f>
        <v>14474</v>
      </c>
      <c r="AL32" s="8">
        <f ca="1">AVERAGE(OFFSET('Baseline QTR'!$C32,0,4*(COLUMNS('Baseline QTR'!$C32:AL32)-1),1,4))</f>
        <v>11728.352500000001</v>
      </c>
      <c r="AM32" s="8">
        <f ca="1">AVERAGE(OFFSET('Baseline QTR'!$C32,0,4*(COLUMNS('Baseline QTR'!$C32:AM32)-1),1,4))</f>
        <v>12933.0175</v>
      </c>
      <c r="AN32" s="8">
        <f ca="1">AVERAGE(OFFSET('Baseline QTR'!$C32,0,4*(COLUMNS('Baseline QTR'!$C32:AN32)-1),1,4))</f>
        <v>13718.23</v>
      </c>
      <c r="AO32" s="8">
        <f ca="1">AVERAGE(OFFSET('Baseline QTR'!$C32,0,4*(COLUMNS('Baseline QTR'!$C32:AO32)-1),1,4))</f>
        <v>14445.9575</v>
      </c>
      <c r="AP32" s="8">
        <f ca="1">AVERAGE(OFFSET('Baseline QTR'!$C32,0,4*(COLUMNS('Baseline QTR'!$C32:AP32)-1),1,4))</f>
        <v>14980.16</v>
      </c>
      <c r="AQ32" s="8">
        <f ca="1">AVERAGE(OFFSET('Baseline QTR'!$C32,0,4*(COLUMNS('Baseline QTR'!$C32:AQ32)-1),1,4))</f>
        <v>14946.36</v>
      </c>
      <c r="AR32" s="8">
        <f ca="1">AVERAGE(OFFSET('Baseline QTR'!$C32,0,4*(COLUMNS('Baseline QTR'!$C32:AR32)-1),1,4))</f>
        <v>14762.865</v>
      </c>
    </row>
    <row r="33" spans="1:44" x14ac:dyDescent="0.2">
      <c r="A33" t="str">
        <f>'Baseline QTR'!A33</f>
        <v>KS_POP</v>
      </c>
      <c r="B33" t="str">
        <f>'Baseline QTR'!B33</f>
        <v>Population (thous.)</v>
      </c>
      <c r="C33" s="47">
        <f ca="1">AVERAGE(OFFSET('Baseline QTR'!$C33,0,4*(COLUMNS('Baseline QTR'!$C33:C33)-1),1,4))</f>
        <v>1999.2114712037874</v>
      </c>
      <c r="D33" s="47">
        <f ca="1">AVERAGE(OFFSET('Baseline QTR'!$C33,0,4*(COLUMNS('Baseline QTR'!$C33:D33)-1),1,4))</f>
        <v>2050.810950062104</v>
      </c>
      <c r="E33" s="47">
        <f ca="1">AVERAGE(OFFSET('Baseline QTR'!$C33,0,4*(COLUMNS('Baseline QTR'!$C33:E33)-1),1,4))</f>
        <v>2078.2645410477953</v>
      </c>
      <c r="F33" s="47">
        <f ca="1">AVERAGE(OFFSET('Baseline QTR'!$C33,0,4*(COLUMNS('Baseline QTR'!$C33:F33)-1),1,4))</f>
        <v>2110.0368544967146</v>
      </c>
      <c r="G33" s="47">
        <f ca="1">AVERAGE(OFFSET('Baseline QTR'!$C33,0,4*(COLUMNS('Baseline QTR'!$C33:G33)-1),1,4))</f>
        <v>2140.0514003403464</v>
      </c>
      <c r="H33" s="47">
        <f ca="1">AVERAGE(OFFSET('Baseline QTR'!$C33,0,4*(COLUMNS('Baseline QTR'!$C33:H33)-1),1,4))</f>
        <v>2166.6694816418994</v>
      </c>
      <c r="I33" s="47">
        <f ca="1">AVERAGE(OFFSET('Baseline QTR'!$C33,0,4*(COLUMNS('Baseline QTR'!$C33:I33)-1),1,4))</f>
        <v>2193.6384230920557</v>
      </c>
      <c r="J33" s="47">
        <f ca="1">AVERAGE(OFFSET('Baseline QTR'!$C33,0,4*(COLUMNS('Baseline QTR'!$C33:J33)-1),1,4))</f>
        <v>2229.3992791148762</v>
      </c>
      <c r="K33" s="47">
        <f ca="1">AVERAGE(OFFSET('Baseline QTR'!$C33,0,4*(COLUMNS('Baseline QTR'!$C33:K33)-1),1,4))</f>
        <v>2273.8134916984372</v>
      </c>
      <c r="L33" s="47">
        <f ca="1">AVERAGE(OFFSET('Baseline QTR'!$C33,0,4*(COLUMNS('Baseline QTR'!$C33:L33)-1),1,4))</f>
        <v>2317.7644259663739</v>
      </c>
      <c r="M33" s="47">
        <f ca="1">AVERAGE(OFFSET('Baseline QTR'!$C33,0,4*(COLUMNS('Baseline QTR'!$C33:M33)-1),1,4))</f>
        <v>2354.6442888110678</v>
      </c>
      <c r="N33" s="47">
        <f ca="1">AVERAGE(OFFSET('Baseline QTR'!$C33,0,4*(COLUMNS('Baseline QTR'!$C33:N33)-1),1,4))</f>
        <v>2386.2027937893554</v>
      </c>
      <c r="O33" s="47">
        <f ca="1">AVERAGE(OFFSET('Baseline QTR'!$C33,0,4*(COLUMNS('Baseline QTR'!$C33:O33)-1),1,4))</f>
        <v>2415.4315047815103</v>
      </c>
      <c r="P33" s="47">
        <f ca="1">AVERAGE(OFFSET('Baseline QTR'!$C33,0,4*(COLUMNS('Baseline QTR'!$C33:P33)-1),1,4))</f>
        <v>2435.8969214596027</v>
      </c>
      <c r="Q33" s="47">
        <f ca="1">AVERAGE(OFFSET('Baseline QTR'!$C33,0,4*(COLUMNS('Baseline QTR'!$C33:Q33)-1),1,4))</f>
        <v>2458.4435750050779</v>
      </c>
      <c r="R33" s="47">
        <f ca="1">AVERAGE(OFFSET('Baseline QTR'!$C33,0,4*(COLUMNS('Baseline QTR'!$C33:R33)-1),1,4))</f>
        <v>2492.5686066450844</v>
      </c>
      <c r="S33" s="47">
        <f ca="1">AVERAGE(OFFSET('Baseline QTR'!$C33,0,4*(COLUMNS('Baseline QTR'!$C33:S33)-1),1,4))</f>
        <v>2536.8597015395853</v>
      </c>
      <c r="T33" s="47">
        <f ca="1">AVERAGE(OFFSET('Baseline QTR'!$C33,0,4*(COLUMNS('Baseline QTR'!$C33:T33)-1),1,4))</f>
        <v>2572.3456653215744</v>
      </c>
      <c r="U33" s="47">
        <f ca="1">AVERAGE(OFFSET('Baseline QTR'!$C33,0,4*(COLUMNS('Baseline QTR'!$C33:U33)-1),1,4))</f>
        <v>2599.5382465491157</v>
      </c>
      <c r="V33" s="47">
        <f ca="1">AVERAGE(OFFSET('Baseline QTR'!$C33,0,4*(COLUMNS('Baseline QTR'!$C33:V33)-1),1,4))</f>
        <v>2626.2521297319618</v>
      </c>
      <c r="W33" s="47">
        <f ca="1">AVERAGE(OFFSET('Baseline QTR'!$C33,0,4*(COLUMNS('Baseline QTR'!$C33:W33)-1),1,4))</f>
        <v>2652.9422970230376</v>
      </c>
      <c r="X33" s="47">
        <f ca="1">AVERAGE(OFFSET('Baseline QTR'!$C33,0,4*(COLUMNS('Baseline QTR'!$C33:X33)-1),1,4))</f>
        <v>2670.3997915508889</v>
      </c>
      <c r="Y33" s="47">
        <f ca="1">AVERAGE(OFFSET('Baseline QTR'!$C33,0,4*(COLUMNS('Baseline QTR'!$C33:Y33)-1),1,4))</f>
        <v>2694.5035680234068</v>
      </c>
      <c r="Z33" s="47">
        <f ca="1">AVERAGE(OFFSET('Baseline QTR'!$C33,0,4*(COLUMNS('Baseline QTR'!$C33:Z33)-1),1,4))</f>
        <v>2736.6037019804835</v>
      </c>
      <c r="AA33" s="47">
        <f ca="1">AVERAGE(OFFSET('Baseline QTR'!$C33,0,4*(COLUMNS('Baseline QTR'!$C33:AA33)-1),1,4))</f>
        <v>2786.5319678046599</v>
      </c>
      <c r="AB33" s="47">
        <f ca="1">AVERAGE(OFFSET('Baseline QTR'!$C33,0,4*(COLUMNS('Baseline QTR'!$C33:AB33)-1),1,4))</f>
        <v>2849.5451924258778</v>
      </c>
      <c r="AC33" s="47">
        <f ca="1">AVERAGE(OFFSET('Baseline QTR'!$C33,0,4*(COLUMNS('Baseline QTR'!$C33:AC33)-1),1,4))</f>
        <v>2910.5142156168304</v>
      </c>
      <c r="AD33" s="47">
        <f ca="1">AVERAGE(OFFSET('Baseline QTR'!$C33,0,4*(COLUMNS('Baseline QTR'!$C33:AD33)-1),1,4))</f>
        <v>2955.6615544818014</v>
      </c>
      <c r="AE33" s="47">
        <f ca="1">AVERAGE(OFFSET('Baseline QTR'!$C33,0,4*(COLUMNS('Baseline QTR'!$C33:AE33)-1),1,4))</f>
        <v>3008.3445352059639</v>
      </c>
      <c r="AF33" s="47">
        <f ca="1">AVERAGE(OFFSET('Baseline QTR'!$C33,0,4*(COLUMNS('Baseline QTR'!$C33:AF33)-1),1,4))</f>
        <v>3064.3982578193431</v>
      </c>
      <c r="AG33" s="48">
        <f ca="1">AVERAGE(OFFSET('Baseline QTR'!$C33,0,4*(COLUMNS('Baseline QTR'!$C33:AG33)-1),1,4))</f>
        <v>3108.6840428916648</v>
      </c>
      <c r="AH33" s="48">
        <f ca="1">AVERAGE(OFFSET('Baseline QTR'!$C33,0,4*(COLUMNS('Baseline QTR'!$C33:AH33)-1),1,4))</f>
        <v>3138.6853831139983</v>
      </c>
      <c r="AI33" s="48">
        <f ca="1">AVERAGE(OFFSET('Baseline QTR'!$C33,0,4*(COLUMNS('Baseline QTR'!$C33:AI33)-1),1,4))</f>
        <v>3181.4080184023419</v>
      </c>
      <c r="AJ33" s="48">
        <f ca="1">AVERAGE(OFFSET('Baseline QTR'!$C33,0,4*(COLUMNS('Baseline QTR'!$C33:AJ33)-1),1,4))</f>
        <v>3221.786449526634</v>
      </c>
      <c r="AK33" s="48">
        <f ca="1">AVERAGE(OFFSET('Baseline QTR'!$C33,0,4*(COLUMNS('Baseline QTR'!$C33:AK33)-1),1,4))</f>
        <v>3260.0727459911222</v>
      </c>
      <c r="AL33" s="49">
        <f ca="1">AVERAGE(OFFSET('Baseline QTR'!$C33,0,4*(COLUMNS('Baseline QTR'!$C33:AL33)-1),1,4))</f>
        <v>3300.8040998694655</v>
      </c>
      <c r="AM33" s="49">
        <f ca="1">AVERAGE(OFFSET('Baseline QTR'!$C33,0,4*(COLUMNS('Baseline QTR'!$C33:AM33)-1),1,4))</f>
        <v>3336.3847720334261</v>
      </c>
      <c r="AN33" s="49">
        <f ca="1">AVERAGE(OFFSET('Baseline QTR'!$C33,0,4*(COLUMNS('Baseline QTR'!$C33:AN33)-1),1,4))</f>
        <v>3364.38564484479</v>
      </c>
      <c r="AO33" s="49">
        <f ca="1">AVERAGE(OFFSET('Baseline QTR'!$C33,0,4*(COLUMNS('Baseline QTR'!$C33:AO33)-1),1,4))</f>
        <v>3395.0867605986073</v>
      </c>
      <c r="AP33" s="49">
        <f ca="1">AVERAGE(OFFSET('Baseline QTR'!$C33,0,4*(COLUMNS('Baseline QTR'!$C33:AP33)-1),1,4))</f>
        <v>3426.9736889593746</v>
      </c>
      <c r="AQ33" s="49">
        <f ca="1">AVERAGE(OFFSET('Baseline QTR'!$C33,0,4*(COLUMNS('Baseline QTR'!$C33:AQ33)-1),1,4))</f>
        <v>3456.9756503094586</v>
      </c>
      <c r="AR33" s="49">
        <f ca="1">AVERAGE(OFFSET('Baseline QTR'!$C33,0,4*(COLUMNS('Baseline QTR'!$C33:AR33)-1),1,4))</f>
        <v>3488.3700429458695</v>
      </c>
    </row>
    <row r="34" spans="1:44" s="23" customFormat="1" x14ac:dyDescent="0.2">
      <c r="A34"/>
    </row>
    <row r="35" spans="1:44"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P35" s="3"/>
      <c r="AQ35" s="3"/>
    </row>
    <row r="36" spans="1:44"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4" x14ac:dyDescent="0.2">
      <c r="C37" s="20">
        <f t="shared" ref="C37:AR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c r="AR37" s="20">
        <f t="shared" si="0"/>
        <v>2031</v>
      </c>
    </row>
    <row r="38" spans="1:44" x14ac:dyDescent="0.2">
      <c r="B38" t="str">
        <f t="shared" ref="B38:B53" si="1">B7</f>
        <v>Employment (thous.)</v>
      </c>
      <c r="C38" s="19"/>
      <c r="D38" s="19">
        <f t="shared" ref="D38:AR38" ca="1" si="2">100*(D7/C7-1)</f>
        <v>0.44009192363727578</v>
      </c>
      <c r="E38" s="19">
        <f t="shared" ca="1" si="2"/>
        <v>1.2531778076865452</v>
      </c>
      <c r="F38" s="19">
        <f t="shared" ca="1" si="2"/>
        <v>1.0493590122290009</v>
      </c>
      <c r="G38" s="19">
        <f t="shared" ca="1" si="2"/>
        <v>1.0362694300518172</v>
      </c>
      <c r="H38" s="19">
        <f t="shared" ca="1" si="2"/>
        <v>1.855990741745317</v>
      </c>
      <c r="I38" s="19">
        <f t="shared" ca="1" si="2"/>
        <v>3.7565419930266186</v>
      </c>
      <c r="J38" s="19">
        <f t="shared" ca="1" si="2"/>
        <v>5.7866964157387235</v>
      </c>
      <c r="K38" s="19">
        <f t="shared" ca="1" si="2"/>
        <v>4.810889846408628</v>
      </c>
      <c r="L38" s="19">
        <f t="shared" ca="1" si="2"/>
        <v>2.6252762311576472</v>
      </c>
      <c r="M38" s="19">
        <f t="shared" ca="1" si="2"/>
        <v>2.2651950317283509</v>
      </c>
      <c r="N38" s="19">
        <f t="shared" ca="1" si="2"/>
        <v>-1.2122031984284298</v>
      </c>
      <c r="O38" s="19">
        <f t="shared" ca="1" si="2"/>
        <v>-3.451417004048607</v>
      </c>
      <c r="P38" s="19">
        <f t="shared" ca="1" si="2"/>
        <v>-0.75294610977840737</v>
      </c>
      <c r="Q38" s="19">
        <f t="shared" ca="1" si="2"/>
        <v>0.73256204098368638</v>
      </c>
      <c r="R38" s="19">
        <f t="shared" ca="1" si="2"/>
        <v>2.5499472616132612</v>
      </c>
      <c r="S38" s="19">
        <f t="shared" ca="1" si="2"/>
        <v>3.2263691317554244</v>
      </c>
      <c r="T38" s="19">
        <f t="shared" ca="1" si="2"/>
        <v>3.1109609075918199</v>
      </c>
      <c r="U38" s="19">
        <f t="shared" ca="1" si="2"/>
        <v>1.2404073282926031</v>
      </c>
      <c r="V38" s="19">
        <f t="shared" ca="1" si="2"/>
        <v>-5.0727590383638717</v>
      </c>
      <c r="W38" s="19">
        <f t="shared" ca="1" si="2"/>
        <v>-1.4688501455325853</v>
      </c>
      <c r="X38" s="19">
        <f t="shared" ca="1" si="2"/>
        <v>1.8750708671755323</v>
      </c>
      <c r="Y38" s="19">
        <f t="shared" ca="1" si="2"/>
        <v>2.6255206228142702</v>
      </c>
      <c r="Z38" s="19">
        <f t="shared" ca="1" si="2"/>
        <v>2.8665856122745748</v>
      </c>
      <c r="AA38" s="19">
        <f t="shared" ca="1" si="2"/>
        <v>2.7606221526748964</v>
      </c>
      <c r="AB38" s="19">
        <f t="shared" ca="1" si="2"/>
        <v>3.1789316802384615</v>
      </c>
      <c r="AC38" s="19">
        <f t="shared" ca="1" si="2"/>
        <v>3.2421823891142232</v>
      </c>
      <c r="AD38" s="19">
        <f t="shared" ca="1" si="2"/>
        <v>2.4930298575556398</v>
      </c>
      <c r="AE38" s="19">
        <f t="shared" ca="1" si="2"/>
        <v>2.25977802836963</v>
      </c>
      <c r="AF38" s="19">
        <f t="shared" ca="1" si="2"/>
        <v>2.344781555158959</v>
      </c>
      <c r="AG38" s="19">
        <f t="shared" ca="1" si="2"/>
        <v>-5.7768011152855454</v>
      </c>
      <c r="AH38" s="19">
        <f t="shared" ca="1" si="2"/>
        <v>1.6435869014600035</v>
      </c>
      <c r="AI38" s="19">
        <f t="shared" ca="1" si="2"/>
        <v>4.4538088799850106</v>
      </c>
      <c r="AJ38" s="19">
        <f t="shared" ca="1" si="2"/>
        <v>0.85504809055003683</v>
      </c>
      <c r="AK38" s="19">
        <f t="shared" ca="1" si="2"/>
        <v>0.68198637900831471</v>
      </c>
      <c r="AL38" s="18">
        <f t="shared" ca="1" si="2"/>
        <v>-0.81795766457315455</v>
      </c>
      <c r="AM38" s="18">
        <f t="shared" ca="1" si="2"/>
        <v>-0.30817789427172171</v>
      </c>
      <c r="AN38" s="18">
        <f t="shared" ca="1" si="2"/>
        <v>8.2786446397786762E-2</v>
      </c>
      <c r="AO38" s="18">
        <f t="shared" ca="1" si="2"/>
        <v>0.73324929432336816</v>
      </c>
      <c r="AP38" s="18">
        <f t="shared" ca="1" si="2"/>
        <v>1.0850493423171237</v>
      </c>
      <c r="AQ38" s="18">
        <f t="shared" ca="1" si="2"/>
        <v>0.88670866386901803</v>
      </c>
      <c r="AR38" s="18">
        <f t="shared" ca="1" si="2"/>
        <v>0.78704094598129881</v>
      </c>
    </row>
    <row r="39" spans="1:44" x14ac:dyDescent="0.2">
      <c r="B39" t="str">
        <f t="shared" si="1"/>
        <v xml:space="preserve"> Goods producing</v>
      </c>
      <c r="C39" s="19"/>
      <c r="D39" s="19">
        <f t="shared" ref="D39:AR39" ca="1" si="3">100*(D8/C8-1)</f>
        <v>-2.3513139695712226</v>
      </c>
      <c r="E39" s="19">
        <f t="shared" ca="1" si="3"/>
        <v>-0.92683828057642526</v>
      </c>
      <c r="F39" s="19">
        <f t="shared" ca="1" si="3"/>
        <v>-4.9479409479409542</v>
      </c>
      <c r="G39" s="19">
        <f t="shared" ca="1" si="3"/>
        <v>-4.3815191446228141</v>
      </c>
      <c r="H39" s="19">
        <f t="shared" ca="1" si="3"/>
        <v>-2.2706288684471443</v>
      </c>
      <c r="I39" s="19">
        <f t="shared" ca="1" si="3"/>
        <v>4.4228279505930779</v>
      </c>
      <c r="J39" s="19">
        <f t="shared" ca="1" si="3"/>
        <v>11.476728210970766</v>
      </c>
      <c r="K39" s="19">
        <f t="shared" ca="1" si="3"/>
        <v>5.7502705302392432</v>
      </c>
      <c r="L39" s="19">
        <f t="shared" ca="1" si="3"/>
        <v>-2.9504562121599687</v>
      </c>
      <c r="M39" s="19">
        <f t="shared" ca="1" si="3"/>
        <v>-3.1104472366224267</v>
      </c>
      <c r="N39" s="19">
        <f t="shared" ca="1" si="3"/>
        <v>-3.3402859647531979</v>
      </c>
      <c r="O39" s="19">
        <f t="shared" ca="1" si="3"/>
        <v>-9.5040030022516824</v>
      </c>
      <c r="P39" s="19">
        <f t="shared" ca="1" si="3"/>
        <v>-6.887376023775782</v>
      </c>
      <c r="Q39" s="19">
        <f t="shared" ca="1" si="3"/>
        <v>-0.57526722090259774</v>
      </c>
      <c r="R39" s="19">
        <f t="shared" ca="1" si="3"/>
        <v>5.3044159916383338</v>
      </c>
      <c r="S39" s="19">
        <f t="shared" ca="1" si="3"/>
        <v>7.5079758950726827</v>
      </c>
      <c r="T39" s="19">
        <f t="shared" ca="1" si="3"/>
        <v>5.7240833553152459</v>
      </c>
      <c r="U39" s="19">
        <f t="shared" ca="1" si="3"/>
        <v>-0.9543413173652926</v>
      </c>
      <c r="V39" s="19">
        <f t="shared" ca="1" si="3"/>
        <v>-12.604698028843131</v>
      </c>
      <c r="W39" s="19">
        <f t="shared" ca="1" si="3"/>
        <v>-6.2907584219059398</v>
      </c>
      <c r="X39" s="19">
        <f t="shared" ca="1" si="3"/>
        <v>2.5298934984044008</v>
      </c>
      <c r="Y39" s="19">
        <f t="shared" ca="1" si="3"/>
        <v>5.2386845164435591</v>
      </c>
      <c r="Z39" s="19">
        <f t="shared" ca="1" si="3"/>
        <v>3.9267388825541705</v>
      </c>
      <c r="AA39" s="19">
        <f t="shared" ca="1" si="3"/>
        <v>2.3589110608242425</v>
      </c>
      <c r="AB39" s="19">
        <f t="shared" ca="1" si="3"/>
        <v>3.6979969183358996</v>
      </c>
      <c r="AC39" s="19">
        <f t="shared" ca="1" si="3"/>
        <v>1.4342011757865425</v>
      </c>
      <c r="AD39" s="19">
        <f t="shared" ca="1" si="3"/>
        <v>-0.97446022546334721</v>
      </c>
      <c r="AE39" s="19">
        <f t="shared" ca="1" si="3"/>
        <v>1.9648829431438308</v>
      </c>
      <c r="AF39" s="19">
        <f t="shared" ca="1" si="3"/>
        <v>2.5577948087173175</v>
      </c>
      <c r="AG39" s="19">
        <f t="shared" ca="1" si="3"/>
        <v>-6.7378067531828627</v>
      </c>
      <c r="AH39" s="19">
        <f t="shared" ca="1" si="3"/>
        <v>-3.5150196194809746</v>
      </c>
      <c r="AI39" s="19">
        <f t="shared" ca="1" si="3"/>
        <v>2.3102423020402441</v>
      </c>
      <c r="AJ39" s="19">
        <f t="shared" ca="1" si="3"/>
        <v>1.1023148612085309</v>
      </c>
      <c r="AK39" s="19">
        <f t="shared" ca="1" si="3"/>
        <v>-1.4041695576039848</v>
      </c>
      <c r="AL39" s="18">
        <f t="shared" ca="1" si="3"/>
        <v>-1.6115340794852773</v>
      </c>
      <c r="AM39" s="18">
        <f t="shared" ca="1" si="3"/>
        <v>-0.67560511896598285</v>
      </c>
      <c r="AN39" s="18">
        <f t="shared" ca="1" si="3"/>
        <v>-0.2791817677095354</v>
      </c>
      <c r="AO39" s="18">
        <f t="shared" ca="1" si="3"/>
        <v>0.15599713135283633</v>
      </c>
      <c r="AP39" s="18">
        <f t="shared" ca="1" si="3"/>
        <v>0.47520365355875338</v>
      </c>
      <c r="AQ39" s="18">
        <f t="shared" ca="1" si="3"/>
        <v>0.34385348190217879</v>
      </c>
      <c r="AR39" s="18">
        <f t="shared" ca="1" si="3"/>
        <v>-8.7551092754045712E-3</v>
      </c>
    </row>
    <row r="40" spans="1:44" x14ac:dyDescent="0.2">
      <c r="B40" t="str">
        <f t="shared" si="1"/>
        <v xml:space="preserve">   Mining, Logging and Construction</v>
      </c>
      <c r="C40" s="19"/>
      <c r="D40" s="19">
        <f t="shared" ref="D40:AR40" ca="1" si="4">100*(D9/C9-1)</f>
        <v>-3.8292367399741067</v>
      </c>
      <c r="E40" s="19">
        <f t="shared" ca="1" si="4"/>
        <v>2.3944040893193463</v>
      </c>
      <c r="F40" s="19">
        <f t="shared" ca="1" si="4"/>
        <v>-4.8607461902259619</v>
      </c>
      <c r="G40" s="19">
        <f t="shared" ca="1" si="4"/>
        <v>-1.5189174261253768</v>
      </c>
      <c r="H40" s="19">
        <f t="shared" ca="1" si="4"/>
        <v>0.85530005608525084</v>
      </c>
      <c r="I40" s="19">
        <f t="shared" ca="1" si="4"/>
        <v>3.6285277352982037</v>
      </c>
      <c r="J40" s="19">
        <f t="shared" ca="1" si="4"/>
        <v>9.9543869063589909</v>
      </c>
      <c r="K40" s="19">
        <f t="shared" ca="1" si="4"/>
        <v>7.9795021961932777</v>
      </c>
      <c r="L40" s="19">
        <f t="shared" ca="1" si="4"/>
        <v>8.5649717514124202</v>
      </c>
      <c r="M40" s="19">
        <f t="shared" ca="1" si="4"/>
        <v>6.6402997502081673</v>
      </c>
      <c r="N40" s="19">
        <f t="shared" ca="1" si="4"/>
        <v>-2.5278157329689743</v>
      </c>
      <c r="O40" s="19">
        <f t="shared" ca="1" si="4"/>
        <v>-6.9990988284770017</v>
      </c>
      <c r="P40" s="19">
        <f t="shared" ca="1" si="4"/>
        <v>-2.2825150732127653</v>
      </c>
      <c r="Q40" s="19">
        <f t="shared" ca="1" si="4"/>
        <v>2.9969149405024487</v>
      </c>
      <c r="R40" s="19">
        <f t="shared" ca="1" si="4"/>
        <v>7.2635857937526804</v>
      </c>
      <c r="S40" s="19">
        <f t="shared" ca="1" si="4"/>
        <v>10.122668794255496</v>
      </c>
      <c r="T40" s="19">
        <f t="shared" ca="1" si="4"/>
        <v>8.96576707118275</v>
      </c>
      <c r="U40" s="19">
        <f t="shared" ca="1" si="4"/>
        <v>-3.0834441489361764</v>
      </c>
      <c r="V40" s="19">
        <f t="shared" ca="1" si="4"/>
        <v>-22.210788097075717</v>
      </c>
      <c r="W40" s="19">
        <f t="shared" ca="1" si="4"/>
        <v>-12.622643589460925</v>
      </c>
      <c r="X40" s="19">
        <f t="shared" ca="1" si="4"/>
        <v>-3.4948271511481166</v>
      </c>
      <c r="Y40" s="19">
        <f t="shared" ca="1" si="4"/>
        <v>4.4973199110994955</v>
      </c>
      <c r="Z40" s="19">
        <f t="shared" ca="1" si="4"/>
        <v>8.932816214187401</v>
      </c>
      <c r="AA40" s="19">
        <f t="shared" ca="1" si="4"/>
        <v>8.4185138394395445</v>
      </c>
      <c r="AB40" s="19">
        <f t="shared" ca="1" si="4"/>
        <v>10.497881355932215</v>
      </c>
      <c r="AC40" s="19">
        <f t="shared" ca="1" si="4"/>
        <v>7.1901064135748927</v>
      </c>
      <c r="AD40" s="19">
        <f t="shared" ca="1" si="4"/>
        <v>4.695465521867459</v>
      </c>
      <c r="AE40" s="19">
        <f t="shared" ca="1" si="4"/>
        <v>5.3903980864513645</v>
      </c>
      <c r="AF40" s="19">
        <f t="shared" ca="1" si="4"/>
        <v>1.5481883764286497</v>
      </c>
      <c r="AG40" s="19">
        <f t="shared" ca="1" si="4"/>
        <v>-3.615900383141768</v>
      </c>
      <c r="AH40" s="19">
        <f t="shared" ca="1" si="4"/>
        <v>4.1242236024844559</v>
      </c>
      <c r="AI40" s="19">
        <f t="shared" ca="1" si="4"/>
        <v>1.3839179193509965</v>
      </c>
      <c r="AJ40" s="19">
        <f t="shared" ca="1" si="4"/>
        <v>-1.5454616772573759</v>
      </c>
      <c r="AK40" s="19">
        <f t="shared" ca="1" si="4"/>
        <v>-4.5737051792828831</v>
      </c>
      <c r="AL40" s="18">
        <f t="shared" ca="1" si="4"/>
        <v>-3.1217176018704107</v>
      </c>
      <c r="AM40" s="18">
        <f t="shared" ca="1" si="4"/>
        <v>-1.5472753477760448</v>
      </c>
      <c r="AN40" s="18">
        <f t="shared" ca="1" si="4"/>
        <v>-0.57166014189732328</v>
      </c>
      <c r="AO40" s="18">
        <f t="shared" ca="1" si="4"/>
        <v>0.85506120040179656</v>
      </c>
      <c r="AP40" s="18">
        <f t="shared" ca="1" si="4"/>
        <v>1.6081598754788429</v>
      </c>
      <c r="AQ40" s="18">
        <f t="shared" ca="1" si="4"/>
        <v>1.211037862035691</v>
      </c>
      <c r="AR40" s="18">
        <f t="shared" ca="1" si="4"/>
        <v>0.70064131923874839</v>
      </c>
    </row>
    <row r="41" spans="1:44" x14ac:dyDescent="0.2">
      <c r="B41" t="str">
        <f t="shared" si="1"/>
        <v xml:space="preserve">   Manufacturing</v>
      </c>
      <c r="C41" s="19"/>
      <c r="D41" s="19">
        <f t="shared" ref="D41:AR41" ca="1" si="5">100*(D10/C10-1)</f>
        <v>-1.9037919147602667</v>
      </c>
      <c r="E41" s="19">
        <f t="shared" ca="1" si="5"/>
        <v>-1.912786518648657</v>
      </c>
      <c r="F41" s="19">
        <f t="shared" ca="1" si="5"/>
        <v>-4.9749623417335016</v>
      </c>
      <c r="G41" s="19">
        <f t="shared" ca="1" si="5"/>
        <v>-5.2696970995244286</v>
      </c>
      <c r="H41" s="19">
        <f t="shared" ca="1" si="5"/>
        <v>-3.2789109493012836</v>
      </c>
      <c r="I41" s="19">
        <f t="shared" ca="1" si="5"/>
        <v>4.689984101748812</v>
      </c>
      <c r="J41" s="19">
        <f t="shared" ca="1" si="5"/>
        <v>11.983563357005679</v>
      </c>
      <c r="K41" s="19">
        <f t="shared" ca="1" si="5"/>
        <v>5.0215379706445518</v>
      </c>
      <c r="L41" s="19">
        <f t="shared" ca="1" si="5"/>
        <v>-6.8208575443393755</v>
      </c>
      <c r="M41" s="19">
        <f t="shared" ca="1" si="5"/>
        <v>-6.92887711432647</v>
      </c>
      <c r="N41" s="19">
        <f t="shared" ca="1" si="5"/>
        <v>-3.7048390628421357</v>
      </c>
      <c r="O41" s="19">
        <f t="shared" ca="1" si="5"/>
        <v>-10.641684478602942</v>
      </c>
      <c r="P41" s="19">
        <f t="shared" ca="1" si="5"/>
        <v>-9.0640745076085327</v>
      </c>
      <c r="Q41" s="19">
        <f t="shared" ca="1" si="5"/>
        <v>-2.3897470338034688</v>
      </c>
      <c r="R41" s="19">
        <f t="shared" ca="1" si="5"/>
        <v>4.2543432142652327</v>
      </c>
      <c r="S41" s="19">
        <f t="shared" ca="1" si="5"/>
        <v>6.0661057031293097</v>
      </c>
      <c r="T41" s="19">
        <f t="shared" ca="1" si="5"/>
        <v>3.8680908430986261</v>
      </c>
      <c r="U41" s="19">
        <f t="shared" ca="1" si="5"/>
        <v>0.3244808306709368</v>
      </c>
      <c r="V41" s="19">
        <f t="shared" ca="1" si="5"/>
        <v>-7.0309001343484283</v>
      </c>
      <c r="W41" s="19">
        <f t="shared" ca="1" si="5"/>
        <v>-3.2166559623207025</v>
      </c>
      <c r="X41" s="19">
        <f t="shared" ca="1" si="5"/>
        <v>5.1706022230824766</v>
      </c>
      <c r="Y41" s="19">
        <f t="shared" ca="1" si="5"/>
        <v>5.5368598170154382</v>
      </c>
      <c r="Z41" s="19">
        <f t="shared" ca="1" si="5"/>
        <v>1.9331373623636239</v>
      </c>
      <c r="AA41" s="19">
        <f t="shared" ca="1" si="5"/>
        <v>-0.21995209932059723</v>
      </c>
      <c r="AB41" s="19">
        <f t="shared" ca="1" si="5"/>
        <v>0.55354168707748563</v>
      </c>
      <c r="AC41" s="19">
        <f t="shared" ca="1" si="5"/>
        <v>-1.4907195401179019</v>
      </c>
      <c r="AD41" s="19">
        <f t="shared" ca="1" si="5"/>
        <v>-4.1095890410958846</v>
      </c>
      <c r="AE41" s="19">
        <f t="shared" ca="1" si="5"/>
        <v>-0.10314595152141059</v>
      </c>
      <c r="AF41" s="19">
        <f t="shared" ca="1" si="5"/>
        <v>3.2008260196179528</v>
      </c>
      <c r="AG41" s="19">
        <f t="shared" ca="1" si="5"/>
        <v>-8.6943471735867917</v>
      </c>
      <c r="AH41" s="19">
        <f t="shared" ca="1" si="5"/>
        <v>-8.5689239535393433</v>
      </c>
      <c r="AI41" s="19">
        <f t="shared" ca="1" si="5"/>
        <v>3.0081495685522652</v>
      </c>
      <c r="AJ41" s="19">
        <f t="shared" ca="1" si="5"/>
        <v>3.065735892961019</v>
      </c>
      <c r="AK41" s="19">
        <f t="shared" ca="1" si="5"/>
        <v>0.84100016932890931</v>
      </c>
      <c r="AL41" s="18">
        <f t="shared" ca="1" si="5"/>
        <v>-0.59922758311876656</v>
      </c>
      <c r="AM41" s="18">
        <f t="shared" ca="1" si="5"/>
        <v>-0.10610992479169745</v>
      </c>
      <c r="AN41" s="18">
        <f t="shared" ca="1" si="5"/>
        <v>-9.0878866621824095E-2</v>
      </c>
      <c r="AO41" s="18">
        <f t="shared" ca="1" si="5"/>
        <v>-0.29196044950635658</v>
      </c>
      <c r="AP41" s="18">
        <f t="shared" ca="1" si="5"/>
        <v>-0.25911841681091063</v>
      </c>
      <c r="AQ41" s="18">
        <f t="shared" ca="1" si="5"/>
        <v>-0.22873028735190815</v>
      </c>
      <c r="AR41" s="18">
        <f t="shared" ca="1" si="5"/>
        <v>-0.48394415595935936</v>
      </c>
    </row>
    <row r="42" spans="1:44" x14ac:dyDescent="0.2">
      <c r="B42" t="str">
        <f t="shared" si="1"/>
        <v xml:space="preserve">      Aerospace</v>
      </c>
      <c r="C42" s="19"/>
      <c r="D42" s="19">
        <f t="shared" ref="D42:AR42" ca="1" si="6">100*(D11/C11-1)</f>
        <v>0.34127160768602227</v>
      </c>
      <c r="E42" s="19">
        <f t="shared" ca="1" si="6"/>
        <v>-3.0240295748613755</v>
      </c>
      <c r="F42" s="19">
        <f t="shared" ca="1" si="6"/>
        <v>-8.6611771881671018</v>
      </c>
      <c r="G42" s="19">
        <f t="shared" ca="1" si="6"/>
        <v>-10.734557595993321</v>
      </c>
      <c r="H42" s="19">
        <f t="shared" ca="1" si="6"/>
        <v>-11.698148494482897</v>
      </c>
      <c r="I42" s="19">
        <f t="shared" ca="1" si="6"/>
        <v>6.1103462882558635</v>
      </c>
      <c r="J42" s="19">
        <f t="shared" ca="1" si="6"/>
        <v>21.457085828343313</v>
      </c>
      <c r="K42" s="19">
        <f t="shared" ca="1" si="6"/>
        <v>6.3352506162694944</v>
      </c>
      <c r="L42" s="19">
        <f t="shared" ca="1" si="6"/>
        <v>-12.36380496097672</v>
      </c>
      <c r="M42" s="19">
        <f t="shared" ca="1" si="6"/>
        <v>-12.723745701437272</v>
      </c>
      <c r="N42" s="19">
        <f t="shared" ca="1" si="6"/>
        <v>1.2325722368155212</v>
      </c>
      <c r="O42" s="19">
        <f t="shared" ca="1" si="6"/>
        <v>-13.063872255489017</v>
      </c>
      <c r="P42" s="19">
        <f t="shared" ca="1" si="6"/>
        <v>-13.856044082194929</v>
      </c>
      <c r="Q42" s="19">
        <f t="shared" ca="1" si="6"/>
        <v>-5.9568230277185386</v>
      </c>
      <c r="R42" s="19">
        <f t="shared" ca="1" si="6"/>
        <v>6.3199659912143824</v>
      </c>
      <c r="S42" s="19">
        <f t="shared" ca="1" si="6"/>
        <v>11.502065840330534</v>
      </c>
      <c r="T42" s="19">
        <f t="shared" ca="1" si="6"/>
        <v>8.8453263208223554</v>
      </c>
      <c r="U42" s="19">
        <f t="shared" ca="1" si="6"/>
        <v>3.602020645728099</v>
      </c>
      <c r="V42" s="19">
        <f t="shared" ca="1" si="6"/>
        <v>0.23319906720373762</v>
      </c>
      <c r="W42" s="19">
        <f t="shared" ca="1" si="6"/>
        <v>-2.601522842639592</v>
      </c>
      <c r="X42" s="19">
        <f t="shared" ca="1" si="6"/>
        <v>6.9489685124864309</v>
      </c>
      <c r="Y42" s="19">
        <f t="shared" ca="1" si="6"/>
        <v>8.6192893401015205</v>
      </c>
      <c r="Z42" s="19">
        <f t="shared" ca="1" si="6"/>
        <v>1.8786802504907163</v>
      </c>
      <c r="AA42" s="19">
        <f t="shared" ca="1" si="6"/>
        <v>-2.2293577981651436</v>
      </c>
      <c r="AB42" s="19">
        <f t="shared" ca="1" si="6"/>
        <v>-0.75068030402550834</v>
      </c>
      <c r="AC42" s="19">
        <f t="shared" ca="1" si="6"/>
        <v>-3.6021556206864092</v>
      </c>
      <c r="AD42" s="19">
        <f t="shared" ca="1" si="6"/>
        <v>-7.9933307179286039</v>
      </c>
      <c r="AE42" s="19">
        <f t="shared" ca="1" si="6"/>
        <v>-0.55431190704615663</v>
      </c>
      <c r="AF42" s="19">
        <f t="shared" ca="1" si="6"/>
        <v>5.3810697823989839</v>
      </c>
      <c r="AG42" s="19">
        <f t="shared" ca="1" si="6"/>
        <v>-9.337808971620376</v>
      </c>
      <c r="AH42" s="19">
        <f t="shared" ca="1" si="6"/>
        <v>-15.337147986087752</v>
      </c>
      <c r="AI42" s="19">
        <f t="shared" ca="1" si="6"/>
        <v>6.1489530877286036</v>
      </c>
      <c r="AJ42" s="19">
        <f t="shared" ca="1" si="6"/>
        <v>9.3133583021223423</v>
      </c>
      <c r="AK42" s="19">
        <f t="shared" ca="1" si="6"/>
        <v>3.4947464595705968</v>
      </c>
      <c r="AL42" s="18">
        <f t="shared" ca="1" si="6"/>
        <v>0.80526704921650705</v>
      </c>
      <c r="AM42" s="18">
        <f t="shared" ca="1" si="6"/>
        <v>1.9721535475095253</v>
      </c>
      <c r="AN42" s="18">
        <f t="shared" ca="1" si="6"/>
        <v>2.2571249415869854</v>
      </c>
      <c r="AO42" s="18">
        <f t="shared" ca="1" si="6"/>
        <v>1.3021208564304443</v>
      </c>
      <c r="AP42" s="18">
        <f t="shared" ca="1" si="6"/>
        <v>0.71008552632376709</v>
      </c>
      <c r="AQ42" s="18">
        <f t="shared" ca="1" si="6"/>
        <v>0.44984560607541635</v>
      </c>
      <c r="AR42" s="18">
        <f t="shared" ca="1" si="6"/>
        <v>0.27819989733495198</v>
      </c>
    </row>
    <row r="43" spans="1:44" x14ac:dyDescent="0.2">
      <c r="B43" t="str">
        <f t="shared" si="1"/>
        <v xml:space="preserve"> Services providing</v>
      </c>
      <c r="C43" s="19"/>
      <c r="D43" s="19">
        <f t="shared" ref="D43:AR43" ca="1" si="7">100*(D12/C12-1)</f>
        <v>1.3694242011692337</v>
      </c>
      <c r="E43" s="19">
        <f t="shared" ca="1" si="7"/>
        <v>1.9523226418075579</v>
      </c>
      <c r="F43" s="19">
        <f t="shared" ca="1" si="7"/>
        <v>2.9184141959105236</v>
      </c>
      <c r="G43" s="19">
        <f t="shared" ca="1" si="7"/>
        <v>2.5956669866546322</v>
      </c>
      <c r="H43" s="19">
        <f t="shared" ca="1" si="7"/>
        <v>2.9629765530400309</v>
      </c>
      <c r="I43" s="19">
        <f t="shared" ca="1" si="7"/>
        <v>3.5868926070454998</v>
      </c>
      <c r="J43" s="19">
        <f t="shared" ca="1" si="7"/>
        <v>4.3262118553686335</v>
      </c>
      <c r="K43" s="19">
        <f t="shared" ca="1" si="7"/>
        <v>4.5532490230671741</v>
      </c>
      <c r="L43" s="19">
        <f t="shared" ca="1" si="7"/>
        <v>4.1720219837408701</v>
      </c>
      <c r="M43" s="19">
        <f t="shared" ca="1" si="7"/>
        <v>3.6544749909168006</v>
      </c>
      <c r="N43" s="19">
        <f t="shared" ca="1" si="7"/>
        <v>-0.698115963195578</v>
      </c>
      <c r="O43" s="19">
        <f t="shared" ca="1" si="7"/>
        <v>-2.0281797858571426</v>
      </c>
      <c r="P43" s="19">
        <f t="shared" ca="1" si="7"/>
        <v>0.57946647050877154</v>
      </c>
      <c r="Q43" s="19">
        <f t="shared" ca="1" si="7"/>
        <v>0.99553724682457378</v>
      </c>
      <c r="R43" s="19">
        <f t="shared" ca="1" si="7"/>
        <v>2.0046995536901813</v>
      </c>
      <c r="S43" s="19">
        <f t="shared" ca="1" si="7"/>
        <v>2.3514071498424327</v>
      </c>
      <c r="T43" s="19">
        <f t="shared" ca="1" si="7"/>
        <v>2.5500562668535176</v>
      </c>
      <c r="U43" s="19">
        <f t="shared" ca="1" si="7"/>
        <v>1.7260894170911145</v>
      </c>
      <c r="V43" s="19">
        <f t="shared" ca="1" si="7"/>
        <v>-3.4499134977441615</v>
      </c>
      <c r="W43" s="19">
        <f t="shared" ca="1" si="7"/>
        <v>-0.52842386339680969</v>
      </c>
      <c r="X43" s="19">
        <f t="shared" ca="1" si="7"/>
        <v>1.7547577671342962</v>
      </c>
      <c r="Y43" s="19">
        <f t="shared" ca="1" si="7"/>
        <v>2.1417364379833881</v>
      </c>
      <c r="Z43" s="19">
        <f t="shared" ca="1" si="7"/>
        <v>2.6643648004784914</v>
      </c>
      <c r="AA43" s="19">
        <f t="shared" ca="1" si="7"/>
        <v>2.8381894377247141</v>
      </c>
      <c r="AB43" s="19">
        <f t="shared" ca="1" si="7"/>
        <v>3.0791713340285742</v>
      </c>
      <c r="AC43" s="19">
        <f t="shared" ca="1" si="7"/>
        <v>3.59174853388462</v>
      </c>
      <c r="AD43" s="19">
        <f t="shared" ca="1" si="7"/>
        <v>3.1494923674246778</v>
      </c>
      <c r="AE43" s="19">
        <f t="shared" ca="1" si="7"/>
        <v>2.3133752600940083</v>
      </c>
      <c r="AF43" s="19">
        <f t="shared" ca="1" si="7"/>
        <v>2.3061982290774274</v>
      </c>
      <c r="AG43" s="19">
        <f t="shared" ca="1" si="7"/>
        <v>-5.6023050249320194</v>
      </c>
      <c r="AH43" s="19">
        <f t="shared" ca="1" si="7"/>
        <v>2.5690016207838617</v>
      </c>
      <c r="AI43" s="19">
        <f t="shared" ca="1" si="7"/>
        <v>4.8155389078242461</v>
      </c>
      <c r="AJ43" s="19">
        <f t="shared" ca="1" si="7"/>
        <v>0.81431880581246396</v>
      </c>
      <c r="AK43" s="19">
        <f t="shared" ca="1" si="7"/>
        <v>1.026595425346688</v>
      </c>
      <c r="AL43" s="18">
        <f t="shared" ca="1" si="7"/>
        <v>-0.69001879983575654</v>
      </c>
      <c r="AM43" s="18">
        <f t="shared" ca="1" si="7"/>
        <v>-0.24946864158504889</v>
      </c>
      <c r="AN43" s="18">
        <f t="shared" ca="1" si="7"/>
        <v>0.14033758239802019</v>
      </c>
      <c r="AO43" s="18">
        <f t="shared" ca="1" si="7"/>
        <v>0.82463892231672276</v>
      </c>
      <c r="AP43" s="18">
        <f t="shared" ca="1" si="7"/>
        <v>1.1810013128178198</v>
      </c>
      <c r="AQ43" s="18">
        <f t="shared" ca="1" si="7"/>
        <v>0.97153535608147656</v>
      </c>
      <c r="AR43" s="18">
        <f t="shared" ca="1" si="7"/>
        <v>0.91057760583688196</v>
      </c>
    </row>
    <row r="44" spans="1:44" x14ac:dyDescent="0.2">
      <c r="B44" t="str">
        <f t="shared" si="1"/>
        <v xml:space="preserve">   Wholesale and retail trade</v>
      </c>
      <c r="C44" s="19"/>
      <c r="D44" s="19">
        <f t="shared" ref="D44:AR44" ca="1" si="8">100*(D13/C13-1)</f>
        <v>-1.2538743307973998</v>
      </c>
      <c r="E44" s="19">
        <f t="shared" ca="1" si="8"/>
        <v>0.40899795501021519</v>
      </c>
      <c r="F44" s="19">
        <f t="shared" ca="1" si="8"/>
        <v>1.089376213707216</v>
      </c>
      <c r="G44" s="19">
        <f t="shared" ca="1" si="8"/>
        <v>1.0916928266879067</v>
      </c>
      <c r="H44" s="19">
        <f t="shared" ca="1" si="8"/>
        <v>2.8225806451612767</v>
      </c>
      <c r="I44" s="19">
        <f t="shared" ca="1" si="8"/>
        <v>3.998196979941393</v>
      </c>
      <c r="J44" s="19">
        <f t="shared" ca="1" si="8"/>
        <v>3.3677184466019527</v>
      </c>
      <c r="K44" s="19">
        <f t="shared" ca="1" si="8"/>
        <v>3.882762379974003</v>
      </c>
      <c r="L44" s="19">
        <f t="shared" ca="1" si="8"/>
        <v>4.1009081735620345</v>
      </c>
      <c r="M44" s="19">
        <f t="shared" ca="1" si="8"/>
        <v>2.9739056259935781</v>
      </c>
      <c r="N44" s="19">
        <f t="shared" ca="1" si="8"/>
        <v>-2.4738308607575865</v>
      </c>
      <c r="O44" s="19">
        <f t="shared" ca="1" si="8"/>
        <v>-5.1194934558511207</v>
      </c>
      <c r="P44" s="19">
        <f t="shared" ca="1" si="8"/>
        <v>0.37843336724312504</v>
      </c>
      <c r="Q44" s="19">
        <f t="shared" ca="1" si="8"/>
        <v>0.27566077509324494</v>
      </c>
      <c r="R44" s="19">
        <f t="shared" ca="1" si="8"/>
        <v>1.6089909443725903</v>
      </c>
      <c r="S44" s="19">
        <f t="shared" ca="1" si="8"/>
        <v>1.2930691493594271</v>
      </c>
      <c r="T44" s="19">
        <f t="shared" ca="1" si="8"/>
        <v>1.7950430103303328</v>
      </c>
      <c r="U44" s="19">
        <f t="shared" ca="1" si="8"/>
        <v>0.63281370581882435</v>
      </c>
      <c r="V44" s="19">
        <f t="shared" ca="1" si="8"/>
        <v>-6.6372699386503147</v>
      </c>
      <c r="W44" s="19">
        <f t="shared" ca="1" si="8"/>
        <v>-2.8132572179555559</v>
      </c>
      <c r="X44" s="19">
        <f t="shared" ca="1" si="8"/>
        <v>1.1916835699797179</v>
      </c>
      <c r="Y44" s="19">
        <f t="shared" ca="1" si="8"/>
        <v>1.7205378768896606</v>
      </c>
      <c r="Z44" s="19">
        <f t="shared" ca="1" si="8"/>
        <v>2.808112324492984</v>
      </c>
      <c r="AA44" s="19">
        <f t="shared" ca="1" si="8"/>
        <v>2.0485584218512765</v>
      </c>
      <c r="AB44" s="19">
        <f t="shared" ca="1" si="8"/>
        <v>2.0935237722559341</v>
      </c>
      <c r="AC44" s="19">
        <f t="shared" ca="1" si="8"/>
        <v>1.0233806055960137</v>
      </c>
      <c r="AD44" s="19">
        <f t="shared" ca="1" si="8"/>
        <v>1.0661304397313609</v>
      </c>
      <c r="AE44" s="19">
        <f t="shared" ca="1" si="8"/>
        <v>3.7540355882770271E-3</v>
      </c>
      <c r="AF44" s="19">
        <f t="shared" ca="1" si="8"/>
        <v>-0.78831787980029322</v>
      </c>
      <c r="AG44" s="19">
        <f t="shared" ca="1" si="8"/>
        <v>-6.0728744939271273</v>
      </c>
      <c r="AH44" s="19">
        <f t="shared" ca="1" si="8"/>
        <v>4.5601031260070979</v>
      </c>
      <c r="AI44" s="19">
        <f t="shared" ca="1" si="8"/>
        <v>-2.0650331329943095</v>
      </c>
      <c r="AJ44" s="19">
        <f t="shared" ca="1" si="8"/>
        <v>0.28717545239969056</v>
      </c>
      <c r="AK44" s="19">
        <f t="shared" ca="1" si="8"/>
        <v>-1.0708822029576792</v>
      </c>
      <c r="AL44" s="18">
        <f t="shared" ca="1" si="8"/>
        <v>-1.4481007137192581</v>
      </c>
      <c r="AM44" s="18">
        <f t="shared" ca="1" si="8"/>
        <v>-0.32539403170954717</v>
      </c>
      <c r="AN44" s="18">
        <f t="shared" ca="1" si="8"/>
        <v>-0.15046068822474057</v>
      </c>
      <c r="AO44" s="18">
        <f t="shared" ca="1" si="8"/>
        <v>-0.59550938167102219</v>
      </c>
      <c r="AP44" s="18">
        <f t="shared" ca="1" si="8"/>
        <v>1.0162945072633711E-2</v>
      </c>
      <c r="AQ44" s="18">
        <f t="shared" ca="1" si="8"/>
        <v>6.0886079717237251E-2</v>
      </c>
      <c r="AR44" s="18">
        <f t="shared" ca="1" si="8"/>
        <v>0.12946420788302326</v>
      </c>
    </row>
    <row r="45" spans="1:44" x14ac:dyDescent="0.2">
      <c r="B45" t="str">
        <f t="shared" si="1"/>
        <v xml:space="preserve">   Transportation and public utilities</v>
      </c>
      <c r="C45" s="19"/>
      <c r="D45" s="19">
        <f t="shared" ref="D45:AR45" ca="1" si="9">100*(D14/C14-1)</f>
        <v>2.5431264449582214</v>
      </c>
      <c r="E45" s="19">
        <f t="shared" ca="1" si="9"/>
        <v>-1.3527575442247586</v>
      </c>
      <c r="F45" s="19">
        <f t="shared" ca="1" si="9"/>
        <v>-1.4064697609001531</v>
      </c>
      <c r="G45" s="19">
        <f t="shared" ca="1" si="9"/>
        <v>1.3195435092724583</v>
      </c>
      <c r="H45" s="19">
        <f t="shared" ca="1" si="9"/>
        <v>1.2143611404435095</v>
      </c>
      <c r="I45" s="19">
        <f t="shared" ca="1" si="9"/>
        <v>4.0688575899843649</v>
      </c>
      <c r="J45" s="19">
        <f t="shared" ca="1" si="9"/>
        <v>2.4561403508772006</v>
      </c>
      <c r="K45" s="19">
        <f t="shared" ca="1" si="9"/>
        <v>5.5772994129158482</v>
      </c>
      <c r="L45" s="19">
        <f t="shared" ca="1" si="9"/>
        <v>0.89589125733704478</v>
      </c>
      <c r="M45" s="19">
        <f t="shared" ca="1" si="9"/>
        <v>-0.44396815676668311</v>
      </c>
      <c r="N45" s="19">
        <f t="shared" ca="1" si="9"/>
        <v>-5.0130708903583177</v>
      </c>
      <c r="O45" s="19">
        <f t="shared" ca="1" si="9"/>
        <v>-4.1282175813501576</v>
      </c>
      <c r="P45" s="19">
        <f t="shared" ca="1" si="9"/>
        <v>-1.1313745356298588</v>
      </c>
      <c r="Q45" s="19">
        <f t="shared" ca="1" si="9"/>
        <v>0.83689154568746815</v>
      </c>
      <c r="R45" s="19">
        <f t="shared" ca="1" si="9"/>
        <v>-1.6937669376693165E-2</v>
      </c>
      <c r="S45" s="19">
        <f t="shared" ca="1" si="9"/>
        <v>1.67711333220395</v>
      </c>
      <c r="T45" s="19">
        <f t="shared" ca="1" si="9"/>
        <v>2.232589136954366</v>
      </c>
      <c r="U45" s="19">
        <f t="shared" ca="1" si="9"/>
        <v>-1.0593220338983134</v>
      </c>
      <c r="V45" s="19">
        <f t="shared" ca="1" si="9"/>
        <v>-9.0265195190248786</v>
      </c>
      <c r="W45" s="19">
        <f t="shared" ca="1" si="9"/>
        <v>-2.1365200072424262</v>
      </c>
      <c r="X45" s="19">
        <f t="shared" ca="1" si="9"/>
        <v>4.3478260869565188</v>
      </c>
      <c r="Y45" s="19">
        <f t="shared" ca="1" si="9"/>
        <v>1.4716312056737291</v>
      </c>
      <c r="Z45" s="19">
        <f t="shared" ca="1" si="9"/>
        <v>1.8172287261925657</v>
      </c>
      <c r="AA45" s="19">
        <f t="shared" ca="1" si="9"/>
        <v>7.345117556203884</v>
      </c>
      <c r="AB45" s="19">
        <f t="shared" ca="1" si="9"/>
        <v>5.4996003197442134</v>
      </c>
      <c r="AC45" s="19">
        <f t="shared" ca="1" si="9"/>
        <v>5.3796029701469905</v>
      </c>
      <c r="AD45" s="19">
        <f t="shared" ca="1" si="9"/>
        <v>5.6801840667241921</v>
      </c>
      <c r="AE45" s="19">
        <f t="shared" ca="1" si="9"/>
        <v>3.1704993876717991</v>
      </c>
      <c r="AF45" s="19">
        <f t="shared" ca="1" si="9"/>
        <v>3.3104721709311447</v>
      </c>
      <c r="AG45" s="19">
        <f t="shared" ca="1" si="9"/>
        <v>-3.6001531980084267</v>
      </c>
      <c r="AH45" s="19">
        <f t="shared" ca="1" si="9"/>
        <v>1.2581115084094652</v>
      </c>
      <c r="AI45" s="19">
        <f t="shared" ca="1" si="9"/>
        <v>9.9398378236986709</v>
      </c>
      <c r="AJ45" s="19">
        <f t="shared" ca="1" si="9"/>
        <v>0.48774684748988939</v>
      </c>
      <c r="AK45" s="19">
        <f t="shared" ca="1" si="9"/>
        <v>0.56824908251449369</v>
      </c>
      <c r="AL45" s="18">
        <f t="shared" ca="1" si="9"/>
        <v>-1.0934655679811556</v>
      </c>
      <c r="AM45" s="18">
        <f t="shared" ca="1" si="9"/>
        <v>-0.56123282650152317</v>
      </c>
      <c r="AN45" s="18">
        <f t="shared" ca="1" si="9"/>
        <v>-0.63116320666585235</v>
      </c>
      <c r="AO45" s="18">
        <f t="shared" ca="1" si="9"/>
        <v>0.14976473826346925</v>
      </c>
      <c r="AP45" s="18">
        <f t="shared" ca="1" si="9"/>
        <v>0.67417468705346373</v>
      </c>
      <c r="AQ45" s="18">
        <f t="shared" ca="1" si="9"/>
        <v>0.37715436912022504</v>
      </c>
      <c r="AR45" s="18">
        <f t="shared" ca="1" si="9"/>
        <v>-7.5547343341064721E-2</v>
      </c>
    </row>
    <row r="46" spans="1:44" x14ac:dyDescent="0.2">
      <c r="B46" t="str">
        <f t="shared" si="1"/>
        <v xml:space="preserve">   Information</v>
      </c>
      <c r="C46" s="19"/>
      <c r="D46" s="19">
        <f t="shared" ref="D46:AR46" ca="1" si="10">100*(D15/C15-1)</f>
        <v>4.6755975833989716</v>
      </c>
      <c r="E46" s="19">
        <f t="shared" ca="1" si="10"/>
        <v>6.1480552070263705</v>
      </c>
      <c r="F46" s="19">
        <f t="shared" ca="1" si="10"/>
        <v>7.8486997635933697</v>
      </c>
      <c r="G46" s="19">
        <f t="shared" ca="1" si="10"/>
        <v>6.5760631302060446</v>
      </c>
      <c r="H46" s="19">
        <f t="shared" ca="1" si="10"/>
        <v>13.286713286713292</v>
      </c>
      <c r="I46" s="19">
        <f t="shared" ca="1" si="10"/>
        <v>8.9324618736383421</v>
      </c>
      <c r="J46" s="19">
        <f t="shared" ca="1" si="10"/>
        <v>7.2999999999999954</v>
      </c>
      <c r="K46" s="19">
        <f t="shared" ca="1" si="10"/>
        <v>6.7722895309102249</v>
      </c>
      <c r="L46" s="19">
        <f t="shared" ca="1" si="10"/>
        <v>12.452720395693939</v>
      </c>
      <c r="M46" s="19">
        <f t="shared" ca="1" si="10"/>
        <v>17.490297542043987</v>
      </c>
      <c r="N46" s="19">
        <f t="shared" ca="1" si="10"/>
        <v>1.618586214490203</v>
      </c>
      <c r="O46" s="19">
        <f t="shared" ca="1" si="10"/>
        <v>-5.0926427565283205</v>
      </c>
      <c r="P46" s="19">
        <f t="shared" ca="1" si="10"/>
        <v>-1.7467747459755767</v>
      </c>
      <c r="Q46" s="19">
        <f t="shared" ca="1" si="10"/>
        <v>1.3595166163141936</v>
      </c>
      <c r="R46" s="19">
        <f t="shared" ca="1" si="10"/>
        <v>2.1896136650235043</v>
      </c>
      <c r="S46" s="19">
        <f t="shared" ca="1" si="10"/>
        <v>4.7004711689477396</v>
      </c>
      <c r="T46" s="19">
        <f t="shared" ca="1" si="10"/>
        <v>4.9394621236472647</v>
      </c>
      <c r="U46" s="19">
        <f t="shared" ca="1" si="10"/>
        <v>4.5538084541556056</v>
      </c>
      <c r="V46" s="19">
        <f t="shared" ca="1" si="10"/>
        <v>-0.1953125000000111</v>
      </c>
      <c r="W46" s="19">
        <f t="shared" ca="1" si="10"/>
        <v>-0.45988258317023467</v>
      </c>
      <c r="X46" s="19">
        <f t="shared" ca="1" si="10"/>
        <v>1.327042170451187</v>
      </c>
      <c r="Y46" s="19">
        <f t="shared" ca="1" si="10"/>
        <v>1.1350407450523736</v>
      </c>
      <c r="Z46" s="19">
        <f t="shared" ca="1" si="10"/>
        <v>1.4484412470024077</v>
      </c>
      <c r="AA46" s="19">
        <f t="shared" ca="1" si="10"/>
        <v>3.9807110438728976</v>
      </c>
      <c r="AB46" s="19">
        <f t="shared" ca="1" si="10"/>
        <v>3.2827134673092839</v>
      </c>
      <c r="AC46" s="19">
        <f t="shared" ca="1" si="10"/>
        <v>7.9151259024476062</v>
      </c>
      <c r="AD46" s="19">
        <f t="shared" ca="1" si="10"/>
        <v>6.2984417067798226</v>
      </c>
      <c r="AE46" s="19">
        <f t="shared" ca="1" si="10"/>
        <v>7.0765216056489111</v>
      </c>
      <c r="AF46" s="19">
        <f t="shared" ca="1" si="10"/>
        <v>8.522686545767332</v>
      </c>
      <c r="AG46" s="19">
        <f t="shared" ca="1" si="10"/>
        <v>4.2536327608983182</v>
      </c>
      <c r="AH46" s="19">
        <f t="shared" ca="1" si="10"/>
        <v>4.5489102889001209</v>
      </c>
      <c r="AI46" s="19">
        <f t="shared" ca="1" si="10"/>
        <v>5.2781481032602162</v>
      </c>
      <c r="AJ46" s="19">
        <f t="shared" ca="1" si="10"/>
        <v>-4.2479709894664204</v>
      </c>
      <c r="AK46" s="19">
        <f t="shared" ca="1" si="10"/>
        <v>-3.9374812143071924</v>
      </c>
      <c r="AL46" s="18">
        <f t="shared" ca="1" si="10"/>
        <v>-3.7116958698372837</v>
      </c>
      <c r="AM46" s="18">
        <f t="shared" ca="1" si="10"/>
        <v>-1.3907310979600851</v>
      </c>
      <c r="AN46" s="18">
        <f t="shared" ca="1" si="10"/>
        <v>-9.6349533091311113E-2</v>
      </c>
      <c r="AO46" s="18">
        <f t="shared" ca="1" si="10"/>
        <v>-0.14039868159027025</v>
      </c>
      <c r="AP46" s="18">
        <f t="shared" ca="1" si="10"/>
        <v>0.86406931897906603</v>
      </c>
      <c r="AQ46" s="18">
        <f t="shared" ca="1" si="10"/>
        <v>0.87224896045750011</v>
      </c>
      <c r="AR46" s="18">
        <f t="shared" ca="1" si="10"/>
        <v>1.0124767002964052</v>
      </c>
    </row>
    <row r="47" spans="1:44" x14ac:dyDescent="0.2">
      <c r="B47" t="str">
        <f t="shared" si="1"/>
        <v xml:space="preserve">   Financial activities</v>
      </c>
      <c r="C47" s="19"/>
      <c r="D47" s="19">
        <f t="shared" ref="D47:AR47" ca="1" si="11">100*(D16/C16-1)</f>
        <v>-1.1778563015296672E-2</v>
      </c>
      <c r="E47" s="19">
        <f t="shared" ca="1" si="11"/>
        <v>1.9436918364942768</v>
      </c>
      <c r="F47" s="19">
        <f t="shared" ca="1" si="11"/>
        <v>3.6514906401663882</v>
      </c>
      <c r="G47" s="19">
        <f t="shared" ca="1" si="11"/>
        <v>1.5050167224080369</v>
      </c>
      <c r="H47" s="19">
        <f t="shared" ca="1" si="11"/>
        <v>-2.6139483800109886</v>
      </c>
      <c r="I47" s="19">
        <f t="shared" ca="1" si="11"/>
        <v>2.7517762490132158</v>
      </c>
      <c r="J47" s="19">
        <f t="shared" ca="1" si="11"/>
        <v>2.8646690813302289</v>
      </c>
      <c r="K47" s="19">
        <f t="shared" ca="1" si="11"/>
        <v>7.2023047375159965</v>
      </c>
      <c r="L47" s="19">
        <f t="shared" ca="1" si="11"/>
        <v>5.7330546431770602</v>
      </c>
      <c r="M47" s="19">
        <f t="shared" ca="1" si="11"/>
        <v>2.8240609997198796E-2</v>
      </c>
      <c r="N47" s="19">
        <f t="shared" ca="1" si="11"/>
        <v>2.3244871070957851</v>
      </c>
      <c r="O47" s="19">
        <f t="shared" ca="1" si="11"/>
        <v>-0.63459946656856392</v>
      </c>
      <c r="P47" s="19">
        <f t="shared" ca="1" si="11"/>
        <v>2.8045168456127589</v>
      </c>
      <c r="Q47" s="19">
        <f t="shared" ca="1" si="11"/>
        <v>-0.8373098046277283</v>
      </c>
      <c r="R47" s="19">
        <f t="shared" ca="1" si="11"/>
        <v>0.68095151625204853</v>
      </c>
      <c r="S47" s="19">
        <f t="shared" ca="1" si="11"/>
        <v>1.6412661195779554</v>
      </c>
      <c r="T47" s="19">
        <f t="shared" ca="1" si="11"/>
        <v>-0.54121195989709214</v>
      </c>
      <c r="U47" s="19">
        <f t="shared" ca="1" si="11"/>
        <v>-1.9625334522747506</v>
      </c>
      <c r="V47" s="19">
        <f t="shared" ca="1" si="11"/>
        <v>-7.9981801637852623</v>
      </c>
      <c r="W47" s="19">
        <f t="shared" ca="1" si="11"/>
        <v>-4.945109286915228</v>
      </c>
      <c r="X47" s="19">
        <f t="shared" ca="1" si="11"/>
        <v>-1.9664967225054619</v>
      </c>
      <c r="Y47" s="19">
        <f t="shared" ca="1" si="11"/>
        <v>-0.83846317130120696</v>
      </c>
      <c r="Z47" s="19">
        <f t="shared" ca="1" si="11"/>
        <v>3.0825216739805095</v>
      </c>
      <c r="AA47" s="19">
        <f t="shared" ca="1" si="11"/>
        <v>0.91371612501300881</v>
      </c>
      <c r="AB47" s="19">
        <f t="shared" ca="1" si="11"/>
        <v>1.3067187982302775</v>
      </c>
      <c r="AC47" s="19">
        <f t="shared" ca="1" si="11"/>
        <v>1.4422100345317768</v>
      </c>
      <c r="AD47" s="19">
        <f t="shared" ca="1" si="11"/>
        <v>1.2715258309971889</v>
      </c>
      <c r="AE47" s="19">
        <f t="shared" ca="1" si="11"/>
        <v>2.7978250123579018</v>
      </c>
      <c r="AF47" s="19">
        <f t="shared" ca="1" si="11"/>
        <v>1.9426812848624797</v>
      </c>
      <c r="AG47" s="19">
        <f t="shared" ca="1" si="11"/>
        <v>-2.424528301886808</v>
      </c>
      <c r="AH47" s="19">
        <f t="shared" ca="1" si="11"/>
        <v>1.1698733442908171</v>
      </c>
      <c r="AI47" s="19">
        <f t="shared" ca="1" si="11"/>
        <v>2.2744648318042904</v>
      </c>
      <c r="AJ47" s="19">
        <f t="shared" ca="1" si="11"/>
        <v>-1.822089329097365</v>
      </c>
      <c r="AK47" s="19">
        <f t="shared" ca="1" si="11"/>
        <v>-1.5703816503283563</v>
      </c>
      <c r="AL47" s="18">
        <f t="shared" ca="1" si="11"/>
        <v>-0.64542835041579982</v>
      </c>
      <c r="AM47" s="18">
        <f t="shared" ca="1" si="11"/>
        <v>-3.166249058002002E-2</v>
      </c>
      <c r="AN47" s="18">
        <f t="shared" ca="1" si="11"/>
        <v>0.68762290454074115</v>
      </c>
      <c r="AO47" s="18">
        <f t="shared" ca="1" si="11"/>
        <v>0.67336070935153369</v>
      </c>
      <c r="AP47" s="18">
        <f t="shared" ca="1" si="11"/>
        <v>0.15356302344844419</v>
      </c>
      <c r="AQ47" s="18">
        <f t="shared" ca="1" si="11"/>
        <v>-5.06345180293577E-2</v>
      </c>
      <c r="AR47" s="18">
        <f t="shared" ca="1" si="11"/>
        <v>0.28292672845917632</v>
      </c>
    </row>
    <row r="48" spans="1:44" x14ac:dyDescent="0.2">
      <c r="B48" t="str">
        <f t="shared" si="1"/>
        <v xml:space="preserve">   Professional and business services</v>
      </c>
      <c r="C48" s="19"/>
      <c r="D48" s="19">
        <f t="shared" ref="D48:AR48" ca="1" si="12">100*(D17/C17-1)</f>
        <v>-0.1271923952336329</v>
      </c>
      <c r="E48" s="19">
        <f t="shared" ca="1" si="12"/>
        <v>1.260138078959705</v>
      </c>
      <c r="F48" s="19">
        <f t="shared" ca="1" si="12"/>
        <v>4.7990997550804382</v>
      </c>
      <c r="G48" s="19">
        <f t="shared" ca="1" si="12"/>
        <v>6.5121273370389199</v>
      </c>
      <c r="H48" s="19">
        <f t="shared" ca="1" si="12"/>
        <v>3.8842436102709987</v>
      </c>
      <c r="I48" s="19">
        <f t="shared" ca="1" si="12"/>
        <v>6.7359287589907613</v>
      </c>
      <c r="J48" s="19">
        <f t="shared" ca="1" si="12"/>
        <v>8.7335543908439348</v>
      </c>
      <c r="K48" s="19">
        <f t="shared" ca="1" si="12"/>
        <v>5.7104913678619029</v>
      </c>
      <c r="L48" s="19">
        <f t="shared" ca="1" si="12"/>
        <v>5.9603573422669198</v>
      </c>
      <c r="M48" s="19">
        <f t="shared" ca="1" si="12"/>
        <v>6.6043121240064728</v>
      </c>
      <c r="N48" s="19">
        <f t="shared" ca="1" si="12"/>
        <v>-5.7791325122543924</v>
      </c>
      <c r="O48" s="19">
        <f t="shared" ca="1" si="12"/>
        <v>-5.5871294919996544</v>
      </c>
      <c r="P48" s="19">
        <f t="shared" ca="1" si="12"/>
        <v>-1.2594924986108591</v>
      </c>
      <c r="Q48" s="19">
        <f t="shared" ca="1" si="12"/>
        <v>3.3061339335959561</v>
      </c>
      <c r="R48" s="19">
        <f t="shared" ca="1" si="12"/>
        <v>5.5109174270280281</v>
      </c>
      <c r="S48" s="19">
        <f t="shared" ca="1" si="12"/>
        <v>6.0233188486856104</v>
      </c>
      <c r="T48" s="19">
        <f t="shared" ca="1" si="12"/>
        <v>5.1089558901108001</v>
      </c>
      <c r="U48" s="19">
        <f t="shared" ca="1" si="12"/>
        <v>1.984402748822478</v>
      </c>
      <c r="V48" s="19">
        <f t="shared" ca="1" si="12"/>
        <v>-8.5970623864324747</v>
      </c>
      <c r="W48" s="19">
        <f t="shared" ca="1" si="12"/>
        <v>0.18637399047420899</v>
      </c>
      <c r="X48" s="19">
        <f t="shared" ca="1" si="12"/>
        <v>5.1550227366680579</v>
      </c>
      <c r="Y48" s="19">
        <f t="shared" ca="1" si="12"/>
        <v>5.6689074969532571</v>
      </c>
      <c r="Z48" s="19">
        <f t="shared" ca="1" si="12"/>
        <v>5.1787640909259913</v>
      </c>
      <c r="AA48" s="19">
        <f t="shared" ca="1" si="12"/>
        <v>4.5311449895652833</v>
      </c>
      <c r="AB48" s="19">
        <f t="shared" ca="1" si="12"/>
        <v>5.2077693557119442</v>
      </c>
      <c r="AC48" s="19">
        <f t="shared" ca="1" si="12"/>
        <v>5.1429674182239093</v>
      </c>
      <c r="AD48" s="19">
        <f t="shared" ca="1" si="12"/>
        <v>5.5185071887427606</v>
      </c>
      <c r="AE48" s="19">
        <f t="shared" ca="1" si="12"/>
        <v>3.5716356467791366</v>
      </c>
      <c r="AF48" s="19">
        <f t="shared" ca="1" si="12"/>
        <v>4.3497732743659867</v>
      </c>
      <c r="AG48" s="19">
        <f t="shared" ca="1" si="12"/>
        <v>1.3519313304721114</v>
      </c>
      <c r="AH48" s="19">
        <f t="shared" ca="1" si="12"/>
        <v>3.4009104382807687</v>
      </c>
      <c r="AI48" s="19">
        <f t="shared" ca="1" si="12"/>
        <v>8.89196037779314</v>
      </c>
      <c r="AJ48" s="19">
        <f t="shared" ca="1" si="12"/>
        <v>-2.2447876266365685</v>
      </c>
      <c r="AK48" s="19">
        <f t="shared" ca="1" si="12"/>
        <v>-0.28614023275946865</v>
      </c>
      <c r="AL48" s="18">
        <f t="shared" ca="1" si="12"/>
        <v>-2.3833731220911925</v>
      </c>
      <c r="AM48" s="18">
        <f t="shared" ca="1" si="12"/>
        <v>-1.4253727565911256</v>
      </c>
      <c r="AN48" s="18">
        <f t="shared" ca="1" si="12"/>
        <v>0.88114520081739034</v>
      </c>
      <c r="AO48" s="18">
        <f t="shared" ca="1" si="12"/>
        <v>2.6643606816184606</v>
      </c>
      <c r="AP48" s="18">
        <f t="shared" ca="1" si="12"/>
        <v>2.9904621328315395</v>
      </c>
      <c r="AQ48" s="18">
        <f t="shared" ca="1" si="12"/>
        <v>2.3717048935025131</v>
      </c>
      <c r="AR48" s="18">
        <f t="shared" ca="1" si="12"/>
        <v>1.5549981789252598</v>
      </c>
    </row>
    <row r="49" spans="2:44" x14ac:dyDescent="0.2">
      <c r="B49" t="str">
        <f t="shared" si="1"/>
        <v xml:space="preserve">   Other services</v>
      </c>
      <c r="C49" s="19"/>
      <c r="D49" s="19">
        <f t="shared" ref="D49:AR49" ca="1" si="13">100*(D18/C18-1)</f>
        <v>3.2194097748746042</v>
      </c>
      <c r="E49" s="19">
        <f t="shared" ca="1" si="13"/>
        <v>2.7460730025991253</v>
      </c>
      <c r="F49" s="19">
        <f t="shared" ca="1" si="13"/>
        <v>4.0365156181258577</v>
      </c>
      <c r="G49" s="19">
        <f t="shared" ca="1" si="13"/>
        <v>2.0562427317897924</v>
      </c>
      <c r="H49" s="19">
        <f t="shared" ca="1" si="13"/>
        <v>3.1076811519138436</v>
      </c>
      <c r="I49" s="19">
        <f t="shared" ca="1" si="13"/>
        <v>1.2658863716280333</v>
      </c>
      <c r="J49" s="19">
        <f t="shared" ca="1" si="13"/>
        <v>4.9059973212957075</v>
      </c>
      <c r="K49" s="19">
        <f t="shared" ca="1" si="13"/>
        <v>4.5394363533194371</v>
      </c>
      <c r="L49" s="19">
        <f t="shared" ca="1" si="13"/>
        <v>1.4745793377963112</v>
      </c>
      <c r="M49" s="19">
        <f t="shared" ca="1" si="13"/>
        <v>3.0623161273067412</v>
      </c>
      <c r="N49" s="19">
        <f t="shared" ca="1" si="13"/>
        <v>1.7559794126551509</v>
      </c>
      <c r="O49" s="19">
        <f t="shared" ca="1" si="13"/>
        <v>1.8914438729969785</v>
      </c>
      <c r="P49" s="19">
        <f t="shared" ca="1" si="13"/>
        <v>1.480894376772901</v>
      </c>
      <c r="Q49" s="19">
        <f t="shared" ca="1" si="13"/>
        <v>0.36584864553792507</v>
      </c>
      <c r="R49" s="19">
        <f t="shared" ca="1" si="13"/>
        <v>1.7201834862385024</v>
      </c>
      <c r="S49" s="19">
        <f t="shared" ca="1" si="13"/>
        <v>0.98244483813820782</v>
      </c>
      <c r="T49" s="19">
        <f t="shared" ca="1" si="13"/>
        <v>2.3963317384369409</v>
      </c>
      <c r="U49" s="19">
        <f t="shared" ca="1" si="13"/>
        <v>3.6252482379969919</v>
      </c>
      <c r="V49" s="19">
        <f t="shared" ca="1" si="13"/>
        <v>3.5472719074101766</v>
      </c>
      <c r="W49" s="19">
        <f t="shared" ca="1" si="13"/>
        <v>2.2064160255479637</v>
      </c>
      <c r="X49" s="19">
        <f t="shared" ca="1" si="13"/>
        <v>3.0038346825734807</v>
      </c>
      <c r="Y49" s="19">
        <f t="shared" ca="1" si="13"/>
        <v>1.7200965184419159</v>
      </c>
      <c r="Z49" s="19">
        <f t="shared" ca="1" si="13"/>
        <v>1.1725236368565595</v>
      </c>
      <c r="AA49" s="19">
        <f t="shared" ca="1" si="13"/>
        <v>2.1068497739072489</v>
      </c>
      <c r="AB49" s="19">
        <f t="shared" ca="1" si="13"/>
        <v>1.6434851069413892</v>
      </c>
      <c r="AC49" s="19">
        <f t="shared" ca="1" si="13"/>
        <v>3.5630143617879195</v>
      </c>
      <c r="AD49" s="19">
        <f t="shared" ca="1" si="13"/>
        <v>2.5024151578422416</v>
      </c>
      <c r="AE49" s="19">
        <f t="shared" ca="1" si="13"/>
        <v>3.1983461023957105</v>
      </c>
      <c r="AF49" s="19">
        <f t="shared" ca="1" si="13"/>
        <v>3.1846570822531284</v>
      </c>
      <c r="AG49" s="19">
        <f t="shared" ca="1" si="13"/>
        <v>-6.1013561741613103</v>
      </c>
      <c r="AH49" s="19">
        <f t="shared" ca="1" si="13"/>
        <v>1.5780831914376403</v>
      </c>
      <c r="AI49" s="19">
        <f t="shared" ca="1" si="13"/>
        <v>3.0592390816295723</v>
      </c>
      <c r="AJ49" s="19">
        <f t="shared" ca="1" si="13"/>
        <v>2.718638357198877</v>
      </c>
      <c r="AK49" s="19">
        <f t="shared" ca="1" si="13"/>
        <v>2.2140534426692948</v>
      </c>
      <c r="AL49" s="18">
        <f t="shared" ca="1" si="13"/>
        <v>1.2466692486444497</v>
      </c>
      <c r="AM49" s="18">
        <f t="shared" ca="1" si="13"/>
        <v>1.0663208688102888</v>
      </c>
      <c r="AN49" s="18">
        <f t="shared" ca="1" si="13"/>
        <v>-7.0569810055198801E-2</v>
      </c>
      <c r="AO49" s="18">
        <f t="shared" ca="1" si="13"/>
        <v>0.99231925112170938</v>
      </c>
      <c r="AP49" s="18">
        <f t="shared" ca="1" si="13"/>
        <v>0.69533577263141133</v>
      </c>
      <c r="AQ49" s="18">
        <f t="shared" ca="1" si="13"/>
        <v>0.72530756675388552</v>
      </c>
      <c r="AR49" s="18">
        <f t="shared" ca="1" si="13"/>
        <v>0.98807520848060992</v>
      </c>
    </row>
    <row r="50" spans="2:44" x14ac:dyDescent="0.2">
      <c r="B50" t="str">
        <f t="shared" si="1"/>
        <v xml:space="preserve">      Leisure and Hospitality</v>
      </c>
      <c r="C50" s="19"/>
      <c r="D50" s="19">
        <f t="shared" ref="D50:AR50" ca="1" si="14">100*(D19/C19-1)</f>
        <v>1.0824694982111804</v>
      </c>
      <c r="E50" s="19">
        <f t="shared" ca="1" si="14"/>
        <v>1.7968962700789515</v>
      </c>
      <c r="F50" s="19">
        <f t="shared" ca="1" si="14"/>
        <v>3.3342248373005257</v>
      </c>
      <c r="G50" s="19">
        <f t="shared" ca="1" si="14"/>
        <v>2.4588042446725744</v>
      </c>
      <c r="H50" s="19">
        <f t="shared" ca="1" si="14"/>
        <v>4.0922869653081895</v>
      </c>
      <c r="I50" s="19">
        <f t="shared" ca="1" si="14"/>
        <v>3.2357223750202335</v>
      </c>
      <c r="J50" s="19">
        <f t="shared" ca="1" si="14"/>
        <v>3.1969910672308366</v>
      </c>
      <c r="K50" s="19">
        <f t="shared" ca="1" si="14"/>
        <v>3.4927866362946203</v>
      </c>
      <c r="L50" s="19">
        <f t="shared" ca="1" si="14"/>
        <v>4.9449743213499486</v>
      </c>
      <c r="M50" s="19">
        <f t="shared" ca="1" si="14"/>
        <v>1.1744966442952975</v>
      </c>
      <c r="N50" s="19">
        <f t="shared" ca="1" si="14"/>
        <v>-0.64953012714206171</v>
      </c>
      <c r="O50" s="19">
        <f t="shared" ca="1" si="14"/>
        <v>-1.9543747391848831</v>
      </c>
      <c r="P50" s="19">
        <f t="shared" ca="1" si="14"/>
        <v>1.8159892175640291</v>
      </c>
      <c r="Q50" s="19">
        <f t="shared" ca="1" si="14"/>
        <v>2.793841008848319</v>
      </c>
      <c r="R50" s="19">
        <f t="shared" ca="1" si="14"/>
        <v>2.9483529890199422</v>
      </c>
      <c r="S50" s="19">
        <f t="shared" ca="1" si="14"/>
        <v>3.2786885245901676</v>
      </c>
      <c r="T50" s="19">
        <f t="shared" ca="1" si="14"/>
        <v>3.4869637279275834</v>
      </c>
      <c r="U50" s="19">
        <f t="shared" ca="1" si="14"/>
        <v>1.2997412837255196</v>
      </c>
      <c r="V50" s="19">
        <f t="shared" ca="1" si="14"/>
        <v>-4.7126786257221109</v>
      </c>
      <c r="W50" s="19">
        <f t="shared" ca="1" si="14"/>
        <v>-8.9342693044058841E-2</v>
      </c>
      <c r="X50" s="19">
        <f t="shared" ca="1" si="14"/>
        <v>2.3122125702606411</v>
      </c>
      <c r="Y50" s="19">
        <f t="shared" ca="1" si="14"/>
        <v>3.4336371581970226</v>
      </c>
      <c r="Z50" s="19">
        <f t="shared" ca="1" si="14"/>
        <v>4.2370835345243885</v>
      </c>
      <c r="AA50" s="19">
        <f t="shared" ca="1" si="14"/>
        <v>3.3236826867400149</v>
      </c>
      <c r="AB50" s="19">
        <f t="shared" ca="1" si="14"/>
        <v>4.2367182246133339</v>
      </c>
      <c r="AC50" s="19">
        <f t="shared" ca="1" si="14"/>
        <v>4.2956989247311839</v>
      </c>
      <c r="AD50" s="19">
        <f t="shared" ca="1" si="14"/>
        <v>3.2063508428269438</v>
      </c>
      <c r="AE50" s="19">
        <f t="shared" ca="1" si="14"/>
        <v>2.8220368612956515</v>
      </c>
      <c r="AF50" s="19">
        <f t="shared" ca="1" si="14"/>
        <v>1.3164286408238635</v>
      </c>
      <c r="AG50" s="19">
        <f t="shared" ca="1" si="14"/>
        <v>-29.443352351728446</v>
      </c>
      <c r="AH50" s="19">
        <f t="shared" ca="1" si="14"/>
        <v>5.0081543897798397</v>
      </c>
      <c r="AI50" s="19">
        <f t="shared" ca="1" si="14"/>
        <v>18.197113829029931</v>
      </c>
      <c r="AJ50" s="19">
        <f t="shared" ca="1" si="14"/>
        <v>7.4623597043526058</v>
      </c>
      <c r="AK50" s="19">
        <f t="shared" ca="1" si="14"/>
        <v>2.1448950478907713</v>
      </c>
      <c r="AL50" s="18">
        <f t="shared" ca="1" si="14"/>
        <v>0.38096164397227739</v>
      </c>
      <c r="AM50" s="18">
        <f t="shared" ca="1" si="14"/>
        <v>2.5628287546783701</v>
      </c>
      <c r="AN50" s="18">
        <f t="shared" ca="1" si="14"/>
        <v>0.56166906914816295</v>
      </c>
      <c r="AO50" s="18">
        <f t="shared" ca="1" si="14"/>
        <v>0.71679112291880287</v>
      </c>
      <c r="AP50" s="18">
        <f t="shared" ca="1" si="14"/>
        <v>1.7653551790553834</v>
      </c>
      <c r="AQ50" s="18">
        <f t="shared" ca="1" si="14"/>
        <v>0.93205428865819062</v>
      </c>
      <c r="AR50" s="18">
        <f t="shared" ca="1" si="14"/>
        <v>1.5212752060879353</v>
      </c>
    </row>
    <row r="51" spans="2:44" x14ac:dyDescent="0.2">
      <c r="B51" t="str">
        <f t="shared" si="1"/>
        <v xml:space="preserve">   Government</v>
      </c>
      <c r="C51" s="19"/>
      <c r="D51" s="19">
        <f t="shared" ref="D51:AR51" ca="1" si="15">100*(D20/C20-1)</f>
        <v>3.752048369780181</v>
      </c>
      <c r="E51" s="19">
        <f t="shared" ca="1" si="15"/>
        <v>3.741626273078813</v>
      </c>
      <c r="F51" s="19">
        <f t="shared" ca="1" si="15"/>
        <v>2.0054598908021859</v>
      </c>
      <c r="G51" s="19">
        <f t="shared" ca="1" si="15"/>
        <v>1.6006176016469364</v>
      </c>
      <c r="H51" s="19">
        <f t="shared" ca="1" si="15"/>
        <v>2.0414366040220955</v>
      </c>
      <c r="I51" s="19">
        <f t="shared" ca="1" si="15"/>
        <v>1.6729547259729749</v>
      </c>
      <c r="J51" s="19">
        <f t="shared" ca="1" si="15"/>
        <v>1.8407304330843255</v>
      </c>
      <c r="K51" s="19">
        <f t="shared" ca="1" si="15"/>
        <v>2.6992041422955193</v>
      </c>
      <c r="L51" s="19">
        <f t="shared" ca="1" si="15"/>
        <v>2.352831333737937</v>
      </c>
      <c r="M51" s="19">
        <f t="shared" ca="1" si="15"/>
        <v>1.7149372862029555</v>
      </c>
      <c r="N51" s="19">
        <f t="shared" ca="1" si="15"/>
        <v>3.2464911887359227</v>
      </c>
      <c r="O51" s="19">
        <f t="shared" ca="1" si="15"/>
        <v>2.0673181324647238</v>
      </c>
      <c r="P51" s="19">
        <f t="shared" ca="1" si="15"/>
        <v>1.0935704863622719</v>
      </c>
      <c r="Q51" s="19">
        <f t="shared" ca="1" si="15"/>
        <v>-8.4182170216440255E-3</v>
      </c>
      <c r="R51" s="19">
        <f t="shared" ca="1" si="15"/>
        <v>-7.9979794578199925E-2</v>
      </c>
      <c r="S51" s="19">
        <f t="shared" ca="1" si="15"/>
        <v>0.33281375068456853</v>
      </c>
      <c r="T51" s="19">
        <f t="shared" ca="1" si="15"/>
        <v>0.86076587168291141</v>
      </c>
      <c r="U51" s="19">
        <f t="shared" ca="1" si="15"/>
        <v>2.1647724907372545</v>
      </c>
      <c r="V51" s="19">
        <f t="shared" ca="1" si="15"/>
        <v>0.79458864756938308</v>
      </c>
      <c r="W51" s="19">
        <f t="shared" ca="1" si="15"/>
        <v>-0.16575032341524798</v>
      </c>
      <c r="X51" s="19">
        <f t="shared" ca="1" si="15"/>
        <v>-1.7574407774853418</v>
      </c>
      <c r="Y51" s="19">
        <f t="shared" ca="1" si="15"/>
        <v>0.25143233996951508</v>
      </c>
      <c r="Z51" s="19">
        <f t="shared" ca="1" si="15"/>
        <v>1.0402105090042024</v>
      </c>
      <c r="AA51" s="19">
        <f t="shared" ca="1" si="15"/>
        <v>1.436419125127153</v>
      </c>
      <c r="AB51" s="19">
        <f t="shared" ca="1" si="15"/>
        <v>2.4871630295250302</v>
      </c>
      <c r="AC51" s="19">
        <f t="shared" ca="1" si="15"/>
        <v>2.2937216220447754</v>
      </c>
      <c r="AD51" s="19">
        <f t="shared" ca="1" si="15"/>
        <v>1.6071018596464315</v>
      </c>
      <c r="AE51" s="19">
        <f t="shared" ca="1" si="15"/>
        <v>-1.2427506213752881</v>
      </c>
      <c r="AF51" s="19">
        <f t="shared" ca="1" si="15"/>
        <v>-1.1478035387431307</v>
      </c>
      <c r="AG51" s="19">
        <f t="shared" ca="1" si="15"/>
        <v>-2.9279018632103027</v>
      </c>
      <c r="AH51" s="19">
        <f t="shared" ca="1" si="15"/>
        <v>-1.0491177873152013</v>
      </c>
      <c r="AI51" s="19">
        <f t="shared" ca="1" si="15"/>
        <v>-1.1686746987951913</v>
      </c>
      <c r="AJ51" s="19">
        <f t="shared" ca="1" si="15"/>
        <v>3.8806940550205171</v>
      </c>
      <c r="AK51" s="19">
        <f t="shared" ca="1" si="15"/>
        <v>7.2015334063526781</v>
      </c>
      <c r="AL51" s="18">
        <f t="shared" ca="1" si="15"/>
        <v>1.1020908593322387</v>
      </c>
      <c r="AM51" s="18">
        <f t="shared" ca="1" si="15"/>
        <v>-1.5965804777040682</v>
      </c>
      <c r="AN51" s="18">
        <f t="shared" ca="1" si="15"/>
        <v>-0.55053678822289953</v>
      </c>
      <c r="AO51" s="18">
        <f t="shared" ca="1" si="15"/>
        <v>4.6878870729272215E-2</v>
      </c>
      <c r="AP51" s="18">
        <f t="shared" ca="1" si="15"/>
        <v>0.43002849678361876</v>
      </c>
      <c r="AQ51" s="18">
        <f t="shared" ca="1" si="15"/>
        <v>0.60610204982562976</v>
      </c>
      <c r="AR51" s="18">
        <f t="shared" ca="1" si="15"/>
        <v>0.48564246272937428</v>
      </c>
    </row>
    <row r="52" spans="2:44" x14ac:dyDescent="0.2">
      <c r="B52" t="str">
        <f t="shared" si="1"/>
        <v xml:space="preserve">      State and local</v>
      </c>
      <c r="C52" s="19"/>
      <c r="D52" s="19">
        <f t="shared" ref="D52:AR52" ca="1" si="16">100*(D21/C21-1)</f>
        <v>4.6599496221662262</v>
      </c>
      <c r="E52" s="19">
        <f t="shared" ca="1" si="16"/>
        <v>4.1104566470327564</v>
      </c>
      <c r="F52" s="19">
        <f t="shared" ca="1" si="16"/>
        <v>1.9041245893660852</v>
      </c>
      <c r="G52" s="19">
        <f t="shared" ca="1" si="16"/>
        <v>1.9043639185720274</v>
      </c>
      <c r="H52" s="19">
        <f t="shared" ca="1" si="16"/>
        <v>2.6303456356180588</v>
      </c>
      <c r="I52" s="19">
        <f t="shared" ca="1" si="16"/>
        <v>2.1633654888977727</v>
      </c>
      <c r="J52" s="19">
        <f t="shared" ca="1" si="16"/>
        <v>1.9387641077215134</v>
      </c>
      <c r="K52" s="19">
        <f t="shared" ca="1" si="16"/>
        <v>2.59797204713621</v>
      </c>
      <c r="L52" s="19">
        <f t="shared" ca="1" si="16"/>
        <v>2.3184999198675005</v>
      </c>
      <c r="M52" s="19">
        <f t="shared" ca="1" si="16"/>
        <v>1.4671330862006116</v>
      </c>
      <c r="N52" s="19">
        <f t="shared" ca="1" si="16"/>
        <v>3.848924565195011</v>
      </c>
      <c r="O52" s="19">
        <f t="shared" ca="1" si="16"/>
        <v>2.1207016153007574</v>
      </c>
      <c r="P52" s="19">
        <f t="shared" ca="1" si="16"/>
        <v>0.78602620087335762</v>
      </c>
      <c r="Q52" s="19">
        <f t="shared" ca="1" si="16"/>
        <v>0.12035432312729188</v>
      </c>
      <c r="R52" s="19">
        <f t="shared" ca="1" si="16"/>
        <v>0.15867673222098588</v>
      </c>
      <c r="S52" s="19">
        <f t="shared" ca="1" si="16"/>
        <v>0.6817090734517528</v>
      </c>
      <c r="T52" s="19">
        <f t="shared" ca="1" si="16"/>
        <v>0.99656685103950426</v>
      </c>
      <c r="U52" s="19">
        <f t="shared" ca="1" si="16"/>
        <v>2.308672867192274</v>
      </c>
      <c r="V52" s="19">
        <f t="shared" ca="1" si="16"/>
        <v>0.63682510383018531</v>
      </c>
      <c r="W52" s="19">
        <f t="shared" ca="1" si="16"/>
        <v>-0.18800440205427593</v>
      </c>
      <c r="X52" s="19">
        <f t="shared" ca="1" si="16"/>
        <v>-1.4655212018192643</v>
      </c>
      <c r="Y52" s="19">
        <f t="shared" ca="1" si="16"/>
        <v>0.50820589332338795</v>
      </c>
      <c r="Z52" s="19">
        <f t="shared" ca="1" si="16"/>
        <v>1.475158881105898</v>
      </c>
      <c r="AA52" s="19">
        <f t="shared" ca="1" si="16"/>
        <v>1.8331428571428665</v>
      </c>
      <c r="AB52" s="19">
        <f t="shared" ca="1" si="16"/>
        <v>2.8326449991021629</v>
      </c>
      <c r="AC52" s="19">
        <f t="shared" ca="1" si="16"/>
        <v>2.4970533024839758</v>
      </c>
      <c r="AD52" s="19">
        <f t="shared" ca="1" si="16"/>
        <v>1.7590186975595001</v>
      </c>
      <c r="AE52" s="19">
        <f t="shared" ca="1" si="16"/>
        <v>-1.117528879959806</v>
      </c>
      <c r="AF52" s="19">
        <f t="shared" ca="1" si="16"/>
        <v>-1.0920634920634997</v>
      </c>
      <c r="AG52" s="19">
        <f t="shared" ca="1" si="16"/>
        <v>-3.5862541190568087</v>
      </c>
      <c r="AH52" s="19">
        <f t="shared" ca="1" si="16"/>
        <v>-0.89218340805183871</v>
      </c>
      <c r="AI52" s="19">
        <f t="shared" ca="1" si="16"/>
        <v>-0.91365102113937224</v>
      </c>
      <c r="AJ52" s="19">
        <f t="shared" ca="1" si="16"/>
        <v>4.1629000180799292</v>
      </c>
      <c r="AK52" s="19">
        <f t="shared" ca="1" si="16"/>
        <v>7.7196788891299661</v>
      </c>
      <c r="AL52" s="18">
        <f t="shared" ca="1" si="16"/>
        <v>1.5338503061553155</v>
      </c>
      <c r="AM52" s="18">
        <f t="shared" ca="1" si="16"/>
        <v>-0.91566820128401449</v>
      </c>
      <c r="AN52" s="18">
        <f t="shared" ca="1" si="16"/>
        <v>-0.51114418287744323</v>
      </c>
      <c r="AO52" s="18">
        <f t="shared" ca="1" si="16"/>
        <v>7.2566084037073431E-2</v>
      </c>
      <c r="AP52" s="18">
        <f t="shared" ca="1" si="16"/>
        <v>0.44694113837209226</v>
      </c>
      <c r="AQ52" s="18">
        <f t="shared" ca="1" si="16"/>
        <v>0.52615211313082888</v>
      </c>
      <c r="AR52" s="18">
        <f t="shared" ca="1" si="16"/>
        <v>0.613206273370559</v>
      </c>
    </row>
    <row r="53" spans="2:44" x14ac:dyDescent="0.2">
      <c r="B53" t="str">
        <f t="shared" si="1"/>
        <v xml:space="preserve">      Federal</v>
      </c>
      <c r="C53" s="19"/>
      <c r="D53" s="19">
        <f t="shared" ref="D53:AR53" ca="1" si="17">100*(D22/C22-1)</f>
        <v>-1.4936805821524457</v>
      </c>
      <c r="E53" s="19">
        <f t="shared" ca="1" si="17"/>
        <v>1.4774494556765383</v>
      </c>
      <c r="F53" s="19">
        <f t="shared" ca="1" si="17"/>
        <v>2.6436781609195492</v>
      </c>
      <c r="G53" s="19">
        <f t="shared" ca="1" si="17"/>
        <v>-0.29861888764464162</v>
      </c>
      <c r="H53" s="19">
        <f t="shared" ca="1" si="17"/>
        <v>-1.7222014226881299</v>
      </c>
      <c r="I53" s="19">
        <f t="shared" ca="1" si="17"/>
        <v>-1.6000000000000236</v>
      </c>
      <c r="J53" s="19">
        <f t="shared" ca="1" si="17"/>
        <v>1.1614401858304202</v>
      </c>
      <c r="K53" s="19">
        <f t="shared" ca="1" si="17"/>
        <v>3.4060466896287833</v>
      </c>
      <c r="L53" s="19">
        <f t="shared" ca="1" si="17"/>
        <v>2.5906735751295207</v>
      </c>
      <c r="M53" s="19">
        <f t="shared" ca="1" si="17"/>
        <v>3.4271284271284452</v>
      </c>
      <c r="N53" s="19">
        <f t="shared" ca="1" si="17"/>
        <v>-0.83711196372515673</v>
      </c>
      <c r="O53" s="19">
        <f t="shared" ca="1" si="17"/>
        <v>1.6883573689764342</v>
      </c>
      <c r="P53" s="19">
        <f t="shared" ca="1" si="17"/>
        <v>3.286060186786588</v>
      </c>
      <c r="Q53" s="19">
        <f t="shared" ca="1" si="17"/>
        <v>-0.90421969189550255</v>
      </c>
      <c r="R53" s="19">
        <f t="shared" ca="1" si="17"/>
        <v>-1.7573504562352293</v>
      </c>
      <c r="S53" s="19">
        <f t="shared" ca="1" si="17"/>
        <v>-2.1671826625386914</v>
      </c>
      <c r="T53" s="19">
        <f t="shared" ca="1" si="17"/>
        <v>-0.14064697609000865</v>
      </c>
      <c r="U53" s="19">
        <f t="shared" ca="1" si="17"/>
        <v>1.0915492957746409</v>
      </c>
      <c r="V53" s="19">
        <f t="shared" ca="1" si="17"/>
        <v>1.9853709508882211</v>
      </c>
      <c r="W53" s="19">
        <f t="shared" ca="1" si="17"/>
        <v>-1.1102230246251565E-14</v>
      </c>
      <c r="X53" s="19">
        <f t="shared" ca="1" si="17"/>
        <v>-3.9275956284152924</v>
      </c>
      <c r="Y53" s="19">
        <f t="shared" ca="1" si="17"/>
        <v>-1.7063633131887745</v>
      </c>
      <c r="Z53" s="19">
        <f t="shared" ca="1" si="17"/>
        <v>-2.3508137432187937</v>
      </c>
      <c r="AA53" s="19">
        <f t="shared" ca="1" si="17"/>
        <v>-1.777777777777767</v>
      </c>
      <c r="AB53" s="19">
        <f t="shared" ca="1" si="17"/>
        <v>-0.41478129713424794</v>
      </c>
      <c r="AC53" s="19">
        <f t="shared" ca="1" si="17"/>
        <v>0.53010223400229428</v>
      </c>
      <c r="AD53" s="19">
        <f t="shared" ca="1" si="17"/>
        <v>0.26365348399244315</v>
      </c>
      <c r="AE53" s="19">
        <f t="shared" ca="1" si="17"/>
        <v>-2.36664162283996</v>
      </c>
      <c r="AF53" s="19">
        <f t="shared" ca="1" si="17"/>
        <v>-1.6544824932666402</v>
      </c>
      <c r="AG53" s="19">
        <f t="shared" ca="1" si="17"/>
        <v>3.090766823161184</v>
      </c>
      <c r="AH53" s="19">
        <f t="shared" ca="1" si="17"/>
        <v>-2.3908918406072011</v>
      </c>
      <c r="AI53" s="19">
        <f t="shared" ca="1" si="17"/>
        <v>-3.3825816485225535</v>
      </c>
      <c r="AJ53" s="19">
        <f t="shared" ca="1" si="17"/>
        <v>1.3682092555332037</v>
      </c>
      <c r="AK53" s="19">
        <f t="shared" ca="1" si="17"/>
        <v>2.4612941643509245</v>
      </c>
      <c r="AL53" s="18">
        <f t="shared" ca="1" si="17"/>
        <v>-3.0505617977528043</v>
      </c>
      <c r="AM53" s="18">
        <f t="shared" ca="1" si="17"/>
        <v>-8.4554873284803929</v>
      </c>
      <c r="AN53" s="18">
        <f t="shared" ca="1" si="17"/>
        <v>-0.97968456003775239</v>
      </c>
      <c r="AO53" s="18">
        <f t="shared" ca="1" si="17"/>
        <v>-0.23452495074607338</v>
      </c>
      <c r="AP53" s="18">
        <f t="shared" ca="1" si="17"/>
        <v>0.24421045821576559</v>
      </c>
      <c r="AQ53" s="18">
        <f t="shared" ca="1" si="17"/>
        <v>1.4865559171090892</v>
      </c>
      <c r="AR53" s="18">
        <f t="shared" ca="1" si="17"/>
        <v>-0.90584839985764498</v>
      </c>
    </row>
    <row r="54" spans="2:44"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c r="AR54" s="18"/>
    </row>
    <row r="55" spans="2:44" x14ac:dyDescent="0.2">
      <c r="B55" t="str">
        <f>B24</f>
        <v>Personal income (mil. $2012)</v>
      </c>
      <c r="C55" s="19"/>
      <c r="D55" s="19">
        <f t="shared" ref="D55:AR55" ca="1" si="18">100*(D24/C24-1)</f>
        <v>2.9125894137061792</v>
      </c>
      <c r="E55" s="19">
        <f t="shared" ca="1" si="18"/>
        <v>4.7250118611740444</v>
      </c>
      <c r="F55" s="19">
        <f t="shared" ca="1" si="18"/>
        <v>1.0682089498111669</v>
      </c>
      <c r="G55" s="19">
        <f t="shared" ca="1" si="18"/>
        <v>2.9546993454470538</v>
      </c>
      <c r="H55" s="19">
        <f t="shared" ca="1" si="18"/>
        <v>3.9097150907682066</v>
      </c>
      <c r="I55" s="19">
        <f t="shared" ca="1" si="18"/>
        <v>6.0437614146504171</v>
      </c>
      <c r="J55" s="19">
        <f t="shared" ca="1" si="18"/>
        <v>6.7760109136101088</v>
      </c>
      <c r="K55" s="19">
        <f t="shared" ca="1" si="18"/>
        <v>11.938688129714148</v>
      </c>
      <c r="L55" s="19">
        <f t="shared" ca="1" si="18"/>
        <v>7.4909006965155456</v>
      </c>
      <c r="M55" s="19">
        <f t="shared" ca="1" si="18"/>
        <v>3.8141587531745902</v>
      </c>
      <c r="N55" s="19">
        <f t="shared" ca="1" si="18"/>
        <v>-0.25530724505723468</v>
      </c>
      <c r="O55" s="19">
        <f t="shared" ca="1" si="18"/>
        <v>-0.49749258761604409</v>
      </c>
      <c r="P55" s="19">
        <f t="shared" ca="1" si="18"/>
        <v>0.55682252009430222</v>
      </c>
      <c r="Q55" s="19">
        <f t="shared" ca="1" si="18"/>
        <v>6.1685156607142133</v>
      </c>
      <c r="R55" s="19">
        <f t="shared" ca="1" si="18"/>
        <v>-0.36787761864424118</v>
      </c>
      <c r="S55" s="19">
        <f t="shared" ca="1" si="18"/>
        <v>7.4799389060533628</v>
      </c>
      <c r="T55" s="19">
        <f t="shared" ca="1" si="18"/>
        <v>6.0602791794580613</v>
      </c>
      <c r="U55" s="19">
        <f t="shared" ca="1" si="18"/>
        <v>0.68685489121416143</v>
      </c>
      <c r="V55" s="19">
        <f t="shared" ca="1" si="18"/>
        <v>-6.416130164962663</v>
      </c>
      <c r="W55" s="19">
        <f t="shared" ca="1" si="18"/>
        <v>0.49401863932752033</v>
      </c>
      <c r="X55" s="19">
        <f t="shared" ca="1" si="18"/>
        <v>4.7064679106368468</v>
      </c>
      <c r="Y55" s="19">
        <f t="shared" ca="1" si="18"/>
        <v>8.8476088987428767</v>
      </c>
      <c r="Z55" s="19">
        <f t="shared" ca="1" si="18"/>
        <v>1.3864447588000095</v>
      </c>
      <c r="AA55" s="19">
        <f t="shared" ca="1" si="18"/>
        <v>7.8103820872809093</v>
      </c>
      <c r="AB55" s="19">
        <f t="shared" ca="1" si="18"/>
        <v>6.3698644818097394</v>
      </c>
      <c r="AC55" s="19">
        <f t="shared" ca="1" si="18"/>
        <v>5.469368780743733</v>
      </c>
      <c r="AD55" s="19">
        <f t="shared" ca="1" si="18"/>
        <v>5.7143286805345417</v>
      </c>
      <c r="AE55" s="19">
        <f t="shared" ca="1" si="18"/>
        <v>5.4948908636974325</v>
      </c>
      <c r="AF55" s="19">
        <f t="shared" ca="1" si="18"/>
        <v>6.0880279866448062</v>
      </c>
      <c r="AG55" s="19">
        <f t="shared" ca="1" si="18"/>
        <v>6.0117242294543294</v>
      </c>
      <c r="AH55" s="19">
        <f t="shared" ca="1" si="18"/>
        <v>5.9651712122772871</v>
      </c>
      <c r="AI55" s="19">
        <f t="shared" ca="1" si="18"/>
        <v>-2.1898726016205683</v>
      </c>
      <c r="AJ55" s="19">
        <f t="shared" ca="1" si="18"/>
        <v>4.39387862711067</v>
      </c>
      <c r="AK55" s="18">
        <f t="shared" ca="1" si="18"/>
        <v>4.1417349615986421</v>
      </c>
      <c r="AL55" s="18">
        <f t="shared" ca="1" si="18"/>
        <v>1.8918475649554845</v>
      </c>
      <c r="AM55" s="18">
        <f t="shared" ca="1" si="18"/>
        <v>1.8135802737554885</v>
      </c>
      <c r="AN55" s="18">
        <f t="shared" ca="1" si="18"/>
        <v>3.4705141568577291</v>
      </c>
      <c r="AO55" s="18">
        <f t="shared" ca="1" si="18"/>
        <v>3.5399486180061279</v>
      </c>
      <c r="AP55" s="18">
        <f t="shared" ca="1" si="18"/>
        <v>3.7774167404877934</v>
      </c>
      <c r="AQ55" s="18">
        <f t="shared" ca="1" si="18"/>
        <v>3.7417473743057483</v>
      </c>
      <c r="AR55" s="18">
        <f t="shared" ca="1" si="18"/>
        <v>3.6199227495057329</v>
      </c>
    </row>
    <row r="56" spans="2:44" x14ac:dyDescent="0.2">
      <c r="B56" t="str">
        <f>B25</f>
        <v>Personal income (mil. $)</v>
      </c>
      <c r="C56" s="19"/>
      <c r="D56" s="19">
        <f t="shared" ref="D56:AR56" ca="1" si="19">100*(D25/C25-1)</f>
        <v>6.3517920052513777</v>
      </c>
      <c r="E56" s="19">
        <f t="shared" ca="1" si="19"/>
        <v>7.5159530604122393</v>
      </c>
      <c r="F56" s="19">
        <f t="shared" ca="1" si="19"/>
        <v>3.5808761634937181</v>
      </c>
      <c r="G56" s="19">
        <f t="shared" ca="1" si="19"/>
        <v>5.104133124715915</v>
      </c>
      <c r="H56" s="19">
        <f t="shared" ca="1" si="19"/>
        <v>6.0973437629478155</v>
      </c>
      <c r="I56" s="19">
        <f t="shared" ca="1" si="19"/>
        <v>8.313590430104</v>
      </c>
      <c r="J56" s="19">
        <f t="shared" ca="1" si="19"/>
        <v>8.6321349472399334</v>
      </c>
      <c r="K56" s="19">
        <f t="shared" ca="1" si="19"/>
        <v>12.828916828194735</v>
      </c>
      <c r="L56" s="19">
        <f t="shared" ca="1" si="19"/>
        <v>9.0640752556267135</v>
      </c>
      <c r="M56" s="19">
        <f t="shared" ca="1" si="19"/>
        <v>6.4278063498887317</v>
      </c>
      <c r="N56" s="19">
        <f t="shared" ca="1" si="19"/>
        <v>1.744659703403828</v>
      </c>
      <c r="O56" s="19">
        <f t="shared" ca="1" si="19"/>
        <v>0.81102158804844393</v>
      </c>
      <c r="P56" s="19">
        <f t="shared" ca="1" si="19"/>
        <v>2.6721279980740809</v>
      </c>
      <c r="Q56" s="19">
        <f t="shared" ca="1" si="19"/>
        <v>8.8340241976074374</v>
      </c>
      <c r="R56" s="19">
        <f t="shared" ca="1" si="19"/>
        <v>2.4801277312665571</v>
      </c>
      <c r="S56" s="19">
        <f t="shared" ca="1" si="19"/>
        <v>10.501524712166121</v>
      </c>
      <c r="T56" s="19">
        <f t="shared" ca="1" si="19"/>
        <v>8.7875887860982651</v>
      </c>
      <c r="U56" s="19">
        <f t="shared" ca="1" si="19"/>
        <v>3.6572619186686639</v>
      </c>
      <c r="V56" s="19">
        <f t="shared" ca="1" si="19"/>
        <v>-6.6827084218034294</v>
      </c>
      <c r="W56" s="19">
        <f t="shared" ca="1" si="19"/>
        <v>2.3014367018474813</v>
      </c>
      <c r="X56" s="19">
        <f t="shared" ca="1" si="19"/>
        <v>7.3554475386840013</v>
      </c>
      <c r="Y56" s="19">
        <f t="shared" ca="1" si="19"/>
        <v>10.88112644202428</v>
      </c>
      <c r="Z56" s="19">
        <f t="shared" ca="1" si="19"/>
        <v>2.7195403512899397</v>
      </c>
      <c r="AA56" s="19">
        <f t="shared" ca="1" si="19"/>
        <v>9.3214496692900042</v>
      </c>
      <c r="AB56" s="19">
        <f t="shared" ca="1" si="19"/>
        <v>6.5627275887040426</v>
      </c>
      <c r="AC56" s="19">
        <f t="shared" ca="1" si="19"/>
        <v>6.5408159178022451</v>
      </c>
      <c r="AD56" s="19">
        <f t="shared" ca="1" si="19"/>
        <v>7.5594306626270757</v>
      </c>
      <c r="AE56" s="19">
        <f t="shared" ca="1" si="19"/>
        <v>7.6545811362606075</v>
      </c>
      <c r="AF56" s="19">
        <f t="shared" ca="1" si="19"/>
        <v>7.6048432523299514</v>
      </c>
      <c r="AG56" s="19">
        <f t="shared" ca="1" si="19"/>
        <v>7.1901767861648702</v>
      </c>
      <c r="AH56" s="19">
        <f t="shared" ca="1" si="19"/>
        <v>10.283856150365045</v>
      </c>
      <c r="AI56" s="19">
        <f t="shared" ca="1" si="19"/>
        <v>4.2544643203962007</v>
      </c>
      <c r="AJ56" s="19">
        <f t="shared" ca="1" si="19"/>
        <v>8.3624961129581834</v>
      </c>
      <c r="AK56" s="18">
        <f t="shared" ca="1" si="19"/>
        <v>6.8677852809483797</v>
      </c>
      <c r="AL56" s="18">
        <f t="shared" ca="1" si="19"/>
        <v>4.5681762916514712</v>
      </c>
      <c r="AM56" s="18">
        <f t="shared" ca="1" si="19"/>
        <v>4.9113391659416861</v>
      </c>
      <c r="AN56" s="18">
        <f t="shared" ca="1" si="19"/>
        <v>6.1781364339543288</v>
      </c>
      <c r="AO56" s="18">
        <f t="shared" ca="1" si="19"/>
        <v>5.6072284422761243</v>
      </c>
      <c r="AP56" s="18">
        <f t="shared" ca="1" si="19"/>
        <v>5.6536767482042283</v>
      </c>
      <c r="AQ56" s="18">
        <f t="shared" ca="1" si="19"/>
        <v>5.5829358459696277</v>
      </c>
      <c r="AR56" s="18">
        <f t="shared" ca="1" si="19"/>
        <v>5.4853290170282953</v>
      </c>
    </row>
    <row r="57" spans="2:44" x14ac:dyDescent="0.2">
      <c r="B57" t="str">
        <f>B26</f>
        <v xml:space="preserve">  Wage and salary disbursements (mil. $)</v>
      </c>
      <c r="C57" s="19"/>
      <c r="D57" s="19">
        <f t="shared" ref="D57:AR57" ca="1" si="20">100*(D26/C26-1)</f>
        <v>6.1933078088804105</v>
      </c>
      <c r="E57" s="19">
        <f t="shared" ca="1" si="20"/>
        <v>9.1257144814128832</v>
      </c>
      <c r="F57" s="19">
        <f t="shared" ca="1" si="20"/>
        <v>1.0562273318318383</v>
      </c>
      <c r="G57" s="19">
        <f t="shared" ca="1" si="20"/>
        <v>3.6271558008176719</v>
      </c>
      <c r="H57" s="19">
        <f t="shared" ca="1" si="20"/>
        <v>6.2185057524207998</v>
      </c>
      <c r="I57" s="19">
        <f t="shared" ca="1" si="20"/>
        <v>10.318467503855167</v>
      </c>
      <c r="J57" s="19">
        <f t="shared" ca="1" si="20"/>
        <v>14.178841983442879</v>
      </c>
      <c r="K57" s="19">
        <f t="shared" ca="1" si="20"/>
        <v>14.657682942532757</v>
      </c>
      <c r="L57" s="19">
        <f t="shared" ca="1" si="20"/>
        <v>12.946607017759138</v>
      </c>
      <c r="M57" s="19">
        <f t="shared" ca="1" si="20"/>
        <v>5.3562875509001184</v>
      </c>
      <c r="N57" s="19">
        <f t="shared" ca="1" si="20"/>
        <v>-1.4436992221147915</v>
      </c>
      <c r="O57" s="19">
        <f t="shared" ca="1" si="20"/>
        <v>-1.6995383258009755</v>
      </c>
      <c r="P57" s="19">
        <f t="shared" ca="1" si="20"/>
        <v>0.82699625273512378</v>
      </c>
      <c r="Q57" s="19">
        <f t="shared" ca="1" si="20"/>
        <v>2.9354896548010823</v>
      </c>
      <c r="R57" s="19">
        <f t="shared" ca="1" si="20"/>
        <v>5.1863436615134928</v>
      </c>
      <c r="S57" s="19">
        <f t="shared" ca="1" si="20"/>
        <v>9.6560074825776443</v>
      </c>
      <c r="T57" s="19">
        <f t="shared" ca="1" si="20"/>
        <v>8.6443212063197716</v>
      </c>
      <c r="U57" s="19">
        <f t="shared" ca="1" si="20"/>
        <v>2.7386262207455436</v>
      </c>
      <c r="V57" s="19">
        <f t="shared" ca="1" si="20"/>
        <v>-3.7149112774849558</v>
      </c>
      <c r="W57" s="19">
        <f t="shared" ca="1" si="20"/>
        <v>1.3198956118526395</v>
      </c>
      <c r="X57" s="19">
        <f t="shared" ca="1" si="20"/>
        <v>6.4951317292088362</v>
      </c>
      <c r="Y57" s="19">
        <f t="shared" ca="1" si="20"/>
        <v>7.5800806930274023</v>
      </c>
      <c r="Z57" s="19">
        <f t="shared" ca="1" si="20"/>
        <v>4.7088787144954347</v>
      </c>
      <c r="AA57" s="19">
        <f t="shared" ca="1" si="20"/>
        <v>7.995232578214817</v>
      </c>
      <c r="AB57" s="19">
        <f t="shared" ca="1" si="20"/>
        <v>5.8662059698803226</v>
      </c>
      <c r="AC57" s="19">
        <f t="shared" ca="1" si="20"/>
        <v>7.1744327311407785</v>
      </c>
      <c r="AD57" s="19">
        <f t="shared" ca="1" si="20"/>
        <v>8.2362188784279802</v>
      </c>
      <c r="AE57" s="19">
        <f t="shared" ca="1" si="20"/>
        <v>10.243189861015045</v>
      </c>
      <c r="AF57" s="19">
        <f t="shared" ca="1" si="20"/>
        <v>7.8407213069789927</v>
      </c>
      <c r="AG57" s="19">
        <f t="shared" ca="1" si="20"/>
        <v>5.303964020811347</v>
      </c>
      <c r="AH57" s="19">
        <f t="shared" ca="1" si="20"/>
        <v>10.969460321691482</v>
      </c>
      <c r="AI57" s="19">
        <f t="shared" ca="1" si="20"/>
        <v>5.391645251280397</v>
      </c>
      <c r="AJ57" s="19">
        <f t="shared" ca="1" si="20"/>
        <v>8.2305871021085117</v>
      </c>
      <c r="AK57" s="18">
        <f t="shared" ca="1" si="20"/>
        <v>7.9813641835226656</v>
      </c>
      <c r="AL57" s="18">
        <f t="shared" ca="1" si="20"/>
        <v>3.8200362001980626</v>
      </c>
      <c r="AM57" s="18">
        <f t="shared" ca="1" si="20"/>
        <v>3.9099923709895013</v>
      </c>
      <c r="AN57" s="18">
        <f t="shared" ca="1" si="20"/>
        <v>5.1264781485287347</v>
      </c>
      <c r="AO57" s="18">
        <f t="shared" ca="1" si="20"/>
        <v>4.7886945397904723</v>
      </c>
      <c r="AP57" s="18">
        <f t="shared" ca="1" si="20"/>
        <v>5.0156615584282749</v>
      </c>
      <c r="AQ57" s="18">
        <f t="shared" ca="1" si="20"/>
        <v>5.1045677744776308</v>
      </c>
      <c r="AR57" s="18">
        <f t="shared" ca="1" si="20"/>
        <v>4.9953907598447866</v>
      </c>
    </row>
    <row r="58" spans="2:44" x14ac:dyDescent="0.2">
      <c r="B58" t="str">
        <f>B27</f>
        <v>Per capita personal income ($)</v>
      </c>
      <c r="C58" s="19"/>
      <c r="D58" s="19">
        <f t="shared" ref="D58:AR58" ca="1" si="21">100*(D27/C27-1)</f>
        <v>3.6811173220701265</v>
      </c>
      <c r="E58" s="19">
        <f t="shared" ca="1" si="21"/>
        <v>6.0958317950600138</v>
      </c>
      <c r="F58" s="19">
        <f t="shared" ca="1" si="21"/>
        <v>2.0241621987058922</v>
      </c>
      <c r="G58" s="19">
        <f t="shared" ca="1" si="21"/>
        <v>3.6293721754028674</v>
      </c>
      <c r="H58" s="19">
        <f t="shared" ca="1" si="21"/>
        <v>4.7942810719354245</v>
      </c>
      <c r="I58" s="19">
        <f t="shared" ca="1" si="21"/>
        <v>6.9805156620364572</v>
      </c>
      <c r="J58" s="19">
        <f t="shared" ca="1" si="21"/>
        <v>6.8880776330907167</v>
      </c>
      <c r="K58" s="19">
        <f t="shared" ca="1" si="21"/>
        <v>10.625356491213257</v>
      </c>
      <c r="L58" s="19">
        <f t="shared" ca="1" si="21"/>
        <v>6.9930407525440774</v>
      </c>
      <c r="M58" s="19">
        <f t="shared" ca="1" si="21"/>
        <v>4.7694633557112232</v>
      </c>
      <c r="N58" s="19">
        <f t="shared" ca="1" si="21"/>
        <v>0.40226039115400791</v>
      </c>
      <c r="O58" s="19">
        <f t="shared" ca="1" si="21"/>
        <v>-0.41321252737444025</v>
      </c>
      <c r="P58" s="19">
        <f t="shared" ca="1" si="21"/>
        <v>1.8083914461821893</v>
      </c>
      <c r="Q58" s="19">
        <f t="shared" ca="1" si="21"/>
        <v>7.8248203007754036</v>
      </c>
      <c r="R58" s="19">
        <f t="shared" ca="1" si="21"/>
        <v>1.0826284531171737</v>
      </c>
      <c r="S58" s="19">
        <f t="shared" ca="1" si="21"/>
        <v>8.574615321114031</v>
      </c>
      <c r="T58" s="19">
        <f t="shared" ca="1" si="21"/>
        <v>7.2862022296624529</v>
      </c>
      <c r="U58" s="19">
        <f t="shared" ca="1" si="21"/>
        <v>2.5793392445863317</v>
      </c>
      <c r="V58" s="19">
        <f t="shared" ca="1" si="21"/>
        <v>-7.6313475986139467</v>
      </c>
      <c r="W58" s="19">
        <f t="shared" ca="1" si="21"/>
        <v>1.2688183331130087</v>
      </c>
      <c r="X58" s="19">
        <f t="shared" ca="1" si="21"/>
        <v>6.6543746074569921</v>
      </c>
      <c r="Y58" s="19">
        <f t="shared" ca="1" si="21"/>
        <v>9.8850766021836947</v>
      </c>
      <c r="Z58" s="19">
        <f t="shared" ca="1" si="21"/>
        <v>1.1414250694357975</v>
      </c>
      <c r="AA58" s="19">
        <f t="shared" ca="1" si="21"/>
        <v>7.3560886974145312</v>
      </c>
      <c r="AB58" s="19">
        <f t="shared" ca="1" si="21"/>
        <v>4.2117489066717528</v>
      </c>
      <c r="AC58" s="19">
        <f t="shared" ca="1" si="21"/>
        <v>4.3080321620192485</v>
      </c>
      <c r="AD58" s="19">
        <f t="shared" ca="1" si="21"/>
        <v>5.9154531419795209</v>
      </c>
      <c r="AE58" s="19">
        <f t="shared" ca="1" si="21"/>
        <v>5.7691882295996644</v>
      </c>
      <c r="AF58" s="19">
        <f t="shared" ca="1" si="21"/>
        <v>5.6394291952129638</v>
      </c>
      <c r="AG58" s="19">
        <f t="shared" ca="1" si="21"/>
        <v>5.6637641004580574</v>
      </c>
      <c r="AH58" s="19">
        <f t="shared" ca="1" si="21"/>
        <v>9.2368605353396749</v>
      </c>
      <c r="AI58" s="19">
        <f t="shared" ca="1" si="21"/>
        <v>2.8451468240113575</v>
      </c>
      <c r="AJ58" s="19">
        <f t="shared" ca="1" si="21"/>
        <v>7.005408195467755</v>
      </c>
      <c r="AK58" s="18">
        <f t="shared" ca="1" si="21"/>
        <v>5.6128188306090898</v>
      </c>
      <c r="AL58" s="18">
        <f t="shared" ca="1" si="21"/>
        <v>3.2808021978209645</v>
      </c>
      <c r="AM58" s="18">
        <f t="shared" ca="1" si="21"/>
        <v>3.7903249090785796</v>
      </c>
      <c r="AN58" s="18">
        <f t="shared" ca="1" si="21"/>
        <v>5.295022873049593</v>
      </c>
      <c r="AO58" s="18">
        <f t="shared" ca="1" si="21"/>
        <v>4.6518760582743512</v>
      </c>
      <c r="AP58" s="18">
        <f t="shared" ca="1" si="21"/>
        <v>4.6708189213239937</v>
      </c>
      <c r="AQ58" s="18">
        <f t="shared" ca="1" si="21"/>
        <v>4.6668003203399699</v>
      </c>
      <c r="AR58" s="18">
        <f t="shared" ca="1" si="21"/>
        <v>4.5358836710577943</v>
      </c>
    </row>
    <row r="59" spans="2:44"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c r="AR59" s="18"/>
    </row>
    <row r="60" spans="2:44" x14ac:dyDescent="0.2">
      <c r="B60" t="str">
        <f>B29</f>
        <v>Seattle MSA CPI-U (1982-1984=100)</v>
      </c>
      <c r="C60" s="19"/>
      <c r="D60" s="19">
        <f t="shared" ref="D60:AR60" si="22">100*(D29/C29-1)</f>
        <v>5.7570977917981159</v>
      </c>
      <c r="E60" s="19">
        <f t="shared" si="22"/>
        <v>3.6539895600298244</v>
      </c>
      <c r="F60" s="19">
        <f t="shared" si="22"/>
        <v>2.8057553956834624</v>
      </c>
      <c r="G60" s="19">
        <f t="shared" si="22"/>
        <v>3.4289713086074203</v>
      </c>
      <c r="H60" s="19">
        <f t="shared" si="22"/>
        <v>3.0108254397834822</v>
      </c>
      <c r="I60" s="19">
        <f t="shared" si="22"/>
        <v>3.4482758620689724</v>
      </c>
      <c r="J60" s="19">
        <f t="shared" si="22"/>
        <v>3.4920634920635019</v>
      </c>
      <c r="K60" s="19">
        <f t="shared" si="22"/>
        <v>2.914110429447847</v>
      </c>
      <c r="L60" s="19">
        <f t="shared" si="22"/>
        <v>3.0104321907600706</v>
      </c>
      <c r="M60" s="19">
        <f t="shared" si="22"/>
        <v>3.7037037037036979</v>
      </c>
      <c r="N60" s="19">
        <f t="shared" si="22"/>
        <v>3.5993303571428603</v>
      </c>
      <c r="O60" s="19">
        <f t="shared" si="22"/>
        <v>1.9660651764072279</v>
      </c>
      <c r="P60" s="19">
        <f t="shared" si="22"/>
        <v>1.6111991547807625</v>
      </c>
      <c r="Q60" s="19">
        <f t="shared" si="22"/>
        <v>1.2217312191317831</v>
      </c>
      <c r="R60" s="19">
        <f t="shared" si="22"/>
        <v>2.8505392912172578</v>
      </c>
      <c r="S60" s="19">
        <f t="shared" si="22"/>
        <v>3.695380774032464</v>
      </c>
      <c r="T60" s="19">
        <f t="shared" si="22"/>
        <v>3.8555261256922657</v>
      </c>
      <c r="U60" s="19">
        <f t="shared" si="22"/>
        <v>4.2025262455020806</v>
      </c>
      <c r="V60" s="19">
        <f t="shared" si="22"/>
        <v>0.58228276202725304</v>
      </c>
      <c r="W60" s="19">
        <f t="shared" si="22"/>
        <v>0.29421198747938693</v>
      </c>
      <c r="X60" s="19">
        <f t="shared" si="22"/>
        <v>2.6787388202079931</v>
      </c>
      <c r="Y60" s="19">
        <f t="shared" si="22"/>
        <v>2.5336712993792032</v>
      </c>
      <c r="Z60" s="19">
        <f t="shared" si="22"/>
        <v>1.2155240140365731</v>
      </c>
      <c r="AA60" s="19">
        <f t="shared" si="22"/>
        <v>1.8442355736690397</v>
      </c>
      <c r="AB60" s="19">
        <f t="shared" si="22"/>
        <v>1.3598570839185031</v>
      </c>
      <c r="AC60" s="19">
        <f t="shared" si="22"/>
        <v>2.2144335188720055</v>
      </c>
      <c r="AD60" s="19">
        <f t="shared" si="22"/>
        <v>3.0531296344248116</v>
      </c>
      <c r="AE60" s="19">
        <f t="shared" si="22"/>
        <v>3.2059481931563827</v>
      </c>
      <c r="AF60" s="19">
        <f t="shared" si="22"/>
        <v>2.5434451416324499</v>
      </c>
      <c r="AG60" s="19">
        <f t="shared" si="22"/>
        <v>1.6939823874755344</v>
      </c>
      <c r="AH60" s="19">
        <f t="shared" si="22"/>
        <v>4.5515806900064737</v>
      </c>
      <c r="AI60" s="19">
        <f t="shared" si="22"/>
        <v>9.0022330491270619</v>
      </c>
      <c r="AJ60" s="19">
        <f t="shared" si="22"/>
        <v>5.7976142807922848</v>
      </c>
      <c r="AK60" s="19">
        <f t="shared" si="22"/>
        <v>3.7093106837418732</v>
      </c>
      <c r="AL60" s="18">
        <f t="shared" si="22"/>
        <v>2.5484603991293042</v>
      </c>
      <c r="AM60" s="18">
        <f t="shared" si="22"/>
        <v>3.9467160492092201</v>
      </c>
      <c r="AN60" s="18">
        <f t="shared" si="22"/>
        <v>3.2606963077067119</v>
      </c>
      <c r="AO60" s="18">
        <f t="shared" si="22"/>
        <v>2.4622947815688301</v>
      </c>
      <c r="AP60" s="18">
        <f t="shared" si="22"/>
        <v>2.1555396060010779</v>
      </c>
      <c r="AQ60" s="18">
        <f t="shared" si="22"/>
        <v>2.0910045314948889</v>
      </c>
      <c r="AR60" s="18">
        <f t="shared" si="22"/>
        <v>2.1088085606469464</v>
      </c>
    </row>
    <row r="61" spans="2:44" x14ac:dyDescent="0.2">
      <c r="B61" t="str">
        <f>B30</f>
        <v>Seattle MSA CPI-W (1982-1984=100)</v>
      </c>
      <c r="C61" s="19"/>
      <c r="D61" s="19"/>
      <c r="E61" s="19"/>
      <c r="F61" s="19"/>
      <c r="G61" s="19"/>
      <c r="H61" s="19"/>
      <c r="I61" s="19"/>
      <c r="J61" s="19"/>
      <c r="K61" s="19"/>
      <c r="L61" s="19">
        <f t="shared" ref="L61:AR61" si="23">100*(L30/K30-1)</f>
        <v>3.0627871362940207</v>
      </c>
      <c r="M61" s="19">
        <f t="shared" si="23"/>
        <v>3.7741456166418885</v>
      </c>
      <c r="N61" s="19">
        <f t="shared" si="23"/>
        <v>3.5223367697594599</v>
      </c>
      <c r="O61" s="19">
        <f t="shared" si="23"/>
        <v>1.7980636237897585</v>
      </c>
      <c r="P61" s="19">
        <f t="shared" si="23"/>
        <v>1.4402173913043548</v>
      </c>
      <c r="Q61" s="19">
        <f t="shared" si="23"/>
        <v>1.5804982587730887</v>
      </c>
      <c r="R61" s="19">
        <f t="shared" si="23"/>
        <v>3.0063291139240667</v>
      </c>
      <c r="S61" s="19">
        <f t="shared" si="23"/>
        <v>3.7378392217101819</v>
      </c>
      <c r="T61" s="19">
        <f t="shared" si="23"/>
        <v>3.7840572556762098</v>
      </c>
      <c r="U61" s="19">
        <f t="shared" si="23"/>
        <v>4.4828824372879161</v>
      </c>
      <c r="V61" s="19">
        <f t="shared" si="23"/>
        <v>0.43947790661946762</v>
      </c>
      <c r="W61" s="19">
        <f t="shared" si="23"/>
        <v>0.7819793526633978</v>
      </c>
      <c r="X61" s="19">
        <f t="shared" si="23"/>
        <v>3.170873738384361</v>
      </c>
      <c r="Y61" s="19">
        <f t="shared" si="23"/>
        <v>2.5394992045677522</v>
      </c>
      <c r="Z61" s="19">
        <f t="shared" si="23"/>
        <v>1.2188564639773025</v>
      </c>
      <c r="AA61" s="19">
        <f t="shared" si="23"/>
        <v>1.9329859025990048</v>
      </c>
      <c r="AB61" s="19">
        <f t="shared" si="23"/>
        <v>0.9067613664452967</v>
      </c>
      <c r="AC61" s="19">
        <f t="shared" si="23"/>
        <v>2.2822567804256622</v>
      </c>
      <c r="AD61" s="19">
        <f t="shared" si="23"/>
        <v>3.3226490182538093</v>
      </c>
      <c r="AE61" s="19">
        <f t="shared" si="23"/>
        <v>3.3622178352463061</v>
      </c>
      <c r="AF61" s="19">
        <f t="shared" si="23"/>
        <v>2.1386656699682316</v>
      </c>
      <c r="AG61" s="19">
        <f t="shared" si="23"/>
        <v>1.9043297520419333</v>
      </c>
      <c r="AH61" s="19">
        <f t="shared" si="23"/>
        <v>4.7501400479754041</v>
      </c>
      <c r="AI61" s="19">
        <f t="shared" si="23"/>
        <v>8.8099580396566513</v>
      </c>
      <c r="AJ61" s="19">
        <f t="shared" si="23"/>
        <v>5.5160159166737444</v>
      </c>
      <c r="AK61" s="19">
        <f t="shared" si="23"/>
        <v>3.6149902511413368</v>
      </c>
      <c r="AL61" s="18">
        <f t="shared" si="23"/>
        <v>2.658515027599706</v>
      </c>
      <c r="AM61" s="18">
        <f t="shared" si="23"/>
        <v>3.9167820813509335</v>
      </c>
      <c r="AN61" s="18">
        <f t="shared" si="23"/>
        <v>3.2273666176963589</v>
      </c>
      <c r="AO61" s="18">
        <f t="shared" si="23"/>
        <v>2.473074738615666</v>
      </c>
      <c r="AP61" s="18">
        <f t="shared" si="23"/>
        <v>2.140927436821416</v>
      </c>
      <c r="AQ61" s="18">
        <f t="shared" si="23"/>
        <v>2.0946335607714417</v>
      </c>
      <c r="AR61" s="18">
        <f t="shared" si="23"/>
        <v>2.1241890948283215</v>
      </c>
    </row>
    <row r="62" spans="2:44" x14ac:dyDescent="0.2">
      <c r="B62" t="str">
        <f>B31</f>
        <v>Seattle MSA S&amp;P CoreLogic Case-Shilller Home Price Index</v>
      </c>
      <c r="C62" s="19"/>
      <c r="D62" s="19">
        <f t="shared" ref="D62:K64" ca="1" si="24">100*(D31/C31-1)</f>
        <v>0.70700227985052155</v>
      </c>
      <c r="E62" s="19">
        <f t="shared" ca="1" si="24"/>
        <v>1.7655356123714272</v>
      </c>
      <c r="F62" s="19">
        <f t="shared" ca="1" si="24"/>
        <v>2.0718302019670176</v>
      </c>
      <c r="G62" s="19">
        <f t="shared" ca="1" si="24"/>
        <v>3.9425103583837773</v>
      </c>
      <c r="H62" s="19">
        <f t="shared" ca="1" si="24"/>
        <v>1.4225955605753349</v>
      </c>
      <c r="I62" s="19">
        <f t="shared" ca="1" si="24"/>
        <v>2.5784930259129091</v>
      </c>
      <c r="J62" s="19">
        <f t="shared" ca="1" si="24"/>
        <v>7.6330108654263817</v>
      </c>
      <c r="K62" s="19">
        <f t="shared" ca="1" si="24"/>
        <v>11.149149687724513</v>
      </c>
      <c r="L62" s="19">
        <f t="shared" ref="L62:AR62" ca="1" si="25">100*(L31/K31-1)</f>
        <v>8.8786635480043294</v>
      </c>
      <c r="M62" s="19">
        <f t="shared" ca="1" si="25"/>
        <v>8.178817420836948</v>
      </c>
      <c r="N62" s="19">
        <f t="shared" ca="1" si="25"/>
        <v>5.2822774787368187</v>
      </c>
      <c r="O62" s="19">
        <f t="shared" ca="1" si="25"/>
        <v>4.0869097065154403</v>
      </c>
      <c r="P62" s="19">
        <f t="shared" ca="1" si="25"/>
        <v>5.075621978227618</v>
      </c>
      <c r="Q62" s="19">
        <f t="shared" ca="1" si="25"/>
        <v>9.5365438728437937</v>
      </c>
      <c r="R62" s="19">
        <f t="shared" ca="1" si="25"/>
        <v>15.717485190285485</v>
      </c>
      <c r="S62" s="19">
        <f t="shared" ca="1" si="25"/>
        <v>16.042141436466718</v>
      </c>
      <c r="T62" s="19">
        <f t="shared" ca="1" si="25"/>
        <v>6.6660848716595389</v>
      </c>
      <c r="U62" s="19">
        <f t="shared" ca="1" si="25"/>
        <v>-7.3361728603374088</v>
      </c>
      <c r="V62" s="19">
        <f t="shared" ca="1" si="25"/>
        <v>-14.338894158542603</v>
      </c>
      <c r="W62" s="19">
        <f t="shared" ca="1" si="25"/>
        <v>-3.5650340721696705</v>
      </c>
      <c r="X62" s="19">
        <f t="shared" ca="1" si="25"/>
        <v>-6.5742800552620491</v>
      </c>
      <c r="Y62" s="19">
        <f t="shared" ca="1" si="25"/>
        <v>2.1177966523374669</v>
      </c>
      <c r="Z62" s="19">
        <f t="shared" ca="1" si="25"/>
        <v>11.753230784925828</v>
      </c>
      <c r="AA62" s="19">
        <f t="shared" ca="1" si="25"/>
        <v>8.5490623981477221</v>
      </c>
      <c r="AB62" s="19">
        <f t="shared" ca="1" si="25"/>
        <v>7.9068819747693198</v>
      </c>
      <c r="AC62" s="19">
        <f t="shared" ca="1" si="25"/>
        <v>10.799238275673639</v>
      </c>
      <c r="AD62" s="19">
        <f t="shared" ca="1" si="25"/>
        <v>12.757548435381771</v>
      </c>
      <c r="AE62" s="19">
        <f t="shared" ca="1" si="25"/>
        <v>10.403139595659816</v>
      </c>
      <c r="AF62" s="19">
        <f t="shared" ca="1" si="25"/>
        <v>1.4552953224057363</v>
      </c>
      <c r="AG62" s="19">
        <f t="shared" ca="1" si="25"/>
        <v>8.6282879065791906</v>
      </c>
      <c r="AH62" s="19">
        <f t="shared" ca="1" si="25"/>
        <v>21.802077330118319</v>
      </c>
      <c r="AI62" s="19">
        <f t="shared" ca="1" si="25"/>
        <v>14.578722741288018</v>
      </c>
      <c r="AJ62" s="19">
        <f t="shared" ca="1" si="25"/>
        <v>-4.472578244205005</v>
      </c>
      <c r="AK62" s="19">
        <f t="shared" ca="1" si="25"/>
        <v>6.0664969486036835</v>
      </c>
      <c r="AL62" s="18">
        <f t="shared" ca="1" si="25"/>
        <v>1.4935078568499405</v>
      </c>
      <c r="AM62" s="18">
        <f t="shared" ca="1" si="25"/>
        <v>1.0427458470868123</v>
      </c>
      <c r="AN62" s="18">
        <f t="shared" ca="1" si="25"/>
        <v>2.085251911576802</v>
      </c>
      <c r="AO62" s="18">
        <f t="shared" ca="1" si="25"/>
        <v>3.0200912098284904</v>
      </c>
      <c r="AP62" s="18">
        <f t="shared" ca="1" si="25"/>
        <v>3.6557276061637056</v>
      </c>
      <c r="AQ62" s="18">
        <f t="shared" ca="1" si="25"/>
        <v>3.8616396501013783</v>
      </c>
      <c r="AR62" s="18">
        <f t="shared" ca="1" si="25"/>
        <v>3.7310418603721196</v>
      </c>
    </row>
    <row r="63" spans="2:44" x14ac:dyDescent="0.2">
      <c r="B63" t="str">
        <f>B32</f>
        <v>Housing permits (thous.)</v>
      </c>
      <c r="C63" s="19"/>
      <c r="D63" s="19">
        <f t="shared" ca="1" si="24"/>
        <v>-55.166912011177274</v>
      </c>
      <c r="E63" s="19">
        <f t="shared" ca="1" si="24"/>
        <v>28.638752198322504</v>
      </c>
      <c r="F63" s="19">
        <f t="shared" ca="1" si="24"/>
        <v>-1.5405198724414371</v>
      </c>
      <c r="G63" s="19">
        <f t="shared" ca="1" si="24"/>
        <v>13.618411058787782</v>
      </c>
      <c r="H63" s="19">
        <f t="shared" ca="1" si="24"/>
        <v>-6.6515141386456307</v>
      </c>
      <c r="I63" s="19">
        <f t="shared" ca="1" si="24"/>
        <v>14.802348897164141</v>
      </c>
      <c r="J63" s="19">
        <f t="shared" ca="1" si="24"/>
        <v>11.515189320691155</v>
      </c>
      <c r="K63" s="19">
        <f t="shared" ca="1" si="24"/>
        <v>17.721094143312644</v>
      </c>
      <c r="L63" s="19">
        <f t="shared" ref="L63:AR63" ca="1" si="26">100*(L32/K32-1)</f>
        <v>-6.6476597766690464</v>
      </c>
      <c r="M63" s="19">
        <f t="shared" ca="1" si="26"/>
        <v>-4.7083375750788914</v>
      </c>
      <c r="N63" s="19">
        <f t="shared" ca="1" si="26"/>
        <v>-16.948880935847445</v>
      </c>
      <c r="O63" s="19">
        <f t="shared" ca="1" si="26"/>
        <v>-4.6951376382814551</v>
      </c>
      <c r="P63" s="19">
        <f t="shared" ca="1" si="26"/>
        <v>5.2503711701983979</v>
      </c>
      <c r="Q63" s="19">
        <f t="shared" ca="1" si="26"/>
        <v>12.618620159015137</v>
      </c>
      <c r="R63" s="19">
        <f t="shared" ca="1" si="26"/>
        <v>6.917558642678201</v>
      </c>
      <c r="S63" s="19">
        <f t="shared" ca="1" si="26"/>
        <v>4.9310399914798353</v>
      </c>
      <c r="T63" s="19">
        <f t="shared" ca="1" si="26"/>
        <v>7.2671910682567953</v>
      </c>
      <c r="U63" s="19">
        <f t="shared" ca="1" si="26"/>
        <v>-39.362255760041634</v>
      </c>
      <c r="V63" s="19">
        <f t="shared" ca="1" si="26"/>
        <v>-58.008894437075753</v>
      </c>
      <c r="W63" s="19">
        <f t="shared" ca="1" si="26"/>
        <v>48.940914158305461</v>
      </c>
      <c r="X63" s="19">
        <f t="shared" ca="1" si="26"/>
        <v>8.458083832335328</v>
      </c>
      <c r="Y63" s="19">
        <f t="shared" ca="1" si="26"/>
        <v>66.21808143547274</v>
      </c>
      <c r="Z63" s="19">
        <f t="shared" ca="1" si="26"/>
        <v>6.9130164002491279</v>
      </c>
      <c r="AA63" s="19">
        <f t="shared" ca="1" si="26"/>
        <v>15.417475728155349</v>
      </c>
      <c r="AB63" s="19">
        <f t="shared" ca="1" si="26"/>
        <v>24.091520861372807</v>
      </c>
      <c r="AC63" s="19">
        <f t="shared" ca="1" si="26"/>
        <v>-3.3080260303687603</v>
      </c>
      <c r="AD63" s="19">
        <f t="shared" ca="1" si="26"/>
        <v>1.7666853617498646</v>
      </c>
      <c r="AE63" s="19">
        <f t="shared" ca="1" si="26"/>
        <v>-11.8857352806099</v>
      </c>
      <c r="AF63" s="19">
        <f t="shared" ca="1" si="26"/>
        <v>17.179193161680395</v>
      </c>
      <c r="AG63" s="19">
        <f t="shared" ca="1" si="26"/>
        <v>-15.874922159950177</v>
      </c>
      <c r="AH63" s="19">
        <f t="shared" ca="1" si="26"/>
        <v>27.584201342991598</v>
      </c>
      <c r="AI63" s="19">
        <f t="shared" ca="1" si="26"/>
        <v>-12.308329879817659</v>
      </c>
      <c r="AJ63" s="19">
        <f t="shared" ca="1" si="26"/>
        <v>-31.564272211720223</v>
      </c>
      <c r="AK63" s="19">
        <f t="shared" ca="1" si="26"/>
        <v>-4.8339203093705763E-2</v>
      </c>
      <c r="AL63" s="18">
        <f t="shared" ca="1" si="26"/>
        <v>-18.969514301506141</v>
      </c>
      <c r="AM63" s="18">
        <f t="shared" ca="1" si="26"/>
        <v>10.271391484865401</v>
      </c>
      <c r="AN63" s="18">
        <f t="shared" ca="1" si="26"/>
        <v>6.0713789338025625</v>
      </c>
      <c r="AO63" s="18">
        <f t="shared" ca="1" si="26"/>
        <v>5.30482066563982</v>
      </c>
      <c r="AP63" s="18">
        <f t="shared" ca="1" si="26"/>
        <v>3.6979376410321008</v>
      </c>
      <c r="AQ63" s="18">
        <f t="shared" ca="1" si="26"/>
        <v>-0.2256317689530607</v>
      </c>
      <c r="AR63" s="18">
        <f t="shared" ca="1" si="26"/>
        <v>-1.2276902202275397</v>
      </c>
    </row>
    <row r="64" spans="2:44" x14ac:dyDescent="0.2">
      <c r="B64" t="str">
        <f>B33</f>
        <v>Population (thous.)</v>
      </c>
      <c r="C64" s="19"/>
      <c r="D64" s="19">
        <f t="shared" ca="1" si="24"/>
        <v>2.5809915359902957</v>
      </c>
      <c r="E64" s="19">
        <f t="shared" ca="1" si="24"/>
        <v>1.3386700019745845</v>
      </c>
      <c r="F64" s="19">
        <f t="shared" ca="1" si="24"/>
        <v>1.5287906241666649</v>
      </c>
      <c r="G64" s="19">
        <f t="shared" ca="1" si="24"/>
        <v>1.4224654787269531</v>
      </c>
      <c r="H64" s="19">
        <f t="shared" ca="1" si="24"/>
        <v>1.2438057000556002</v>
      </c>
      <c r="I64" s="19">
        <f t="shared" ca="1" si="24"/>
        <v>1.2447187574599283</v>
      </c>
      <c r="J64" s="19">
        <f t="shared" ca="1" si="24"/>
        <v>1.6302074054854288</v>
      </c>
      <c r="K64" s="19">
        <f t="shared" ca="1" si="24"/>
        <v>1.9922053891214375</v>
      </c>
      <c r="L64" s="19">
        <f t="shared" ref="L64:AR64" ca="1" si="27">100*(L33/K33-1)</f>
        <v>1.9329172963569397</v>
      </c>
      <c r="M64" s="19">
        <f t="shared" ca="1" si="27"/>
        <v>1.5911825391537349</v>
      </c>
      <c r="N64" s="19">
        <f t="shared" ca="1" si="27"/>
        <v>1.3402663463117914</v>
      </c>
      <c r="O64" s="19">
        <f t="shared" ca="1" si="27"/>
        <v>1.2249047343431796</v>
      </c>
      <c r="P64" s="19">
        <f t="shared" ca="1" si="27"/>
        <v>0.84727787302516511</v>
      </c>
      <c r="Q64" s="19">
        <f t="shared" ca="1" si="27"/>
        <v>0.925599656818199</v>
      </c>
      <c r="R64" s="19">
        <f t="shared" ca="1" si="27"/>
        <v>1.3880746333556182</v>
      </c>
      <c r="S64" s="19">
        <f t="shared" ca="1" si="27"/>
        <v>1.7769258096416163</v>
      </c>
      <c r="T64" s="19">
        <f t="shared" ca="1" si="27"/>
        <v>1.3988145958742981</v>
      </c>
      <c r="U64" s="19">
        <f t="shared" ca="1" si="27"/>
        <v>1.0571122533853394</v>
      </c>
      <c r="V64" s="19">
        <f t="shared" ca="1" si="27"/>
        <v>1.0276395516899406</v>
      </c>
      <c r="W64" s="19">
        <f t="shared" ca="1" si="27"/>
        <v>1.0162835086896083</v>
      </c>
      <c r="X64" s="19">
        <f t="shared" ca="1" si="27"/>
        <v>0.65804275303842363</v>
      </c>
      <c r="Y64" s="19">
        <f t="shared" ca="1" si="27"/>
        <v>0.90262800906373286</v>
      </c>
      <c r="Z64" s="19">
        <f t="shared" ca="1" si="27"/>
        <v>1.5624449140351215</v>
      </c>
      <c r="AA64" s="19">
        <f t="shared" ca="1" si="27"/>
        <v>1.8244609472699125</v>
      </c>
      <c r="AB64" s="19">
        <f t="shared" ca="1" si="27"/>
        <v>2.2613494246348953</v>
      </c>
      <c r="AC64" s="19">
        <f t="shared" ca="1" si="27"/>
        <v>2.1396054132782005</v>
      </c>
      <c r="AD64" s="19">
        <f t="shared" ca="1" si="27"/>
        <v>1.5511808402352223</v>
      </c>
      <c r="AE64" s="19">
        <f t="shared" ca="1" si="27"/>
        <v>1.7824429405415732</v>
      </c>
      <c r="AF64" s="19">
        <f t="shared" ca="1" si="27"/>
        <v>1.8632747000017824</v>
      </c>
      <c r="AG64" s="19">
        <f t="shared" ca="1" si="27"/>
        <v>1.44517067777723</v>
      </c>
      <c r="AH64" s="19">
        <f t="shared" ca="1" si="27"/>
        <v>0.96508168113562665</v>
      </c>
      <c r="AI64" s="19">
        <f t="shared" ca="1" si="27"/>
        <v>1.3611633557855107</v>
      </c>
      <c r="AJ64" s="19">
        <f t="shared" ca="1" si="27"/>
        <v>1.2692000174366003</v>
      </c>
      <c r="AK64" s="19">
        <f t="shared" ca="1" si="27"/>
        <v>1.1883561205651372</v>
      </c>
      <c r="AL64" s="18">
        <f t="shared" ca="1" si="27"/>
        <v>1.2494001530619192</v>
      </c>
      <c r="AM64" s="18">
        <f t="shared" ca="1" si="27"/>
        <v>1.0779395288974536</v>
      </c>
      <c r="AN64" s="18">
        <f t="shared" ca="1" si="27"/>
        <v>0.83925790112926446</v>
      </c>
      <c r="AO64" s="18">
        <f t="shared" ca="1" si="27"/>
        <v>0.91253259865913261</v>
      </c>
      <c r="AP64" s="18">
        <f t="shared" ca="1" si="27"/>
        <v>0.93920805591269918</v>
      </c>
      <c r="AQ64" s="18">
        <f t="shared" ca="1" si="27"/>
        <v>0.87546517928458467</v>
      </c>
      <c r="AR64" s="18">
        <f t="shared" ca="1" si="27"/>
        <v>0.90814618938956926</v>
      </c>
    </row>
    <row r="66" spans="2:44" x14ac:dyDescent="0.2">
      <c r="B66" s="1" t="s">
        <v>168</v>
      </c>
    </row>
    <row r="67" spans="2:44" x14ac:dyDescent="0.2">
      <c r="B67" s="1"/>
      <c r="C67" s="1">
        <f t="shared" ref="C67:AQ67" si="28">C4</f>
        <v>1990</v>
      </c>
      <c r="D67" s="1">
        <f t="shared" si="28"/>
        <v>1991</v>
      </c>
      <c r="E67" s="1">
        <f t="shared" si="28"/>
        <v>1992</v>
      </c>
      <c r="F67" s="1">
        <f t="shared" si="28"/>
        <v>1993</v>
      </c>
      <c r="G67" s="1">
        <f t="shared" si="28"/>
        <v>1994</v>
      </c>
      <c r="H67" s="1">
        <f t="shared" si="28"/>
        <v>1995</v>
      </c>
      <c r="I67" s="1">
        <f t="shared" si="28"/>
        <v>1996</v>
      </c>
      <c r="J67" s="1">
        <f t="shared" si="28"/>
        <v>1997</v>
      </c>
      <c r="K67" s="1">
        <f t="shared" si="28"/>
        <v>1998</v>
      </c>
      <c r="L67" s="1">
        <f t="shared" si="28"/>
        <v>1999</v>
      </c>
      <c r="M67" s="1">
        <f t="shared" si="28"/>
        <v>2000</v>
      </c>
      <c r="N67" s="1">
        <f t="shared" si="28"/>
        <v>2001</v>
      </c>
      <c r="O67" s="1">
        <f t="shared" si="28"/>
        <v>2002</v>
      </c>
      <c r="P67" s="1">
        <f t="shared" si="28"/>
        <v>2003</v>
      </c>
      <c r="Q67" s="1">
        <f t="shared" si="28"/>
        <v>2004</v>
      </c>
      <c r="R67" s="1">
        <f t="shared" si="28"/>
        <v>2005</v>
      </c>
      <c r="S67" s="1">
        <f t="shared" si="28"/>
        <v>2006</v>
      </c>
      <c r="T67" s="1">
        <f t="shared" si="28"/>
        <v>2007</v>
      </c>
      <c r="U67" s="1">
        <f t="shared" si="28"/>
        <v>2008</v>
      </c>
      <c r="V67" s="1">
        <f t="shared" si="28"/>
        <v>2009</v>
      </c>
      <c r="W67" s="1">
        <f t="shared" si="28"/>
        <v>2010</v>
      </c>
      <c r="X67" s="1">
        <f t="shared" si="28"/>
        <v>2011</v>
      </c>
      <c r="Y67" s="1">
        <f t="shared" si="28"/>
        <v>2012</v>
      </c>
      <c r="Z67" s="1">
        <f t="shared" si="28"/>
        <v>2013</v>
      </c>
      <c r="AA67" s="1">
        <f t="shared" si="28"/>
        <v>2014</v>
      </c>
      <c r="AB67" s="1">
        <f t="shared" si="28"/>
        <v>2015</v>
      </c>
      <c r="AC67" s="1">
        <f t="shared" si="28"/>
        <v>2016</v>
      </c>
      <c r="AD67" s="1">
        <f t="shared" si="28"/>
        <v>2017</v>
      </c>
      <c r="AE67" s="1">
        <f t="shared" si="28"/>
        <v>2018</v>
      </c>
      <c r="AF67" s="1">
        <f t="shared" si="28"/>
        <v>2019</v>
      </c>
      <c r="AG67" s="1">
        <f t="shared" si="28"/>
        <v>2020</v>
      </c>
      <c r="AH67" s="1">
        <f t="shared" si="28"/>
        <v>2021</v>
      </c>
      <c r="AI67" s="1">
        <f t="shared" si="28"/>
        <v>2022</v>
      </c>
      <c r="AJ67" s="1">
        <f t="shared" si="28"/>
        <v>2023</v>
      </c>
      <c r="AK67" s="1">
        <f t="shared" si="28"/>
        <v>2024</v>
      </c>
      <c r="AL67" s="1">
        <f t="shared" si="28"/>
        <v>2025</v>
      </c>
      <c r="AM67" s="1">
        <f t="shared" si="28"/>
        <v>2026</v>
      </c>
      <c r="AN67" s="1">
        <f t="shared" si="28"/>
        <v>2027</v>
      </c>
      <c r="AO67" s="1">
        <f t="shared" si="28"/>
        <v>2028</v>
      </c>
      <c r="AP67" s="1">
        <f t="shared" si="28"/>
        <v>2029</v>
      </c>
      <c r="AQ67" s="1">
        <f t="shared" si="28"/>
        <v>2030</v>
      </c>
      <c r="AR67" s="1">
        <f t="shared" ref="AR67" si="29">AR4</f>
        <v>2031</v>
      </c>
    </row>
    <row r="68" spans="2:44" x14ac:dyDescent="0.2">
      <c r="B68" t="str">
        <f>B38</f>
        <v>Employment (thous.)</v>
      </c>
      <c r="C68" s="11"/>
      <c r="D68" s="11">
        <f t="shared" ref="D68:AR68" ca="1" si="30">C7/C$7*D38</f>
        <v>0.44009192363727578</v>
      </c>
      <c r="E68" s="11">
        <f t="shared" ca="1" si="30"/>
        <v>1.2531778076865452</v>
      </c>
      <c r="F68" s="11">
        <f t="shared" ca="1" si="30"/>
        <v>1.0493590122290009</v>
      </c>
      <c r="G68" s="11">
        <f t="shared" ca="1" si="30"/>
        <v>1.0362694300518172</v>
      </c>
      <c r="H68" s="11">
        <f t="shared" ca="1" si="30"/>
        <v>1.855990741745317</v>
      </c>
      <c r="I68" s="11">
        <f t="shared" ca="1" si="30"/>
        <v>3.7565419930266186</v>
      </c>
      <c r="J68" s="11">
        <f t="shared" ca="1" si="30"/>
        <v>5.7866964157387235</v>
      </c>
      <c r="K68" s="11">
        <f t="shared" ca="1" si="30"/>
        <v>4.810889846408628</v>
      </c>
      <c r="L68" s="11">
        <f t="shared" ca="1" si="30"/>
        <v>2.6252762311576472</v>
      </c>
      <c r="M68" s="11">
        <f t="shared" ca="1" si="30"/>
        <v>2.2651950317283509</v>
      </c>
      <c r="N68" s="11">
        <f t="shared" ca="1" si="30"/>
        <v>-1.2122031984284298</v>
      </c>
      <c r="O68" s="11">
        <f t="shared" ca="1" si="30"/>
        <v>-3.451417004048607</v>
      </c>
      <c r="P68" s="11">
        <f t="shared" ca="1" si="30"/>
        <v>-0.75294610977840737</v>
      </c>
      <c r="Q68" s="11">
        <f t="shared" ca="1" si="30"/>
        <v>0.73256204098368638</v>
      </c>
      <c r="R68" s="11">
        <f t="shared" ca="1" si="30"/>
        <v>2.5499472616132612</v>
      </c>
      <c r="S68" s="11">
        <f t="shared" ca="1" si="30"/>
        <v>3.2263691317554244</v>
      </c>
      <c r="T68" s="11">
        <f t="shared" ca="1" si="30"/>
        <v>3.1109609075918199</v>
      </c>
      <c r="U68" s="11">
        <f t="shared" ca="1" si="30"/>
        <v>1.2404073282926031</v>
      </c>
      <c r="V68" s="11">
        <f t="shared" ca="1" si="30"/>
        <v>-5.0727590383638717</v>
      </c>
      <c r="W68" s="11">
        <f t="shared" ca="1" si="30"/>
        <v>-1.4688501455325853</v>
      </c>
      <c r="X68" s="11">
        <f t="shared" ca="1" si="30"/>
        <v>1.8750708671755323</v>
      </c>
      <c r="Y68" s="11">
        <f t="shared" ca="1" si="30"/>
        <v>2.6255206228142702</v>
      </c>
      <c r="Z68" s="11">
        <f t="shared" ca="1" si="30"/>
        <v>2.8665856122745748</v>
      </c>
      <c r="AA68" s="11">
        <f t="shared" ca="1" si="30"/>
        <v>2.7606221526748964</v>
      </c>
      <c r="AB68" s="11">
        <f t="shared" ca="1" si="30"/>
        <v>3.1789316802384615</v>
      </c>
      <c r="AC68" s="11">
        <f t="shared" ca="1" si="30"/>
        <v>3.2421823891142232</v>
      </c>
      <c r="AD68" s="11">
        <f t="shared" ca="1" si="30"/>
        <v>2.4930298575556398</v>
      </c>
      <c r="AE68" s="11">
        <f t="shared" ca="1" si="30"/>
        <v>2.25977802836963</v>
      </c>
      <c r="AF68" s="11">
        <f t="shared" ca="1" si="30"/>
        <v>2.344781555158959</v>
      </c>
      <c r="AG68" s="11">
        <f t="shared" ca="1" si="30"/>
        <v>-5.7768011152855454</v>
      </c>
      <c r="AH68" s="11">
        <f t="shared" ca="1" si="30"/>
        <v>1.6435869014600035</v>
      </c>
      <c r="AI68" s="11">
        <f t="shared" ca="1" si="30"/>
        <v>4.4538088799850106</v>
      </c>
      <c r="AJ68" s="11">
        <f t="shared" ca="1" si="30"/>
        <v>0.85504809055003683</v>
      </c>
      <c r="AK68" s="11">
        <f t="shared" ca="1" si="30"/>
        <v>0.68198637900831471</v>
      </c>
      <c r="AL68" s="12">
        <f t="shared" ca="1" si="30"/>
        <v>-0.81795766457315455</v>
      </c>
      <c r="AM68" s="12">
        <f t="shared" ca="1" si="30"/>
        <v>-0.30817789427172171</v>
      </c>
      <c r="AN68" s="12">
        <f t="shared" ca="1" si="30"/>
        <v>8.2786446397786762E-2</v>
      </c>
      <c r="AO68" s="12">
        <f t="shared" ca="1" si="30"/>
        <v>0.73324929432336816</v>
      </c>
      <c r="AP68" s="12">
        <f t="shared" ca="1" si="30"/>
        <v>1.0850493423171237</v>
      </c>
      <c r="AQ68" s="12">
        <f t="shared" ca="1" si="30"/>
        <v>0.88670866386901803</v>
      </c>
      <c r="AR68" s="12">
        <f t="shared" ca="1" si="30"/>
        <v>0.78704094598129881</v>
      </c>
    </row>
    <row r="69" spans="2:44" x14ac:dyDescent="0.2">
      <c r="B69" t="str">
        <f>B39</f>
        <v xml:space="preserve"> Goods producing</v>
      </c>
      <c r="C69" s="11"/>
      <c r="D69" s="11">
        <f t="shared" ref="D69:AR69" ca="1" si="31">C8/C$7*D39</f>
        <v>-0.58728990492211808</v>
      </c>
      <c r="E69" s="11">
        <f t="shared" ca="1" si="31"/>
        <v>-0.225063556153731</v>
      </c>
      <c r="F69" s="11">
        <f t="shared" ca="1" si="31"/>
        <v>-1.1756365569799745</v>
      </c>
      <c r="G69" s="11">
        <f t="shared" ca="1" si="31"/>
        <v>-0.97926730343400914</v>
      </c>
      <c r="H69" s="11">
        <f t="shared" ca="1" si="31"/>
        <v>-0.48027196123105742</v>
      </c>
      <c r="I69" s="11">
        <f t="shared" ca="1" si="31"/>
        <v>0.89759339871183697</v>
      </c>
      <c r="J69" s="11">
        <f t="shared" ca="1" si="31"/>
        <v>2.344108246470153</v>
      </c>
      <c r="K69" s="11">
        <f t="shared" ca="1" si="31"/>
        <v>1.2376589935690847</v>
      </c>
      <c r="L69" s="11">
        <f t="shared" ca="1" si="31"/>
        <v>-0.6407328304588823</v>
      </c>
      <c r="M69" s="11">
        <f t="shared" ca="1" si="31"/>
        <v>-0.63877778111936179</v>
      </c>
      <c r="N69" s="11">
        <f t="shared" ca="1" si="31"/>
        <v>-0.64991971579981622</v>
      </c>
      <c r="O69" s="11">
        <f t="shared" ca="1" si="31"/>
        <v>-1.8093593712788745</v>
      </c>
      <c r="P69" s="11">
        <f t="shared" ca="1" si="31"/>
        <v>-1.229010316780029</v>
      </c>
      <c r="Q69" s="11">
        <f t="shared" ca="1" si="31"/>
        <v>-9.6307986728135564E-2</v>
      </c>
      <c r="R69" s="11">
        <f t="shared" ca="1" si="31"/>
        <v>0.87650581972723673</v>
      </c>
      <c r="S69" s="11">
        <f t="shared" ca="1" si="31"/>
        <v>1.2739466482211084</v>
      </c>
      <c r="T69" s="11">
        <f t="shared" ca="1" si="31"/>
        <v>1.0115430109719832</v>
      </c>
      <c r="U69" s="11">
        <f t="shared" ca="1" si="31"/>
        <v>-0.17292238836334467</v>
      </c>
      <c r="V69" s="11">
        <f t="shared" ca="1" si="31"/>
        <v>-2.2344029963215801</v>
      </c>
      <c r="W69" s="11">
        <f t="shared" ca="1" si="31"/>
        <v>-1.0266662746596851</v>
      </c>
      <c r="X69" s="11">
        <f t="shared" ca="1" si="31"/>
        <v>0.39267874939576447</v>
      </c>
      <c r="Y69" s="11">
        <f t="shared" ca="1" si="31"/>
        <v>0.81835169791868256</v>
      </c>
      <c r="Z69" s="11">
        <f t="shared" ca="1" si="31"/>
        <v>0.62902774685914353</v>
      </c>
      <c r="AA69" s="11">
        <f t="shared" ca="1" si="31"/>
        <v>0.38177046051061725</v>
      </c>
      <c r="AB69" s="11">
        <f t="shared" ca="1" si="31"/>
        <v>0.59615093850573442</v>
      </c>
      <c r="AC69" s="11">
        <f t="shared" ca="1" si="31"/>
        <v>0.23236948842077604</v>
      </c>
      <c r="AD69" s="11">
        <f t="shared" ca="1" si="31"/>
        <v>-0.15511735185279071</v>
      </c>
      <c r="AE69" s="11">
        <f t="shared" ca="1" si="31"/>
        <v>0.30219399766554172</v>
      </c>
      <c r="AF69" s="11">
        <f t="shared" ca="1" si="31"/>
        <v>0.39224790454494884</v>
      </c>
      <c r="AG69" s="11">
        <f t="shared" ca="1" si="31"/>
        <v>-1.0354197679638968</v>
      </c>
      <c r="AH69" s="11">
        <f t="shared" ca="1" si="31"/>
        <v>-0.53465475647127614</v>
      </c>
      <c r="AI69" s="11">
        <f t="shared" ca="1" si="31"/>
        <v>0.33356689595278544</v>
      </c>
      <c r="AJ69" s="11">
        <f t="shared" ca="1" si="31"/>
        <v>0.15589274579089485</v>
      </c>
      <c r="AK69" s="11">
        <f t="shared" ca="1" si="31"/>
        <v>-0.19906882629019929</v>
      </c>
      <c r="AL69" s="12">
        <f t="shared" ca="1" si="31"/>
        <v>-0.22373296115375502</v>
      </c>
      <c r="AM69" s="12">
        <f t="shared" ca="1" si="31"/>
        <v>-9.3045323506816185E-2</v>
      </c>
      <c r="AN69" s="12">
        <f t="shared" ca="1" si="31"/>
        <v>-3.8307610721049427E-2</v>
      </c>
      <c r="AO69" s="12">
        <f t="shared" ca="1" si="31"/>
        <v>2.1327554969719744E-2</v>
      </c>
      <c r="AP69" s="12">
        <f t="shared" ca="1" si="31"/>
        <v>6.4596404431708526E-2</v>
      </c>
      <c r="AQ69" s="12">
        <f t="shared" ca="1" si="31"/>
        <v>4.6459439716577969E-2</v>
      </c>
      <c r="AR69" s="12">
        <f t="shared" ca="1" si="31"/>
        <v>-1.1765731517531823E-3</v>
      </c>
    </row>
    <row r="70" spans="2:44" x14ac:dyDescent="0.2">
      <c r="B70" t="str">
        <f t="shared" ref="B70:B80" si="32">B40</f>
        <v xml:space="preserve">   Mining, Logging and Construction</v>
      </c>
      <c r="C70" s="11"/>
      <c r="D70" s="11">
        <f t="shared" ref="D70:AR70" ca="1" si="33">C9/C$7*D40</f>
        <v>-0.22229899214443305</v>
      </c>
      <c r="E70" s="11">
        <f t="shared" ca="1" si="33"/>
        <v>0.13309406310752223</v>
      </c>
      <c r="F70" s="11">
        <f t="shared" ca="1" si="33"/>
        <v>-0.27323211437348638</v>
      </c>
      <c r="G70" s="11">
        <f t="shared" ca="1" si="33"/>
        <v>-8.0387614461000886E-2</v>
      </c>
      <c r="H70" s="11">
        <f t="shared" ca="1" si="33"/>
        <v>4.412136993237141E-2</v>
      </c>
      <c r="I70" s="11">
        <f t="shared" ca="1" si="33"/>
        <v>0.18534167489223896</v>
      </c>
      <c r="J70" s="11">
        <f t="shared" ca="1" si="33"/>
        <v>0.50783308580462749</v>
      </c>
      <c r="K70" s="11">
        <f t="shared" ca="1" si="33"/>
        <v>0.42312022048833564</v>
      </c>
      <c r="L70" s="11">
        <f t="shared" ca="1" si="33"/>
        <v>0.46789545808076394</v>
      </c>
      <c r="M70" s="11">
        <f t="shared" ca="1" si="33"/>
        <v>0.38374785720730242</v>
      </c>
      <c r="N70" s="11">
        <f t="shared" ca="1" si="33"/>
        <v>-0.15233412343181205</v>
      </c>
      <c r="O70" s="11">
        <f t="shared" ca="1" si="33"/>
        <v>-0.41617051678971068</v>
      </c>
      <c r="P70" s="11">
        <f t="shared" ca="1" si="33"/>
        <v>-0.13073265788126864</v>
      </c>
      <c r="Q70" s="11">
        <f t="shared" ca="1" si="33"/>
        <v>0.16900498316163723</v>
      </c>
      <c r="R70" s="11">
        <f t="shared" ca="1" si="33"/>
        <v>0.41882297789922379</v>
      </c>
      <c r="S70" s="11">
        <f t="shared" ca="1" si="33"/>
        <v>0.61050795464797969</v>
      </c>
      <c r="T70" s="11">
        <f t="shared" ca="1" si="33"/>
        <v>0.57685920556581693</v>
      </c>
      <c r="U70" s="11">
        <f t="shared" ca="1" si="33"/>
        <v>-0.20965426824444261</v>
      </c>
      <c r="V70" s="11">
        <f t="shared" ca="1" si="33"/>
        <v>-1.4456916713646988</v>
      </c>
      <c r="W70" s="11">
        <f t="shared" ca="1" si="33"/>
        <v>-0.67327198424131984</v>
      </c>
      <c r="X70" s="11">
        <f t="shared" ca="1" si="33"/>
        <v>-0.16530701152374855</v>
      </c>
      <c r="Y70" s="11">
        <f t="shared" ca="1" si="33"/>
        <v>0.20151251545026941</v>
      </c>
      <c r="Z70" s="11">
        <f t="shared" ca="1" si="33"/>
        <v>0.40755518262924401</v>
      </c>
      <c r="AA70" s="11">
        <f t="shared" ca="1" si="33"/>
        <v>0.40674091214285379</v>
      </c>
      <c r="AB70" s="11">
        <f t="shared" ca="1" si="33"/>
        <v>0.53513186599563756</v>
      </c>
      <c r="AC70" s="11">
        <f t="shared" ca="1" si="33"/>
        <v>0.39251602773779776</v>
      </c>
      <c r="AD70" s="11">
        <f t="shared" ca="1" si="33"/>
        <v>0.26613271151214102</v>
      </c>
      <c r="AE70" s="11">
        <f t="shared" ca="1" si="33"/>
        <v>0.31208578154984307</v>
      </c>
      <c r="AF70" s="11">
        <f t="shared" ca="1" si="33"/>
        <v>9.2378976286172906E-2</v>
      </c>
      <c r="AG70" s="11">
        <f t="shared" ca="1" si="33"/>
        <v>-0.21407811724675727</v>
      </c>
      <c r="AH70" s="11">
        <f t="shared" ca="1" si="33"/>
        <v>0.24977304758226612</v>
      </c>
      <c r="AI70" s="11">
        <f t="shared" ca="1" si="33"/>
        <v>8.5858934757078814E-2</v>
      </c>
      <c r="AJ70" s="11">
        <f t="shared" ca="1" si="33"/>
        <v>-9.3063245214564008E-2</v>
      </c>
      <c r="AK70" s="11">
        <f t="shared" ca="1" si="33"/>
        <v>-0.26886001480135363</v>
      </c>
      <c r="AL70" s="12">
        <f t="shared" ca="1" si="33"/>
        <v>-0.17392737846010717</v>
      </c>
      <c r="AM70" s="12">
        <f t="shared" ca="1" si="33"/>
        <v>-8.4204505051319697E-2</v>
      </c>
      <c r="AN70" s="12">
        <f t="shared" ca="1" si="33"/>
        <v>-3.0723722925550465E-2</v>
      </c>
      <c r="AO70" s="12">
        <f t="shared" ca="1" si="33"/>
        <v>4.565453535632575E-2</v>
      </c>
      <c r="AP70" s="12">
        <f t="shared" ca="1" si="33"/>
        <v>8.5968787855198042E-2</v>
      </c>
      <c r="AQ70" s="12">
        <f t="shared" ca="1" si="33"/>
        <v>6.5074518209945004E-2</v>
      </c>
      <c r="AR70" s="12">
        <f t="shared" ca="1" si="33"/>
        <v>3.7769645648293937E-2</v>
      </c>
    </row>
    <row r="71" spans="2:44" x14ac:dyDescent="0.2">
      <c r="B71" t="str">
        <f t="shared" si="32"/>
        <v xml:space="preserve">   Manufacturing</v>
      </c>
      <c r="C71" s="11"/>
      <c r="D71" s="11">
        <f t="shared" ref="D71:AR71" ca="1" si="34">C10/C$7*D41</f>
        <v>-0.36499091277768658</v>
      </c>
      <c r="E71" s="11">
        <f t="shared" ca="1" si="34"/>
        <v>-0.35815761926125067</v>
      </c>
      <c r="F71" s="11">
        <f t="shared" ca="1" si="34"/>
        <v>-0.90240444260648678</v>
      </c>
      <c r="G71" s="11">
        <f t="shared" ca="1" si="34"/>
        <v>-0.89887968897300941</v>
      </c>
      <c r="H71" s="11">
        <f t="shared" ca="1" si="34"/>
        <v>-0.52439333116343489</v>
      </c>
      <c r="I71" s="11">
        <f t="shared" ca="1" si="34"/>
        <v>0.71225172381960145</v>
      </c>
      <c r="J71" s="11">
        <f t="shared" ca="1" si="34"/>
        <v>1.8362751606655221</v>
      </c>
      <c r="K71" s="11">
        <f t="shared" ca="1" si="34"/>
        <v>0.8145387730807564</v>
      </c>
      <c r="L71" s="11">
        <f t="shared" ca="1" si="34"/>
        <v>-1.1086282885396483</v>
      </c>
      <c r="M71" s="11">
        <f t="shared" ca="1" si="34"/>
        <v>-1.0225256383266663</v>
      </c>
      <c r="N71" s="11">
        <f t="shared" ca="1" si="34"/>
        <v>-0.49758559236800265</v>
      </c>
      <c r="O71" s="11">
        <f t="shared" ca="1" si="34"/>
        <v>-1.3931888544891646</v>
      </c>
      <c r="P71" s="11">
        <f t="shared" ca="1" si="34"/>
        <v>-1.0982776588987631</v>
      </c>
      <c r="Q71" s="11">
        <f t="shared" ca="1" si="34"/>
        <v>-0.26531296988977632</v>
      </c>
      <c r="R71" s="11">
        <f t="shared" ca="1" si="34"/>
        <v>0.45768284182801683</v>
      </c>
      <c r="S71" s="11">
        <f t="shared" ca="1" si="34"/>
        <v>0.6634386935731269</v>
      </c>
      <c r="T71" s="11">
        <f t="shared" ca="1" si="34"/>
        <v>0.43468380540616192</v>
      </c>
      <c r="U71" s="11">
        <f t="shared" ca="1" si="34"/>
        <v>3.6731879881102901E-2</v>
      </c>
      <c r="V71" s="11">
        <f t="shared" ca="1" si="34"/>
        <v>-0.78871132495688245</v>
      </c>
      <c r="W71" s="11">
        <f t="shared" ca="1" si="34"/>
        <v>-0.35339429041836945</v>
      </c>
      <c r="X71" s="11">
        <f t="shared" ca="1" si="34"/>
        <v>0.55798576091951535</v>
      </c>
      <c r="Y71" s="11">
        <f t="shared" ca="1" si="34"/>
        <v>0.61683918246840885</v>
      </c>
      <c r="Z71" s="11">
        <f t="shared" ca="1" si="34"/>
        <v>0.2214725642298993</v>
      </c>
      <c r="AA71" s="11">
        <f t="shared" ca="1" si="34"/>
        <v>-2.4970451632235741E-2</v>
      </c>
      <c r="AB71" s="11">
        <f t="shared" ca="1" si="34"/>
        <v>6.1019072510096722E-2</v>
      </c>
      <c r="AC71" s="11">
        <f t="shared" ca="1" si="34"/>
        <v>-0.16014653931702302</v>
      </c>
      <c r="AD71" s="11">
        <f t="shared" ca="1" si="34"/>
        <v>-0.42125006336493065</v>
      </c>
      <c r="AE71" s="11">
        <f t="shared" ca="1" si="34"/>
        <v>-9.8917838843064453E-3</v>
      </c>
      <c r="AF71" s="11">
        <f t="shared" ca="1" si="34"/>
        <v>0.29986892825877598</v>
      </c>
      <c r="AG71" s="11">
        <f t="shared" ca="1" si="34"/>
        <v>-0.82134165071713783</v>
      </c>
      <c r="AH71" s="11">
        <f t="shared" ca="1" si="34"/>
        <v>-0.78442780405354606</v>
      </c>
      <c r="AI71" s="11">
        <f t="shared" ca="1" si="34"/>
        <v>0.24770796119571004</v>
      </c>
      <c r="AJ71" s="11">
        <f t="shared" ca="1" si="34"/>
        <v>0.24895599100546056</v>
      </c>
      <c r="AK71" s="11">
        <f t="shared" ca="1" si="34"/>
        <v>6.9791188511153873E-2</v>
      </c>
      <c r="AL71" s="12">
        <f t="shared" ca="1" si="34"/>
        <v>-4.9806001395672865E-2</v>
      </c>
      <c r="AM71" s="12">
        <f t="shared" ca="1" si="34"/>
        <v>-8.8389891168427544E-3</v>
      </c>
      <c r="AN71" s="12">
        <f t="shared" ca="1" si="34"/>
        <v>-7.5855816358351884E-3</v>
      </c>
      <c r="AO71" s="12">
        <f t="shared" ca="1" si="34"/>
        <v>-2.4327403496409609E-2</v>
      </c>
      <c r="AP71" s="12">
        <f t="shared" ca="1" si="34"/>
        <v>-2.1371123333670583E-2</v>
      </c>
      <c r="AQ71" s="12">
        <f t="shared" ca="1" si="34"/>
        <v>-1.8613970436489949E-2</v>
      </c>
      <c r="AR71" s="12">
        <f t="shared" ca="1" si="34"/>
        <v>-3.8947728987289064E-2</v>
      </c>
    </row>
    <row r="72" spans="2:44" x14ac:dyDescent="0.2">
      <c r="B72" t="str">
        <f t="shared" si="32"/>
        <v xml:space="preserve">      Aerospace</v>
      </c>
      <c r="C72" s="11"/>
      <c r="D72" s="11">
        <f t="shared" ref="D72:AR72" ca="1" si="35">C11/C$7*D42</f>
        <v>3.4546464995418046E-2</v>
      </c>
      <c r="E72" s="11">
        <f t="shared" ca="1" si="35"/>
        <v>-0.3058172573650374</v>
      </c>
      <c r="F72" s="11">
        <f t="shared" ca="1" si="35"/>
        <v>-0.83889643764399857</v>
      </c>
      <c r="G72" s="11">
        <f t="shared" ca="1" si="35"/>
        <v>-0.9398042926986121</v>
      </c>
      <c r="H72" s="11">
        <f t="shared" ca="1" si="35"/>
        <v>-0.90484973418682946</v>
      </c>
      <c r="I72" s="11">
        <f t="shared" ca="1" si="35"/>
        <v>0.40974002457019992</v>
      </c>
      <c r="J72" s="11">
        <f t="shared" ca="1" si="35"/>
        <v>1.4714840087330865</v>
      </c>
      <c r="K72" s="11">
        <f t="shared" ca="1" si="35"/>
        <v>0.49881603975000804</v>
      </c>
      <c r="L72" s="11">
        <f t="shared" ca="1" si="35"/>
        <v>-0.98764212787496275</v>
      </c>
      <c r="M72" s="11">
        <f t="shared" ca="1" si="35"/>
        <v>-0.86794382123845959</v>
      </c>
      <c r="N72" s="11">
        <f t="shared" ca="1" si="35"/>
        <v>7.1755841925409389E-2</v>
      </c>
      <c r="O72" s="11">
        <f t="shared" ca="1" si="35"/>
        <v>-0.77935222672064741</v>
      </c>
      <c r="P72" s="11">
        <f t="shared" ca="1" si="35"/>
        <v>-0.74431282105042484</v>
      </c>
      <c r="Q72" s="11">
        <f t="shared" ca="1" si="35"/>
        <v>-0.27773980688695249</v>
      </c>
      <c r="R72" s="11">
        <f t="shared" ca="1" si="35"/>
        <v>0.27510316368638177</v>
      </c>
      <c r="S72" s="11">
        <f t="shared" ca="1" si="35"/>
        <v>0.51908213286818428</v>
      </c>
      <c r="T72" s="11">
        <f t="shared" ca="1" si="35"/>
        <v>0.43118768900879173</v>
      </c>
      <c r="U72" s="11">
        <f t="shared" ca="1" si="35"/>
        <v>0.18535471693848296</v>
      </c>
      <c r="V72" s="11">
        <f t="shared" ca="1" si="35"/>
        <v>1.2280006474912841E-2</v>
      </c>
      <c r="W72" s="11">
        <f t="shared" ca="1" si="35"/>
        <v>-0.14465057478023099</v>
      </c>
      <c r="X72" s="11">
        <f t="shared" ca="1" si="35"/>
        <v>0.38193677752779503</v>
      </c>
      <c r="Y72" s="11">
        <f t="shared" ca="1" si="35"/>
        <v>0.4973375744688327</v>
      </c>
      <c r="Z72" s="11">
        <f t="shared" ca="1" si="35"/>
        <v>0.11473192116033455</v>
      </c>
      <c r="AA72" s="11">
        <f t="shared" ca="1" si="35"/>
        <v>-0.1348404388140704</v>
      </c>
      <c r="AB72" s="11">
        <f t="shared" ca="1" si="35"/>
        <v>-4.3199343369979923E-2</v>
      </c>
      <c r="AC72" s="11">
        <f t="shared" ca="1" si="35"/>
        <v>-0.19939814209080287</v>
      </c>
      <c r="AD72" s="11">
        <f t="shared" ca="1" si="35"/>
        <v>-0.41313935215694253</v>
      </c>
      <c r="AE72" s="11">
        <f t="shared" ca="1" si="35"/>
        <v>-2.5718638099194783E-2</v>
      </c>
      <c r="AF72" s="11">
        <f t="shared" ca="1" si="35"/>
        <v>0.24279709997726859</v>
      </c>
      <c r="AG72" s="11">
        <f t="shared" ca="1" si="35"/>
        <v>-0.43382717799673876</v>
      </c>
      <c r="AH72" s="11">
        <f t="shared" ca="1" si="35"/>
        <v>-0.68562200009028007</v>
      </c>
      <c r="AI72" s="11">
        <f t="shared" ca="1" si="35"/>
        <v>0.22895715935220931</v>
      </c>
      <c r="AJ72" s="11">
        <f t="shared" ca="1" si="35"/>
        <v>0.35241208593941892</v>
      </c>
      <c r="AK72" s="11">
        <f t="shared" ca="1" si="35"/>
        <v>0.14332955492894484</v>
      </c>
      <c r="AL72" s="12">
        <f t="shared" ca="1" si="35"/>
        <v>3.39489648755524E-2</v>
      </c>
      <c r="AM72" s="12">
        <f t="shared" ca="1" si="35"/>
        <v>8.4504047529031595E-2</v>
      </c>
      <c r="AN72" s="12">
        <f t="shared" ca="1" si="35"/>
        <v>9.8926909801450524E-2</v>
      </c>
      <c r="AO72" s="12">
        <f t="shared" ca="1" si="35"/>
        <v>5.831017277265868E-2</v>
      </c>
      <c r="AP72" s="12">
        <f t="shared" ca="1" si="35"/>
        <v>3.1977859381816763E-2</v>
      </c>
      <c r="AQ72" s="12">
        <f t="shared" ca="1" si="35"/>
        <v>2.0183117479237171E-2</v>
      </c>
      <c r="AR72" s="12">
        <f t="shared" ca="1" si="35"/>
        <v>1.2427879978554173E-2</v>
      </c>
    </row>
    <row r="73" spans="2:44" x14ac:dyDescent="0.2">
      <c r="B73" t="str">
        <f t="shared" si="32"/>
        <v xml:space="preserve"> Services providing</v>
      </c>
      <c r="C73" s="11"/>
      <c r="D73" s="11">
        <f t="shared" ref="D73:AR73" ca="1" si="36">C12/C$7*D43</f>
        <v>1.0273818285594256</v>
      </c>
      <c r="E73" s="11">
        <f t="shared" ca="1" si="36"/>
        <v>1.4782413638402911</v>
      </c>
      <c r="F73" s="11">
        <f t="shared" ca="1" si="36"/>
        <v>2.2249955692089447</v>
      </c>
      <c r="G73" s="11">
        <f t="shared" ca="1" si="36"/>
        <v>2.0155367334858352</v>
      </c>
      <c r="H73" s="11">
        <f t="shared" ca="1" si="36"/>
        <v>2.3362627029763834</v>
      </c>
      <c r="I73" s="11">
        <f t="shared" ca="1" si="36"/>
        <v>2.8589485943147754</v>
      </c>
      <c r="J73" s="11">
        <f t="shared" ca="1" si="36"/>
        <v>3.4425881692685714</v>
      </c>
      <c r="K73" s="11">
        <f t="shared" ca="1" si="36"/>
        <v>3.5732308528395764</v>
      </c>
      <c r="L73" s="11">
        <f t="shared" ca="1" si="36"/>
        <v>3.2660090616165287</v>
      </c>
      <c r="M73" s="11">
        <f t="shared" ca="1" si="36"/>
        <v>2.9039728128477358</v>
      </c>
      <c r="N73" s="11">
        <f t="shared" ca="1" si="36"/>
        <v>-0.56228348262863093</v>
      </c>
      <c r="O73" s="11">
        <f t="shared" ca="1" si="36"/>
        <v>-1.642057632769693</v>
      </c>
      <c r="P73" s="11">
        <f t="shared" ca="1" si="36"/>
        <v>0.47606420700160706</v>
      </c>
      <c r="Q73" s="11">
        <f t="shared" ca="1" si="36"/>
        <v>0.82887002771184182</v>
      </c>
      <c r="R73" s="11">
        <f t="shared" ca="1" si="36"/>
        <v>1.6734414418859966</v>
      </c>
      <c r="S73" s="11">
        <f t="shared" ca="1" si="36"/>
        <v>1.9524224835343214</v>
      </c>
      <c r="T73" s="11">
        <f t="shared" ca="1" si="36"/>
        <v>2.09941789661984</v>
      </c>
      <c r="U73" s="11">
        <f t="shared" ca="1" si="36"/>
        <v>1.4133297166559295</v>
      </c>
      <c r="V73" s="11">
        <f t="shared" ca="1" si="36"/>
        <v>-2.8383560420422804</v>
      </c>
      <c r="W73" s="11">
        <f t="shared" ca="1" si="36"/>
        <v>-0.44218387087290151</v>
      </c>
      <c r="X73" s="11">
        <f t="shared" ca="1" si="36"/>
        <v>1.4823921177797343</v>
      </c>
      <c r="Y73" s="11">
        <f t="shared" ca="1" si="36"/>
        <v>1.8071689248956009</v>
      </c>
      <c r="Z73" s="11">
        <f t="shared" ca="1" si="36"/>
        <v>2.2375578654154551</v>
      </c>
      <c r="AA73" s="11">
        <f t="shared" ca="1" si="36"/>
        <v>2.3788516921642997</v>
      </c>
      <c r="AB73" s="11">
        <f t="shared" ca="1" si="36"/>
        <v>2.5827807417326967</v>
      </c>
      <c r="AC73" s="11">
        <f t="shared" ca="1" si="36"/>
        <v>3.009812900693464</v>
      </c>
      <c r="AD73" s="11">
        <f t="shared" ca="1" si="36"/>
        <v>2.6481472094084069</v>
      </c>
      <c r="AE73" s="11">
        <f t="shared" ca="1" si="36"/>
        <v>1.9575840307041168</v>
      </c>
      <c r="AF73" s="11">
        <f t="shared" ca="1" si="36"/>
        <v>1.9525336506140236</v>
      </c>
      <c r="AG73" s="11">
        <f t="shared" ca="1" si="36"/>
        <v>-4.7413813473216644</v>
      </c>
      <c r="AH73" s="11">
        <f t="shared" ca="1" si="36"/>
        <v>2.178241657931272</v>
      </c>
      <c r="AI73" s="11">
        <f t="shared" ca="1" si="36"/>
        <v>4.1202419840322158</v>
      </c>
      <c r="AJ73" s="11">
        <f t="shared" ca="1" si="36"/>
        <v>0.6991553447591593</v>
      </c>
      <c r="AK73" s="11">
        <f t="shared" ca="1" si="36"/>
        <v>0.88105520529849835</v>
      </c>
      <c r="AL73" s="12">
        <f t="shared" ca="1" si="36"/>
        <v>-0.59422191207256203</v>
      </c>
      <c r="AM73" s="12">
        <f t="shared" ca="1" si="36"/>
        <v>-0.21511146301124848</v>
      </c>
      <c r="AN73" s="12">
        <f t="shared" ca="1" si="36"/>
        <v>0.12108135331631892</v>
      </c>
      <c r="AO73" s="12">
        <f t="shared" ca="1" si="36"/>
        <v>0.71189635276527052</v>
      </c>
      <c r="AP73" s="12">
        <f t="shared" ca="1" si="36"/>
        <v>1.0204627385840115</v>
      </c>
      <c r="AQ73" s="12">
        <f t="shared" ca="1" si="36"/>
        <v>0.84026723007663551</v>
      </c>
      <c r="AR73" s="12">
        <f t="shared" ca="1" si="36"/>
        <v>0.78820790885058867</v>
      </c>
    </row>
    <row r="74" spans="2:44" x14ac:dyDescent="0.2">
      <c r="B74" t="str">
        <f t="shared" si="32"/>
        <v xml:space="preserve">   Wholesale and retail trade</v>
      </c>
      <c r="C74" s="11"/>
      <c r="D74" s="11">
        <f t="shared" ref="D74:AR74" ca="1" si="37">C13/C$7*D44</f>
        <v>-0.20051969899514718</v>
      </c>
      <c r="E74" s="11">
        <f t="shared" ca="1" si="37"/>
        <v>6.4303873186778784E-2</v>
      </c>
      <c r="F74" s="11">
        <f t="shared" ca="1" si="37"/>
        <v>0.16984699001595421</v>
      </c>
      <c r="G74" s="11">
        <f t="shared" ca="1" si="37"/>
        <v>0.17027558335830215</v>
      </c>
      <c r="H74" s="11">
        <f t="shared" ca="1" si="37"/>
        <v>0.44049039817727897</v>
      </c>
      <c r="I74" s="11">
        <f t="shared" ca="1" si="37"/>
        <v>0.62987764608971542</v>
      </c>
      <c r="J74" s="11">
        <f t="shared" ca="1" si="37"/>
        <v>0.53178747664447057</v>
      </c>
      <c r="K74" s="11">
        <f t="shared" ca="1" si="37"/>
        <v>0.59909682595137348</v>
      </c>
      <c r="L74" s="11">
        <f t="shared" ca="1" si="37"/>
        <v>0.62715275120059877</v>
      </c>
      <c r="M74" s="11">
        <f t="shared" ca="1" si="37"/>
        <v>0.46133950858621009</v>
      </c>
      <c r="N74" s="11">
        <f t="shared" ca="1" si="37"/>
        <v>-0.38642285364749046</v>
      </c>
      <c r="O74" s="11">
        <f t="shared" ca="1" si="37"/>
        <v>-0.78947368421052555</v>
      </c>
      <c r="P74" s="11">
        <f t="shared" ca="1" si="37"/>
        <v>5.7349703693196349E-2</v>
      </c>
      <c r="Q74" s="11">
        <f t="shared" ca="1" si="37"/>
        <v>4.2251245790410001E-2</v>
      </c>
      <c r="R74" s="11">
        <f t="shared" ca="1" si="37"/>
        <v>0.24549564831206566</v>
      </c>
      <c r="S74" s="11">
        <f t="shared" ca="1" si="37"/>
        <v>0.19548284262127358</v>
      </c>
      <c r="T74" s="11">
        <f t="shared" ca="1" si="37"/>
        <v>0.26628753226624058</v>
      </c>
      <c r="U74" s="11">
        <f t="shared" ca="1" si="37"/>
        <v>9.2677358469244978E-2</v>
      </c>
      <c r="V74" s="11">
        <f t="shared" ca="1" si="37"/>
        <v>-0.96621323673061688</v>
      </c>
      <c r="W74" s="11">
        <f t="shared" ca="1" si="37"/>
        <v>-0.40278716961161809</v>
      </c>
      <c r="X74" s="11">
        <f t="shared" ca="1" si="37"/>
        <v>0.16829089259818489</v>
      </c>
      <c r="Y74" s="11">
        <f t="shared" ca="1" si="37"/>
        <v>0.24134638478346082</v>
      </c>
      <c r="Z74" s="11">
        <f t="shared" ca="1" si="37"/>
        <v>0.3904310152918819</v>
      </c>
      <c r="AA74" s="11">
        <f t="shared" ca="1" si="37"/>
        <v>0.28466314860747932</v>
      </c>
      <c r="AB74" s="11">
        <f t="shared" ca="1" si="37"/>
        <v>0.28889560878674858</v>
      </c>
      <c r="AC74" s="11">
        <f t="shared" ca="1" si="37"/>
        <v>0.13973570587465653</v>
      </c>
      <c r="AD74" s="11">
        <f t="shared" ca="1" si="37"/>
        <v>0.14244436559030507</v>
      </c>
      <c r="AE74" s="11">
        <f t="shared" ca="1" si="37"/>
        <v>4.9458919421787359E-4</v>
      </c>
      <c r="AF74" s="11">
        <f t="shared" ca="1" si="37"/>
        <v>-0.10156850795861816</v>
      </c>
      <c r="AG74" s="11">
        <f t="shared" ca="1" si="37"/>
        <v>-0.7584886935563907</v>
      </c>
      <c r="AH74" s="11">
        <f t="shared" ca="1" si="37"/>
        <v>0.56775720856049572</v>
      </c>
      <c r="AI74" s="11">
        <f t="shared" ca="1" si="37"/>
        <v>-0.26448499442410517</v>
      </c>
      <c r="AJ74" s="11">
        <f t="shared" ca="1" si="37"/>
        <v>3.4485364977986682E-2</v>
      </c>
      <c r="AK74" s="11">
        <f t="shared" ca="1" si="37"/>
        <v>-0.12787244606405856</v>
      </c>
      <c r="AL74" s="12">
        <f t="shared" ca="1" si="37"/>
        <v>-0.16990509420795388</v>
      </c>
      <c r="AM74" s="12">
        <f t="shared" ca="1" si="37"/>
        <v>-3.7935793027687299E-2</v>
      </c>
      <c r="AN74" s="12">
        <f t="shared" ca="1" si="37"/>
        <v>-1.7538305140536507E-2</v>
      </c>
      <c r="AO74" s="12">
        <f t="shared" ca="1" si="37"/>
        <v>-6.9253202729678387E-2</v>
      </c>
      <c r="AP74" s="12">
        <f t="shared" ca="1" si="37"/>
        <v>1.1662831326613192E-3</v>
      </c>
      <c r="AQ74" s="12">
        <f t="shared" ca="1" si="37"/>
        <v>6.9128898317248827E-3</v>
      </c>
      <c r="AR74" s="12">
        <f t="shared" ca="1" si="37"/>
        <v>1.457879848130164E-2</v>
      </c>
    </row>
    <row r="75" spans="2:44" x14ac:dyDescent="0.2">
      <c r="B75" t="str">
        <f t="shared" si="32"/>
        <v xml:space="preserve">   Transportation and public utilities</v>
      </c>
      <c r="C75" s="11"/>
      <c r="D75" s="11">
        <f t="shared" ref="D75:AR75" ca="1" si="38">C14/C$7*D45</f>
        <v>0.1073944455292374</v>
      </c>
      <c r="E75" s="11">
        <f t="shared" ca="1" si="38"/>
        <v>-5.8322117541498124E-2</v>
      </c>
      <c r="F75" s="11">
        <f t="shared" ca="1" si="38"/>
        <v>-5.9077213918592136E-2</v>
      </c>
      <c r="G75" s="11">
        <f t="shared" ca="1" si="38"/>
        <v>5.4078940637400312E-2</v>
      </c>
      <c r="H75" s="11">
        <f t="shared" ca="1" si="38"/>
        <v>4.9907779103830027E-2</v>
      </c>
      <c r="I75" s="11">
        <f t="shared" ca="1" si="38"/>
        <v>0.16616839817924944</v>
      </c>
      <c r="J75" s="11">
        <f t="shared" ca="1" si="38"/>
        <v>0.10060844152733227</v>
      </c>
      <c r="K75" s="11">
        <f t="shared" ca="1" si="38"/>
        <v>0.22126470245720262</v>
      </c>
      <c r="L75" s="11">
        <f t="shared" ca="1" si="38"/>
        <v>3.5802027135467637E-2</v>
      </c>
      <c r="M75" s="11">
        <f t="shared" ca="1" si="38"/>
        <v>-1.7443084418513572E-2</v>
      </c>
      <c r="N75" s="11">
        <f t="shared" ca="1" si="38"/>
        <v>-0.191741020226914</v>
      </c>
      <c r="O75" s="11">
        <f t="shared" ca="1" si="38"/>
        <v>-0.15182186234817766</v>
      </c>
      <c r="P75" s="11">
        <f t="shared" ca="1" si="38"/>
        <v>-4.1316453198325297E-2</v>
      </c>
      <c r="Q75" s="11">
        <f t="shared" ca="1" si="38"/>
        <v>3.0445750643089596E-2</v>
      </c>
      <c r="R75" s="11">
        <f t="shared" ca="1" si="38"/>
        <v>-6.1682323696496118E-4</v>
      </c>
      <c r="S75" s="11">
        <f t="shared" ca="1" si="38"/>
        <v>5.9547081290787743E-2</v>
      </c>
      <c r="T75" s="11">
        <f t="shared" ca="1" si="38"/>
        <v>7.8079932874565786E-2</v>
      </c>
      <c r="U75" s="11">
        <f t="shared" ca="1" si="38"/>
        <v>-3.6731879881102027E-2</v>
      </c>
      <c r="V75" s="11">
        <f t="shared" ca="1" si="38"/>
        <v>-0.30588379764782075</v>
      </c>
      <c r="W75" s="11">
        <f t="shared" ca="1" si="38"/>
        <v>-6.9385235057183539E-2</v>
      </c>
      <c r="X75" s="11">
        <f t="shared" ca="1" si="38"/>
        <v>0.1402424104984871</v>
      </c>
      <c r="Y75" s="11">
        <f t="shared" ca="1" si="38"/>
        <v>4.8620752274337216E-2</v>
      </c>
      <c r="Z75" s="11">
        <f t="shared" ca="1" si="38"/>
        <v>5.9363780102859441E-2</v>
      </c>
      <c r="AA75" s="11">
        <f t="shared" ca="1" si="38"/>
        <v>0.23749673996881485</v>
      </c>
      <c r="AB75" s="11">
        <f t="shared" ca="1" si="38"/>
        <v>0.18575717649091764</v>
      </c>
      <c r="AC75" s="11">
        <f t="shared" ca="1" si="38"/>
        <v>0.1857909197958916</v>
      </c>
      <c r="AD75" s="11">
        <f t="shared" ca="1" si="38"/>
        <v>0.20023318294722986</v>
      </c>
      <c r="AE75" s="11">
        <f t="shared" ca="1" si="38"/>
        <v>0.11523928225216161</v>
      </c>
      <c r="AF75" s="11">
        <f t="shared" ca="1" si="38"/>
        <v>0.12139854998863371</v>
      </c>
      <c r="AG75" s="11">
        <f t="shared" ca="1" si="38"/>
        <v>-0.13326717232579577</v>
      </c>
      <c r="AH75" s="11">
        <f t="shared" ca="1" si="38"/>
        <v>4.7647468916295288E-2</v>
      </c>
      <c r="AI75" s="11">
        <f t="shared" ca="1" si="38"/>
        <v>0.3750160368699979</v>
      </c>
      <c r="AJ75" s="11">
        <f t="shared" ca="1" si="38"/>
        <v>1.9368492658868926E-2</v>
      </c>
      <c r="AK75" s="11">
        <f t="shared" ca="1" si="38"/>
        <v>2.248306743983404E-2</v>
      </c>
      <c r="AL75" s="12">
        <f t="shared" ca="1" si="38"/>
        <v>-4.3214654570830034E-2</v>
      </c>
      <c r="AM75" s="12">
        <f t="shared" ca="1" si="38"/>
        <v>-2.2118768170257933E-2</v>
      </c>
      <c r="AN75" s="12">
        <f t="shared" ca="1" si="38"/>
        <v>-2.4811655541193675E-2</v>
      </c>
      <c r="AO75" s="12">
        <f t="shared" ca="1" si="38"/>
        <v>5.8454030106796654E-3</v>
      </c>
      <c r="AP75" s="12">
        <f t="shared" ca="1" si="38"/>
        <v>2.6161004756418971E-2</v>
      </c>
      <c r="AQ75" s="12">
        <f t="shared" ca="1" si="38"/>
        <v>1.4575795661015979E-2</v>
      </c>
      <c r="AR75" s="12">
        <f t="shared" ca="1" si="38"/>
        <v>-2.9049138060648224E-3</v>
      </c>
    </row>
    <row r="76" spans="2:44" x14ac:dyDescent="0.2">
      <c r="B76" t="str">
        <f t="shared" si="32"/>
        <v xml:space="preserve">   Information</v>
      </c>
      <c r="C76" s="11"/>
      <c r="D76" s="11">
        <f t="shared" ref="D76:AR76" ca="1" si="39">C15/C$7*D46</f>
        <v>0.1336797993300981</v>
      </c>
      <c r="E76" s="11">
        <f t="shared" ca="1" si="39"/>
        <v>0.1831912666367585</v>
      </c>
      <c r="F76" s="11">
        <f t="shared" ca="1" si="39"/>
        <v>0.24517043776215486</v>
      </c>
      <c r="G76" s="11">
        <f t="shared" ca="1" si="39"/>
        <v>0.21923894853000264</v>
      </c>
      <c r="H76" s="11">
        <f t="shared" ca="1" si="39"/>
        <v>0.46725254059527704</v>
      </c>
      <c r="I76" s="11">
        <f t="shared" ca="1" si="39"/>
        <v>0.34937970899226672</v>
      </c>
      <c r="J76" s="11">
        <f t="shared" ca="1" si="39"/>
        <v>0.29977209108143787</v>
      </c>
      <c r="K76" s="11">
        <f t="shared" ca="1" si="39"/>
        <v>0.28208014699222356</v>
      </c>
      <c r="L76" s="11">
        <f t="shared" ca="1" si="39"/>
        <v>0.52838853841310685</v>
      </c>
      <c r="M76" s="11">
        <f t="shared" ca="1" si="39"/>
        <v>0.81320862530450222</v>
      </c>
      <c r="N76" s="11">
        <f t="shared" ca="1" si="39"/>
        <v>8.6459907893730925E-2</v>
      </c>
      <c r="O76" s="11">
        <f t="shared" ca="1" si="39"/>
        <v>-0.27982853060252361</v>
      </c>
      <c r="P76" s="11">
        <f t="shared" ca="1" si="39"/>
        <v>-9.4349512527519108E-2</v>
      </c>
      <c r="Q76" s="11">
        <f t="shared" ca="1" si="39"/>
        <v>7.2696996433497474E-2</v>
      </c>
      <c r="R76" s="11">
        <f t="shared" ca="1" si="39"/>
        <v>0.11781323826031191</v>
      </c>
      <c r="S76" s="11">
        <f t="shared" ca="1" si="39"/>
        <v>0.25202249556404405</v>
      </c>
      <c r="T76" s="11">
        <f t="shared" ca="1" si="39"/>
        <v>0.26861827653115283</v>
      </c>
      <c r="U76" s="11">
        <f t="shared" ca="1" si="39"/>
        <v>0.25203720656879031</v>
      </c>
      <c r="V76" s="11">
        <f t="shared" ca="1" si="39"/>
        <v>-1.116364224992109E-2</v>
      </c>
      <c r="W76" s="11">
        <f t="shared" ca="1" si="39"/>
        <v>-2.7636491929555161E-2</v>
      </c>
      <c r="X76" s="11">
        <f t="shared" ca="1" si="39"/>
        <v>8.0564789009768795E-2</v>
      </c>
      <c r="Y76" s="11">
        <f t="shared" ca="1" si="39"/>
        <v>6.8537686940933804E-2</v>
      </c>
      <c r="Z76" s="11">
        <f t="shared" ca="1" si="39"/>
        <v>8.6191642264728779E-2</v>
      </c>
      <c r="AA76" s="11">
        <f t="shared" ca="1" si="39"/>
        <v>0.23361244749268795</v>
      </c>
      <c r="AB76" s="11">
        <f t="shared" ca="1" si="39"/>
        <v>0.19493703695703929</v>
      </c>
      <c r="AC76" s="11">
        <f t="shared" ca="1" si="39"/>
        <v>0.47049587858170827</v>
      </c>
      <c r="AD76" s="11">
        <f t="shared" ca="1" si="39"/>
        <v>0.39134181578547311</v>
      </c>
      <c r="AE76" s="11">
        <f t="shared" ca="1" si="39"/>
        <v>0.45601123706649094</v>
      </c>
      <c r="AF76" s="11">
        <f t="shared" ca="1" si="39"/>
        <v>0.57507121887046164</v>
      </c>
      <c r="AG76" s="11">
        <f t="shared" ca="1" si="39"/>
        <v>0.30434063467309624</v>
      </c>
      <c r="AH76" s="11">
        <f t="shared" ca="1" si="39"/>
        <v>0.36011455454631847</v>
      </c>
      <c r="AI76" s="11">
        <f t="shared" ca="1" si="39"/>
        <v>0.42978811593916888</v>
      </c>
      <c r="AJ76" s="11">
        <f t="shared" ca="1" si="39"/>
        <v>-0.34863286785964037</v>
      </c>
      <c r="AK76" s="11">
        <f t="shared" ca="1" si="39"/>
        <v>-0.30680019110607393</v>
      </c>
      <c r="AL76" s="12">
        <f t="shared" ca="1" si="39"/>
        <v>-0.27593812514538169</v>
      </c>
      <c r="AM76" s="12">
        <f t="shared" ca="1" si="39"/>
        <v>-0.10037440464408197</v>
      </c>
      <c r="AN76" s="12">
        <f t="shared" ca="1" si="39"/>
        <v>-6.8784032957617215E-3</v>
      </c>
      <c r="AO76" s="12">
        <f t="shared" ca="1" si="39"/>
        <v>-1.0005136553048017E-2</v>
      </c>
      <c r="AP76" s="12">
        <f t="shared" ca="1" si="39"/>
        <v>6.1041551041757063E-2</v>
      </c>
      <c r="AQ76" s="12">
        <f t="shared" ca="1" si="39"/>
        <v>6.1484690947701877E-2</v>
      </c>
      <c r="AR76" s="12">
        <f t="shared" ca="1" si="39"/>
        <v>7.1359093008999216E-2</v>
      </c>
    </row>
    <row r="77" spans="2:44" x14ac:dyDescent="0.2">
      <c r="B77" t="str">
        <f t="shared" si="32"/>
        <v xml:space="preserve">   Financial activities</v>
      </c>
      <c r="C77" s="11"/>
      <c r="D77" s="11">
        <f t="shared" ref="D77:AR77" ca="1" si="40">C16/C$7*D47</f>
        <v>-7.5101010859507595E-4</v>
      </c>
      <c r="E77" s="11">
        <f t="shared" ca="1" si="40"/>
        <v>0.12337371018393838</v>
      </c>
      <c r="F77" s="11">
        <f t="shared" ca="1" si="40"/>
        <v>0.23335499497843634</v>
      </c>
      <c r="G77" s="11">
        <f t="shared" ca="1" si="40"/>
        <v>9.8657526838501944E-2</v>
      </c>
      <c r="H77" s="11">
        <f t="shared" ca="1" si="40"/>
        <v>-0.17214567285089186</v>
      </c>
      <c r="I77" s="11">
        <f t="shared" ca="1" si="40"/>
        <v>0.17326961177665395</v>
      </c>
      <c r="J77" s="11">
        <f t="shared" ca="1" si="40"/>
        <v>0.17863131454852627</v>
      </c>
      <c r="K77" s="11">
        <f t="shared" ca="1" si="40"/>
        <v>0.43670664958658373</v>
      </c>
      <c r="L77" s="11">
        <f t="shared" ca="1" si="40"/>
        <v>0.35555116603498671</v>
      </c>
      <c r="M77" s="11">
        <f t="shared" ca="1" si="40"/>
        <v>1.8044570088132253E-3</v>
      </c>
      <c r="N77" s="11">
        <f t="shared" ca="1" si="40"/>
        <v>0.14527617176701593</v>
      </c>
      <c r="O77" s="11">
        <f t="shared" ca="1" si="40"/>
        <v>-4.1081209811859934E-2</v>
      </c>
      <c r="P77" s="11">
        <f t="shared" ca="1" si="40"/>
        <v>0.18684903461332272</v>
      </c>
      <c r="Q77" s="11">
        <f t="shared" ca="1" si="40"/>
        <v>-5.778479203688397E-2</v>
      </c>
      <c r="R77" s="11">
        <f t="shared" ca="1" si="40"/>
        <v>4.6261742772374111E-2</v>
      </c>
      <c r="S77" s="11">
        <f t="shared" ca="1" si="40"/>
        <v>0.10947039186791342</v>
      </c>
      <c r="T77" s="11">
        <f t="shared" ca="1" si="40"/>
        <v>-3.5543850039914726E-2</v>
      </c>
      <c r="U77" s="11">
        <f t="shared" ca="1" si="40"/>
        <v>-0.12432328575142099</v>
      </c>
      <c r="V77" s="11">
        <f t="shared" ca="1" si="40"/>
        <v>-0.4906420768840043</v>
      </c>
      <c r="W77" s="11">
        <f t="shared" ca="1" si="40"/>
        <v>-0.29400523329315187</v>
      </c>
      <c r="X77" s="11">
        <f t="shared" ca="1" si="40"/>
        <v>-0.11279070461367689</v>
      </c>
      <c r="Y77" s="11">
        <f t="shared" ca="1" si="40"/>
        <v>-4.6277583490032581E-2</v>
      </c>
      <c r="Z77" s="11">
        <f t="shared" ca="1" si="40"/>
        <v>0.16439200643868634</v>
      </c>
      <c r="AA77" s="11">
        <f t="shared" ca="1" si="40"/>
        <v>4.8831105414150408E-2</v>
      </c>
      <c r="AB77" s="11">
        <f t="shared" ca="1" si="40"/>
        <v>6.857895759984485E-2</v>
      </c>
      <c r="AC77" s="11">
        <f t="shared" ca="1" si="40"/>
        <v>7.4316367918356011E-2</v>
      </c>
      <c r="AD77" s="11">
        <f t="shared" ca="1" si="40"/>
        <v>6.4378770213412692E-2</v>
      </c>
      <c r="AE77" s="11">
        <f t="shared" ca="1" si="40"/>
        <v>0.13996874196292644</v>
      </c>
      <c r="AF77" s="11">
        <f t="shared" ca="1" si="40"/>
        <v>9.7699231464956765E-2</v>
      </c>
      <c r="AG77" s="11">
        <f t="shared" ca="1" si="40"/>
        <v>-0.12145270669407701</v>
      </c>
      <c r="AH77" s="11">
        <f t="shared" ca="1" si="40"/>
        <v>6.0687828830229155E-2</v>
      </c>
      <c r="AI77" s="11">
        <f t="shared" ca="1" si="40"/>
        <v>0.1174392325987629</v>
      </c>
      <c r="AJ77" s="11">
        <f t="shared" ca="1" si="40"/>
        <v>-9.2118440694620274E-2</v>
      </c>
      <c r="AK77" s="11">
        <f t="shared" ca="1" si="40"/>
        <v>-7.7285544324430855E-2</v>
      </c>
      <c r="AL77" s="12">
        <f t="shared" ca="1" si="40"/>
        <v>-3.1053826471273329E-2</v>
      </c>
      <c r="AM77" s="12">
        <f t="shared" ca="1" si="40"/>
        <v>-1.5260436846063149E-3</v>
      </c>
      <c r="AN77" s="12">
        <f t="shared" ca="1" si="40"/>
        <v>3.3233429689323031E-2</v>
      </c>
      <c r="AO77" s="12">
        <f t="shared" ca="1" si="40"/>
        <v>3.2740800958145057E-2</v>
      </c>
      <c r="AP77" s="12">
        <f t="shared" ca="1" si="40"/>
        <v>7.4622519093169512E-3</v>
      </c>
      <c r="AQ77" s="12">
        <f t="shared" ca="1" si="40"/>
        <v>-2.4378636331026942E-3</v>
      </c>
      <c r="AR77" s="12">
        <f t="shared" ca="1" si="40"/>
        <v>1.3495307779593081E-2</v>
      </c>
    </row>
    <row r="78" spans="2:44" x14ac:dyDescent="0.2">
      <c r="B78" t="str">
        <f t="shared" si="32"/>
        <v xml:space="preserve">   Professional and business services</v>
      </c>
      <c r="C78" s="11"/>
      <c r="D78" s="11">
        <f t="shared" ref="D78:AR78" ca="1" si="41">C17/C$7*D48</f>
        <v>-1.426919206332523E-2</v>
      </c>
      <c r="E78" s="11">
        <f t="shared" ca="1" si="41"/>
        <v>0.14057125766412321</v>
      </c>
      <c r="F78" s="11">
        <f t="shared" ca="1" si="41"/>
        <v>0.53538725113723773</v>
      </c>
      <c r="G78" s="11">
        <f t="shared" ca="1" si="41"/>
        <v>0.75345118644811104</v>
      </c>
      <c r="H78" s="11">
        <f t="shared" ca="1" si="41"/>
        <v>0.47376225091316665</v>
      </c>
      <c r="I78" s="11">
        <f t="shared" ca="1" si="41"/>
        <v>0.83794320449364901</v>
      </c>
      <c r="J78" s="11">
        <f t="shared" ca="1" si="41"/>
        <v>1.1176434354702922</v>
      </c>
      <c r="K78" s="11">
        <f t="shared" ca="1" si="41"/>
        <v>0.75113543728892718</v>
      </c>
      <c r="L78" s="11">
        <f t="shared" ca="1" si="41"/>
        <v>0.7907309786298975</v>
      </c>
      <c r="M78" s="11">
        <f t="shared" ca="1" si="41"/>
        <v>0.90463444708429475</v>
      </c>
      <c r="N78" s="11">
        <f t="shared" ca="1" si="41"/>
        <v>-0.82519218214220535</v>
      </c>
      <c r="O78" s="11">
        <f t="shared" ca="1" si="41"/>
        <v>-0.76089545129792857</v>
      </c>
      <c r="P78" s="11">
        <f t="shared" ca="1" si="41"/>
        <v>-0.16773246671558936</v>
      </c>
      <c r="Q78" s="11">
        <f t="shared" ca="1" si="41"/>
        <v>0.43804600415056449</v>
      </c>
      <c r="R78" s="11">
        <f t="shared" ca="1" si="41"/>
        <v>0.74882340967549199</v>
      </c>
      <c r="S78" s="11">
        <f t="shared" ca="1" si="41"/>
        <v>0.84207993744548826</v>
      </c>
      <c r="T78" s="11">
        <f t="shared" ca="1" si="41"/>
        <v>0.73360175738117839</v>
      </c>
      <c r="U78" s="11">
        <f t="shared" ca="1" si="41"/>
        <v>0.2904644039828651</v>
      </c>
      <c r="V78" s="11">
        <f t="shared" ca="1" si="41"/>
        <v>-1.2676315774784694</v>
      </c>
      <c r="W78" s="11">
        <f t="shared" ca="1" si="41"/>
        <v>2.6460470996382421E-2</v>
      </c>
      <c r="X78" s="11">
        <f t="shared" ca="1" si="41"/>
        <v>0.74417993996431453</v>
      </c>
      <c r="Y78" s="11">
        <f t="shared" ca="1" si="41"/>
        <v>0.8447123467421167</v>
      </c>
      <c r="Z78" s="11">
        <f t="shared" ca="1" si="41"/>
        <v>0.79456136445365178</v>
      </c>
      <c r="AA78" s="11">
        <f t="shared" ca="1" si="41"/>
        <v>0.71082552313096248</v>
      </c>
      <c r="AB78" s="11">
        <f t="shared" ca="1" si="41"/>
        <v>0.8310473680800019</v>
      </c>
      <c r="AC78" s="11">
        <f t="shared" ca="1" si="41"/>
        <v>0.83684417113698573</v>
      </c>
      <c r="AD78" s="11">
        <f t="shared" ca="1" si="41"/>
        <v>0.91448268870076965</v>
      </c>
      <c r="AE78" s="11">
        <f t="shared" ca="1" si="41"/>
        <v>0.60933388727322857</v>
      </c>
      <c r="AF78" s="11">
        <f t="shared" ca="1" si="41"/>
        <v>0.75160695889377027</v>
      </c>
      <c r="AG78" s="11">
        <f t="shared" ca="1" si="41"/>
        <v>0.23817962713546612</v>
      </c>
      <c r="AH78" s="11">
        <f t="shared" ca="1" si="41"/>
        <v>0.64449471113095302</v>
      </c>
      <c r="AI78" s="11">
        <f t="shared" ca="1" si="41"/>
        <v>1.7142180422189119</v>
      </c>
      <c r="AJ78" s="11">
        <f t="shared" ca="1" si="41"/>
        <v>-0.45114415827365101</v>
      </c>
      <c r="AK78" s="11">
        <f t="shared" ca="1" si="41"/>
        <v>-5.573927136125973E-2</v>
      </c>
      <c r="AL78" s="12">
        <f t="shared" ca="1" si="41"/>
        <v>-0.45980972319143831</v>
      </c>
      <c r="AM78" s="12">
        <f t="shared" ca="1" si="41"/>
        <v>-0.27064830823699704</v>
      </c>
      <c r="AN78" s="12">
        <f t="shared" ca="1" si="41"/>
        <v>0.16543597403511984</v>
      </c>
      <c r="AO78" s="12">
        <f t="shared" ca="1" si="41"/>
        <v>0.50422700800157139</v>
      </c>
      <c r="AP78" s="12">
        <f t="shared" ca="1" si="41"/>
        <v>0.57679071364207024</v>
      </c>
      <c r="AQ78" s="12">
        <f t="shared" ca="1" si="41"/>
        <v>0.46606949788125462</v>
      </c>
      <c r="AR78" s="12">
        <f t="shared" ca="1" si="41"/>
        <v>0.31007439045067764</v>
      </c>
    </row>
    <row r="79" spans="2:44" x14ac:dyDescent="0.2">
      <c r="B79" t="str">
        <f t="shared" si="32"/>
        <v xml:space="preserve">   Other services</v>
      </c>
      <c r="C79" s="11"/>
      <c r="D79" s="11">
        <f t="shared" ref="D79:AR79" ca="1" si="42">C18/C$7*D49</f>
        <v>0.41455757994502584</v>
      </c>
      <c r="E79" s="11">
        <f t="shared" ca="1" si="42"/>
        <v>0.36339165545086977</v>
      </c>
      <c r="F79" s="11">
        <f t="shared" ca="1" si="42"/>
        <v>0.54203343770308232</v>
      </c>
      <c r="G79" s="11">
        <f t="shared" ca="1" si="42"/>
        <v>0.2842798365938986</v>
      </c>
      <c r="H79" s="11">
        <f t="shared" ca="1" si="42"/>
        <v>0.43398068785939437</v>
      </c>
      <c r="I79" s="11">
        <f t="shared" ca="1" si="42"/>
        <v>0.17895058265457048</v>
      </c>
      <c r="J79" s="11">
        <f t="shared" ca="1" si="42"/>
        <v>0.67688264401722076</v>
      </c>
      <c r="K79" s="11">
        <f t="shared" ca="1" si="42"/>
        <v>0.62109390163424971</v>
      </c>
      <c r="L79" s="11">
        <f t="shared" ca="1" si="42"/>
        <v>0.20123208355452921</v>
      </c>
      <c r="M79" s="11">
        <f t="shared" ca="1" si="42"/>
        <v>0.41322065501789085</v>
      </c>
      <c r="N79" s="11">
        <f t="shared" ca="1" si="42"/>
        <v>0.23879403132554064</v>
      </c>
      <c r="O79" s="11">
        <f t="shared" ca="1" si="42"/>
        <v>0.26494403429387897</v>
      </c>
      <c r="P79" s="11">
        <f t="shared" ca="1" si="42"/>
        <v>0.21891553560306598</v>
      </c>
      <c r="Q79" s="11">
        <f t="shared" ca="1" si="42"/>
        <v>5.5299424637453874E-2</v>
      </c>
      <c r="R79" s="11">
        <f t="shared" ca="1" si="42"/>
        <v>0.25906575952528843</v>
      </c>
      <c r="S79" s="11">
        <f t="shared" ca="1" si="42"/>
        <v>0.14676250338336005</v>
      </c>
      <c r="T79" s="11">
        <f t="shared" ca="1" si="42"/>
        <v>0.3501943258030783</v>
      </c>
      <c r="U79" s="11">
        <f t="shared" ca="1" si="42"/>
        <v>0.52611354106624575</v>
      </c>
      <c r="V79" s="11">
        <f t="shared" ca="1" si="42"/>
        <v>0.52692391419624351</v>
      </c>
      <c r="W79" s="11">
        <f t="shared" ca="1" si="42"/>
        <v>0.35751036368447175</v>
      </c>
      <c r="X79" s="11">
        <f t="shared" ca="1" si="42"/>
        <v>0.50487267779455092</v>
      </c>
      <c r="Y79" s="11">
        <f t="shared" ca="1" si="42"/>
        <v>0.29231030584210538</v>
      </c>
      <c r="Z79" s="11">
        <f t="shared" ca="1" si="42"/>
        <v>0.1974987299575903</v>
      </c>
      <c r="AA79" s="11">
        <f t="shared" ca="1" si="42"/>
        <v>0.3490314239261369</v>
      </c>
      <c r="AB79" s="11">
        <f t="shared" ca="1" si="42"/>
        <v>0.27053588785451171</v>
      </c>
      <c r="AC79" s="11">
        <f t="shared" ca="1" si="42"/>
        <v>0.577783592830034</v>
      </c>
      <c r="AD79" s="11">
        <f t="shared" ca="1" si="42"/>
        <v>0.40705631875094889</v>
      </c>
      <c r="AE79" s="11">
        <f t="shared" ca="1" si="42"/>
        <v>0.52030783231447819</v>
      </c>
      <c r="AF79" s="11">
        <f t="shared" ca="1" si="42"/>
        <v>0.52283598620603022</v>
      </c>
      <c r="AG79" s="11">
        <f t="shared" ca="1" si="42"/>
        <v>-1.0099005221993804</v>
      </c>
      <c r="AH79" s="11">
        <f t="shared" ca="1" si="42"/>
        <v>0.26030564597429601</v>
      </c>
      <c r="AI79" s="11">
        <f t="shared" ca="1" si="42"/>
        <v>0.50429788115938745</v>
      </c>
      <c r="AJ79" s="11">
        <f t="shared" ca="1" si="42"/>
        <v>0.442168515334178</v>
      </c>
      <c r="AK79" s="11">
        <f t="shared" ca="1" si="42"/>
        <v>0.3667550376122965</v>
      </c>
      <c r="AL79" s="12">
        <f t="shared" ca="1" si="42"/>
        <v>0.20965154687136345</v>
      </c>
      <c r="AM79" s="12">
        <f t="shared" ca="1" si="42"/>
        <v>0.18305535203511672</v>
      </c>
      <c r="AN79" s="12">
        <f t="shared" ca="1" si="42"/>
        <v>-1.2281753966020305E-2</v>
      </c>
      <c r="AO79" s="12">
        <f t="shared" ca="1" si="42"/>
        <v>0.17243558082680743</v>
      </c>
      <c r="AP79" s="12">
        <f t="shared" ca="1" si="42"/>
        <v>0.12113943481891193</v>
      </c>
      <c r="AQ79" s="12">
        <f t="shared" ca="1" si="42"/>
        <v>0.12587387598017918</v>
      </c>
      <c r="AR79" s="12">
        <f t="shared" ca="1" si="42"/>
        <v>0.17120169031139332</v>
      </c>
    </row>
    <row r="80" spans="2:44" x14ac:dyDescent="0.2">
      <c r="B80" t="str">
        <f t="shared" si="32"/>
        <v xml:space="preserve">      Leisure and Hospitality</v>
      </c>
      <c r="C80" s="11"/>
      <c r="D80" s="11">
        <f t="shared" ref="D80:AR80" ca="1" si="43">C19/C$7*D50</f>
        <v>8.8619192814335862E-2</v>
      </c>
      <c r="E80" s="11">
        <f t="shared" ca="1" si="43"/>
        <v>0.14804845222072655</v>
      </c>
      <c r="F80" s="11">
        <f t="shared" ca="1" si="43"/>
        <v>0.27618597506941578</v>
      </c>
      <c r="G80" s="11">
        <f t="shared" ca="1" si="43"/>
        <v>0.20827700110350134</v>
      </c>
      <c r="H80" s="11">
        <f t="shared" ca="1" si="43"/>
        <v>0.35152435716610647</v>
      </c>
      <c r="I80" s="11">
        <f t="shared" ca="1" si="43"/>
        <v>0.28404854389615275</v>
      </c>
      <c r="J80" s="11">
        <f t="shared" ca="1" si="43"/>
        <v>0.27923975607585971</v>
      </c>
      <c r="K80" s="11">
        <f t="shared" ca="1" si="43"/>
        <v>0.29760749453308061</v>
      </c>
      <c r="L80" s="11">
        <f t="shared" ca="1" si="43"/>
        <v>0.41604424636732762</v>
      </c>
      <c r="M80" s="11">
        <f t="shared" ca="1" si="43"/>
        <v>0.10104959249345845</v>
      </c>
      <c r="N80" s="11">
        <f t="shared" ca="1" si="43"/>
        <v>-5.5287288040888581E-2</v>
      </c>
      <c r="O80" s="11">
        <f t="shared" ca="1" si="43"/>
        <v>-0.16730173850917032</v>
      </c>
      <c r="P80" s="11">
        <f t="shared" ca="1" si="43"/>
        <v>0.15786585102643713</v>
      </c>
      <c r="Q80" s="11">
        <f t="shared" ca="1" si="43"/>
        <v>0.24915808179344059</v>
      </c>
      <c r="R80" s="11">
        <f t="shared" ca="1" si="43"/>
        <v>0.26831810807976902</v>
      </c>
      <c r="S80" s="11">
        <f t="shared" ca="1" si="43"/>
        <v>0.2995398634627533</v>
      </c>
      <c r="T80" s="11">
        <f t="shared" ca="1" si="43"/>
        <v>0.31872927822676977</v>
      </c>
      <c r="U80" s="11">
        <f t="shared" ca="1" si="43"/>
        <v>0.11923733315249994</v>
      </c>
      <c r="V80" s="11">
        <f t="shared" ca="1" si="43"/>
        <v>-0.43259113718441844</v>
      </c>
      <c r="W80" s="11">
        <f t="shared" ca="1" si="43"/>
        <v>-8.2321465322106376E-3</v>
      </c>
      <c r="X80" s="11">
        <f t="shared" ca="1" si="43"/>
        <v>0.21603298978916249</v>
      </c>
      <c r="Y80" s="11">
        <f t="shared" ca="1" si="43"/>
        <v>0.32218570784199962</v>
      </c>
      <c r="Z80" s="11">
        <f t="shared" ca="1" si="43"/>
        <v>0.40070551569429969</v>
      </c>
      <c r="AA80" s="11">
        <f t="shared" ca="1" si="43"/>
        <v>0.31851198304228917</v>
      </c>
      <c r="AB80" s="11">
        <f t="shared" ca="1" si="43"/>
        <v>0.40823379484632011</v>
      </c>
      <c r="AC80" s="11">
        <f t="shared" ca="1" si="43"/>
        <v>0.41816040821666894</v>
      </c>
      <c r="AD80" s="11">
        <f t="shared" ca="1" si="43"/>
        <v>0.31530389821057375</v>
      </c>
      <c r="AE80" s="11">
        <f t="shared" ca="1" si="43"/>
        <v>0.27944289473163703</v>
      </c>
      <c r="AF80" s="11">
        <f t="shared" ca="1" si="43"/>
        <v>0.13107174122278836</v>
      </c>
      <c r="AG80" s="11">
        <f t="shared" ca="1" si="43"/>
        <v>-2.9021053377755734</v>
      </c>
      <c r="AH80" s="11">
        <f t="shared" ca="1" si="43"/>
        <v>0.36964404832958059</v>
      </c>
      <c r="AI80" s="11">
        <f t="shared" ca="1" si="43"/>
        <v>1.3875593364189893</v>
      </c>
      <c r="AJ80" s="11">
        <f t="shared" ca="1" si="43"/>
        <v>0.64388428034239864</v>
      </c>
      <c r="AK80" s="11">
        <f t="shared" ca="1" si="43"/>
        <v>0.19719523733688094</v>
      </c>
      <c r="AL80" s="12">
        <f t="shared" ca="1" si="43"/>
        <v>3.553337985578129E-2</v>
      </c>
      <c r="AM80" s="12">
        <f t="shared" ca="1" si="43"/>
        <v>0.24193191295350111</v>
      </c>
      <c r="AN80" s="12">
        <f t="shared" ca="1" si="43"/>
        <v>5.4548716471313499E-2</v>
      </c>
      <c r="AO80" s="12">
        <f t="shared" ca="1" si="43"/>
        <v>6.9947102812016076E-2</v>
      </c>
      <c r="AP80" s="12">
        <f t="shared" ca="1" si="43"/>
        <v>0.17224167738676416</v>
      </c>
      <c r="AQ80" s="12">
        <f t="shared" ca="1" si="43"/>
        <v>9.1550429191979893E-2</v>
      </c>
      <c r="AR80" s="12">
        <f t="shared" ca="1" si="43"/>
        <v>0.1494934351474099</v>
      </c>
    </row>
    <row r="81" spans="2:44" x14ac:dyDescent="0.2">
      <c r="B81" t="str">
        <f t="shared" ref="B81:B83" si="44">B51</f>
        <v xml:space="preserve">   Government</v>
      </c>
      <c r="C81" s="11"/>
      <c r="D81" s="11">
        <f t="shared" ref="D81:AR81" ca="1" si="45">C20/C$7*D51</f>
        <v>0.4986707121077838</v>
      </c>
      <c r="E81" s="11">
        <f t="shared" ca="1" si="45"/>
        <v>0.51368326603858294</v>
      </c>
      <c r="F81" s="11">
        <f t="shared" ca="1" si="45"/>
        <v>0.28209369646127513</v>
      </c>
      <c r="G81" s="11">
        <f t="shared" ca="1" si="45"/>
        <v>0.22727770997610272</v>
      </c>
      <c r="H81" s="11">
        <f t="shared" ca="1" si="45"/>
        <v>0.29149036201222511</v>
      </c>
      <c r="I81" s="11">
        <f t="shared" ca="1" si="45"/>
        <v>0.23931089823250518</v>
      </c>
      <c r="J81" s="11">
        <f t="shared" ca="1" si="45"/>
        <v>0.25802300990343002</v>
      </c>
      <c r="K81" s="11">
        <f t="shared" ca="1" si="45"/>
        <v>0.36424569439592103</v>
      </c>
      <c r="L81" s="11">
        <f t="shared" ca="1" si="45"/>
        <v>0.31110727028061597</v>
      </c>
      <c r="M81" s="11">
        <f t="shared" ca="1" si="45"/>
        <v>0.22615861177107335</v>
      </c>
      <c r="N81" s="11">
        <f t="shared" ca="1" si="45"/>
        <v>0.4258297504425913</v>
      </c>
      <c r="O81" s="11">
        <f t="shared" ca="1" si="45"/>
        <v>0.28340080971660075</v>
      </c>
      <c r="P81" s="11">
        <f t="shared" ca="1" si="45"/>
        <v>0.1584825145070069</v>
      </c>
      <c r="Q81" s="11">
        <f t="shared" ca="1" si="45"/>
        <v>-1.24268369971927E-3</v>
      </c>
      <c r="R81" s="11">
        <f t="shared" ca="1" si="45"/>
        <v>-1.1719641502332933E-2</v>
      </c>
      <c r="S81" s="11">
        <f t="shared" ca="1" si="45"/>
        <v>4.7517367898707419E-2</v>
      </c>
      <c r="T81" s="11">
        <f t="shared" ca="1" si="45"/>
        <v>0.1194506435767614</v>
      </c>
      <c r="U81" s="11">
        <f t="shared" ca="1" si="45"/>
        <v>0.29385503904881155</v>
      </c>
      <c r="V81" s="11">
        <f t="shared" ca="1" si="45"/>
        <v>0.10884551193672574</v>
      </c>
      <c r="W81" s="11">
        <f t="shared" ca="1" si="45"/>
        <v>-2.410842913003601E-2</v>
      </c>
      <c r="X81" s="11">
        <f t="shared" ca="1" si="45"/>
        <v>-0.25900087726103899</v>
      </c>
      <c r="Y81" s="11">
        <f t="shared" ca="1" si="45"/>
        <v>3.5733323960660569E-2</v>
      </c>
      <c r="Z81" s="11">
        <f t="shared" ca="1" si="45"/>
        <v>0.14441381121176436</v>
      </c>
      <c r="AA81" s="11">
        <f t="shared" ca="1" si="45"/>
        <v>0.19587932058175489</v>
      </c>
      <c r="AB81" s="11">
        <f t="shared" ca="1" si="45"/>
        <v>0.33479491111735082</v>
      </c>
      <c r="AC81" s="11">
        <f t="shared" ca="1" si="45"/>
        <v>0.30668585633913342</v>
      </c>
      <c r="AD81" s="11">
        <f t="shared" ca="1" si="45"/>
        <v>0.21290616920971175</v>
      </c>
      <c r="AE81" s="11">
        <f t="shared" ca="1" si="45"/>
        <v>-0.163214434091041</v>
      </c>
      <c r="AF81" s="11">
        <f t="shared" ca="1" si="45"/>
        <v>-0.14558152807401861</v>
      </c>
      <c r="AG81" s="11">
        <f t="shared" ca="1" si="45"/>
        <v>-0.35868717657900656</v>
      </c>
      <c r="AH81" s="11">
        <f t="shared" ca="1" si="45"/>
        <v>-0.13240980835686311</v>
      </c>
      <c r="AI81" s="11">
        <f t="shared" ca="1" si="45"/>
        <v>-0.14359166674890833</v>
      </c>
      <c r="AJ81" s="11">
        <f t="shared" ca="1" si="45"/>
        <v>0.45114415827365267</v>
      </c>
      <c r="AK81" s="11">
        <f t="shared" ca="1" si="45"/>
        <v>0.86231931576531362</v>
      </c>
      <c r="AL81" s="12">
        <f t="shared" ca="1" si="45"/>
        <v>0.14051081646894628</v>
      </c>
      <c r="AM81" s="12">
        <f t="shared" ca="1" si="45"/>
        <v>-0.2074962545463756</v>
      </c>
      <c r="AN81" s="12">
        <f t="shared" ca="1" si="45"/>
        <v>-7.0624672788863058E-2</v>
      </c>
      <c r="AO81" s="12">
        <f t="shared" ca="1" si="45"/>
        <v>5.9757208310213484E-3</v>
      </c>
      <c r="AP81" s="12">
        <f t="shared" ca="1" si="45"/>
        <v>5.4442880688537122E-2</v>
      </c>
      <c r="AQ81" s="12">
        <f t="shared" ca="1" si="45"/>
        <v>7.6237083173241377E-2</v>
      </c>
      <c r="AR81" s="12">
        <f t="shared" ca="1" si="45"/>
        <v>6.0915461777503864E-2</v>
      </c>
    </row>
    <row r="82" spans="2:44" x14ac:dyDescent="0.2">
      <c r="B82" t="str">
        <f t="shared" si="44"/>
        <v xml:space="preserve">      State and local</v>
      </c>
      <c r="C82" s="11"/>
      <c r="D82" s="11">
        <f t="shared" ref="D82:AR82" ca="1" si="46">C21/C$7*D52</f>
        <v>0.52796010634302892</v>
      </c>
      <c r="E82" s="11">
        <f t="shared" ca="1" si="46"/>
        <v>0.48526992672349473</v>
      </c>
      <c r="F82" s="11">
        <f t="shared" ca="1" si="46"/>
        <v>0.23113959945648754</v>
      </c>
      <c r="G82" s="11">
        <f t="shared" ca="1" si="46"/>
        <v>0.23312408193690326</v>
      </c>
      <c r="H82" s="11">
        <f t="shared" ca="1" si="46"/>
        <v>0.32476221474811229</v>
      </c>
      <c r="I82" s="11">
        <f t="shared" ca="1" si="46"/>
        <v>0.26913599534160448</v>
      </c>
      <c r="J82" s="11">
        <f t="shared" ca="1" si="46"/>
        <v>0.23749067489784922</v>
      </c>
      <c r="K82" s="11">
        <f t="shared" ca="1" si="46"/>
        <v>0.30666511393191348</v>
      </c>
      <c r="L82" s="11">
        <f t="shared" ca="1" si="46"/>
        <v>0.26789792718608252</v>
      </c>
      <c r="M82" s="11">
        <f t="shared" ca="1" si="46"/>
        <v>0.16901747315870383</v>
      </c>
      <c r="N82" s="11">
        <f t="shared" ca="1" si="46"/>
        <v>0.4399456537721802</v>
      </c>
      <c r="O82" s="11">
        <f t="shared" ca="1" si="46"/>
        <v>0.25482257680400028</v>
      </c>
      <c r="P82" s="11">
        <f t="shared" ca="1" si="46"/>
        <v>9.9899483852666157E-2</v>
      </c>
      <c r="Q82" s="11">
        <f t="shared" ca="1" si="46"/>
        <v>1.5533546246474548E-2</v>
      </c>
      <c r="R82" s="11">
        <f t="shared" ca="1" si="46"/>
        <v>2.0355166819843475E-2</v>
      </c>
      <c r="S82" s="11">
        <f t="shared" ca="1" si="46"/>
        <v>8.5410965083756923E-2</v>
      </c>
      <c r="T82" s="11">
        <f t="shared" ca="1" si="46"/>
        <v>0.12178138784167536</v>
      </c>
      <c r="U82" s="11">
        <f t="shared" ca="1" si="46"/>
        <v>0.27633675787474749</v>
      </c>
      <c r="V82" s="11">
        <f t="shared" ca="1" si="46"/>
        <v>7.7029131524451802E-2</v>
      </c>
      <c r="W82" s="11">
        <f t="shared" ca="1" si="46"/>
        <v>-2.4108429130036451E-2</v>
      </c>
      <c r="X82" s="11">
        <f t="shared" ca="1" si="46"/>
        <v>-0.19037161254900981</v>
      </c>
      <c r="Y82" s="11">
        <f t="shared" ca="1" si="46"/>
        <v>6.3851349372323812E-2</v>
      </c>
      <c r="Z82" s="11">
        <f t="shared" ca="1" si="46"/>
        <v>0.18151617377604923</v>
      </c>
      <c r="AA82" s="11">
        <f t="shared" ca="1" si="46"/>
        <v>0.22251446898947475</v>
      </c>
      <c r="AB82" s="11">
        <f t="shared" ca="1" si="46"/>
        <v>0.34073482083072221</v>
      </c>
      <c r="AC82" s="11">
        <f t="shared" ca="1" si="46"/>
        <v>0.29935889048803049</v>
      </c>
      <c r="AD82" s="11">
        <f t="shared" ca="1" si="46"/>
        <v>0.20935773305621486</v>
      </c>
      <c r="AE82" s="11">
        <f t="shared" ca="1" si="46"/>
        <v>-0.13205531485547947</v>
      </c>
      <c r="AF82" s="11">
        <f t="shared" ca="1" si="46"/>
        <v>-0.12478416692058884</v>
      </c>
      <c r="AG82" s="11">
        <f t="shared" ca="1" si="46"/>
        <v>-0.39602088797523904</v>
      </c>
      <c r="AH82" s="11">
        <f t="shared" ca="1" si="46"/>
        <v>-0.10081201318079391</v>
      </c>
      <c r="AI82" s="11">
        <f t="shared" ca="1" si="46"/>
        <v>-0.10066219937036734</v>
      </c>
      <c r="AJ82" s="11">
        <f t="shared" ca="1" si="46"/>
        <v>0.43508248143459283</v>
      </c>
      <c r="AK82" s="11">
        <f t="shared" ca="1" si="46"/>
        <v>0.83327868698886198</v>
      </c>
      <c r="AL82" s="12">
        <f t="shared" ca="1" si="46"/>
        <v>0.17714026517794629</v>
      </c>
      <c r="AM82" s="12">
        <f t="shared" ca="1" si="46"/>
        <v>-0.10825557080525554</v>
      </c>
      <c r="AN82" s="12">
        <f t="shared" ca="1" si="46"/>
        <v>-6.0062166763380068E-2</v>
      </c>
      <c r="AO82" s="12">
        <f t="shared" ca="1" si="46"/>
        <v>8.4762997862724287E-3</v>
      </c>
      <c r="AP82" s="12">
        <f t="shared" ca="1" si="46"/>
        <v>5.1863896858567404E-2</v>
      </c>
      <c r="AQ82" s="12">
        <f t="shared" ca="1" si="46"/>
        <v>6.0670269144246822E-2</v>
      </c>
      <c r="AR82" s="12">
        <f t="shared" ca="1" si="46"/>
        <v>7.045572645840939E-2</v>
      </c>
    </row>
    <row r="83" spans="2:44" x14ac:dyDescent="0.2">
      <c r="B83" t="str">
        <f t="shared" si="44"/>
        <v xml:space="preserve">      Federal</v>
      </c>
      <c r="C83" s="11"/>
      <c r="D83" s="11">
        <f t="shared" ref="D83:AR83" ca="1" si="47">C22/C$7*D53</f>
        <v>-2.9289394235246673E-2</v>
      </c>
      <c r="E83" s="11">
        <f t="shared" ca="1" si="47"/>
        <v>2.8413339315089398E-2</v>
      </c>
      <c r="F83" s="11">
        <f t="shared" ca="1" si="47"/>
        <v>5.095409700478544E-2</v>
      </c>
      <c r="G83" s="11">
        <f t="shared" ca="1" si="47"/>
        <v>-5.8463719608000397E-3</v>
      </c>
      <c r="H83" s="11">
        <f t="shared" ca="1" si="47"/>
        <v>-3.3271852735886551E-2</v>
      </c>
      <c r="I83" s="11">
        <f t="shared" ca="1" si="47"/>
        <v>-2.9825097109096397E-2</v>
      </c>
      <c r="J83" s="11">
        <f t="shared" ca="1" si="47"/>
        <v>2.053233500557778E-2</v>
      </c>
      <c r="K83" s="11">
        <f t="shared" ca="1" si="47"/>
        <v>5.7580580464008962E-2</v>
      </c>
      <c r="L83" s="11">
        <f t="shared" ca="1" si="47"/>
        <v>4.3209343094529479E-2</v>
      </c>
      <c r="M83" s="11">
        <f t="shared" ca="1" si="47"/>
        <v>5.7141138612372848E-2</v>
      </c>
      <c r="N83" s="11">
        <f t="shared" ca="1" si="47"/>
        <v>-1.4115903329588843E-2</v>
      </c>
      <c r="O83" s="11">
        <f t="shared" ca="1" si="47"/>
        <v>2.8578232912598246E-2</v>
      </c>
      <c r="P83" s="11">
        <f t="shared" ca="1" si="47"/>
        <v>5.8583030654341776E-2</v>
      </c>
      <c r="Q83" s="11">
        <f t="shared" ca="1" si="47"/>
        <v>-1.6776229946191615E-2</v>
      </c>
      <c r="R83" s="11">
        <f t="shared" ca="1" si="47"/>
        <v>-3.2074808322179391E-2</v>
      </c>
      <c r="S83" s="11">
        <f t="shared" ca="1" si="47"/>
        <v>-3.7893597185046909E-2</v>
      </c>
      <c r="T83" s="11">
        <f t="shared" ca="1" si="47"/>
        <v>-2.3307442649123035E-3</v>
      </c>
      <c r="U83" s="11">
        <f t="shared" ca="1" si="47"/>
        <v>1.7518281174063791E-2</v>
      </c>
      <c r="V83" s="11">
        <f t="shared" ca="1" si="47"/>
        <v>3.1816380412273769E-2</v>
      </c>
      <c r="W83" s="11">
        <f t="shared" ca="1" si="47"/>
        <v>-1.9114650375459142E-16</v>
      </c>
      <c r="X83" s="11">
        <f t="shared" ca="1" si="47"/>
        <v>-6.862926471202549E-2</v>
      </c>
      <c r="Y83" s="11">
        <f t="shared" ca="1" si="47"/>
        <v>-2.8118025411665595E-2</v>
      </c>
      <c r="Z83" s="11">
        <f t="shared" ca="1" si="47"/>
        <v>-3.710236256428677E-2</v>
      </c>
      <c r="AA83" s="11">
        <f t="shared" ca="1" si="47"/>
        <v>-2.6635148407717375E-2</v>
      </c>
      <c r="AB83" s="11">
        <f t="shared" ca="1" si="47"/>
        <v>-5.9399097133724949E-3</v>
      </c>
      <c r="AC83" s="11">
        <f t="shared" ca="1" si="47"/>
        <v>7.3269658511058962E-3</v>
      </c>
      <c r="AD83" s="11">
        <f t="shared" ca="1" si="47"/>
        <v>3.5484361534948885E-3</v>
      </c>
      <c r="AE83" s="11">
        <f t="shared" ca="1" si="47"/>
        <v>-3.1159119235562808E-2</v>
      </c>
      <c r="AF83" s="11">
        <f t="shared" ca="1" si="47"/>
        <v>-2.0797361153431317E-2</v>
      </c>
      <c r="AG83" s="11">
        <f t="shared" ca="1" si="47"/>
        <v>3.7333711396233482E-2</v>
      </c>
      <c r="AH83" s="11">
        <f t="shared" ca="1" si="47"/>
        <v>-3.1597795176069809E-2</v>
      </c>
      <c r="AI83" s="11">
        <f t="shared" ca="1" si="47"/>
        <v>-4.2929467378539247E-2</v>
      </c>
      <c r="AJ83" s="11">
        <f t="shared" ca="1" si="47"/>
        <v>1.6061676839062049E-2</v>
      </c>
      <c r="AK83" s="11">
        <f t="shared" ca="1" si="47"/>
        <v>2.9040628776452634E-2</v>
      </c>
      <c r="AL83" s="12">
        <f t="shared" ca="1" si="47"/>
        <v>-3.662944870900204E-2</v>
      </c>
      <c r="AM83" s="12">
        <f t="shared" ca="1" si="47"/>
        <v>-9.9243357389918324E-2</v>
      </c>
      <c r="AN83" s="12">
        <f t="shared" ca="1" si="47"/>
        <v>-1.0558977191451841E-2</v>
      </c>
      <c r="AO83" s="12">
        <f t="shared" ca="1" si="47"/>
        <v>-2.5008610284560011E-3</v>
      </c>
      <c r="AP83" s="12">
        <f t="shared" ca="1" si="47"/>
        <v>2.5791238399473252E-3</v>
      </c>
      <c r="AQ83" s="12">
        <f t="shared" ca="1" si="47"/>
        <v>1.5569030142748146E-2</v>
      </c>
      <c r="AR83" s="12">
        <f t="shared" ca="1" si="47"/>
        <v>-9.5435596348916133E-3</v>
      </c>
    </row>
  </sheetData>
  <pageMargins left="0.85" right="0.5" top="0.9" bottom="0.4" header="0.5" footer="0.5"/>
  <pageSetup scale="84" fitToWidth="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2911-9E69-41B0-BAB4-48A50D4745C3}">
  <sheetPr>
    <tabColor rgb="FFFD6467"/>
    <pageSetUpPr fitToPage="1"/>
  </sheetPr>
  <dimension ref="A1:FN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14.85546875" hidden="1" customWidth="1"/>
    <col min="2" max="2" width="64.85546875" bestFit="1" customWidth="1"/>
  </cols>
  <sheetData>
    <row r="1" spans="1:170" ht="14.25" x14ac:dyDescent="0.2">
      <c r="B1" s="28" t="str">
        <f>Info!B3</f>
        <v>Seattle MD (King &amp; Snohomish Counties) Economic Forecast</v>
      </c>
      <c r="DU1" s="7"/>
      <c r="DY1" s="7"/>
    </row>
    <row r="2" spans="1:170" x14ac:dyDescent="0.2">
      <c r="B2" t="str">
        <f>Info!B4</f>
        <v>City of Seattle Office of Economic and Revenue Forecasts</v>
      </c>
      <c r="DU2" s="7"/>
      <c r="DY2" s="7"/>
      <c r="EL2" s="7"/>
      <c r="EM2" s="7"/>
      <c r="EN2" s="7"/>
      <c r="EO2" s="7"/>
    </row>
    <row r="3" spans="1:170" x14ac:dyDescent="0.2">
      <c r="C3" t="s">
        <v>174</v>
      </c>
      <c r="EI3" t="s">
        <v>173</v>
      </c>
    </row>
    <row r="4" spans="1:170"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265</v>
      </c>
      <c r="FH4" s="14" t="s">
        <v>266</v>
      </c>
      <c r="FI4" s="14" t="s">
        <v>267</v>
      </c>
      <c r="FJ4" s="14" t="s">
        <v>268</v>
      </c>
      <c r="FK4" s="14" t="s">
        <v>282</v>
      </c>
      <c r="FL4" s="14" t="s">
        <v>283</v>
      </c>
      <c r="FM4" s="14" t="s">
        <v>284</v>
      </c>
      <c r="FN4" s="14" t="s">
        <v>285</v>
      </c>
    </row>
    <row r="5" spans="1:170" x14ac:dyDescent="0.2">
      <c r="A5" t="s">
        <v>206</v>
      </c>
      <c r="B5" t="s">
        <v>1</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8">
        <v>4.215843407418177</v>
      </c>
      <c r="EO5" s="48">
        <v>4.284453498908082</v>
      </c>
      <c r="EP5" s="49">
        <v>4.4209750000000003</v>
      </c>
      <c r="EQ5" s="49">
        <v>4.4167579999999997</v>
      </c>
      <c r="ER5" s="49">
        <v>4.6235590000000002</v>
      </c>
      <c r="ES5" s="49">
        <v>4.8555210000000004</v>
      </c>
      <c r="ET5" s="49">
        <v>5.024286</v>
      </c>
      <c r="EU5" s="49">
        <v>5.1096510000000004</v>
      </c>
      <c r="EV5" s="49">
        <v>5.1647980000000002</v>
      </c>
      <c r="EW5" s="49">
        <v>5.1727210000000001</v>
      </c>
      <c r="EX5" s="49">
        <v>5.1628429999999996</v>
      </c>
      <c r="EY5" s="49">
        <v>5.1310460000000004</v>
      </c>
      <c r="EZ5" s="49">
        <v>5.0918739999999998</v>
      </c>
      <c r="FA5" s="49">
        <v>5.0391820000000003</v>
      </c>
      <c r="FB5" s="49">
        <v>4.9824229999999998</v>
      </c>
      <c r="FC5" s="49">
        <v>4.9198089999999999</v>
      </c>
      <c r="FD5" s="49">
        <v>4.8666130000000001</v>
      </c>
      <c r="FE5" s="49">
        <v>4.8395409999999996</v>
      </c>
      <c r="FF5" s="49">
        <v>4.8276700000000003</v>
      </c>
      <c r="FG5" s="49">
        <v>4.8193039999999998</v>
      </c>
      <c r="FH5" s="49">
        <v>4.8350819999999999</v>
      </c>
      <c r="FI5" s="49">
        <v>4.8473629999999996</v>
      </c>
      <c r="FJ5" s="49">
        <v>4.8766689999999997</v>
      </c>
      <c r="FK5" s="49">
        <v>4.8985760000000003</v>
      </c>
      <c r="FL5" s="49">
        <v>4.9126820000000002</v>
      </c>
      <c r="FM5" s="49">
        <v>4.929074</v>
      </c>
      <c r="FN5" s="49">
        <v>4.9510800000000001</v>
      </c>
    </row>
    <row r="6" spans="1:170"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6"/>
      <c r="EQ6" s="46"/>
      <c r="ER6" s="46"/>
      <c r="ES6" s="46"/>
      <c r="ET6" s="46"/>
      <c r="EU6" s="46"/>
      <c r="EV6" s="46"/>
      <c r="EW6" s="46"/>
      <c r="EX6" s="46"/>
      <c r="EY6" s="46"/>
      <c r="EZ6" s="46"/>
      <c r="FA6" s="46"/>
      <c r="FB6" s="46"/>
      <c r="FC6" s="46"/>
      <c r="FD6" s="46"/>
      <c r="FE6" s="46"/>
      <c r="FF6" s="46"/>
      <c r="FG6" s="46"/>
      <c r="FH6" s="46"/>
      <c r="FI6" s="46"/>
      <c r="FJ6" s="46"/>
      <c r="FK6" s="46"/>
      <c r="FL6" s="46"/>
      <c r="FM6" s="46"/>
      <c r="FN6" s="46"/>
    </row>
    <row r="7" spans="1:170" x14ac:dyDescent="0.2">
      <c r="A7" t="s">
        <v>207</v>
      </c>
      <c r="B7" t="s">
        <v>0</v>
      </c>
      <c r="C7" s="47">
        <v>1098</v>
      </c>
      <c r="D7" s="47">
        <v>1108.2333333333333</v>
      </c>
      <c r="E7" s="47">
        <v>1120.4000000000001</v>
      </c>
      <c r="F7" s="47">
        <v>1111.8333333333335</v>
      </c>
      <c r="G7" s="47">
        <v>1108.4999999999998</v>
      </c>
      <c r="H7" s="47">
        <v>1112.4333333333334</v>
      </c>
      <c r="I7" s="47">
        <v>1119.1999999999998</v>
      </c>
      <c r="J7" s="47">
        <v>1117.8666666666668</v>
      </c>
      <c r="K7" s="47">
        <v>1126.5</v>
      </c>
      <c r="L7" s="47">
        <v>1128.8333333333333</v>
      </c>
      <c r="M7" s="47">
        <v>1128.2666666666667</v>
      </c>
      <c r="N7" s="47">
        <v>1130.2666666666667</v>
      </c>
      <c r="O7" s="47">
        <v>1132.6333333333332</v>
      </c>
      <c r="P7" s="47">
        <v>1137.1666666666667</v>
      </c>
      <c r="Q7" s="47">
        <v>1154.0666666666666</v>
      </c>
      <c r="R7" s="47">
        <v>1137.3666666666668</v>
      </c>
      <c r="S7" s="47">
        <v>1142.7333333333333</v>
      </c>
      <c r="T7" s="47">
        <v>1148.3</v>
      </c>
      <c r="U7" s="47">
        <v>1153.5666666666666</v>
      </c>
      <c r="V7" s="47">
        <v>1163.8999999999999</v>
      </c>
      <c r="W7" s="47">
        <v>1173.0999999999999</v>
      </c>
      <c r="X7" s="47">
        <v>1174.0999999999999</v>
      </c>
      <c r="Y7" s="47">
        <v>1177.7666666666667</v>
      </c>
      <c r="Z7" s="47">
        <v>1169.0666666666666</v>
      </c>
      <c r="AA7" s="47">
        <v>1197.7666666666667</v>
      </c>
      <c r="AB7" s="47">
        <v>1207.5</v>
      </c>
      <c r="AC7" s="47">
        <v>1222.5999999999999</v>
      </c>
      <c r="AD7" s="47">
        <v>1242.5</v>
      </c>
      <c r="AE7" s="47">
        <v>1256.9000000000001</v>
      </c>
      <c r="AF7" s="47">
        <v>1282.1333333333334</v>
      </c>
      <c r="AG7" s="47">
        <v>1296.6999999999998</v>
      </c>
      <c r="AH7" s="47">
        <v>1316.4666666666667</v>
      </c>
      <c r="AI7" s="47">
        <v>1327.3333333333333</v>
      </c>
      <c r="AJ7" s="47">
        <v>1346.1</v>
      </c>
      <c r="AK7" s="47">
        <v>1357.8999999999999</v>
      </c>
      <c r="AL7" s="47">
        <v>1368.7333333333333</v>
      </c>
      <c r="AM7" s="47">
        <v>1372.9333333333334</v>
      </c>
      <c r="AN7" s="47">
        <v>1378.6666666666667</v>
      </c>
      <c r="AO7" s="47">
        <v>1390.1666666666667</v>
      </c>
      <c r="AP7" s="47">
        <v>1400.0666666666666</v>
      </c>
      <c r="AQ7" s="47">
        <v>1405.2333333333331</v>
      </c>
      <c r="AR7" s="47">
        <v>1413.8666666666666</v>
      </c>
      <c r="AS7" s="47">
        <v>1420.166666666667</v>
      </c>
      <c r="AT7" s="47">
        <v>1428.1000000000001</v>
      </c>
      <c r="AU7" s="47">
        <v>1419.333333333333</v>
      </c>
      <c r="AV7" s="47">
        <v>1410.2333333333333</v>
      </c>
      <c r="AW7" s="47">
        <v>1395.9333333333334</v>
      </c>
      <c r="AX7" s="47">
        <v>1373.1666666666667</v>
      </c>
      <c r="AY7" s="47">
        <v>1356.1666666666665</v>
      </c>
      <c r="AZ7" s="47">
        <v>1348.5</v>
      </c>
      <c r="BA7" s="47">
        <v>1352.5333333333333</v>
      </c>
      <c r="BB7" s="47">
        <v>1348.2333333333331</v>
      </c>
      <c r="BC7" s="47">
        <v>1343.9333333333334</v>
      </c>
      <c r="BD7" s="47">
        <v>1339.4333333333332</v>
      </c>
      <c r="BE7" s="47">
        <v>1339.0333333333333</v>
      </c>
      <c r="BF7" s="47">
        <v>1342.3333333333333</v>
      </c>
      <c r="BG7" s="47">
        <v>1342</v>
      </c>
      <c r="BH7" s="47">
        <v>1348</v>
      </c>
      <c r="BI7" s="47">
        <v>1352.1999999999998</v>
      </c>
      <c r="BJ7" s="47">
        <v>1361.833333333333</v>
      </c>
      <c r="BK7" s="47">
        <v>1367.6666666666665</v>
      </c>
      <c r="BL7" s="47">
        <v>1380.0000000000002</v>
      </c>
      <c r="BM7" s="47">
        <v>1389.2333333333333</v>
      </c>
      <c r="BN7" s="47">
        <v>1404.9333333333332</v>
      </c>
      <c r="BO7" s="47">
        <v>1415.3333333333333</v>
      </c>
      <c r="BP7" s="47">
        <v>1425.8666666666666</v>
      </c>
      <c r="BQ7" s="47">
        <v>1435.6333333333332</v>
      </c>
      <c r="BR7" s="47">
        <v>1443.8000000000002</v>
      </c>
      <c r="BS7" s="47">
        <v>1459.4333333333334</v>
      </c>
      <c r="BT7" s="47">
        <v>1469.8666666666668</v>
      </c>
      <c r="BU7" s="47">
        <v>1480.1666666666663</v>
      </c>
      <c r="BV7" s="47">
        <v>1489.1333333333332</v>
      </c>
      <c r="BW7" s="47">
        <v>1498.6666666666667</v>
      </c>
      <c r="BX7" s="47">
        <v>1497.6666666666667</v>
      </c>
      <c r="BY7" s="47">
        <v>1501.5</v>
      </c>
      <c r="BZ7" s="47">
        <v>1473.9333333333334</v>
      </c>
      <c r="CA7" s="47">
        <v>1451.2333333333331</v>
      </c>
      <c r="CB7" s="47">
        <v>1419.1666666666667</v>
      </c>
      <c r="CC7" s="47">
        <v>1404.1000000000001</v>
      </c>
      <c r="CD7" s="47">
        <v>1394.333333333333</v>
      </c>
      <c r="CE7" s="47">
        <v>1388.4</v>
      </c>
      <c r="CF7" s="47">
        <v>1394.3</v>
      </c>
      <c r="CG7" s="47">
        <v>1397.4333333333334</v>
      </c>
      <c r="CH7" s="47">
        <v>1405.4333333333334</v>
      </c>
      <c r="CI7" s="47">
        <v>1409.8333333333333</v>
      </c>
      <c r="CJ7" s="47">
        <v>1418.9333333333332</v>
      </c>
      <c r="CK7" s="47">
        <v>1426.7333333333331</v>
      </c>
      <c r="CL7" s="47">
        <v>1434.8</v>
      </c>
      <c r="CM7" s="47">
        <v>1443.5333333333333</v>
      </c>
      <c r="CN7" s="47">
        <v>1456.5666666666666</v>
      </c>
      <c r="CO7" s="47">
        <v>1462.8666666666668</v>
      </c>
      <c r="CP7" s="47">
        <v>1476.7333333333333</v>
      </c>
      <c r="CQ7" s="47">
        <v>1486.9666666666667</v>
      </c>
      <c r="CR7" s="47">
        <v>1495.9666666666667</v>
      </c>
      <c r="CS7" s="47">
        <v>1505.4666666666662</v>
      </c>
      <c r="CT7" s="47">
        <v>1518.7</v>
      </c>
      <c r="CU7" s="47">
        <v>1528.7</v>
      </c>
      <c r="CV7" s="47">
        <v>1533.2</v>
      </c>
      <c r="CW7" s="47">
        <v>1550.2666666666669</v>
      </c>
      <c r="CX7" s="47">
        <v>1560.7666666666667</v>
      </c>
      <c r="CY7" s="47">
        <v>1572.5666666666668</v>
      </c>
      <c r="CZ7" s="47">
        <v>1584.9666666666667</v>
      </c>
      <c r="DA7" s="47">
        <v>1600.0666666666666</v>
      </c>
      <c r="DB7" s="47">
        <v>1611.5666666666666</v>
      </c>
      <c r="DC7" s="47">
        <v>1624.9</v>
      </c>
      <c r="DD7" s="47">
        <v>1640.4</v>
      </c>
      <c r="DE7" s="47">
        <v>1650.8333333333335</v>
      </c>
      <c r="DF7" s="47">
        <v>1659.5333333333335</v>
      </c>
      <c r="DG7" s="47">
        <v>1669.5333333333338</v>
      </c>
      <c r="DH7" s="47">
        <v>1682.9333333333334</v>
      </c>
      <c r="DI7" s="47">
        <v>1688.9999999999998</v>
      </c>
      <c r="DJ7" s="47">
        <v>1698.1333333333334</v>
      </c>
      <c r="DK7" s="47">
        <v>1710.7666666666667</v>
      </c>
      <c r="DL7" s="47">
        <v>1717.4</v>
      </c>
      <c r="DM7" s="47">
        <v>1725.3999999999999</v>
      </c>
      <c r="DN7" s="47">
        <v>1738.3333333333335</v>
      </c>
      <c r="DO7" s="47">
        <v>1744.1666666666667</v>
      </c>
      <c r="DP7" s="47">
        <v>1757.8333333333335</v>
      </c>
      <c r="DQ7" s="47">
        <v>1772.0000000000002</v>
      </c>
      <c r="DR7" s="47">
        <v>1779.5</v>
      </c>
      <c r="DS7" s="48">
        <v>1783.0000000000005</v>
      </c>
      <c r="DT7" s="48">
        <v>1581.8000000000002</v>
      </c>
      <c r="DU7" s="48">
        <v>1633.1666666666665</v>
      </c>
      <c r="DV7" s="48">
        <v>1648.0666666666666</v>
      </c>
      <c r="DW7" s="48">
        <v>1645.7666666666669</v>
      </c>
      <c r="DX7" s="48">
        <v>1668.6000000000001</v>
      </c>
      <c r="DY7" s="48">
        <v>1703.9333333333334</v>
      </c>
      <c r="DZ7" s="48">
        <v>1736.9666666666667</v>
      </c>
      <c r="EA7" s="48">
        <v>1743.0333333333333</v>
      </c>
      <c r="EB7" s="48">
        <v>1757.2666666666667</v>
      </c>
      <c r="EC7" s="48">
        <v>1779.0333333333335</v>
      </c>
      <c r="ED7" s="48">
        <v>1776.8000000000002</v>
      </c>
      <c r="EE7" s="48">
        <v>1779.4999999999998</v>
      </c>
      <c r="EF7" s="48">
        <v>1781.7333333333333</v>
      </c>
      <c r="EG7" s="48">
        <v>1777.0666666666666</v>
      </c>
      <c r="EH7" s="48">
        <v>1778.1666666666667</v>
      </c>
      <c r="EI7" s="48">
        <v>1788.6999999999998</v>
      </c>
      <c r="EJ7" s="48">
        <v>1796.0666666666666</v>
      </c>
      <c r="EK7" s="48">
        <v>1800.6333333333332</v>
      </c>
      <c r="EL7" s="48">
        <v>1779.6</v>
      </c>
      <c r="EM7" s="48">
        <v>1775.7666666666664</v>
      </c>
      <c r="EN7" s="48">
        <v>1780.0666666666666</v>
      </c>
      <c r="EO7" s="48">
        <v>1777.5</v>
      </c>
      <c r="EP7" s="49">
        <v>1773.06</v>
      </c>
      <c r="EQ7" s="49">
        <v>1773.249</v>
      </c>
      <c r="ER7" s="49">
        <v>1773.2619999999999</v>
      </c>
      <c r="ES7" s="49">
        <v>1769.3409999999999</v>
      </c>
      <c r="ET7" s="49">
        <v>1768.6410000000001</v>
      </c>
      <c r="EU7" s="49">
        <v>1769.385</v>
      </c>
      <c r="EV7" s="49">
        <v>1771.81</v>
      </c>
      <c r="EW7" s="49">
        <v>1773.519</v>
      </c>
      <c r="EX7" s="49">
        <v>1775.644</v>
      </c>
      <c r="EY7" s="49">
        <v>1779.713</v>
      </c>
      <c r="EZ7" s="49">
        <v>1782.7670000000001</v>
      </c>
      <c r="FA7" s="49">
        <v>1787.0440000000001</v>
      </c>
      <c r="FB7" s="49">
        <v>1792.8240000000001</v>
      </c>
      <c r="FC7" s="49">
        <v>1798.3679999999999</v>
      </c>
      <c r="FD7" s="49">
        <v>1802.5640000000001</v>
      </c>
      <c r="FE7" s="49">
        <v>1807.241</v>
      </c>
      <c r="FF7" s="49">
        <v>1811.673</v>
      </c>
      <c r="FG7" s="49">
        <v>1815.941</v>
      </c>
      <c r="FH7" s="49">
        <v>1819.2809999999999</v>
      </c>
      <c r="FI7" s="49">
        <v>1822.954</v>
      </c>
      <c r="FJ7" s="49">
        <v>1825.6890000000001</v>
      </c>
      <c r="FK7" s="49">
        <v>1830.712</v>
      </c>
      <c r="FL7" s="49">
        <v>1833.6559999999999</v>
      </c>
      <c r="FM7" s="49">
        <v>1836.596</v>
      </c>
      <c r="FN7" s="49">
        <v>1840.2280000000001</v>
      </c>
    </row>
    <row r="8" spans="1:170" x14ac:dyDescent="0.2">
      <c r="A8" t="s">
        <v>208</v>
      </c>
      <c r="B8" t="s">
        <v>257</v>
      </c>
      <c r="C8" s="47">
        <v>277.13333333333333</v>
      </c>
      <c r="D8" s="47">
        <v>278.16666666666669</v>
      </c>
      <c r="E8" s="47">
        <v>279.93333333333328</v>
      </c>
      <c r="F8" s="47">
        <v>273.36666666666667</v>
      </c>
      <c r="G8" s="47">
        <v>270.59999999999997</v>
      </c>
      <c r="H8" s="47">
        <v>269.63333333333333</v>
      </c>
      <c r="I8" s="47">
        <v>272.26666666666665</v>
      </c>
      <c r="J8" s="47">
        <v>270.03333333333336</v>
      </c>
      <c r="K8" s="47">
        <v>269.83333333333331</v>
      </c>
      <c r="L8" s="47">
        <v>270.36666666666662</v>
      </c>
      <c r="M8" s="47">
        <v>268.39999999999998</v>
      </c>
      <c r="N8" s="47">
        <v>263.89999999999998</v>
      </c>
      <c r="O8" s="47">
        <v>258.76666666666665</v>
      </c>
      <c r="P8" s="47">
        <v>255.3</v>
      </c>
      <c r="Q8" s="47">
        <v>257.0333333333333</v>
      </c>
      <c r="R8" s="47">
        <v>248.33333333333334</v>
      </c>
      <c r="S8" s="47">
        <v>244.63333333333333</v>
      </c>
      <c r="T8" s="47">
        <v>243.66666666666671</v>
      </c>
      <c r="U8" s="47">
        <v>243.26666666666665</v>
      </c>
      <c r="V8" s="47">
        <v>243.20000000000002</v>
      </c>
      <c r="W8" s="47">
        <v>246.16666666666669</v>
      </c>
      <c r="X8" s="47">
        <v>244.16666666666669</v>
      </c>
      <c r="Y8" s="47">
        <v>239.8</v>
      </c>
      <c r="Z8" s="47">
        <v>222.49999999999997</v>
      </c>
      <c r="AA8" s="47">
        <v>240.46666666666667</v>
      </c>
      <c r="AB8" s="47">
        <v>245.10000000000002</v>
      </c>
      <c r="AC8" s="47">
        <v>250.73333333333335</v>
      </c>
      <c r="AD8" s="47">
        <v>258.46666666666664</v>
      </c>
      <c r="AE8" s="47">
        <v>266.70000000000005</v>
      </c>
      <c r="AF8" s="47">
        <v>273.20000000000005</v>
      </c>
      <c r="AG8" s="47">
        <v>280.29999999999995</v>
      </c>
      <c r="AH8" s="47">
        <v>288.73333333333335</v>
      </c>
      <c r="AI8" s="47">
        <v>289.3</v>
      </c>
      <c r="AJ8" s="47">
        <v>293.5333333333333</v>
      </c>
      <c r="AK8" s="47">
        <v>295.3</v>
      </c>
      <c r="AL8" s="47">
        <v>294.56666666666666</v>
      </c>
      <c r="AM8" s="47">
        <v>288.7</v>
      </c>
      <c r="AN8" s="47">
        <v>286</v>
      </c>
      <c r="AO8" s="47">
        <v>282.76666666666665</v>
      </c>
      <c r="AP8" s="47">
        <v>280.63333333333333</v>
      </c>
      <c r="AQ8" s="47">
        <v>274.63333333333333</v>
      </c>
      <c r="AR8" s="47">
        <v>277.03333333333336</v>
      </c>
      <c r="AS8" s="47">
        <v>275.60000000000002</v>
      </c>
      <c r="AT8" s="47">
        <v>275.43333333333334</v>
      </c>
      <c r="AU8" s="47">
        <v>272.63333333333333</v>
      </c>
      <c r="AV8" s="47">
        <v>269.2</v>
      </c>
      <c r="AW8" s="47">
        <v>266.63333333333333</v>
      </c>
      <c r="AX8" s="47">
        <v>257.40000000000003</v>
      </c>
      <c r="AY8" s="47">
        <v>248.3</v>
      </c>
      <c r="AZ8" s="47">
        <v>243.03333333333336</v>
      </c>
      <c r="BA8" s="47">
        <v>239.13333333333333</v>
      </c>
      <c r="BB8" s="47">
        <v>234.09999999999997</v>
      </c>
      <c r="BC8" s="47">
        <v>228.3</v>
      </c>
      <c r="BD8" s="47">
        <v>225.06666666666666</v>
      </c>
      <c r="BE8" s="47">
        <v>222.96666666666667</v>
      </c>
      <c r="BF8" s="47">
        <v>221.79999999999995</v>
      </c>
      <c r="BG8" s="47">
        <v>221.53333333333336</v>
      </c>
      <c r="BH8" s="47">
        <v>221.8</v>
      </c>
      <c r="BI8" s="47">
        <v>223.03333333333336</v>
      </c>
      <c r="BJ8" s="47">
        <v>226.6</v>
      </c>
      <c r="BK8" s="47">
        <v>229.06666666666666</v>
      </c>
      <c r="BL8" s="47">
        <v>233.79999999999998</v>
      </c>
      <c r="BM8" s="47">
        <v>234.26666666666665</v>
      </c>
      <c r="BN8" s="47">
        <v>243.2</v>
      </c>
      <c r="BO8" s="47">
        <v>248.03333333333336</v>
      </c>
      <c r="BP8" s="47">
        <v>251.83333333333331</v>
      </c>
      <c r="BQ8" s="47">
        <v>254.16666666666663</v>
      </c>
      <c r="BR8" s="47">
        <v>256.89999999999998</v>
      </c>
      <c r="BS8" s="47">
        <v>262</v>
      </c>
      <c r="BT8" s="47">
        <v>266.39999999999998</v>
      </c>
      <c r="BU8" s="47">
        <v>269.56666666666666</v>
      </c>
      <c r="BV8" s="47">
        <v>270.83333333333337</v>
      </c>
      <c r="BW8" s="47">
        <v>271.0333333333333</v>
      </c>
      <c r="BX8" s="47">
        <v>269.06666666666666</v>
      </c>
      <c r="BY8" s="47">
        <v>267.10000000000002</v>
      </c>
      <c r="BZ8" s="47">
        <v>251.39999999999998</v>
      </c>
      <c r="CA8" s="47">
        <v>245.36666666666667</v>
      </c>
      <c r="CB8" s="47">
        <v>233.66666666666666</v>
      </c>
      <c r="CC8" s="47">
        <v>225.83333333333331</v>
      </c>
      <c r="CD8" s="47">
        <v>220.3</v>
      </c>
      <c r="CE8" s="47">
        <v>217.5</v>
      </c>
      <c r="CF8" s="47">
        <v>216.2</v>
      </c>
      <c r="CG8" s="47">
        <v>216.2</v>
      </c>
      <c r="CH8" s="47">
        <v>217.06666666666666</v>
      </c>
      <c r="CI8" s="47">
        <v>217.53333333333333</v>
      </c>
      <c r="CJ8" s="47">
        <v>220.56666666666666</v>
      </c>
      <c r="CK8" s="47">
        <v>224.03333333333333</v>
      </c>
      <c r="CL8" s="47">
        <v>226.76666666666668</v>
      </c>
      <c r="CM8" s="47">
        <v>228.66666666666669</v>
      </c>
      <c r="CN8" s="47">
        <v>232.4</v>
      </c>
      <c r="CO8" s="47">
        <v>235.56666666666666</v>
      </c>
      <c r="CP8" s="47">
        <v>238.83333333333331</v>
      </c>
      <c r="CQ8" s="47">
        <v>241.16666666666666</v>
      </c>
      <c r="CR8" s="47">
        <v>242.33333333333337</v>
      </c>
      <c r="CS8" s="47">
        <v>244.03333333333333</v>
      </c>
      <c r="CT8" s="47">
        <v>244.66666666666669</v>
      </c>
      <c r="CU8" s="47">
        <v>245.26666666666665</v>
      </c>
      <c r="CV8" s="47">
        <v>246.53333333333333</v>
      </c>
      <c r="CW8" s="47">
        <v>250.10000000000002</v>
      </c>
      <c r="CX8" s="47">
        <v>253.23333333333335</v>
      </c>
      <c r="CY8" s="47">
        <v>256.16666666666669</v>
      </c>
      <c r="CZ8" s="47">
        <v>257.23333333333335</v>
      </c>
      <c r="DA8" s="47">
        <v>258.86666666666667</v>
      </c>
      <c r="DB8" s="47">
        <v>259.66666666666669</v>
      </c>
      <c r="DC8" s="47">
        <v>261.43333333333334</v>
      </c>
      <c r="DD8" s="47">
        <v>262.56666666666666</v>
      </c>
      <c r="DE8" s="47">
        <v>262.13333333333333</v>
      </c>
      <c r="DF8" s="47">
        <v>260.59999999999997</v>
      </c>
      <c r="DG8" s="47">
        <v>260.36666666666667</v>
      </c>
      <c r="DH8" s="47">
        <v>260.16666666666669</v>
      </c>
      <c r="DI8" s="47">
        <v>257.76666666666665</v>
      </c>
      <c r="DJ8" s="47">
        <v>258.23333333333335</v>
      </c>
      <c r="DK8" s="47">
        <v>260.8</v>
      </c>
      <c r="DL8" s="47">
        <v>262.73333333333335</v>
      </c>
      <c r="DM8" s="47">
        <v>264.76666666666665</v>
      </c>
      <c r="DN8" s="47">
        <v>268.60000000000002</v>
      </c>
      <c r="DO8" s="47">
        <v>268.9666666666667</v>
      </c>
      <c r="DP8" s="47">
        <v>271.5</v>
      </c>
      <c r="DQ8" s="47">
        <v>271.70000000000005</v>
      </c>
      <c r="DR8" s="47">
        <v>271.76666666666665</v>
      </c>
      <c r="DS8" s="48">
        <v>271.33333333333337</v>
      </c>
      <c r="DT8" s="48">
        <v>246.16666666666666</v>
      </c>
      <c r="DU8" s="48">
        <v>247.63333333333333</v>
      </c>
      <c r="DV8" s="48">
        <v>245.76666666666665</v>
      </c>
      <c r="DW8" s="48">
        <v>243.33333333333337</v>
      </c>
      <c r="DX8" s="48">
        <v>243.1</v>
      </c>
      <c r="DY8" s="48">
        <v>243</v>
      </c>
      <c r="DZ8" s="48">
        <v>245.93333333333334</v>
      </c>
      <c r="EA8" s="48">
        <v>245.5</v>
      </c>
      <c r="EB8" s="48">
        <v>247.83333333333331</v>
      </c>
      <c r="EC8" s="48">
        <v>251.6</v>
      </c>
      <c r="ED8" s="48">
        <v>252.96666666666667</v>
      </c>
      <c r="EE8" s="48">
        <v>252.7</v>
      </c>
      <c r="EF8" s="48">
        <v>252.46666666666664</v>
      </c>
      <c r="EG8" s="48">
        <v>251.99999999999997</v>
      </c>
      <c r="EH8" s="48">
        <v>251.73333333333335</v>
      </c>
      <c r="EI8" s="48">
        <v>252.03333333333333</v>
      </c>
      <c r="EJ8" s="48">
        <v>252.53333333333333</v>
      </c>
      <c r="EK8" s="48">
        <v>251.63333333333333</v>
      </c>
      <c r="EL8" s="48">
        <v>238.53333333333336</v>
      </c>
      <c r="EM8" s="48">
        <v>247.26666666666668</v>
      </c>
      <c r="EN8" s="48">
        <v>244.36666666666667</v>
      </c>
      <c r="EO8" s="48">
        <v>243.33333333333331</v>
      </c>
      <c r="EP8" s="49">
        <v>243.7362</v>
      </c>
      <c r="EQ8" s="49">
        <v>243.47640000000001</v>
      </c>
      <c r="ER8" s="49">
        <v>243.28530000000001</v>
      </c>
      <c r="ES8" s="49">
        <v>242.8407</v>
      </c>
      <c r="ET8" s="49">
        <v>242.48830000000001</v>
      </c>
      <c r="EU8" s="49">
        <v>242.3192</v>
      </c>
      <c r="EV8" s="49">
        <v>242.4641</v>
      </c>
      <c r="EW8" s="49">
        <v>242.3005</v>
      </c>
      <c r="EX8" s="49">
        <v>242.29300000000001</v>
      </c>
      <c r="EY8" s="49">
        <v>242.51179999999999</v>
      </c>
      <c r="EZ8" s="49">
        <v>242.60769999999999</v>
      </c>
      <c r="FA8" s="49">
        <v>242.75729999999999</v>
      </c>
      <c r="FB8" s="49">
        <v>243.01220000000001</v>
      </c>
      <c r="FC8" s="49">
        <v>243.42080000000001</v>
      </c>
      <c r="FD8" s="49">
        <v>243.69130000000001</v>
      </c>
      <c r="FE8" s="49">
        <v>244.04920000000001</v>
      </c>
      <c r="FF8" s="49">
        <v>244.34139999999999</v>
      </c>
      <c r="FG8" s="49">
        <v>244.577</v>
      </c>
      <c r="FH8" s="49">
        <v>244.7166</v>
      </c>
      <c r="FI8" s="49">
        <v>244.8254</v>
      </c>
      <c r="FJ8" s="49">
        <v>244.738</v>
      </c>
      <c r="FK8" s="49">
        <v>244.81440000000001</v>
      </c>
      <c r="FL8" s="49">
        <v>244.7552</v>
      </c>
      <c r="FM8" s="49">
        <v>244.61799999999999</v>
      </c>
      <c r="FN8" s="49">
        <v>244.58369999999999</v>
      </c>
    </row>
    <row r="9" spans="1:170" x14ac:dyDescent="0.2">
      <c r="A9" t="s">
        <v>273</v>
      </c>
      <c r="B9" t="s">
        <v>274</v>
      </c>
      <c r="C9" s="47">
        <v>63.666666666666664</v>
      </c>
      <c r="D9" s="47">
        <v>65.766666666666666</v>
      </c>
      <c r="E9" s="47">
        <v>65.766666666666666</v>
      </c>
      <c r="F9" s="47">
        <v>62.466666666666669</v>
      </c>
      <c r="G9" s="47">
        <v>61.933333333333337</v>
      </c>
      <c r="H9" s="47">
        <v>61.366666666666667</v>
      </c>
      <c r="I9" s="47">
        <v>62.1</v>
      </c>
      <c r="J9" s="47">
        <v>62.4</v>
      </c>
      <c r="K9" s="47">
        <v>63</v>
      </c>
      <c r="L9" s="47">
        <v>64.3</v>
      </c>
      <c r="M9" s="47">
        <v>63.633333333333333</v>
      </c>
      <c r="N9" s="47">
        <v>62.8</v>
      </c>
      <c r="O9" s="47">
        <v>61.566666666666663</v>
      </c>
      <c r="P9" s="47">
        <v>59.9</v>
      </c>
      <c r="Q9" s="47">
        <v>60</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74.566666666666663</v>
      </c>
      <c r="AL9" s="47">
        <v>76.733333333333334</v>
      </c>
      <c r="AM9" s="47">
        <v>77.433333333333337</v>
      </c>
      <c r="AN9" s="47">
        <v>79.2</v>
      </c>
      <c r="AO9" s="47">
        <v>81.13333333333334</v>
      </c>
      <c r="AP9" s="47">
        <v>82.5</v>
      </c>
      <c r="AQ9" s="47">
        <v>84.13333333333334</v>
      </c>
      <c r="AR9" s="47">
        <v>85.2</v>
      </c>
      <c r="AS9" s="47">
        <v>85.366666666666674</v>
      </c>
      <c r="AT9" s="47">
        <v>86.833333333333329</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75.466666666666669</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92.833333333333314</v>
      </c>
      <c r="BR9" s="47">
        <v>93.833333333333314</v>
      </c>
      <c r="BS9" s="47">
        <v>97.333333333333314</v>
      </c>
      <c r="BT9" s="47">
        <v>100.66666666666669</v>
      </c>
      <c r="BU9" s="47">
        <v>101.5</v>
      </c>
      <c r="BV9" s="47">
        <v>101.56666666666666</v>
      </c>
      <c r="BW9" s="47">
        <v>100.73333333333332</v>
      </c>
      <c r="BX9" s="47">
        <v>99.033333333333317</v>
      </c>
      <c r="BY9" s="47">
        <v>97.3</v>
      </c>
      <c r="BZ9" s="47">
        <v>91.63333333333334</v>
      </c>
      <c r="CA9" s="47">
        <v>83.266666666666666</v>
      </c>
      <c r="CB9" s="47">
        <v>77.099999999999994</v>
      </c>
      <c r="CC9" s="47">
        <v>72.666666666666671</v>
      </c>
      <c r="CD9" s="47">
        <v>69.333333333333329</v>
      </c>
      <c r="CE9" s="47">
        <v>67.266666666666666</v>
      </c>
      <c r="CF9" s="47">
        <v>66</v>
      </c>
      <c r="CG9" s="47">
        <v>65.733333333333334</v>
      </c>
      <c r="CH9" s="47">
        <v>65.2</v>
      </c>
      <c r="CI9" s="47">
        <v>63.533333333333331</v>
      </c>
      <c r="CJ9" s="47">
        <v>63.533333333333331</v>
      </c>
      <c r="CK9" s="47">
        <v>63.93333333333333</v>
      </c>
      <c r="CL9" s="47">
        <v>63.966666666666669</v>
      </c>
      <c r="CM9" s="47">
        <v>64.233333333333334</v>
      </c>
      <c r="CN9" s="47">
        <v>65.966666666666669</v>
      </c>
      <c r="CO9" s="47">
        <v>67.166666666666671</v>
      </c>
      <c r="CP9" s="47">
        <v>69.066666666666663</v>
      </c>
      <c r="CQ9" s="47">
        <v>70.566666666666663</v>
      </c>
      <c r="CR9" s="47">
        <v>71.63333333333334</v>
      </c>
      <c r="CS9" s="47">
        <v>73.633333333333326</v>
      </c>
      <c r="CT9" s="47">
        <v>74.399999999999991</v>
      </c>
      <c r="CU9" s="47">
        <v>75.599999999999994</v>
      </c>
      <c r="CV9" s="47">
        <v>76.666666666666657</v>
      </c>
      <c r="CW9" s="47">
        <v>79.666666666666671</v>
      </c>
      <c r="CX9" s="47">
        <v>82.733333333333334</v>
      </c>
      <c r="CY9" s="47">
        <v>85.13333333333334</v>
      </c>
      <c r="CZ9" s="47">
        <v>86.600000000000009</v>
      </c>
      <c r="DA9" s="47">
        <v>87.3</v>
      </c>
      <c r="DB9" s="47">
        <v>88.666666666666671</v>
      </c>
      <c r="DC9" s="47">
        <v>90.966666666666683</v>
      </c>
      <c r="DD9" s="47">
        <v>92.63333333333334</v>
      </c>
      <c r="DE9" s="47">
        <v>94.066666666666677</v>
      </c>
      <c r="DF9" s="47">
        <v>95.033333333333317</v>
      </c>
      <c r="DG9" s="47">
        <v>96.433333333333337</v>
      </c>
      <c r="DH9" s="47">
        <v>97.26666666666668</v>
      </c>
      <c r="DI9" s="47">
        <v>97.7</v>
      </c>
      <c r="DJ9" s="47">
        <v>98.8</v>
      </c>
      <c r="DK9" s="47">
        <v>101.06666666666666</v>
      </c>
      <c r="DL9" s="47">
        <v>102.23333333333332</v>
      </c>
      <c r="DM9" s="47">
        <v>103.36666666666666</v>
      </c>
      <c r="DN9" s="47">
        <v>104.56666666666666</v>
      </c>
      <c r="DO9" s="47">
        <v>103.1</v>
      </c>
      <c r="DP9" s="47">
        <v>104.6</v>
      </c>
      <c r="DQ9" s="47">
        <v>104.9</v>
      </c>
      <c r="DR9" s="47">
        <v>105</v>
      </c>
      <c r="DS9" s="48">
        <v>105.4</v>
      </c>
      <c r="DT9" s="48">
        <v>93</v>
      </c>
      <c r="DU9" s="48">
        <v>100.86666666666666</v>
      </c>
      <c r="DV9" s="48">
        <v>103.23333333333332</v>
      </c>
      <c r="DW9" s="48">
        <v>103.46666666666668</v>
      </c>
      <c r="DX9" s="48">
        <v>104.66666666666666</v>
      </c>
      <c r="DY9" s="48">
        <v>105.03333333333332</v>
      </c>
      <c r="DZ9" s="48">
        <v>105.93333333333334</v>
      </c>
      <c r="EA9" s="48">
        <v>104.23333333333332</v>
      </c>
      <c r="EB9" s="48">
        <v>105.56666666666666</v>
      </c>
      <c r="EC9" s="48">
        <v>107.6</v>
      </c>
      <c r="ED9" s="48">
        <v>107.5</v>
      </c>
      <c r="EE9" s="48">
        <v>106.9</v>
      </c>
      <c r="EF9" s="48">
        <v>105.63333333333334</v>
      </c>
      <c r="EG9" s="48">
        <v>103.83333333333331</v>
      </c>
      <c r="EH9" s="48">
        <v>101.96666666666668</v>
      </c>
      <c r="EI9" s="48">
        <v>101.1</v>
      </c>
      <c r="EJ9" s="48">
        <v>100.56666666666666</v>
      </c>
      <c r="EK9" s="48">
        <v>99.86666666666666</v>
      </c>
      <c r="EL9" s="48">
        <v>97.666666666666686</v>
      </c>
      <c r="EM9" s="48">
        <v>97.166666666666686</v>
      </c>
      <c r="EN9" s="48">
        <v>97.033333333333317</v>
      </c>
      <c r="EO9" s="48">
        <v>96.533333333333317</v>
      </c>
      <c r="EP9" s="49">
        <v>96.004769999999994</v>
      </c>
      <c r="EQ9" s="49">
        <v>95.818330000000003</v>
      </c>
      <c r="ER9" s="49">
        <v>95.447999999999993</v>
      </c>
      <c r="ES9" s="49">
        <v>94.857020000000006</v>
      </c>
      <c r="ET9" s="49">
        <v>94.630849999999995</v>
      </c>
      <c r="EU9" s="49">
        <v>94.599010000000007</v>
      </c>
      <c r="EV9" s="49">
        <v>94.632869999999997</v>
      </c>
      <c r="EW9" s="49">
        <v>94.616659999999996</v>
      </c>
      <c r="EX9" s="49">
        <v>94.729039999999998</v>
      </c>
      <c r="EY9" s="49">
        <v>95.016249999999999</v>
      </c>
      <c r="EZ9" s="49">
        <v>95.251189999999994</v>
      </c>
      <c r="FA9" s="49">
        <v>95.558610000000002</v>
      </c>
      <c r="FB9" s="49">
        <v>95.988600000000005</v>
      </c>
      <c r="FC9" s="49">
        <v>96.439160000000001</v>
      </c>
      <c r="FD9" s="49">
        <v>96.808639999999997</v>
      </c>
      <c r="FE9" s="49">
        <v>97.181070000000005</v>
      </c>
      <c r="FF9" s="49">
        <v>97.525970000000001</v>
      </c>
      <c r="FG9" s="49">
        <v>97.839939999999999</v>
      </c>
      <c r="FH9" s="49">
        <v>98.07132</v>
      </c>
      <c r="FI9" s="49">
        <v>98.297820000000002</v>
      </c>
      <c r="FJ9" s="49">
        <v>98.444040000000001</v>
      </c>
      <c r="FK9" s="49">
        <v>98.683580000000006</v>
      </c>
      <c r="FL9" s="49">
        <v>98.794820000000001</v>
      </c>
      <c r="FM9" s="49">
        <v>98.900509999999997</v>
      </c>
      <c r="FN9" s="49">
        <v>99.025300000000001</v>
      </c>
    </row>
    <row r="10" spans="1:170" x14ac:dyDescent="0.2">
      <c r="A10" t="s">
        <v>212</v>
      </c>
      <c r="B10" t="s">
        <v>247</v>
      </c>
      <c r="C10" s="47">
        <v>213.46666666666667</v>
      </c>
      <c r="D10" s="47">
        <v>212.4</v>
      </c>
      <c r="E10" s="47">
        <v>214.16666666666663</v>
      </c>
      <c r="F10" s="47">
        <v>210.9</v>
      </c>
      <c r="G10" s="47">
        <v>208.66666666666663</v>
      </c>
      <c r="H10" s="47">
        <v>208.26666666666665</v>
      </c>
      <c r="I10" s="47">
        <v>210.16666666666663</v>
      </c>
      <c r="J10" s="47">
        <v>207.63333333333335</v>
      </c>
      <c r="K10" s="47">
        <v>206.83333333333331</v>
      </c>
      <c r="L10" s="47">
        <v>206.06666666666663</v>
      </c>
      <c r="M10" s="47">
        <v>204.76666666666665</v>
      </c>
      <c r="N10" s="47">
        <v>201.1</v>
      </c>
      <c r="O10" s="47">
        <v>197.2</v>
      </c>
      <c r="P10" s="47">
        <v>195.4</v>
      </c>
      <c r="Q10" s="47">
        <v>197.03333333333333</v>
      </c>
      <c r="R10" s="47">
        <v>188.4</v>
      </c>
      <c r="S10" s="47">
        <v>185.13333333333333</v>
      </c>
      <c r="T10" s="47">
        <v>184.33333333333337</v>
      </c>
      <c r="U10" s="47">
        <v>184.2</v>
      </c>
      <c r="V10" s="47">
        <v>183.36666666666667</v>
      </c>
      <c r="W10" s="47">
        <v>185.96666666666667</v>
      </c>
      <c r="X10" s="47">
        <v>183.96666666666667</v>
      </c>
      <c r="Y10" s="47">
        <v>179.6</v>
      </c>
      <c r="Z10" s="47">
        <v>163.33333333333331</v>
      </c>
      <c r="AA10" s="47">
        <v>179.96666666666667</v>
      </c>
      <c r="AB10" s="47">
        <v>183.76666666666668</v>
      </c>
      <c r="AC10" s="47">
        <v>188.4</v>
      </c>
      <c r="AD10" s="47">
        <v>194.16666666666663</v>
      </c>
      <c r="AE10" s="47">
        <v>199.93333333333337</v>
      </c>
      <c r="AF10" s="47">
        <v>205.83333333333337</v>
      </c>
      <c r="AG10" s="47">
        <v>212.06666666666663</v>
      </c>
      <c r="AH10" s="47">
        <v>217.9</v>
      </c>
      <c r="AI10" s="47">
        <v>218.4</v>
      </c>
      <c r="AJ10" s="47">
        <v>220.73333333333332</v>
      </c>
      <c r="AK10" s="47">
        <v>220.73333333333335</v>
      </c>
      <c r="AL10" s="47">
        <v>217.83333333333331</v>
      </c>
      <c r="AM10" s="47">
        <v>211.26666666666665</v>
      </c>
      <c r="AN10" s="47">
        <v>206.8</v>
      </c>
      <c r="AO10" s="47">
        <v>201.63333333333333</v>
      </c>
      <c r="AP10" s="47">
        <v>198.13333333333333</v>
      </c>
      <c r="AQ10" s="47">
        <v>190.5</v>
      </c>
      <c r="AR10" s="47">
        <v>191.83333333333337</v>
      </c>
      <c r="AS10" s="47">
        <v>190.23333333333335</v>
      </c>
      <c r="AT10" s="47">
        <v>188.6</v>
      </c>
      <c r="AU10" s="47">
        <v>185.9</v>
      </c>
      <c r="AV10" s="47">
        <v>185</v>
      </c>
      <c r="AW10" s="47">
        <v>183.86666666666665</v>
      </c>
      <c r="AX10" s="47">
        <v>178.20000000000002</v>
      </c>
      <c r="AY10" s="47">
        <v>169.46666666666667</v>
      </c>
      <c r="AZ10" s="47">
        <v>165.9</v>
      </c>
      <c r="BA10" s="47">
        <v>161.86666666666667</v>
      </c>
      <c r="BB10" s="47">
        <v>157.73333333333332</v>
      </c>
      <c r="BC10" s="47">
        <v>152.93333333333334</v>
      </c>
      <c r="BD10" s="47">
        <v>149.73333333333335</v>
      </c>
      <c r="BE10" s="47">
        <v>147.5</v>
      </c>
      <c r="BF10" s="47">
        <v>145.43333333333331</v>
      </c>
      <c r="BG10" s="47">
        <v>144.33333333333334</v>
      </c>
      <c r="BH10" s="47">
        <v>144.56666666666666</v>
      </c>
      <c r="BI10" s="47">
        <v>145.4</v>
      </c>
      <c r="BJ10" s="47">
        <v>147.06666666666666</v>
      </c>
      <c r="BK10" s="47">
        <v>148.66666666666666</v>
      </c>
      <c r="BL10" s="47">
        <v>151.73333333333332</v>
      </c>
      <c r="BM10" s="47">
        <v>149.66666666666666</v>
      </c>
      <c r="BN10" s="47">
        <v>156.03333333333333</v>
      </c>
      <c r="BO10" s="47">
        <v>158.5</v>
      </c>
      <c r="BP10" s="47">
        <v>159.96666666666667</v>
      </c>
      <c r="BQ10" s="47">
        <v>161.33333333333331</v>
      </c>
      <c r="BR10" s="47">
        <v>163.06666666666666</v>
      </c>
      <c r="BS10" s="47">
        <v>164.66666666666669</v>
      </c>
      <c r="BT10" s="47">
        <v>165.73333333333332</v>
      </c>
      <c r="BU10" s="47">
        <v>168.06666666666666</v>
      </c>
      <c r="BV10" s="47">
        <v>169.26666666666668</v>
      </c>
      <c r="BW10" s="47">
        <v>170.3</v>
      </c>
      <c r="BX10" s="47">
        <v>170.03333333333333</v>
      </c>
      <c r="BY10" s="47">
        <v>169.8</v>
      </c>
      <c r="BZ10" s="47">
        <v>159.76666666666665</v>
      </c>
      <c r="CA10" s="47">
        <v>162.1</v>
      </c>
      <c r="CB10" s="47">
        <v>156.56666666666666</v>
      </c>
      <c r="CC10" s="47">
        <v>153.16666666666666</v>
      </c>
      <c r="CD10" s="47">
        <v>150.96666666666667</v>
      </c>
      <c r="CE10" s="47">
        <v>150.23333333333332</v>
      </c>
      <c r="CF10" s="47">
        <v>150.19999999999999</v>
      </c>
      <c r="CG10" s="47">
        <v>150.46666666666667</v>
      </c>
      <c r="CH10" s="47">
        <v>151.86666666666667</v>
      </c>
      <c r="CI10" s="47">
        <v>154</v>
      </c>
      <c r="CJ10" s="47">
        <v>157.03333333333333</v>
      </c>
      <c r="CK10" s="47">
        <v>160.1</v>
      </c>
      <c r="CL10" s="47">
        <v>162.80000000000001</v>
      </c>
      <c r="CM10" s="47">
        <v>164.43333333333334</v>
      </c>
      <c r="CN10" s="47">
        <v>166.43333333333334</v>
      </c>
      <c r="CO10" s="47">
        <v>168.4</v>
      </c>
      <c r="CP10" s="47">
        <v>169.76666666666665</v>
      </c>
      <c r="CQ10" s="47">
        <v>170.6</v>
      </c>
      <c r="CR10" s="47">
        <v>170.70000000000002</v>
      </c>
      <c r="CS10" s="47">
        <v>170.4</v>
      </c>
      <c r="CT10" s="47">
        <v>170.26666666666668</v>
      </c>
      <c r="CU10" s="47">
        <v>169.66666666666666</v>
      </c>
      <c r="CV10" s="47">
        <v>169.86666666666667</v>
      </c>
      <c r="CW10" s="47">
        <v>170.43333333333334</v>
      </c>
      <c r="CX10" s="47">
        <v>170.5</v>
      </c>
      <c r="CY10" s="47">
        <v>171.03333333333333</v>
      </c>
      <c r="CZ10" s="47">
        <v>170.63333333333333</v>
      </c>
      <c r="DA10" s="47">
        <v>171.56666666666666</v>
      </c>
      <c r="DB10" s="47">
        <v>171</v>
      </c>
      <c r="DC10" s="47">
        <v>170.46666666666667</v>
      </c>
      <c r="DD10" s="47">
        <v>169.93333333333334</v>
      </c>
      <c r="DE10" s="47">
        <v>168.06666666666666</v>
      </c>
      <c r="DF10" s="47">
        <v>165.56666666666666</v>
      </c>
      <c r="DG10" s="47">
        <v>163.93333333333334</v>
      </c>
      <c r="DH10" s="47">
        <v>162.9</v>
      </c>
      <c r="DI10" s="47">
        <v>160.06666666666666</v>
      </c>
      <c r="DJ10" s="47">
        <v>159.43333333333334</v>
      </c>
      <c r="DK10" s="47">
        <v>159.73333333333335</v>
      </c>
      <c r="DL10" s="47">
        <v>160.5</v>
      </c>
      <c r="DM10" s="47">
        <v>161.4</v>
      </c>
      <c r="DN10" s="47">
        <v>164.03333333333333</v>
      </c>
      <c r="DO10" s="47">
        <v>165.86666666666667</v>
      </c>
      <c r="DP10" s="47">
        <v>166.9</v>
      </c>
      <c r="DQ10" s="47">
        <v>166.8</v>
      </c>
      <c r="DR10" s="47">
        <v>166.76666666666665</v>
      </c>
      <c r="DS10" s="48">
        <v>165.93333333333334</v>
      </c>
      <c r="DT10" s="48">
        <v>153.16666666666666</v>
      </c>
      <c r="DU10" s="48">
        <v>146.76666666666665</v>
      </c>
      <c r="DV10" s="48">
        <v>142.53333333333333</v>
      </c>
      <c r="DW10" s="48">
        <v>139.86666666666667</v>
      </c>
      <c r="DX10" s="48">
        <v>138.43333333333334</v>
      </c>
      <c r="DY10" s="48">
        <v>137.96666666666667</v>
      </c>
      <c r="DZ10" s="48">
        <v>140</v>
      </c>
      <c r="EA10" s="48">
        <v>141.26666666666668</v>
      </c>
      <c r="EB10" s="48">
        <v>142.26666666666665</v>
      </c>
      <c r="EC10" s="48">
        <v>144</v>
      </c>
      <c r="ED10" s="48">
        <v>145.46666666666667</v>
      </c>
      <c r="EE10" s="48">
        <v>145.79999999999998</v>
      </c>
      <c r="EF10" s="48">
        <v>146.83333333333331</v>
      </c>
      <c r="EG10" s="48">
        <v>148.16666666666666</v>
      </c>
      <c r="EH10" s="48">
        <v>149.76666666666668</v>
      </c>
      <c r="EI10" s="48">
        <v>150.93333333333334</v>
      </c>
      <c r="EJ10" s="48">
        <v>151.96666666666667</v>
      </c>
      <c r="EK10" s="48">
        <v>151.76666666666668</v>
      </c>
      <c r="EL10" s="48">
        <v>140.86666666666667</v>
      </c>
      <c r="EM10" s="48">
        <v>150.1</v>
      </c>
      <c r="EN10" s="48">
        <v>147.33333333333334</v>
      </c>
      <c r="EO10" s="48">
        <v>146.79999999999998</v>
      </c>
      <c r="EP10" s="49">
        <v>147.73140000000001</v>
      </c>
      <c r="EQ10" s="49">
        <v>147.65809999999999</v>
      </c>
      <c r="ER10" s="49">
        <v>147.8373</v>
      </c>
      <c r="ES10" s="49">
        <v>147.9837</v>
      </c>
      <c r="ET10" s="49">
        <v>147.85749999999999</v>
      </c>
      <c r="EU10" s="49">
        <v>147.72020000000001</v>
      </c>
      <c r="EV10" s="49">
        <v>147.8312</v>
      </c>
      <c r="EW10" s="49">
        <v>147.68379999999999</v>
      </c>
      <c r="EX10" s="49">
        <v>147.56399999999999</v>
      </c>
      <c r="EY10" s="49">
        <v>147.49549999999999</v>
      </c>
      <c r="EZ10" s="49">
        <v>147.35650000000001</v>
      </c>
      <c r="FA10" s="49">
        <v>147.1987</v>
      </c>
      <c r="FB10" s="49">
        <v>147.02359999999999</v>
      </c>
      <c r="FC10" s="49">
        <v>146.98159999999999</v>
      </c>
      <c r="FD10" s="49">
        <v>146.8827</v>
      </c>
      <c r="FE10" s="49">
        <v>146.8681</v>
      </c>
      <c r="FF10" s="49">
        <v>146.81549999999999</v>
      </c>
      <c r="FG10" s="49">
        <v>146.7371</v>
      </c>
      <c r="FH10" s="49">
        <v>146.64529999999999</v>
      </c>
      <c r="FI10" s="49">
        <v>146.52760000000001</v>
      </c>
      <c r="FJ10" s="49">
        <v>146.29400000000001</v>
      </c>
      <c r="FK10" s="49">
        <v>146.13079999999999</v>
      </c>
      <c r="FL10" s="49">
        <v>145.96039999999999</v>
      </c>
      <c r="FM10" s="49">
        <v>145.7175</v>
      </c>
      <c r="FN10" s="49">
        <v>145.55840000000001</v>
      </c>
    </row>
    <row r="11" spans="1:170" x14ac:dyDescent="0.2">
      <c r="A11" t="s">
        <v>236</v>
      </c>
      <c r="B11" t="s">
        <v>226</v>
      </c>
      <c r="C11" s="47">
        <v>112.96666666666668</v>
      </c>
      <c r="D11" s="47">
        <v>112.36666666666666</v>
      </c>
      <c r="E11" s="47">
        <v>112.96666666666668</v>
      </c>
      <c r="F11" s="47">
        <v>111</v>
      </c>
      <c r="G11" s="47">
        <v>111.36666666666666</v>
      </c>
      <c r="H11" s="47">
        <v>112.6</v>
      </c>
      <c r="I11" s="47">
        <v>114.56666666666666</v>
      </c>
      <c r="J11" s="47">
        <v>112.3</v>
      </c>
      <c r="K11" s="47">
        <v>111.03333333333332</v>
      </c>
      <c r="L11" s="47">
        <v>110.3</v>
      </c>
      <c r="M11" s="47">
        <v>109.6</v>
      </c>
      <c r="N11" s="47">
        <v>106.26666666666668</v>
      </c>
      <c r="O11" s="47">
        <v>103.66666666666669</v>
      </c>
      <c r="P11" s="47">
        <v>101.53333333333332</v>
      </c>
      <c r="Q11" s="47">
        <v>100.4</v>
      </c>
      <c r="R11" s="47">
        <v>93.73333333333332</v>
      </c>
      <c r="S11" s="47">
        <v>90</v>
      </c>
      <c r="T11" s="47">
        <v>89.1</v>
      </c>
      <c r="U11" s="47">
        <v>89.4</v>
      </c>
      <c r="V11" s="47">
        <v>87.966666666666669</v>
      </c>
      <c r="W11" s="47">
        <v>86.5</v>
      </c>
      <c r="X11" s="47">
        <v>85.833333333333343</v>
      </c>
      <c r="Y11" s="47">
        <v>79.900000000000006</v>
      </c>
      <c r="Z11" s="47">
        <v>62.533333333333331</v>
      </c>
      <c r="AA11" s="47">
        <v>77.433333333333337</v>
      </c>
      <c r="AB11" s="47">
        <v>80.7</v>
      </c>
      <c r="AC11" s="47">
        <v>85.899999999999991</v>
      </c>
      <c r="AD11" s="47">
        <v>89.966666666666669</v>
      </c>
      <c r="AE11" s="47">
        <v>94.433333333333337</v>
      </c>
      <c r="AF11" s="47">
        <v>98.833333333333343</v>
      </c>
      <c r="AG11" s="47">
        <v>104.76666666666668</v>
      </c>
      <c r="AH11" s="47">
        <v>107.63333333333333</v>
      </c>
      <c r="AI11" s="47">
        <v>107.03333333333332</v>
      </c>
      <c r="AJ11" s="47">
        <v>108.76666666666664</v>
      </c>
      <c r="AK11" s="47">
        <v>109.26666666666668</v>
      </c>
      <c r="AL11" s="47">
        <v>106.3</v>
      </c>
      <c r="AM11" s="47">
        <v>100.96666666666668</v>
      </c>
      <c r="AN11" s="47">
        <v>96.533333333333317</v>
      </c>
      <c r="AO11" s="47">
        <v>92.366666666666674</v>
      </c>
      <c r="AP11" s="47">
        <v>88.166666666666671</v>
      </c>
      <c r="AQ11" s="47">
        <v>80.233333333333334</v>
      </c>
      <c r="AR11" s="47">
        <v>83.666666666666671</v>
      </c>
      <c r="AS11" s="47">
        <v>83.366666666666674</v>
      </c>
      <c r="AT11" s="47">
        <v>82.666666666666657</v>
      </c>
      <c r="AU11" s="47">
        <v>82.733333333333334</v>
      </c>
      <c r="AV11" s="47">
        <v>83.633333333333326</v>
      </c>
      <c r="AW11" s="47">
        <v>84.86666666666666</v>
      </c>
      <c r="AX11" s="47">
        <v>82.766666666666666</v>
      </c>
      <c r="AY11" s="47">
        <v>76.266666666666666</v>
      </c>
      <c r="AZ11" s="47">
        <v>73.866666666666674</v>
      </c>
      <c r="BA11" s="47">
        <v>71.2</v>
      </c>
      <c r="BB11" s="47">
        <v>69.033333333333331</v>
      </c>
      <c r="BC11" s="47">
        <v>65.433333333333337</v>
      </c>
      <c r="BD11" s="47">
        <v>63.5</v>
      </c>
      <c r="BE11" s="47">
        <v>61.466666666666669</v>
      </c>
      <c r="BF11" s="47">
        <v>59.733333333333334</v>
      </c>
      <c r="BG11" s="47">
        <v>58.533333333333331</v>
      </c>
      <c r="BH11" s="47">
        <v>58.400000000000006</v>
      </c>
      <c r="BI11" s="47">
        <v>58.666666666666671</v>
      </c>
      <c r="BJ11" s="47">
        <v>59.633333333333333</v>
      </c>
      <c r="BK11" s="47">
        <v>61.033333333333339</v>
      </c>
      <c r="BL11" s="47">
        <v>62.9</v>
      </c>
      <c r="BM11" s="47">
        <v>60</v>
      </c>
      <c r="BN11" s="47">
        <v>66.166666666666657</v>
      </c>
      <c r="BO11" s="47">
        <v>67.733333333333334</v>
      </c>
      <c r="BP11" s="47">
        <v>68.800000000000011</v>
      </c>
      <c r="BQ11" s="47">
        <v>70.333333333333329</v>
      </c>
      <c r="BR11" s="47">
        <v>72</v>
      </c>
      <c r="BS11" s="47">
        <v>73.566666666666663</v>
      </c>
      <c r="BT11" s="47">
        <v>74.933333333333337</v>
      </c>
      <c r="BU11" s="47">
        <v>76.7</v>
      </c>
      <c r="BV11" s="47">
        <v>78.333333333333343</v>
      </c>
      <c r="BW11" s="47">
        <v>79.666666666666671</v>
      </c>
      <c r="BX11" s="47">
        <v>80.333333333333343</v>
      </c>
      <c r="BY11" s="47">
        <v>81.166666666666657</v>
      </c>
      <c r="BZ11" s="47">
        <v>73.3</v>
      </c>
      <c r="CA11" s="47">
        <v>80.766666666666666</v>
      </c>
      <c r="CB11" s="47">
        <v>79.266666666666666</v>
      </c>
      <c r="CC11" s="47">
        <v>77.86666666666666</v>
      </c>
      <c r="CD11" s="47">
        <v>77.3</v>
      </c>
      <c r="CE11" s="47">
        <v>76.900000000000006</v>
      </c>
      <c r="CF11" s="47">
        <v>76.533333333333331</v>
      </c>
      <c r="CG11" s="47">
        <v>76.333333333333329</v>
      </c>
      <c r="CH11" s="47">
        <v>77.233333333333334</v>
      </c>
      <c r="CI11" s="47">
        <v>78.566666666666663</v>
      </c>
      <c r="CJ11" s="47">
        <v>80.833333333333329</v>
      </c>
      <c r="CK11" s="47">
        <v>83.366666666666674</v>
      </c>
      <c r="CL11" s="47">
        <v>85.566666666666663</v>
      </c>
      <c r="CM11" s="47">
        <v>86.833333333333343</v>
      </c>
      <c r="CN11" s="47">
        <v>88.3</v>
      </c>
      <c r="CO11" s="47">
        <v>90.033333333333331</v>
      </c>
      <c r="CP11" s="47">
        <v>91.466666666666683</v>
      </c>
      <c r="CQ11" s="47">
        <v>91.76666666666668</v>
      </c>
      <c r="CR11" s="47">
        <v>91.433333333333337</v>
      </c>
      <c r="CS11" s="47">
        <v>90.5</v>
      </c>
      <c r="CT11" s="47">
        <v>89.63333333333334</v>
      </c>
      <c r="CU11" s="47">
        <v>88.9</v>
      </c>
      <c r="CV11" s="47">
        <v>88.766666666666666</v>
      </c>
      <c r="CW11" s="47">
        <v>88.833333333333329</v>
      </c>
      <c r="CX11" s="47">
        <v>88.733333333333334</v>
      </c>
      <c r="CY11" s="47">
        <v>88.466666666666669</v>
      </c>
      <c r="CZ11" s="47">
        <v>88.266666666666666</v>
      </c>
      <c r="DA11" s="47">
        <v>88.100000000000009</v>
      </c>
      <c r="DB11" s="47">
        <v>87.733333333333334</v>
      </c>
      <c r="DC11" s="47">
        <v>87.166666666666657</v>
      </c>
      <c r="DD11" s="47">
        <v>86.2</v>
      </c>
      <c r="DE11" s="47">
        <v>84.266666666666666</v>
      </c>
      <c r="DF11" s="47">
        <v>82.233333333333334</v>
      </c>
      <c r="DG11" s="47">
        <v>80.933333333333337</v>
      </c>
      <c r="DH11" s="47">
        <v>79.099999999999994</v>
      </c>
      <c r="DI11" s="47">
        <v>76.666666666666657</v>
      </c>
      <c r="DJ11" s="47">
        <v>76</v>
      </c>
      <c r="DK11" s="47">
        <v>76.433333333333323</v>
      </c>
      <c r="DL11" s="47">
        <v>76.966666666666669</v>
      </c>
      <c r="DM11" s="47">
        <v>77.766666666666666</v>
      </c>
      <c r="DN11" s="47">
        <v>79.800000000000011</v>
      </c>
      <c r="DO11" s="47">
        <v>81.033333333333331</v>
      </c>
      <c r="DP11" s="47">
        <v>82.13333333333334</v>
      </c>
      <c r="DQ11" s="47">
        <v>82.266666666666666</v>
      </c>
      <c r="DR11" s="47">
        <v>82.266666666666666</v>
      </c>
      <c r="DS11" s="48">
        <v>82.533333333333331</v>
      </c>
      <c r="DT11" s="48">
        <v>77.533333333333331</v>
      </c>
      <c r="DU11" s="48">
        <v>70.733333333333334</v>
      </c>
      <c r="DV11" s="48">
        <v>66.3</v>
      </c>
      <c r="DW11" s="48">
        <v>63.966666666666661</v>
      </c>
      <c r="DX11" s="48">
        <v>62.766666666666666</v>
      </c>
      <c r="DY11" s="48">
        <v>61.733333333333334</v>
      </c>
      <c r="DZ11" s="48">
        <v>63.06666666666667</v>
      </c>
      <c r="EA11" s="48">
        <v>64.3</v>
      </c>
      <c r="EB11" s="48">
        <v>65.766666666666666</v>
      </c>
      <c r="EC11" s="48">
        <v>67.566666666666663</v>
      </c>
      <c r="ED11" s="48">
        <v>69.36666666666666</v>
      </c>
      <c r="EE11" s="48">
        <v>70.233333333333334</v>
      </c>
      <c r="EF11" s="48">
        <v>71.966666666666669</v>
      </c>
      <c r="EG11" s="48">
        <v>73.900000000000006</v>
      </c>
      <c r="EH11" s="48">
        <v>75.766666666666666</v>
      </c>
      <c r="EI11" s="48">
        <v>77.033333333333331</v>
      </c>
      <c r="EJ11" s="48">
        <v>78.13333333333334</v>
      </c>
      <c r="EK11" s="48">
        <v>78.366666666666674</v>
      </c>
      <c r="EL11" s="48">
        <v>68.533333333333331</v>
      </c>
      <c r="EM11" s="48">
        <v>78.233333333333334</v>
      </c>
      <c r="EN11" s="48">
        <v>75.5</v>
      </c>
      <c r="EO11" s="48">
        <v>74.666666666666671</v>
      </c>
      <c r="EP11" s="49">
        <v>76.099109999999996</v>
      </c>
      <c r="EQ11" s="49">
        <v>76.856780000000001</v>
      </c>
      <c r="ER11" s="49">
        <v>77.4833</v>
      </c>
      <c r="ES11" s="49">
        <v>77.893199999999993</v>
      </c>
      <c r="ET11" s="49">
        <v>78.271019999999993</v>
      </c>
      <c r="EU11" s="49">
        <v>78.806039999999996</v>
      </c>
      <c r="EV11" s="49">
        <v>79.33878</v>
      </c>
      <c r="EW11" s="49">
        <v>79.576930000000004</v>
      </c>
      <c r="EX11" s="49">
        <v>79.791020000000003</v>
      </c>
      <c r="EY11" s="49">
        <v>80.071680000000001</v>
      </c>
      <c r="EZ11" s="49">
        <v>80.384479999999996</v>
      </c>
      <c r="FA11" s="49">
        <v>80.56662</v>
      </c>
      <c r="FB11" s="49">
        <v>80.624390000000005</v>
      </c>
      <c r="FC11" s="49">
        <v>80.793509999999998</v>
      </c>
      <c r="FD11" s="49">
        <v>80.89452</v>
      </c>
      <c r="FE11" s="49">
        <v>81.082920000000001</v>
      </c>
      <c r="FF11" s="49">
        <v>81.16019</v>
      </c>
      <c r="FG11" s="49">
        <v>81.236720000000005</v>
      </c>
      <c r="FH11" s="49">
        <v>81.325320000000005</v>
      </c>
      <c r="FI11" s="49">
        <v>81.417479999999998</v>
      </c>
      <c r="FJ11" s="49">
        <v>81.408810000000003</v>
      </c>
      <c r="FK11" s="49">
        <v>81.489559999999997</v>
      </c>
      <c r="FL11" s="49">
        <v>81.575339999999997</v>
      </c>
      <c r="FM11" s="49">
        <v>81.571029999999993</v>
      </c>
      <c r="FN11" s="49">
        <v>81.657629999999997</v>
      </c>
    </row>
    <row r="12" spans="1:170" x14ac:dyDescent="0.2">
      <c r="A12" t="s">
        <v>213</v>
      </c>
      <c r="B12" t="s">
        <v>227</v>
      </c>
      <c r="C12" s="47">
        <v>820.86666666666656</v>
      </c>
      <c r="D12" s="47">
        <v>830.06666666666661</v>
      </c>
      <c r="E12" s="47">
        <v>840.4666666666667</v>
      </c>
      <c r="F12" s="47">
        <v>838.4666666666667</v>
      </c>
      <c r="G12" s="47">
        <v>837.89999999999986</v>
      </c>
      <c r="H12" s="47">
        <v>842.8</v>
      </c>
      <c r="I12" s="47">
        <v>846.93333333333328</v>
      </c>
      <c r="J12" s="47">
        <v>847.83333333333337</v>
      </c>
      <c r="K12" s="47">
        <v>856.66666666666663</v>
      </c>
      <c r="L12" s="47">
        <v>858.4666666666667</v>
      </c>
      <c r="M12" s="47">
        <v>859.86666666666667</v>
      </c>
      <c r="N12" s="47">
        <v>866.36666666666667</v>
      </c>
      <c r="O12" s="47">
        <v>873.86666666666656</v>
      </c>
      <c r="P12" s="47">
        <v>881.86666666666679</v>
      </c>
      <c r="Q12" s="47">
        <v>897.03333333333319</v>
      </c>
      <c r="R12" s="47">
        <v>889.03333333333342</v>
      </c>
      <c r="S12" s="47">
        <v>898.1</v>
      </c>
      <c r="T12" s="47">
        <v>904.63333333333333</v>
      </c>
      <c r="U12" s="47">
        <v>910.3</v>
      </c>
      <c r="V12" s="47">
        <v>920.69999999999993</v>
      </c>
      <c r="W12" s="47">
        <v>926.93333333333317</v>
      </c>
      <c r="X12" s="47">
        <v>929.93333333333328</v>
      </c>
      <c r="Y12" s="47">
        <v>937.9666666666667</v>
      </c>
      <c r="Z12" s="47">
        <v>946.56666666666672</v>
      </c>
      <c r="AA12" s="47">
        <v>957.3</v>
      </c>
      <c r="AB12" s="47">
        <v>962.4</v>
      </c>
      <c r="AC12" s="47">
        <v>971.86666666666667</v>
      </c>
      <c r="AD12" s="47">
        <v>984.0333333333333</v>
      </c>
      <c r="AE12" s="47">
        <v>990.2</v>
      </c>
      <c r="AF12" s="47">
        <v>1008.9333333333334</v>
      </c>
      <c r="AG12" s="47">
        <v>1016.3999999999999</v>
      </c>
      <c r="AH12" s="47">
        <v>1027.7333333333333</v>
      </c>
      <c r="AI12" s="47">
        <v>1038.0333333333333</v>
      </c>
      <c r="AJ12" s="47">
        <v>1052.5666666666666</v>
      </c>
      <c r="AK12" s="47">
        <v>1062.5999999999999</v>
      </c>
      <c r="AL12" s="47">
        <v>1074.1666666666667</v>
      </c>
      <c r="AM12" s="47">
        <v>1084.2333333333333</v>
      </c>
      <c r="AN12" s="47">
        <v>1092.6666666666667</v>
      </c>
      <c r="AO12" s="47">
        <v>1107.4000000000001</v>
      </c>
      <c r="AP12" s="47">
        <v>1119.4333333333334</v>
      </c>
      <c r="AQ12" s="47">
        <v>1130.5999999999999</v>
      </c>
      <c r="AR12" s="47">
        <v>1136.8333333333333</v>
      </c>
      <c r="AS12" s="47">
        <v>1144.5666666666668</v>
      </c>
      <c r="AT12" s="47">
        <v>1152.6666666666667</v>
      </c>
      <c r="AU12" s="47">
        <v>1146.6999999999998</v>
      </c>
      <c r="AV12" s="47">
        <v>1141.0333333333333</v>
      </c>
      <c r="AW12" s="47">
        <v>1129.3</v>
      </c>
      <c r="AX12" s="47">
        <v>1115.7666666666667</v>
      </c>
      <c r="AY12" s="47">
        <v>1107.8666666666666</v>
      </c>
      <c r="AZ12" s="47">
        <v>1105.4666666666667</v>
      </c>
      <c r="BA12" s="47">
        <v>1113.4000000000001</v>
      </c>
      <c r="BB12" s="47">
        <v>1114.1333333333332</v>
      </c>
      <c r="BC12" s="47">
        <v>1115.6333333333334</v>
      </c>
      <c r="BD12" s="47">
        <v>1114.3666666666666</v>
      </c>
      <c r="BE12" s="47">
        <v>1116.0666666666666</v>
      </c>
      <c r="BF12" s="47">
        <v>1120.5333333333333</v>
      </c>
      <c r="BG12" s="47">
        <v>1120.4666666666667</v>
      </c>
      <c r="BH12" s="47">
        <v>1126.2</v>
      </c>
      <c r="BI12" s="47">
        <v>1129.1666666666665</v>
      </c>
      <c r="BJ12" s="47">
        <v>1135.2333333333331</v>
      </c>
      <c r="BK12" s="47">
        <v>1138.5999999999999</v>
      </c>
      <c r="BL12" s="47">
        <v>1146.2000000000003</v>
      </c>
      <c r="BM12" s="47">
        <v>1154.9666666666667</v>
      </c>
      <c r="BN12" s="47">
        <v>1161.7333333333331</v>
      </c>
      <c r="BO12" s="47">
        <v>1167.3</v>
      </c>
      <c r="BP12" s="47">
        <v>1174.0333333333333</v>
      </c>
      <c r="BQ12" s="47">
        <v>1181.4666666666667</v>
      </c>
      <c r="BR12" s="47">
        <v>1186.9000000000001</v>
      </c>
      <c r="BS12" s="47">
        <v>1197.4333333333334</v>
      </c>
      <c r="BT12" s="47">
        <v>1203.4666666666667</v>
      </c>
      <c r="BU12" s="47">
        <v>1210.5999999999997</v>
      </c>
      <c r="BV12" s="47">
        <v>1218.3</v>
      </c>
      <c r="BW12" s="47">
        <v>1227.6333333333334</v>
      </c>
      <c r="BX12" s="47">
        <v>1228.6000000000001</v>
      </c>
      <c r="BY12" s="47">
        <v>1234.4000000000001</v>
      </c>
      <c r="BZ12" s="47">
        <v>1222.5333333333333</v>
      </c>
      <c r="CA12" s="47">
        <v>1205.8666666666666</v>
      </c>
      <c r="CB12" s="47">
        <v>1185.5</v>
      </c>
      <c r="CC12" s="47">
        <v>1178.2666666666669</v>
      </c>
      <c r="CD12" s="47">
        <v>1174.0333333333331</v>
      </c>
      <c r="CE12" s="47">
        <v>1170.9000000000001</v>
      </c>
      <c r="CF12" s="47">
        <v>1178.0999999999999</v>
      </c>
      <c r="CG12" s="47">
        <v>1181.2333333333333</v>
      </c>
      <c r="CH12" s="47">
        <v>1188.3666666666668</v>
      </c>
      <c r="CI12" s="47">
        <v>1192.3</v>
      </c>
      <c r="CJ12" s="47">
        <v>1198.3666666666666</v>
      </c>
      <c r="CK12" s="47">
        <v>1202.6999999999998</v>
      </c>
      <c r="CL12" s="47">
        <v>1208.0333333333333</v>
      </c>
      <c r="CM12" s="47">
        <v>1214.8666666666666</v>
      </c>
      <c r="CN12" s="47">
        <v>1224.1666666666665</v>
      </c>
      <c r="CO12" s="47">
        <v>1227.3000000000002</v>
      </c>
      <c r="CP12" s="47">
        <v>1237.9000000000001</v>
      </c>
      <c r="CQ12" s="47">
        <v>1245.8</v>
      </c>
      <c r="CR12" s="47">
        <v>1253.6333333333334</v>
      </c>
      <c r="CS12" s="47">
        <v>1261.4333333333329</v>
      </c>
      <c r="CT12" s="47">
        <v>1274.0333333333333</v>
      </c>
      <c r="CU12" s="47">
        <v>1283.4333333333334</v>
      </c>
      <c r="CV12" s="47">
        <v>1286.6666666666667</v>
      </c>
      <c r="CW12" s="47">
        <v>1300.1666666666667</v>
      </c>
      <c r="CX12" s="47">
        <v>1307.5333333333333</v>
      </c>
      <c r="CY12" s="47">
        <v>1316.4</v>
      </c>
      <c r="CZ12" s="47">
        <v>1327.7333333333333</v>
      </c>
      <c r="DA12" s="47">
        <v>1341.2</v>
      </c>
      <c r="DB12" s="47">
        <v>1351.8999999999999</v>
      </c>
      <c r="DC12" s="47">
        <v>1363.4666666666667</v>
      </c>
      <c r="DD12" s="47">
        <v>1377.8333333333335</v>
      </c>
      <c r="DE12" s="47">
        <v>1388.7</v>
      </c>
      <c r="DF12" s="47">
        <v>1398.9333333333336</v>
      </c>
      <c r="DG12" s="47">
        <v>1409.166666666667</v>
      </c>
      <c r="DH12" s="47">
        <v>1422.7666666666667</v>
      </c>
      <c r="DI12" s="47">
        <v>1431.2333333333331</v>
      </c>
      <c r="DJ12" s="47">
        <v>1439.9</v>
      </c>
      <c r="DK12" s="47">
        <v>1449.9666666666667</v>
      </c>
      <c r="DL12" s="47">
        <v>1454.6666666666667</v>
      </c>
      <c r="DM12" s="47">
        <v>1460.6333333333332</v>
      </c>
      <c r="DN12" s="47">
        <v>1469.7333333333333</v>
      </c>
      <c r="DO12" s="47">
        <v>1475.2</v>
      </c>
      <c r="DP12" s="47">
        <v>1486.3333333333335</v>
      </c>
      <c r="DQ12" s="47">
        <v>1500.3000000000002</v>
      </c>
      <c r="DR12" s="47">
        <v>1507.7333333333333</v>
      </c>
      <c r="DS12" s="48">
        <v>1511.666666666667</v>
      </c>
      <c r="DT12" s="48">
        <v>1335.6333333333334</v>
      </c>
      <c r="DU12" s="48">
        <v>1385.5333333333333</v>
      </c>
      <c r="DV12" s="48">
        <v>1402.3</v>
      </c>
      <c r="DW12" s="48">
        <v>1402.4333333333334</v>
      </c>
      <c r="DX12" s="48">
        <v>1425.5000000000002</v>
      </c>
      <c r="DY12" s="48">
        <v>1460.9333333333334</v>
      </c>
      <c r="DZ12" s="48">
        <v>1491.0333333333333</v>
      </c>
      <c r="EA12" s="48">
        <v>1497.5333333333333</v>
      </c>
      <c r="EB12" s="48">
        <v>1509.4333333333334</v>
      </c>
      <c r="EC12" s="48">
        <v>1527.4333333333336</v>
      </c>
      <c r="ED12" s="48">
        <v>1523.8333333333335</v>
      </c>
      <c r="EE12" s="48">
        <v>1526.7999999999997</v>
      </c>
      <c r="EF12" s="48">
        <v>1529.2666666666667</v>
      </c>
      <c r="EG12" s="48">
        <v>1525.0666666666666</v>
      </c>
      <c r="EH12" s="48">
        <v>1526.4333333333334</v>
      </c>
      <c r="EI12" s="48">
        <v>1536.6666666666665</v>
      </c>
      <c r="EJ12" s="48">
        <v>1543.5333333333333</v>
      </c>
      <c r="EK12" s="48">
        <v>1549</v>
      </c>
      <c r="EL12" s="48">
        <v>1541.0666666666666</v>
      </c>
      <c r="EM12" s="48">
        <v>1528.4999999999998</v>
      </c>
      <c r="EN12" s="48">
        <v>1535.7</v>
      </c>
      <c r="EO12" s="48">
        <v>1534.1666666666667</v>
      </c>
      <c r="EP12" s="49">
        <v>1529.3240000000001</v>
      </c>
      <c r="EQ12" s="49">
        <v>1529.7729999999999</v>
      </c>
      <c r="ER12" s="49">
        <v>1529.9770000000001</v>
      </c>
      <c r="ES12" s="49">
        <v>1526.501</v>
      </c>
      <c r="ET12" s="49">
        <v>1526.153</v>
      </c>
      <c r="EU12" s="49">
        <v>1527.066</v>
      </c>
      <c r="EV12" s="49">
        <v>1529.346</v>
      </c>
      <c r="EW12" s="49">
        <v>1531.2190000000001</v>
      </c>
      <c r="EX12" s="49">
        <v>1533.3510000000001</v>
      </c>
      <c r="EY12" s="49">
        <v>1537.201</v>
      </c>
      <c r="EZ12" s="49">
        <v>1540.1590000000001</v>
      </c>
      <c r="FA12" s="49">
        <v>1544.2860000000001</v>
      </c>
      <c r="FB12" s="49">
        <v>1549.8119999999999</v>
      </c>
      <c r="FC12" s="49">
        <v>1554.9469999999999</v>
      </c>
      <c r="FD12" s="49">
        <v>1558.8720000000001</v>
      </c>
      <c r="FE12" s="49">
        <v>1563.192</v>
      </c>
      <c r="FF12" s="49">
        <v>1567.3320000000001</v>
      </c>
      <c r="FG12" s="49">
        <v>1571.364</v>
      </c>
      <c r="FH12" s="49">
        <v>1574.5650000000001</v>
      </c>
      <c r="FI12" s="49">
        <v>1578.1289999999999</v>
      </c>
      <c r="FJ12" s="49">
        <v>1580.951</v>
      </c>
      <c r="FK12" s="49">
        <v>1585.8979999999999</v>
      </c>
      <c r="FL12" s="49">
        <v>1588.9010000000001</v>
      </c>
      <c r="FM12" s="49">
        <v>1591.9780000000001</v>
      </c>
      <c r="FN12" s="49">
        <v>1595.644</v>
      </c>
    </row>
    <row r="13" spans="1:170" x14ac:dyDescent="0.2">
      <c r="A13" t="s">
        <v>214</v>
      </c>
      <c r="B13" t="s">
        <v>248</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175.36666666666667</v>
      </c>
      <c r="N13" s="47">
        <v>175.83333333333331</v>
      </c>
      <c r="O13" s="47">
        <v>176.56666666666666</v>
      </c>
      <c r="P13" s="47">
        <v>176.86666666666667</v>
      </c>
      <c r="Q13" s="47">
        <v>180.53333333333333</v>
      </c>
      <c r="R13" s="47">
        <v>177.46666666666667</v>
      </c>
      <c r="S13" s="47">
        <v>178.13333333333333</v>
      </c>
      <c r="T13" s="47">
        <v>178.86666666666667</v>
      </c>
      <c r="U13" s="47">
        <v>180.83333333333337</v>
      </c>
      <c r="V13" s="47">
        <v>181.36666666666667</v>
      </c>
      <c r="W13" s="47">
        <v>182.86666666666667</v>
      </c>
      <c r="X13" s="47">
        <v>183.7</v>
      </c>
      <c r="Y13" s="47">
        <v>185.7</v>
      </c>
      <c r="Z13" s="47">
        <v>187.23333333333332</v>
      </c>
      <c r="AA13" s="47">
        <v>190.56666666666663</v>
      </c>
      <c r="AB13" s="47">
        <v>191.73333333333335</v>
      </c>
      <c r="AC13" s="47">
        <v>192.73333333333335</v>
      </c>
      <c r="AD13" s="47">
        <v>194.03333333333333</v>
      </c>
      <c r="AE13" s="47">
        <v>193.63333333333333</v>
      </c>
      <c r="AF13" s="47">
        <v>198.36666666666667</v>
      </c>
      <c r="AG13" s="47">
        <v>199.96666666666667</v>
      </c>
      <c r="AH13" s="47">
        <v>203</v>
      </c>
      <c r="AI13" s="47">
        <v>203.1</v>
      </c>
      <c r="AJ13" s="47">
        <v>205.3</v>
      </c>
      <c r="AK13" s="47">
        <v>207</v>
      </c>
      <c r="AL13" s="47">
        <v>210.43333333333337</v>
      </c>
      <c r="AM13" s="47">
        <v>212.26666666666665</v>
      </c>
      <c r="AN13" s="47">
        <v>213.06666666666663</v>
      </c>
      <c r="AO13" s="47">
        <v>215.93333333333337</v>
      </c>
      <c r="AP13" s="47">
        <v>218.43333333333331</v>
      </c>
      <c r="AQ13" s="47">
        <v>220.46666666666667</v>
      </c>
      <c r="AR13" s="47">
        <v>221.3</v>
      </c>
      <c r="AS13" s="47">
        <v>221.1</v>
      </c>
      <c r="AT13" s="47">
        <v>222.4</v>
      </c>
      <c r="AU13" s="47">
        <v>221.16666666666663</v>
      </c>
      <c r="AV13" s="47">
        <v>218.63333333333333</v>
      </c>
      <c r="AW13" s="47">
        <v>214.63333333333335</v>
      </c>
      <c r="AX13" s="47">
        <v>208.93333333333337</v>
      </c>
      <c r="AY13" s="47">
        <v>204.43333333333337</v>
      </c>
      <c r="AZ13" s="47">
        <v>201.13333333333335</v>
      </c>
      <c r="BA13" s="47">
        <v>207.46666666666667</v>
      </c>
      <c r="BB13" s="47">
        <v>206.13333333333333</v>
      </c>
      <c r="BC13" s="47">
        <v>206.3</v>
      </c>
      <c r="BD13" s="47">
        <v>204.96666666666667</v>
      </c>
      <c r="BE13" s="47">
        <v>205.53333333333333</v>
      </c>
      <c r="BF13" s="47">
        <v>205.46666666666667</v>
      </c>
      <c r="BG13" s="47">
        <v>205.43333333333337</v>
      </c>
      <c r="BH13" s="47">
        <v>206.56666666666663</v>
      </c>
      <c r="BI13" s="47">
        <v>206.3</v>
      </c>
      <c r="BJ13" s="47">
        <v>206.23333333333332</v>
      </c>
      <c r="BK13" s="47">
        <v>207.33333333333337</v>
      </c>
      <c r="BL13" s="47">
        <v>208.83333333333337</v>
      </c>
      <c r="BM13" s="47">
        <v>210.3</v>
      </c>
      <c r="BN13" s="47">
        <v>211.33333333333337</v>
      </c>
      <c r="BO13" s="47">
        <v>211.9</v>
      </c>
      <c r="BP13" s="47">
        <v>212.13333333333333</v>
      </c>
      <c r="BQ13" s="47">
        <v>212.46666666666667</v>
      </c>
      <c r="BR13" s="47">
        <v>212.13333333333333</v>
      </c>
      <c r="BS13" s="47">
        <v>214.73333333333332</v>
      </c>
      <c r="BT13" s="47">
        <v>215.4</v>
      </c>
      <c r="BU13" s="47">
        <v>216.4</v>
      </c>
      <c r="BV13" s="47">
        <v>217.33333333333331</v>
      </c>
      <c r="BW13" s="47">
        <v>219.76666666666665</v>
      </c>
      <c r="BX13" s="47">
        <v>218</v>
      </c>
      <c r="BY13" s="47">
        <v>217.96666666666667</v>
      </c>
      <c r="BZ13" s="47">
        <v>213.6</v>
      </c>
      <c r="CA13" s="47">
        <v>207.96666666666667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v>
      </c>
      <c r="CN13" s="47">
        <v>202.7</v>
      </c>
      <c r="CO13" s="47">
        <v>203.86666666666667</v>
      </c>
      <c r="CP13" s="47">
        <v>204.56666666666663</v>
      </c>
      <c r="CQ13" s="47">
        <v>206.43333333333337</v>
      </c>
      <c r="CR13" s="47">
        <v>207.8</v>
      </c>
      <c r="CS13" s="47">
        <v>209.3</v>
      </c>
      <c r="CT13" s="47">
        <v>211.2</v>
      </c>
      <c r="CU13" s="47">
        <v>212.06666666666663</v>
      </c>
      <c r="CV13" s="47">
        <v>211.86666666666665</v>
      </c>
      <c r="CW13" s="47">
        <v>213.7</v>
      </c>
      <c r="CX13" s="47">
        <v>214.2</v>
      </c>
      <c r="CY13" s="47">
        <v>215.96666666666667</v>
      </c>
      <c r="CZ13" s="47">
        <v>217.06666666666663</v>
      </c>
      <c r="DA13" s="47">
        <v>218.46666666666667</v>
      </c>
      <c r="DB13" s="47">
        <v>218.16666666666663</v>
      </c>
      <c r="DC13" s="47">
        <v>218.46666666666667</v>
      </c>
      <c r="DD13" s="47">
        <v>219.76666666666665</v>
      </c>
      <c r="DE13" s="47">
        <v>219.9</v>
      </c>
      <c r="DF13" s="47">
        <v>220.43333333333337</v>
      </c>
      <c r="DG13" s="47">
        <v>221.46666666666667</v>
      </c>
      <c r="DH13" s="47">
        <v>222.06666666666663</v>
      </c>
      <c r="DI13" s="47">
        <v>222.4</v>
      </c>
      <c r="DJ13" s="47">
        <v>222</v>
      </c>
      <c r="DK13" s="47">
        <v>223.2</v>
      </c>
      <c r="DL13" s="47">
        <v>222</v>
      </c>
      <c r="DM13" s="47">
        <v>222</v>
      </c>
      <c r="DN13" s="47">
        <v>220.76666666666668</v>
      </c>
      <c r="DO13" s="47">
        <v>223</v>
      </c>
      <c r="DP13" s="47">
        <v>220.46666666666667</v>
      </c>
      <c r="DQ13" s="47">
        <v>219</v>
      </c>
      <c r="DR13" s="47">
        <v>218.5</v>
      </c>
      <c r="DS13" s="48">
        <v>218.36666666666667</v>
      </c>
      <c r="DT13" s="48">
        <v>193.3</v>
      </c>
      <c r="DU13" s="48">
        <v>205.93333333333337</v>
      </c>
      <c r="DV13" s="48">
        <v>209.86666666666667</v>
      </c>
      <c r="DW13" s="48">
        <v>212.43333333333337</v>
      </c>
      <c r="DX13" s="48">
        <v>216.13333333333333</v>
      </c>
      <c r="DY13" s="48">
        <v>217.5</v>
      </c>
      <c r="DZ13" s="48">
        <v>219.13333333333333</v>
      </c>
      <c r="EA13" s="48">
        <v>211.7</v>
      </c>
      <c r="EB13" s="48">
        <v>211.96666666666667</v>
      </c>
      <c r="EC13" s="48">
        <v>212.7</v>
      </c>
      <c r="ED13" s="48">
        <v>210.96666666666667</v>
      </c>
      <c r="EE13" s="48">
        <v>214.2</v>
      </c>
      <c r="EF13" s="48">
        <v>213.7</v>
      </c>
      <c r="EG13" s="48">
        <v>211.73333333333332</v>
      </c>
      <c r="EH13" s="48">
        <v>210.13333333333333</v>
      </c>
      <c r="EI13" s="48">
        <v>211.06666666666663</v>
      </c>
      <c r="EJ13" s="48">
        <v>211.26666666666668</v>
      </c>
      <c r="EK13" s="48">
        <v>210.46666666666667</v>
      </c>
      <c r="EL13" s="48">
        <v>207.86666666666667</v>
      </c>
      <c r="EM13" s="48">
        <v>206.9</v>
      </c>
      <c r="EN13" s="48">
        <v>207.13333333333333</v>
      </c>
      <c r="EO13" s="48">
        <v>207.23333333333332</v>
      </c>
      <c r="EP13" s="49">
        <v>207.22630000000001</v>
      </c>
      <c r="EQ13" s="49">
        <v>206.6294</v>
      </c>
      <c r="ER13" s="49">
        <v>206.2336</v>
      </c>
      <c r="ES13" s="49">
        <v>206.48220000000001</v>
      </c>
      <c r="ET13" s="49">
        <v>206.45189999999999</v>
      </c>
      <c r="EU13" s="49">
        <v>206.35640000000001</v>
      </c>
      <c r="EV13" s="49">
        <v>206.2165</v>
      </c>
      <c r="EW13" s="49">
        <v>206.1054</v>
      </c>
      <c r="EX13" s="49">
        <v>205.87629999999999</v>
      </c>
      <c r="EY13" s="49">
        <v>205.11590000000001</v>
      </c>
      <c r="EZ13" s="49">
        <v>204.93879999999999</v>
      </c>
      <c r="FA13" s="49">
        <v>204.7774</v>
      </c>
      <c r="FB13" s="49">
        <v>204.81219999999999</v>
      </c>
      <c r="FC13" s="49">
        <v>204.80340000000001</v>
      </c>
      <c r="FD13" s="49">
        <v>204.92609999999999</v>
      </c>
      <c r="FE13" s="49">
        <v>204.99979999999999</v>
      </c>
      <c r="FF13" s="49">
        <v>204.9983</v>
      </c>
      <c r="FG13" s="49">
        <v>205.00530000000001</v>
      </c>
      <c r="FH13" s="49">
        <v>205.0453</v>
      </c>
      <c r="FI13" s="49">
        <v>205.1104</v>
      </c>
      <c r="FJ13" s="49">
        <v>205.06569999999999</v>
      </c>
      <c r="FK13" s="49">
        <v>205.1335</v>
      </c>
      <c r="FL13" s="49">
        <v>205.26840000000001</v>
      </c>
      <c r="FM13" s="49">
        <v>205.4</v>
      </c>
      <c r="FN13" s="49">
        <v>205.48670000000001</v>
      </c>
    </row>
    <row r="14" spans="1:170" x14ac:dyDescent="0.2">
      <c r="A14" t="s">
        <v>237</v>
      </c>
      <c r="B14" t="s">
        <v>249</v>
      </c>
      <c r="C14" s="47">
        <v>45.9</v>
      </c>
      <c r="D14" s="47">
        <v>47.1</v>
      </c>
      <c r="E14" s="47">
        <v>47.56666666666667</v>
      </c>
      <c r="F14" s="47">
        <v>46.866666666666667</v>
      </c>
      <c r="G14" s="47">
        <v>48.133333333333333</v>
      </c>
      <c r="H14" s="47">
        <v>47.7</v>
      </c>
      <c r="I14" s="47">
        <v>48.466666666666661</v>
      </c>
      <c r="J14" s="47">
        <v>47.9</v>
      </c>
      <c r="K14" s="47">
        <v>47.733333333333334</v>
      </c>
      <c r="L14" s="47">
        <v>47.7</v>
      </c>
      <c r="M14" s="47">
        <v>47.233333333333334</v>
      </c>
      <c r="N14" s="47">
        <v>46.933333333333337</v>
      </c>
      <c r="O14" s="47">
        <v>47.333333333333336</v>
      </c>
      <c r="P14" s="47">
        <v>46.400000000000006</v>
      </c>
      <c r="Q14" s="47">
        <v>47.333333333333329</v>
      </c>
      <c r="R14" s="47">
        <v>45.866666666666667</v>
      </c>
      <c r="S14" s="47">
        <v>47.166666666666671</v>
      </c>
      <c r="T14" s="47">
        <v>47.2</v>
      </c>
      <c r="U14" s="47">
        <v>47.266666666666666</v>
      </c>
      <c r="V14" s="47">
        <v>47.766666666666666</v>
      </c>
      <c r="W14" s="47">
        <v>47.5</v>
      </c>
      <c r="X14" s="47">
        <v>47.3</v>
      </c>
      <c r="Y14" s="47">
        <v>48.400000000000006</v>
      </c>
      <c r="Z14" s="47">
        <v>48.5</v>
      </c>
      <c r="AA14" s="47">
        <v>49.833333333333329</v>
      </c>
      <c r="AB14" s="47">
        <v>47.666666666666671</v>
      </c>
      <c r="AC14" s="47">
        <v>50.333333333333336</v>
      </c>
      <c r="AD14" s="47">
        <v>51.666666666666664</v>
      </c>
      <c r="AE14" s="47">
        <v>51.733333333333327</v>
      </c>
      <c r="AF14" s="47">
        <v>52.3</v>
      </c>
      <c r="AG14" s="47">
        <v>51.43333333333333</v>
      </c>
      <c r="AH14" s="47">
        <v>48.93333333333333</v>
      </c>
      <c r="AI14" s="47">
        <v>53.099999999999994</v>
      </c>
      <c r="AJ14" s="47">
        <v>54</v>
      </c>
      <c r="AK14" s="47">
        <v>54.466666666666669</v>
      </c>
      <c r="AL14" s="47">
        <v>54.233333333333334</v>
      </c>
      <c r="AM14" s="47">
        <v>54.033333333333331</v>
      </c>
      <c r="AN14" s="47">
        <v>54.266666666666666</v>
      </c>
      <c r="AO14" s="47">
        <v>54.233333333333334</v>
      </c>
      <c r="AP14" s="47">
        <v>55.2</v>
      </c>
      <c r="AQ14" s="47">
        <v>54.2</v>
      </c>
      <c r="AR14" s="47">
        <v>53.866666666666667</v>
      </c>
      <c r="AS14" s="47">
        <v>53.8</v>
      </c>
      <c r="AT14" s="47">
        <v>54.9</v>
      </c>
      <c r="AU14" s="47">
        <v>53.3</v>
      </c>
      <c r="AV14" s="47">
        <v>52.43333333333333</v>
      </c>
      <c r="AW14" s="47">
        <v>51</v>
      </c>
      <c r="AX14" s="47">
        <v>49.166666666666664</v>
      </c>
      <c r="AY14" s="47">
        <v>48.533333333333331</v>
      </c>
      <c r="AZ14" s="47">
        <v>49.4</v>
      </c>
      <c r="BA14" s="47">
        <v>50</v>
      </c>
      <c r="BB14" s="47">
        <v>49.466666666666669</v>
      </c>
      <c r="BC14" s="47">
        <v>49.366666666666667</v>
      </c>
      <c r="BD14" s="47">
        <v>48.6</v>
      </c>
      <c r="BE14" s="47">
        <v>48.666666666666664</v>
      </c>
      <c r="BF14" s="47">
        <v>48.533333333333339</v>
      </c>
      <c r="BG14" s="47">
        <v>48.6</v>
      </c>
      <c r="BH14" s="47">
        <v>49.166666666666671</v>
      </c>
      <c r="BI14" s="47">
        <v>49.266666666666666</v>
      </c>
      <c r="BJ14" s="47">
        <v>49.766666666666666</v>
      </c>
      <c r="BK14" s="47">
        <v>49.06666666666667</v>
      </c>
      <c r="BL14" s="47">
        <v>49.4</v>
      </c>
      <c r="BM14" s="47">
        <v>48.966666666666661</v>
      </c>
      <c r="BN14" s="47">
        <v>49.333333333333336</v>
      </c>
      <c r="BO14" s="47">
        <v>49.866666666666667</v>
      </c>
      <c r="BP14" s="47">
        <v>50</v>
      </c>
      <c r="BQ14" s="47">
        <v>50.066666666666663</v>
      </c>
      <c r="BR14" s="47">
        <v>50.133333333333333</v>
      </c>
      <c r="BS14" s="47">
        <v>50.900000000000006</v>
      </c>
      <c r="BT14" s="47">
        <v>51.133333333333333</v>
      </c>
      <c r="BU14" s="47">
        <v>51.2</v>
      </c>
      <c r="BV14" s="47">
        <v>51.3</v>
      </c>
      <c r="BW14" s="47">
        <v>51.3</v>
      </c>
      <c r="BX14" s="47">
        <v>51.1</v>
      </c>
      <c r="BY14" s="47">
        <v>50.533333333333331</v>
      </c>
      <c r="BZ14" s="47">
        <v>49.43333333333333</v>
      </c>
      <c r="CA14" s="47">
        <v>47.733333333333334</v>
      </c>
      <c r="CB14" s="47">
        <v>46.066666666666663</v>
      </c>
      <c r="CC14" s="47">
        <v>45.4</v>
      </c>
      <c r="CD14" s="47">
        <v>44.900000000000006</v>
      </c>
      <c r="CE14" s="47">
        <v>44.6</v>
      </c>
      <c r="CF14" s="47">
        <v>44.633333333333333</v>
      </c>
      <c r="CG14" s="47">
        <v>45.133333333333333</v>
      </c>
      <c r="CH14" s="47">
        <v>45.8</v>
      </c>
      <c r="CI14" s="47">
        <v>46.4</v>
      </c>
      <c r="CJ14" s="47">
        <v>46.9</v>
      </c>
      <c r="CK14" s="47">
        <v>47.433333333333337</v>
      </c>
      <c r="CL14" s="47">
        <v>47.266666666666666</v>
      </c>
      <c r="CM14" s="47">
        <v>47.466666666666661</v>
      </c>
      <c r="CN14" s="47">
        <v>47.86666666666666</v>
      </c>
      <c r="CO14" s="47">
        <v>47.833333333333329</v>
      </c>
      <c r="CP14" s="47">
        <v>47.599999999999994</v>
      </c>
      <c r="CQ14" s="47">
        <v>47.766666666666666</v>
      </c>
      <c r="CR14" s="47">
        <v>48.166666666666664</v>
      </c>
      <c r="CS14" s="47">
        <v>48.766666666666666</v>
      </c>
      <c r="CT14" s="47">
        <v>49.533333333333339</v>
      </c>
      <c r="CU14" s="47">
        <v>50.7</v>
      </c>
      <c r="CV14" s="47">
        <v>51.9</v>
      </c>
      <c r="CW14" s="47">
        <v>52.533333333333331</v>
      </c>
      <c r="CX14" s="47">
        <v>53.366666666666667</v>
      </c>
      <c r="CY14" s="47">
        <v>54.133333333333333</v>
      </c>
      <c r="CZ14" s="47">
        <v>54.433333333333337</v>
      </c>
      <c r="DA14" s="47">
        <v>55.066666666666663</v>
      </c>
      <c r="DB14" s="47">
        <v>56.333333333333336</v>
      </c>
      <c r="DC14" s="47">
        <v>56.43333333333333</v>
      </c>
      <c r="DD14" s="47">
        <v>57.5</v>
      </c>
      <c r="DE14" s="47">
        <v>58.56666666666667</v>
      </c>
      <c r="DF14" s="47">
        <v>59.3</v>
      </c>
      <c r="DG14" s="47">
        <v>60</v>
      </c>
      <c r="DH14" s="47">
        <v>60.833333333333336</v>
      </c>
      <c r="DI14" s="47">
        <v>61.633333333333333</v>
      </c>
      <c r="DJ14" s="47">
        <v>62.5</v>
      </c>
      <c r="DK14" s="47">
        <v>62.93333333333333</v>
      </c>
      <c r="DL14" s="47">
        <v>63</v>
      </c>
      <c r="DM14" s="47">
        <v>63.033333333333331</v>
      </c>
      <c r="DN14" s="47">
        <v>63.766666666666666</v>
      </c>
      <c r="DO14" s="47">
        <v>64.099999999999994</v>
      </c>
      <c r="DP14" s="47">
        <v>64.899999999999991</v>
      </c>
      <c r="DQ14" s="47">
        <v>65.733333333333334</v>
      </c>
      <c r="DR14" s="47">
        <v>66.366666666666674</v>
      </c>
      <c r="DS14" s="48">
        <v>66.766666666666666</v>
      </c>
      <c r="DT14" s="48">
        <v>60.8</v>
      </c>
      <c r="DU14" s="48">
        <v>61.233333333333334</v>
      </c>
      <c r="DV14" s="48">
        <v>62.9</v>
      </c>
      <c r="DW14" s="48">
        <v>63.033333333333331</v>
      </c>
      <c r="DX14" s="48">
        <v>62.066666666666663</v>
      </c>
      <c r="DY14" s="48">
        <v>63.3</v>
      </c>
      <c r="DZ14" s="48">
        <v>66.466666666666669</v>
      </c>
      <c r="EA14" s="48">
        <v>69.066666666666663</v>
      </c>
      <c r="EB14" s="48">
        <v>69.633333333333326</v>
      </c>
      <c r="EC14" s="48">
        <v>70.400000000000006</v>
      </c>
      <c r="ED14" s="48">
        <v>71.099999999999994</v>
      </c>
      <c r="EE14" s="48">
        <v>70.86666666666666</v>
      </c>
      <c r="EF14" s="48">
        <v>70.233333333333334</v>
      </c>
      <c r="EG14" s="48">
        <v>70.099999999999994</v>
      </c>
      <c r="EH14" s="48">
        <v>70.366666666666674</v>
      </c>
      <c r="EI14" s="48">
        <v>70</v>
      </c>
      <c r="EJ14" s="48">
        <v>70.5</v>
      </c>
      <c r="EK14" s="48">
        <v>71</v>
      </c>
      <c r="EL14" s="48">
        <v>71.666666666666657</v>
      </c>
      <c r="EM14" s="48">
        <v>69.7</v>
      </c>
      <c r="EN14" s="48">
        <v>69.833333333333329</v>
      </c>
      <c r="EO14" s="48">
        <v>70.13333333333334</v>
      </c>
      <c r="EP14" s="49">
        <v>70.403670000000005</v>
      </c>
      <c r="EQ14" s="49">
        <v>69.592160000000007</v>
      </c>
      <c r="ER14" s="49">
        <v>69.747600000000006</v>
      </c>
      <c r="ES14" s="49">
        <v>69.648560000000003</v>
      </c>
      <c r="ET14" s="49">
        <v>69.510170000000002</v>
      </c>
      <c r="EU14" s="49">
        <v>69.283590000000004</v>
      </c>
      <c r="EV14" s="49">
        <v>69.229789999999994</v>
      </c>
      <c r="EW14" s="49">
        <v>69.082080000000005</v>
      </c>
      <c r="EX14" s="49">
        <v>69.145250000000004</v>
      </c>
      <c r="EY14" s="49">
        <v>69.199590000000001</v>
      </c>
      <c r="EZ14" s="49">
        <v>69.381399999999999</v>
      </c>
      <c r="FA14" s="49">
        <v>69.186019999999999</v>
      </c>
      <c r="FB14" s="49">
        <v>69.388159999999999</v>
      </c>
      <c r="FC14" s="49">
        <v>69.562920000000005</v>
      </c>
      <c r="FD14" s="49">
        <v>69.721909999999994</v>
      </c>
      <c r="FE14" s="49">
        <v>69.806979999999996</v>
      </c>
      <c r="FF14" s="49">
        <v>69.931870000000004</v>
      </c>
      <c r="FG14" s="49">
        <v>70.012640000000005</v>
      </c>
      <c r="FH14" s="49">
        <v>70.054469999999995</v>
      </c>
      <c r="FI14" s="49">
        <v>69.985110000000006</v>
      </c>
      <c r="FJ14" s="49">
        <v>70.023809999999997</v>
      </c>
      <c r="FK14" s="49">
        <v>70.001499999999993</v>
      </c>
      <c r="FL14" s="49">
        <v>70.043940000000006</v>
      </c>
      <c r="FM14" s="49">
        <v>69.913839999999993</v>
      </c>
      <c r="FN14" s="49">
        <v>69.905159999999995</v>
      </c>
    </row>
    <row r="15" spans="1:170" x14ac:dyDescent="0.2">
      <c r="A15" t="s">
        <v>209</v>
      </c>
      <c r="B15" t="s">
        <v>250</v>
      </c>
      <c r="C15" s="47">
        <v>31.733333333333334</v>
      </c>
      <c r="D15" s="47">
        <v>31.533333333333335</v>
      </c>
      <c r="E15" s="47">
        <v>32.06666666666667</v>
      </c>
      <c r="F15" s="47">
        <v>31.566666666666663</v>
      </c>
      <c r="G15" s="47">
        <v>32.233333333333334</v>
      </c>
      <c r="H15" s="47">
        <v>32.9</v>
      </c>
      <c r="I15" s="47">
        <v>33.5</v>
      </c>
      <c r="J15" s="47">
        <v>34.200000000000003</v>
      </c>
      <c r="K15" s="47">
        <v>34.700000000000003</v>
      </c>
      <c r="L15" s="47">
        <v>34.866666666666667</v>
      </c>
      <c r="M15" s="47">
        <v>35.366666666666667</v>
      </c>
      <c r="N15" s="47">
        <v>36.06666666666667</v>
      </c>
      <c r="O15" s="47">
        <v>36.866666666666667</v>
      </c>
      <c r="P15" s="47">
        <v>37.666666666666664</v>
      </c>
      <c r="Q15" s="47">
        <v>39</v>
      </c>
      <c r="R15" s="47">
        <v>38.533333333333339</v>
      </c>
      <c r="S15" s="47">
        <v>39.266666666666666</v>
      </c>
      <c r="T15" s="47">
        <v>39.866666666666667</v>
      </c>
      <c r="U15" s="47">
        <v>40.133333333333333</v>
      </c>
      <c r="V15" s="47">
        <v>42.8</v>
      </c>
      <c r="W15" s="47">
        <v>43.5</v>
      </c>
      <c r="X15" s="47">
        <v>45.133333333333333</v>
      </c>
      <c r="Y15" s="47">
        <v>46.566666666666663</v>
      </c>
      <c r="Z15" s="47">
        <v>48.4</v>
      </c>
      <c r="AA15" s="47">
        <v>49.066666666666663</v>
      </c>
      <c r="AB15" s="47">
        <v>50.266666666666666</v>
      </c>
      <c r="AC15" s="47">
        <v>49.933333333333337</v>
      </c>
      <c r="AD15" s="47">
        <v>50.733333333333334</v>
      </c>
      <c r="AE15" s="47">
        <v>51.86666666666666</v>
      </c>
      <c r="AF15" s="47">
        <v>52.933333333333337</v>
      </c>
      <c r="AG15" s="47">
        <v>54.766666666666666</v>
      </c>
      <c r="AH15" s="47">
        <v>55.033333333333331</v>
      </c>
      <c r="AI15" s="47">
        <v>56</v>
      </c>
      <c r="AJ15" s="47">
        <v>56.3</v>
      </c>
      <c r="AK15" s="47">
        <v>57.9</v>
      </c>
      <c r="AL15" s="47">
        <v>58.93333333333333</v>
      </c>
      <c r="AM15" s="47">
        <v>61.766666666666666</v>
      </c>
      <c r="AN15" s="47">
        <v>62.533333333333339</v>
      </c>
      <c r="AO15" s="47">
        <v>66.433333333333337</v>
      </c>
      <c r="AP15" s="47">
        <v>66.933333333333337</v>
      </c>
      <c r="AQ15" s="47">
        <v>71.466666666666669</v>
      </c>
      <c r="AR15" s="47">
        <v>74.266666666666666</v>
      </c>
      <c r="AS15" s="47">
        <v>77.866666666666674</v>
      </c>
      <c r="AT15" s="47">
        <v>79.13333333333334</v>
      </c>
      <c r="AU15" s="47">
        <v>79.099999999999994</v>
      </c>
      <c r="AV15" s="47">
        <v>77.5</v>
      </c>
      <c r="AW15" s="47">
        <v>75.899999999999991</v>
      </c>
      <c r="AX15" s="47">
        <v>75.133333333333326</v>
      </c>
      <c r="AY15" s="47">
        <v>73.633333333333326</v>
      </c>
      <c r="AZ15" s="47">
        <v>73.100000000000009</v>
      </c>
      <c r="BA15" s="47">
        <v>72.7</v>
      </c>
      <c r="BB15" s="47">
        <v>72.533333333333331</v>
      </c>
      <c r="BC15" s="47">
        <v>71.866666666666674</v>
      </c>
      <c r="BD15" s="47">
        <v>71.3</v>
      </c>
      <c r="BE15" s="47">
        <v>71.599999999999994</v>
      </c>
      <c r="BF15" s="47">
        <v>72.100000000000009</v>
      </c>
      <c r="BG15" s="47">
        <v>72.400000000000006</v>
      </c>
      <c r="BH15" s="47">
        <v>72.733333333333334</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79.800000000000011</v>
      </c>
      <c r="BS15" s="47">
        <v>80.699999999999989</v>
      </c>
      <c r="BT15" s="47">
        <v>81.633333333333326</v>
      </c>
      <c r="BU15" s="47">
        <v>81.766666666666666</v>
      </c>
      <c r="BV15" s="47">
        <v>82.36666666666666</v>
      </c>
      <c r="BW15" s="47">
        <v>83.6</v>
      </c>
      <c r="BX15" s="47">
        <v>84.733333333333334</v>
      </c>
      <c r="BY15" s="47">
        <v>86.166666666666657</v>
      </c>
      <c r="BZ15" s="47">
        <v>86.833333333333329</v>
      </c>
      <c r="CA15" s="47">
        <v>86.566666666666663</v>
      </c>
      <c r="CB15" s="47">
        <v>85.433333333333337</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87.233333333333334</v>
      </c>
      <c r="CO15" s="47">
        <v>86.5</v>
      </c>
      <c r="CP15" s="47">
        <v>86.733333333333334</v>
      </c>
      <c r="CQ15" s="47">
        <v>87.233333333333334</v>
      </c>
      <c r="CR15" s="47">
        <v>87.733333333333334</v>
      </c>
      <c r="CS15" s="47">
        <v>88.266666666666666</v>
      </c>
      <c r="CT15" s="47">
        <v>89.3</v>
      </c>
      <c r="CU15" s="47">
        <v>90.166666666666657</v>
      </c>
      <c r="CV15" s="47">
        <v>91.1</v>
      </c>
      <c r="CW15" s="47">
        <v>92.7</v>
      </c>
      <c r="CX15" s="47">
        <v>92.6</v>
      </c>
      <c r="CY15" s="47">
        <v>92.4</v>
      </c>
      <c r="CZ15" s="47">
        <v>93.4</v>
      </c>
      <c r="DA15" s="47">
        <v>95.4</v>
      </c>
      <c r="DB15" s="47">
        <v>97.4</v>
      </c>
      <c r="DC15" s="47">
        <v>99</v>
      </c>
      <c r="DD15" s="47">
        <v>101.1</v>
      </c>
      <c r="DE15" s="47">
        <v>103.3</v>
      </c>
      <c r="DF15" s="47">
        <v>105.16666666666669</v>
      </c>
      <c r="DG15" s="47">
        <v>106.66666666666669</v>
      </c>
      <c r="DH15" s="47">
        <v>107.96666666666668</v>
      </c>
      <c r="DI15" s="47">
        <v>109.16666666666669</v>
      </c>
      <c r="DJ15" s="47">
        <v>110.5</v>
      </c>
      <c r="DK15" s="47">
        <v>111.83333333333331</v>
      </c>
      <c r="DL15" s="47">
        <v>115.06666666666668</v>
      </c>
      <c r="DM15" s="47">
        <v>118.13333333333334</v>
      </c>
      <c r="DN15" s="47">
        <v>120</v>
      </c>
      <c r="DO15" s="47">
        <v>122.56666666666666</v>
      </c>
      <c r="DP15" s="47">
        <v>124.93333333333332</v>
      </c>
      <c r="DQ15" s="47">
        <v>128.26666666666665</v>
      </c>
      <c r="DR15" s="47">
        <v>128.9</v>
      </c>
      <c r="DS15" s="48">
        <v>130.96666666666667</v>
      </c>
      <c r="DT15" s="48">
        <v>130.63333333333333</v>
      </c>
      <c r="DU15" s="48">
        <v>130.86666666666667</v>
      </c>
      <c r="DV15" s="48">
        <v>133.66666666666669</v>
      </c>
      <c r="DW15" s="48">
        <v>134.33333333333334</v>
      </c>
      <c r="DX15" s="48">
        <v>135.69999999999999</v>
      </c>
      <c r="DY15" s="48">
        <v>137.6</v>
      </c>
      <c r="DZ15" s="48">
        <v>142.43333333333334</v>
      </c>
      <c r="EA15" s="48">
        <v>142.86666666666667</v>
      </c>
      <c r="EB15" s="48">
        <v>145.96666666666667</v>
      </c>
      <c r="EC15" s="48">
        <v>145.36666666666667</v>
      </c>
      <c r="ED15" s="48">
        <v>144.89999999999998</v>
      </c>
      <c r="EE15" s="48">
        <v>143.5</v>
      </c>
      <c r="EF15" s="48">
        <v>140.1</v>
      </c>
      <c r="EG15" s="48">
        <v>136.60000000000002</v>
      </c>
      <c r="EH15" s="48">
        <v>134.29999999999998</v>
      </c>
      <c r="EI15" s="48">
        <v>133.93333333333334</v>
      </c>
      <c r="EJ15" s="48">
        <v>133.36666666666667</v>
      </c>
      <c r="EK15" s="48">
        <v>133.19999999999999</v>
      </c>
      <c r="EL15" s="48">
        <v>132.16666666666666</v>
      </c>
      <c r="EM15" s="48">
        <v>130.26666666666668</v>
      </c>
      <c r="EN15" s="48">
        <v>129.56666666666666</v>
      </c>
      <c r="EO15" s="48">
        <v>126.76666666666668</v>
      </c>
      <c r="EP15" s="49">
        <v>126.2957</v>
      </c>
      <c r="EQ15" s="49">
        <v>126.4089</v>
      </c>
      <c r="ER15" s="49">
        <v>126.5183</v>
      </c>
      <c r="ES15" s="49">
        <v>126.4538</v>
      </c>
      <c r="ET15" s="49">
        <v>126.3817</v>
      </c>
      <c r="EU15" s="49">
        <v>126.47029999999999</v>
      </c>
      <c r="EV15" s="49">
        <v>126.4679</v>
      </c>
      <c r="EW15" s="49">
        <v>126.3939</v>
      </c>
      <c r="EX15" s="49">
        <v>125.94329999999999</v>
      </c>
      <c r="EY15" s="49">
        <v>125.86490000000001</v>
      </c>
      <c r="EZ15" s="49">
        <v>126.0078</v>
      </c>
      <c r="FA15" s="49">
        <v>126.2246</v>
      </c>
      <c r="FB15" s="49">
        <v>126.4687</v>
      </c>
      <c r="FC15" s="49">
        <v>126.7602</v>
      </c>
      <c r="FD15" s="49">
        <v>127.1061</v>
      </c>
      <c r="FE15" s="49">
        <v>127.4114</v>
      </c>
      <c r="FF15" s="49">
        <v>127.6481</v>
      </c>
      <c r="FG15" s="49">
        <v>127.9278</v>
      </c>
      <c r="FH15" s="49">
        <v>128.19579999999999</v>
      </c>
      <c r="FI15" s="49">
        <v>128.47290000000001</v>
      </c>
      <c r="FJ15" s="49">
        <v>128.76840000000001</v>
      </c>
      <c r="FK15" s="49">
        <v>129.06280000000001</v>
      </c>
      <c r="FL15" s="49">
        <v>129.43889999999999</v>
      </c>
      <c r="FM15" s="49">
        <v>129.82220000000001</v>
      </c>
      <c r="FN15" s="49">
        <v>130.23869999999999</v>
      </c>
    </row>
    <row r="16" spans="1:170" x14ac:dyDescent="0.2">
      <c r="A16" t="s">
        <v>210</v>
      </c>
      <c r="B16" t="s">
        <v>251</v>
      </c>
      <c r="C16" s="47">
        <v>70.533333333333331</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76</v>
      </c>
      <c r="R16" s="47">
        <v>75.466666666666669</v>
      </c>
      <c r="S16" s="47">
        <v>77.866666666666674</v>
      </c>
      <c r="T16" s="47">
        <v>76.266666666666666</v>
      </c>
      <c r="U16" s="47">
        <v>75.466666666666669</v>
      </c>
      <c r="V16" s="47">
        <v>73.899999999999991</v>
      </c>
      <c r="W16" s="47">
        <v>73.466666666666669</v>
      </c>
      <c r="X16" s="47">
        <v>73.033333333333331</v>
      </c>
      <c r="Y16" s="47">
        <v>74.166666666666671</v>
      </c>
      <c r="Z16" s="47">
        <v>74.899999999999991</v>
      </c>
      <c r="AA16" s="47">
        <v>75.466666666666669</v>
      </c>
      <c r="AB16" s="47">
        <v>75.766666666666666</v>
      </c>
      <c r="AC16" s="47">
        <v>76.233333333333334</v>
      </c>
      <c r="AD16" s="47">
        <v>76.233333333333334</v>
      </c>
      <c r="AE16" s="47">
        <v>76.266666666666666</v>
      </c>
      <c r="AF16" s="47">
        <v>77.366666666666674</v>
      </c>
      <c r="AG16" s="47">
        <v>78.399999999999991</v>
      </c>
      <c r="AH16" s="47">
        <v>80.36666666666666</v>
      </c>
      <c r="AI16" s="47">
        <v>79.566666666666663</v>
      </c>
      <c r="AJ16" s="47">
        <v>83.066666666666677</v>
      </c>
      <c r="AK16" s="47">
        <v>84.766666666666666</v>
      </c>
      <c r="AL16" s="47">
        <v>87.5</v>
      </c>
      <c r="AM16" s="47">
        <v>87.666666666666671</v>
      </c>
      <c r="AN16" s="47">
        <v>88.399999999999991</v>
      </c>
      <c r="AO16" s="47">
        <v>89.2</v>
      </c>
      <c r="AP16" s="47">
        <v>88.833333333333329</v>
      </c>
      <c r="AQ16" s="47">
        <v>88.899999999999991</v>
      </c>
      <c r="AR16" s="47">
        <v>88.466666666666669</v>
      </c>
      <c r="AS16" s="47">
        <v>88.233333333333334</v>
      </c>
      <c r="AT16" s="47">
        <v>88.6</v>
      </c>
      <c r="AU16" s="47">
        <v>89.8</v>
      </c>
      <c r="AV16" s="47">
        <v>89.86666666666666</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91.566666666666663</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93.13333333333334</v>
      </c>
      <c r="BX16" s="47">
        <v>92.433333333333337</v>
      </c>
      <c r="BY16" s="47">
        <v>91.333333333333314</v>
      </c>
      <c r="BZ16" s="47">
        <v>89.433333333333323</v>
      </c>
      <c r="CA16" s="47">
        <v>86.966666666666669</v>
      </c>
      <c r="CB16" s="47">
        <v>85.2</v>
      </c>
      <c r="CC16" s="47">
        <v>83.2</v>
      </c>
      <c r="CD16" s="47">
        <v>81.666666666666657</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86.166666666666657</v>
      </c>
      <c r="DL16" s="47">
        <v>86.766666666666666</v>
      </c>
      <c r="DM16" s="47">
        <v>86.8</v>
      </c>
      <c r="DN16" s="47">
        <v>86.866666666666674</v>
      </c>
      <c r="DO16" s="47">
        <v>87.466666666666669</v>
      </c>
      <c r="DP16" s="47">
        <v>88.166666666666671</v>
      </c>
      <c r="DQ16" s="47">
        <v>88.666666666666671</v>
      </c>
      <c r="DR16" s="47">
        <v>89.033333333333331</v>
      </c>
      <c r="DS16" s="48">
        <v>88.2</v>
      </c>
      <c r="DT16" s="48">
        <v>85.033333333333331</v>
      </c>
      <c r="DU16" s="48">
        <v>85.033333333333331</v>
      </c>
      <c r="DV16" s="48">
        <v>86.5</v>
      </c>
      <c r="DW16" s="48">
        <v>86.5</v>
      </c>
      <c r="DX16" s="48">
        <v>86.7</v>
      </c>
      <c r="DY16" s="48">
        <v>86.966666666666669</v>
      </c>
      <c r="DZ16" s="48">
        <v>88.63333333333334</v>
      </c>
      <c r="EA16" s="48">
        <v>89.833333333333329</v>
      </c>
      <c r="EB16" s="48">
        <v>89.4</v>
      </c>
      <c r="EC16" s="48">
        <v>88.899999999999991</v>
      </c>
      <c r="ED16" s="48">
        <v>88.6</v>
      </c>
      <c r="EE16" s="48">
        <v>88.066666666666663</v>
      </c>
      <c r="EF16" s="48">
        <v>87.966666666666669</v>
      </c>
      <c r="EG16" s="48">
        <v>87.266666666666666</v>
      </c>
      <c r="EH16" s="48">
        <v>86.933333333333337</v>
      </c>
      <c r="EI16" s="48">
        <v>86.7</v>
      </c>
      <c r="EJ16" s="48">
        <v>86.333333333333329</v>
      </c>
      <c r="EK16" s="48">
        <v>86.333333333333329</v>
      </c>
      <c r="EL16" s="48">
        <v>85.366666666666674</v>
      </c>
      <c r="EM16" s="48">
        <v>85.6</v>
      </c>
      <c r="EN16" s="48">
        <v>85.699999999999989</v>
      </c>
      <c r="EO16" s="48">
        <v>85.666666666666671</v>
      </c>
      <c r="EP16" s="49">
        <v>85.541659999999993</v>
      </c>
      <c r="EQ16" s="49">
        <v>85.381270000000001</v>
      </c>
      <c r="ER16" s="49">
        <v>85.466679999999997</v>
      </c>
      <c r="ES16" s="49">
        <v>85.683239999999998</v>
      </c>
      <c r="ET16" s="49">
        <v>85.868690000000001</v>
      </c>
      <c r="EU16" s="49">
        <v>86.049710000000005</v>
      </c>
      <c r="EV16" s="49">
        <v>86.122010000000003</v>
      </c>
      <c r="EW16" s="49">
        <v>86.236180000000004</v>
      </c>
      <c r="EX16" s="49">
        <v>86.346400000000003</v>
      </c>
      <c r="EY16" s="49">
        <v>86.767269999999996</v>
      </c>
      <c r="EZ16" s="49">
        <v>86.768829999999994</v>
      </c>
      <c r="FA16" s="49">
        <v>86.743769999999998</v>
      </c>
      <c r="FB16" s="49">
        <v>86.795869999999994</v>
      </c>
      <c r="FC16" s="49">
        <v>86.864369999999994</v>
      </c>
      <c r="FD16" s="49">
        <v>86.888599999999997</v>
      </c>
      <c r="FE16" s="49">
        <v>86.938159999999996</v>
      </c>
      <c r="FF16" s="49">
        <v>86.917590000000004</v>
      </c>
      <c r="FG16" s="49">
        <v>86.919939999999997</v>
      </c>
      <c r="FH16" s="49">
        <v>86.864840000000001</v>
      </c>
      <c r="FI16" s="49">
        <v>86.866209999999995</v>
      </c>
      <c r="FJ16" s="49">
        <v>86.781720000000007</v>
      </c>
      <c r="FK16" s="49">
        <v>86.929019999999994</v>
      </c>
      <c r="FL16" s="49">
        <v>87.045180000000002</v>
      </c>
      <c r="FM16" s="49">
        <v>87.18047</v>
      </c>
      <c r="FN16" s="49">
        <v>87.261020000000002</v>
      </c>
    </row>
    <row r="17" spans="1:170" x14ac:dyDescent="0.2">
      <c r="A17" t="s">
        <v>215</v>
      </c>
      <c r="B17" t="s">
        <v>252</v>
      </c>
      <c r="C17" s="47">
        <v>121.93333333333334</v>
      </c>
      <c r="D17" s="47">
        <v>124.33333333333331</v>
      </c>
      <c r="E17" s="47">
        <v>126.13333333333334</v>
      </c>
      <c r="F17" s="47">
        <v>125.53333333333332</v>
      </c>
      <c r="G17" s="47">
        <v>124.76666666666668</v>
      </c>
      <c r="H17" s="47">
        <v>123.76666666666668</v>
      </c>
      <c r="I17" s="47">
        <v>124.03333333333332</v>
      </c>
      <c r="J17" s="47">
        <v>124.73333333333332</v>
      </c>
      <c r="K17" s="47">
        <v>128.39999999999998</v>
      </c>
      <c r="L17" s="47">
        <v>126.53333333333332</v>
      </c>
      <c r="M17" s="47">
        <v>124.06666666666668</v>
      </c>
      <c r="N17" s="47">
        <v>124.56666666666666</v>
      </c>
      <c r="O17" s="47">
        <v>129.53333333333333</v>
      </c>
      <c r="P17" s="47">
        <v>130.83333333333331</v>
      </c>
      <c r="Q17" s="47">
        <v>134</v>
      </c>
      <c r="R17" s="47">
        <v>133.36666666666667</v>
      </c>
      <c r="S17" s="47">
        <v>136.06666666666666</v>
      </c>
      <c r="T17" s="47">
        <v>139.16666666666666</v>
      </c>
      <c r="U17" s="47">
        <v>141.69999999999999</v>
      </c>
      <c r="V17" s="47">
        <v>145.16666666666669</v>
      </c>
      <c r="W17" s="47">
        <v>145.23333333333332</v>
      </c>
      <c r="X17" s="47">
        <v>144.26666666666668</v>
      </c>
      <c r="Y17" s="47">
        <v>145.66666666666666</v>
      </c>
      <c r="Z17" s="47">
        <v>148.76666666666668</v>
      </c>
      <c r="AA17" s="47">
        <v>153.1</v>
      </c>
      <c r="AB17" s="47">
        <v>153.30000000000001</v>
      </c>
      <c r="AC17" s="47">
        <v>156.36666666666667</v>
      </c>
      <c r="AD17" s="47">
        <v>160.5</v>
      </c>
      <c r="AE17" s="47">
        <v>164.6</v>
      </c>
      <c r="AF17" s="47">
        <v>169.23333333333332</v>
      </c>
      <c r="AG17" s="47">
        <v>170.20000000000002</v>
      </c>
      <c r="AH17" s="47">
        <v>173.66666666666666</v>
      </c>
      <c r="AI17" s="47">
        <v>177.66666666666666</v>
      </c>
      <c r="AJ17" s="47">
        <v>177.9</v>
      </c>
      <c r="AK17" s="47">
        <v>179.73333333333335</v>
      </c>
      <c r="AL17" s="47">
        <v>181.1</v>
      </c>
      <c r="AM17" s="47">
        <v>183.5</v>
      </c>
      <c r="AN17" s="47">
        <v>187.93333333333337</v>
      </c>
      <c r="AO17" s="47">
        <v>191.73333333333332</v>
      </c>
      <c r="AP17" s="47">
        <v>195.93333333333337</v>
      </c>
      <c r="AQ17" s="47">
        <v>198.83333333333331</v>
      </c>
      <c r="AR17" s="47">
        <v>200.4</v>
      </c>
      <c r="AS17" s="47">
        <v>204.63333333333333</v>
      </c>
      <c r="AT17" s="47">
        <v>205.36666666666667</v>
      </c>
      <c r="AU17" s="47">
        <v>198.46666666666667</v>
      </c>
      <c r="AV17" s="47">
        <v>194.43333333333337</v>
      </c>
      <c r="AW17" s="47">
        <v>187.33333333333337</v>
      </c>
      <c r="AX17" s="47">
        <v>182.23333333333332</v>
      </c>
      <c r="AY17" s="47">
        <v>180.56666666666663</v>
      </c>
      <c r="AZ17" s="47">
        <v>179.8</v>
      </c>
      <c r="BA17" s="47">
        <v>179.9</v>
      </c>
      <c r="BB17" s="47">
        <v>179.6</v>
      </c>
      <c r="BC17" s="47">
        <v>178.7</v>
      </c>
      <c r="BD17" s="47">
        <v>177.16666666666666</v>
      </c>
      <c r="BE17" s="47">
        <v>176.86666666666667</v>
      </c>
      <c r="BF17" s="47">
        <v>178.06666666666666</v>
      </c>
      <c r="BG17" s="47">
        <v>180.46666666666667</v>
      </c>
      <c r="BH17" s="47">
        <v>182.46666666666667</v>
      </c>
      <c r="BI17" s="47">
        <v>184.2</v>
      </c>
      <c r="BJ17" s="47">
        <v>187.16666666666663</v>
      </c>
      <c r="BK17" s="47">
        <v>189.6</v>
      </c>
      <c r="BL17" s="47">
        <v>191.93333333333337</v>
      </c>
      <c r="BM17" s="47">
        <v>195.26666666666668</v>
      </c>
      <c r="BN17" s="47">
        <v>197.96666666666667</v>
      </c>
      <c r="BO17" s="47">
        <v>200.1</v>
      </c>
      <c r="BP17" s="47">
        <v>204.03333333333333</v>
      </c>
      <c r="BQ17" s="47">
        <v>207.26666666666665</v>
      </c>
      <c r="BR17" s="47">
        <v>210.03333333333333</v>
      </c>
      <c r="BS17" s="47">
        <v>213.1</v>
      </c>
      <c r="BT17" s="47">
        <v>214.93333333333337</v>
      </c>
      <c r="BU17" s="47">
        <v>216.66666666666669</v>
      </c>
      <c r="BV17" s="47">
        <v>218.7</v>
      </c>
      <c r="BW17" s="47">
        <v>221.26666666666665</v>
      </c>
      <c r="BX17" s="47">
        <v>222.33333333333337</v>
      </c>
      <c r="BY17" s="47">
        <v>220.93333333333337</v>
      </c>
      <c r="BZ17" s="47">
        <v>216</v>
      </c>
      <c r="CA17" s="47">
        <v>209.8</v>
      </c>
      <c r="CB17" s="47">
        <v>200.43333333333337</v>
      </c>
      <c r="CC17" s="47">
        <v>197.2</v>
      </c>
      <c r="CD17" s="47">
        <v>197.4</v>
      </c>
      <c r="CE17" s="47">
        <v>198.53333333333333</v>
      </c>
      <c r="CF17" s="47">
        <v>200.5</v>
      </c>
      <c r="CG17" s="47">
        <v>202.3</v>
      </c>
      <c r="CH17" s="47">
        <v>205</v>
      </c>
      <c r="CI17" s="47">
        <v>207.7</v>
      </c>
      <c r="CJ17" s="47">
        <v>210.26666666666665</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243.26666666666668</v>
      </c>
      <c r="CW17" s="47">
        <v>248.33333333333337</v>
      </c>
      <c r="CX17" s="47">
        <v>251.33333333333337</v>
      </c>
      <c r="CY17" s="47">
        <v>253.66666666666663</v>
      </c>
      <c r="CZ17" s="47">
        <v>257.33333333333331</v>
      </c>
      <c r="DA17" s="47">
        <v>261.3</v>
      </c>
      <c r="DB17" s="47">
        <v>264.06666666666666</v>
      </c>
      <c r="DC17" s="47">
        <v>267.23333333333329</v>
      </c>
      <c r="DD17" s="47">
        <v>271.09999999999997</v>
      </c>
      <c r="DE17" s="47">
        <v>274.60000000000002</v>
      </c>
      <c r="DF17" s="47">
        <v>276.73333333333329</v>
      </c>
      <c r="DG17" s="47">
        <v>280.89999999999998</v>
      </c>
      <c r="DH17" s="47">
        <v>286.36666666666667</v>
      </c>
      <c r="DI17" s="47">
        <v>290.43333333333334</v>
      </c>
      <c r="DJ17" s="47">
        <v>292.10000000000002</v>
      </c>
      <c r="DK17" s="47">
        <v>295.13333333333333</v>
      </c>
      <c r="DL17" s="47">
        <v>295.60000000000002</v>
      </c>
      <c r="DM17" s="47">
        <v>298.23333333333335</v>
      </c>
      <c r="DN17" s="47">
        <v>301.89999999999998</v>
      </c>
      <c r="DO17" s="47">
        <v>301.93333333333334</v>
      </c>
      <c r="DP17" s="47">
        <v>308.2</v>
      </c>
      <c r="DQ17" s="47">
        <v>314</v>
      </c>
      <c r="DR17" s="47">
        <v>318.5333333333333</v>
      </c>
      <c r="DS17" s="48">
        <v>321.76666666666665</v>
      </c>
      <c r="DT17" s="48">
        <v>305.4666666666667</v>
      </c>
      <c r="DU17" s="48">
        <v>311.53333333333336</v>
      </c>
      <c r="DV17" s="48">
        <v>320.70000000000005</v>
      </c>
      <c r="DW17" s="48">
        <v>318.73333333333335</v>
      </c>
      <c r="DX17" s="48">
        <v>319.0333333333333</v>
      </c>
      <c r="DY17" s="48">
        <v>326.7</v>
      </c>
      <c r="DZ17" s="48">
        <v>337.83333333333337</v>
      </c>
      <c r="EA17" s="48">
        <v>351.9666666666667</v>
      </c>
      <c r="EB17" s="48">
        <v>356.3</v>
      </c>
      <c r="EC17" s="48">
        <v>355.66666666666669</v>
      </c>
      <c r="ED17" s="48">
        <v>354.16666666666669</v>
      </c>
      <c r="EE17" s="48">
        <v>350.33333333333331</v>
      </c>
      <c r="EF17" s="48">
        <v>345.66666666666669</v>
      </c>
      <c r="EG17" s="48">
        <v>344.4</v>
      </c>
      <c r="EH17" s="48">
        <v>345.86666666666667</v>
      </c>
      <c r="EI17" s="48">
        <v>346.13333333333333</v>
      </c>
      <c r="EJ17" s="48">
        <v>346.06666666666666</v>
      </c>
      <c r="EK17" s="48">
        <v>346.86666666666667</v>
      </c>
      <c r="EL17" s="48">
        <v>343.23333333333335</v>
      </c>
      <c r="EM17" s="48">
        <v>337.46666666666664</v>
      </c>
      <c r="EN17" s="48">
        <v>339.06666666666666</v>
      </c>
      <c r="EO17" s="48">
        <v>336.8</v>
      </c>
      <c r="EP17" s="49">
        <v>336.0213</v>
      </c>
      <c r="EQ17" s="49">
        <v>333.41899999999998</v>
      </c>
      <c r="ER17" s="49">
        <v>332.2937</v>
      </c>
      <c r="ES17" s="49">
        <v>332.14609999999999</v>
      </c>
      <c r="ET17" s="49">
        <v>332.26249999999999</v>
      </c>
      <c r="EU17" s="49">
        <v>333.48939999999999</v>
      </c>
      <c r="EV17" s="49">
        <v>334.76609999999999</v>
      </c>
      <c r="EW17" s="49">
        <v>335.90179999999998</v>
      </c>
      <c r="EX17" s="49">
        <v>337.68430000000001</v>
      </c>
      <c r="EY17" s="49">
        <v>340.95280000000002</v>
      </c>
      <c r="EZ17" s="49">
        <v>342.89699999999999</v>
      </c>
      <c r="FA17" s="49">
        <v>345.47919999999999</v>
      </c>
      <c r="FB17" s="49">
        <v>348.26409999999998</v>
      </c>
      <c r="FC17" s="49">
        <v>351.20769999999999</v>
      </c>
      <c r="FD17" s="49">
        <v>353.40300000000002</v>
      </c>
      <c r="FE17" s="49">
        <v>355.82479999999998</v>
      </c>
      <c r="FF17" s="49">
        <v>358.35399999999998</v>
      </c>
      <c r="FG17" s="49">
        <v>360.62180000000001</v>
      </c>
      <c r="FH17" s="49">
        <v>362.19189999999998</v>
      </c>
      <c r="FI17" s="49">
        <v>363.98039999999997</v>
      </c>
      <c r="FJ17" s="49">
        <v>365.64490000000001</v>
      </c>
      <c r="FK17" s="49">
        <v>367.27460000000002</v>
      </c>
      <c r="FL17" s="49">
        <v>368.10120000000001</v>
      </c>
      <c r="FM17" s="49">
        <v>369.108</v>
      </c>
      <c r="FN17" s="49">
        <v>370.54059999999998</v>
      </c>
    </row>
    <row r="18" spans="1:170" x14ac:dyDescent="0.2">
      <c r="A18" t="s">
        <v>281</v>
      </c>
      <c r="B18" t="s">
        <v>253</v>
      </c>
      <c r="C18" s="47">
        <v>139.06666666666675</v>
      </c>
      <c r="D18" s="47">
        <v>142.30000000000004</v>
      </c>
      <c r="E18" s="47">
        <v>145.30000000000001</v>
      </c>
      <c r="F18" s="47">
        <v>144.86666666666662</v>
      </c>
      <c r="G18" s="47">
        <v>144.16666666666666</v>
      </c>
      <c r="H18" s="47">
        <v>146.46666666666673</v>
      </c>
      <c r="I18" s="47">
        <v>149.5</v>
      </c>
      <c r="J18" s="47">
        <v>149.80000000000004</v>
      </c>
      <c r="K18" s="47">
        <v>148.29999999999998</v>
      </c>
      <c r="L18" s="47">
        <v>150.5333333333333</v>
      </c>
      <c r="M18" s="47">
        <v>153.33333333333329</v>
      </c>
      <c r="N18" s="47">
        <v>153.96666666666664</v>
      </c>
      <c r="O18" s="47">
        <v>154.16666666666669</v>
      </c>
      <c r="P18" s="47">
        <v>158.63333333333344</v>
      </c>
      <c r="Q18" s="47">
        <v>159.83333333333329</v>
      </c>
      <c r="R18" s="47">
        <v>157.9666666666667</v>
      </c>
      <c r="S18" s="47">
        <v>158.50000000000003</v>
      </c>
      <c r="T18" s="47">
        <v>159.89999999999992</v>
      </c>
      <c r="U18" s="47">
        <v>162.79999999999993</v>
      </c>
      <c r="V18" s="47">
        <v>162.36666666666665</v>
      </c>
      <c r="W18" s="47">
        <v>164.3333333333332</v>
      </c>
      <c r="X18" s="47">
        <v>165.83333333333343</v>
      </c>
      <c r="Y18" s="47">
        <v>167.93333333333339</v>
      </c>
      <c r="Z18" s="47">
        <v>165.46666666666684</v>
      </c>
      <c r="AA18" s="47">
        <v>164.66666666666666</v>
      </c>
      <c r="AB18" s="47">
        <v>167.26666666666662</v>
      </c>
      <c r="AC18" s="47">
        <v>168.29999999999998</v>
      </c>
      <c r="AD18" s="47">
        <v>171.73333333333332</v>
      </c>
      <c r="AE18" s="47">
        <v>172.6333333333335</v>
      </c>
      <c r="AF18" s="47">
        <v>175.99999999999994</v>
      </c>
      <c r="AG18" s="47">
        <v>176.99999999999991</v>
      </c>
      <c r="AH18" s="47">
        <v>179.29999999999998</v>
      </c>
      <c r="AI18" s="47">
        <v>180.03333333333327</v>
      </c>
      <c r="AJ18" s="47">
        <v>184.19999999999985</v>
      </c>
      <c r="AK18" s="47">
        <v>184.76666666666662</v>
      </c>
      <c r="AL18" s="47">
        <v>187.93333333333334</v>
      </c>
      <c r="AM18" s="47">
        <v>185.93333333333328</v>
      </c>
      <c r="AN18" s="47">
        <v>185.73333333333332</v>
      </c>
      <c r="AO18" s="47">
        <v>186.76666666666679</v>
      </c>
      <c r="AP18" s="47">
        <v>189.36666666666676</v>
      </c>
      <c r="AQ18" s="47">
        <v>190.26666666666668</v>
      </c>
      <c r="AR18" s="47">
        <v>191.06666666666658</v>
      </c>
      <c r="AS18" s="47">
        <v>194.30000000000018</v>
      </c>
      <c r="AT18" s="47">
        <v>195.06666666666666</v>
      </c>
      <c r="AU18" s="47">
        <v>193.8333333333334</v>
      </c>
      <c r="AV18" s="47">
        <v>195.83333333333323</v>
      </c>
      <c r="AW18" s="47">
        <v>196.46666666666667</v>
      </c>
      <c r="AX18" s="47">
        <v>198.09999999999997</v>
      </c>
      <c r="AY18" s="47">
        <v>199.70000000000007</v>
      </c>
      <c r="AZ18" s="47">
        <v>199.23333333333326</v>
      </c>
      <c r="BA18" s="47">
        <v>199.36666666666673</v>
      </c>
      <c r="BB18" s="47">
        <v>200.76666666666657</v>
      </c>
      <c r="BC18" s="47">
        <v>201.63333333333327</v>
      </c>
      <c r="BD18" s="47">
        <v>202.69999999999985</v>
      </c>
      <c r="BE18" s="47">
        <v>202.93333333333337</v>
      </c>
      <c r="BF18" s="47">
        <v>203.63333333333327</v>
      </c>
      <c r="BG18" s="47">
        <v>201.96666666666667</v>
      </c>
      <c r="BH18" s="47">
        <v>202.66666666666671</v>
      </c>
      <c r="BI18" s="47">
        <v>204.26666666666679</v>
      </c>
      <c r="BJ18" s="47">
        <v>204.9666666666667</v>
      </c>
      <c r="BK18" s="47">
        <v>205.83333333333317</v>
      </c>
      <c r="BL18" s="47">
        <v>206.16666666666683</v>
      </c>
      <c r="BM18" s="47">
        <v>207.90000000000003</v>
      </c>
      <c r="BN18" s="47">
        <v>207.96666666666658</v>
      </c>
      <c r="BO18" s="47">
        <v>208.23333333333335</v>
      </c>
      <c r="BP18" s="47">
        <v>208.4</v>
      </c>
      <c r="BQ18" s="47">
        <v>209.50000000000003</v>
      </c>
      <c r="BR18" s="47">
        <v>209.86666666666687</v>
      </c>
      <c r="BS18" s="47">
        <v>211.46666666666673</v>
      </c>
      <c r="BT18" s="47">
        <v>212.40000000000006</v>
      </c>
      <c r="BU18" s="47">
        <v>214.86666666666648</v>
      </c>
      <c r="BV18" s="47">
        <v>217.29999999999981</v>
      </c>
      <c r="BW18" s="47">
        <v>218.16666666666677</v>
      </c>
      <c r="BX18" s="47">
        <v>220.03333333333322</v>
      </c>
      <c r="BY18" s="47">
        <v>223.73333333333341</v>
      </c>
      <c r="BZ18" s="47">
        <v>225.13333333333333</v>
      </c>
      <c r="CA18" s="47">
        <v>228.1</v>
      </c>
      <c r="CB18" s="47">
        <v>228.23333333333332</v>
      </c>
      <c r="CC18" s="47">
        <v>230.26666666666674</v>
      </c>
      <c r="CD18" s="47">
        <v>231.93333333333331</v>
      </c>
      <c r="CE18" s="47">
        <v>232.13333333333341</v>
      </c>
      <c r="CF18" s="47">
        <v>232.96666666666658</v>
      </c>
      <c r="CG18" s="47">
        <v>235.46666666666673</v>
      </c>
      <c r="CH18" s="47">
        <v>238.23333333333326</v>
      </c>
      <c r="CI18" s="47">
        <v>239.53333333333339</v>
      </c>
      <c r="CJ18" s="47">
        <v>240.99999999999977</v>
      </c>
      <c r="CK18" s="47">
        <v>242.79999999999995</v>
      </c>
      <c r="CL18" s="47">
        <v>243.66666666666666</v>
      </c>
      <c r="CM18" s="47">
        <v>244.79999999999987</v>
      </c>
      <c r="CN18" s="47">
        <v>245.39999999999975</v>
      </c>
      <c r="CO18" s="47">
        <v>245.8666666666667</v>
      </c>
      <c r="CP18" s="47">
        <v>247.5666666666668</v>
      </c>
      <c r="CQ18" s="47">
        <v>246.86666666666653</v>
      </c>
      <c r="CR18" s="47">
        <v>248.06666666666686</v>
      </c>
      <c r="CS18" s="47">
        <v>248.86666666666645</v>
      </c>
      <c r="CT18" s="47">
        <v>251.36666666666662</v>
      </c>
      <c r="CU18" s="47">
        <v>253.40000000000012</v>
      </c>
      <c r="CV18" s="47">
        <v>252.86666666666676</v>
      </c>
      <c r="CW18" s="47">
        <v>254.59999999999997</v>
      </c>
      <c r="CX18" s="47">
        <v>255.26666666666674</v>
      </c>
      <c r="CY18" s="47">
        <v>255.76666666666685</v>
      </c>
      <c r="CZ18" s="47">
        <v>257.83333333333337</v>
      </c>
      <c r="DA18" s="47">
        <v>258.26666666666677</v>
      </c>
      <c r="DB18" s="47">
        <v>260.96666666666681</v>
      </c>
      <c r="DC18" s="47">
        <v>264.33333333333337</v>
      </c>
      <c r="DD18" s="47">
        <v>267.13333333333344</v>
      </c>
      <c r="DE18" s="47">
        <v>267.86666666666656</v>
      </c>
      <c r="DF18" s="47">
        <v>270.30000000000007</v>
      </c>
      <c r="DG18" s="47">
        <v>271.30000000000007</v>
      </c>
      <c r="DH18" s="47">
        <v>272.89999999999998</v>
      </c>
      <c r="DI18" s="47">
        <v>274.53333333333308</v>
      </c>
      <c r="DJ18" s="47">
        <v>277.66666666666686</v>
      </c>
      <c r="DK18" s="47">
        <v>280.16666666666669</v>
      </c>
      <c r="DL18" s="47">
        <v>281.43333333333328</v>
      </c>
      <c r="DM18" s="47">
        <v>283.39999999999992</v>
      </c>
      <c r="DN18" s="47">
        <v>286.46666666666681</v>
      </c>
      <c r="DO18" s="47">
        <v>288.9666666666667</v>
      </c>
      <c r="DP18" s="47">
        <v>290.69999999999993</v>
      </c>
      <c r="DQ18" s="47">
        <v>292.73333333333335</v>
      </c>
      <c r="DR18" s="47">
        <v>295.10000000000002</v>
      </c>
      <c r="DS18" s="48">
        <v>293.66666666666686</v>
      </c>
      <c r="DT18" s="48">
        <v>258.60000000000008</v>
      </c>
      <c r="DU18" s="48">
        <v>270.63333333333321</v>
      </c>
      <c r="DV18" s="48">
        <v>273.3666666666665</v>
      </c>
      <c r="DW18" s="48">
        <v>273.23333333333346</v>
      </c>
      <c r="DX18" s="48">
        <v>276.4000000000002</v>
      </c>
      <c r="DY18" s="48">
        <v>280.33333333333348</v>
      </c>
      <c r="DZ18" s="48">
        <v>283.5999999999998</v>
      </c>
      <c r="EA18" s="48">
        <v>283.39999999999992</v>
      </c>
      <c r="EB18" s="48">
        <v>285.36666666666679</v>
      </c>
      <c r="EC18" s="48">
        <v>289.33333333333343</v>
      </c>
      <c r="ED18" s="48">
        <v>289.5333333333333</v>
      </c>
      <c r="EE18" s="48">
        <v>292.26666666666654</v>
      </c>
      <c r="EF18" s="48">
        <v>293.06666666666661</v>
      </c>
      <c r="EG18" s="48">
        <v>295.39999999999998</v>
      </c>
      <c r="EH18" s="48">
        <v>298.10000000000025</v>
      </c>
      <c r="EI18" s="48">
        <v>298.76666666666654</v>
      </c>
      <c r="EJ18" s="48">
        <v>301.23333333333341</v>
      </c>
      <c r="EK18" s="48">
        <v>302.76666666666665</v>
      </c>
      <c r="EL18" s="48">
        <v>302.16666666666674</v>
      </c>
      <c r="EM18" s="48">
        <v>301.43333333333317</v>
      </c>
      <c r="EN18" s="48">
        <v>304.0333333333333</v>
      </c>
      <c r="EO18" s="48">
        <v>307.10000000000002</v>
      </c>
      <c r="EP18" s="49">
        <v>307.38819999999998</v>
      </c>
      <c r="EQ18" s="49">
        <v>309.28489999999999</v>
      </c>
      <c r="ER18" s="49">
        <v>309.03519999999997</v>
      </c>
      <c r="ES18" s="49">
        <v>307.49560000000002</v>
      </c>
      <c r="ET18" s="49">
        <v>307.14780000000002</v>
      </c>
      <c r="EU18" s="49">
        <v>307.28039999999999</v>
      </c>
      <c r="EV18" s="49">
        <v>307.7971</v>
      </c>
      <c r="EW18" s="49">
        <v>308.23500000000001</v>
      </c>
      <c r="EX18" s="49">
        <v>308.78089999999997</v>
      </c>
      <c r="EY18" s="49">
        <v>310.42509999999999</v>
      </c>
      <c r="EZ18" s="49">
        <v>310.74950000000001</v>
      </c>
      <c r="FA18" s="49">
        <v>311.21899999999999</v>
      </c>
      <c r="FB18" s="49">
        <v>311.92610000000002</v>
      </c>
      <c r="FC18" s="49">
        <v>312.66329999999999</v>
      </c>
      <c r="FD18" s="49">
        <v>312.97399999999999</v>
      </c>
      <c r="FE18" s="49">
        <v>313.39640000000003</v>
      </c>
      <c r="FF18" s="49">
        <v>313.93819999999999</v>
      </c>
      <c r="FG18" s="49">
        <v>314.69119999999998</v>
      </c>
      <c r="FH18" s="49">
        <v>315.03059999999999</v>
      </c>
      <c r="FI18" s="49">
        <v>315.79140000000001</v>
      </c>
      <c r="FJ18" s="49">
        <v>316.54660000000001</v>
      </c>
      <c r="FK18" s="49">
        <v>317.72989999999999</v>
      </c>
      <c r="FL18" s="49">
        <v>318.29520000000002</v>
      </c>
      <c r="FM18" s="49">
        <v>318.86660000000001</v>
      </c>
      <c r="FN18" s="49">
        <v>319.63819999999998</v>
      </c>
    </row>
    <row r="19" spans="1:170" x14ac:dyDescent="0.2">
      <c r="A19" t="s">
        <v>246</v>
      </c>
      <c r="B19" t="s">
        <v>245</v>
      </c>
      <c r="C19" s="47">
        <v>89.966666666666669</v>
      </c>
      <c r="D19" s="47">
        <v>90.86666666666666</v>
      </c>
      <c r="E19" s="47">
        <v>91.4</v>
      </c>
      <c r="F19" s="47">
        <v>91.13333333333334</v>
      </c>
      <c r="G19" s="47">
        <v>92.8</v>
      </c>
      <c r="H19" s="47">
        <v>92.3</v>
      </c>
      <c r="I19" s="47">
        <v>90.73333333333332</v>
      </c>
      <c r="J19" s="47">
        <v>91.466666666666683</v>
      </c>
      <c r="K19" s="47">
        <v>92.466666666666683</v>
      </c>
      <c r="L19" s="47">
        <v>92.866666666666674</v>
      </c>
      <c r="M19" s="47">
        <v>94</v>
      </c>
      <c r="N19" s="47">
        <v>94.566666666666663</v>
      </c>
      <c r="O19" s="47">
        <v>95.4</v>
      </c>
      <c r="P19" s="47">
        <v>96.3</v>
      </c>
      <c r="Q19" s="47">
        <v>97.8</v>
      </c>
      <c r="R19" s="47">
        <v>96.86666666666666</v>
      </c>
      <c r="S19" s="47">
        <v>97.7</v>
      </c>
      <c r="T19" s="47">
        <v>99</v>
      </c>
      <c r="U19" s="47">
        <v>98.633333333333326</v>
      </c>
      <c r="V19" s="47">
        <v>100.53333333333332</v>
      </c>
      <c r="W19" s="47">
        <v>102.3</v>
      </c>
      <c r="X19" s="47">
        <v>102.8</v>
      </c>
      <c r="Y19" s="47">
        <v>102.33333333333331</v>
      </c>
      <c r="Z19" s="47">
        <v>104.63333333333334</v>
      </c>
      <c r="AA19" s="47">
        <v>103.56666666666666</v>
      </c>
      <c r="AB19" s="47">
        <v>105.93333333333332</v>
      </c>
      <c r="AC19" s="47">
        <v>107.56666666666668</v>
      </c>
      <c r="AD19" s="47">
        <v>108.33333333333331</v>
      </c>
      <c r="AE19" s="47">
        <v>108.46666666666668</v>
      </c>
      <c r="AF19" s="47">
        <v>108.3</v>
      </c>
      <c r="AG19" s="47">
        <v>109.96666666666668</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v>
      </c>
      <c r="BT19" s="47">
        <v>134.66666666666666</v>
      </c>
      <c r="BU19" s="47">
        <v>135.83333333333331</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129.26666666666668</v>
      </c>
      <c r="CF19" s="47">
        <v>130</v>
      </c>
      <c r="CG19" s="47">
        <v>130.66666666666666</v>
      </c>
      <c r="CH19" s="47">
        <v>131.93333333333334</v>
      </c>
      <c r="CI19" s="47">
        <v>132.03333333333333</v>
      </c>
      <c r="CJ19" s="47">
        <v>133.33333333333334</v>
      </c>
      <c r="CK19" s="47">
        <v>133.63333333333333</v>
      </c>
      <c r="CL19" s="47">
        <v>134.93333333333334</v>
      </c>
      <c r="CM19" s="47">
        <v>136.13333333333333</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151.93333333333334</v>
      </c>
      <c r="CZ19" s="47">
        <v>153.56666666666666</v>
      </c>
      <c r="DA19" s="47">
        <v>156.73333333333335</v>
      </c>
      <c r="DB19" s="47">
        <v>157.76666666666668</v>
      </c>
      <c r="DC19" s="47">
        <v>159.53333333333333</v>
      </c>
      <c r="DD19" s="47">
        <v>160.83333333333334</v>
      </c>
      <c r="DE19" s="47">
        <v>162.73333333333335</v>
      </c>
      <c r="DF19" s="47">
        <v>163.53333333333333</v>
      </c>
      <c r="DG19" s="47">
        <v>164.96666666666667</v>
      </c>
      <c r="DH19" s="47">
        <v>167.20000000000002</v>
      </c>
      <c r="DI19" s="47">
        <v>167.2</v>
      </c>
      <c r="DJ19" s="47">
        <v>167.99999999999997</v>
      </c>
      <c r="DK19" s="47">
        <v>170.33333333333334</v>
      </c>
      <c r="DL19" s="47">
        <v>171.66666666666666</v>
      </c>
      <c r="DM19" s="47">
        <v>171.46666666666667</v>
      </c>
      <c r="DN19" s="47">
        <v>172.73333333333332</v>
      </c>
      <c r="DO19" s="47">
        <v>172.86666666666667</v>
      </c>
      <c r="DP19" s="47">
        <v>173.56666666666669</v>
      </c>
      <c r="DQ19" s="47">
        <v>174.23333333333332</v>
      </c>
      <c r="DR19" s="47">
        <v>174.56666666666666</v>
      </c>
      <c r="DS19" s="48">
        <v>172.5</v>
      </c>
      <c r="DT19" s="48">
        <v>96.1</v>
      </c>
      <c r="DU19" s="48">
        <v>109.7</v>
      </c>
      <c r="DV19" s="48">
        <v>112.23333333333332</v>
      </c>
      <c r="DW19" s="48">
        <v>111.03333333333332</v>
      </c>
      <c r="DX19" s="48">
        <v>123.26666666666668</v>
      </c>
      <c r="DY19" s="48">
        <v>136.73333333333335</v>
      </c>
      <c r="DZ19" s="48">
        <v>144.06666666666666</v>
      </c>
      <c r="EA19" s="48">
        <v>147.13333333333333</v>
      </c>
      <c r="EB19" s="48">
        <v>150.16666666666666</v>
      </c>
      <c r="EC19" s="48">
        <v>154.36666666666667</v>
      </c>
      <c r="ED19" s="48">
        <v>157.16666666666669</v>
      </c>
      <c r="EE19" s="48">
        <v>160.5</v>
      </c>
      <c r="EF19" s="48">
        <v>163.26666666666668</v>
      </c>
      <c r="EG19" s="48">
        <v>164.66666666666666</v>
      </c>
      <c r="EH19" s="48">
        <v>165.83333333333334</v>
      </c>
      <c r="EI19" s="48">
        <v>165.46666666666667</v>
      </c>
      <c r="EJ19" s="48">
        <v>166.96666666666667</v>
      </c>
      <c r="EK19" s="48">
        <v>168.36666666666665</v>
      </c>
      <c r="EL19" s="48">
        <v>167.5</v>
      </c>
      <c r="EM19" s="48">
        <v>166.4</v>
      </c>
      <c r="EN19" s="48">
        <v>168.13333333333333</v>
      </c>
      <c r="EO19" s="48">
        <v>169.13333333333333</v>
      </c>
      <c r="EP19" s="49">
        <v>167.17930000000001</v>
      </c>
      <c r="EQ19" s="49">
        <v>170.86709999999999</v>
      </c>
      <c r="ER19" s="49">
        <v>173.03739999999999</v>
      </c>
      <c r="ES19" s="49">
        <v>171.88579999999999</v>
      </c>
      <c r="ET19" s="49">
        <v>172.2483</v>
      </c>
      <c r="EU19" s="49">
        <v>172.0686</v>
      </c>
      <c r="EV19" s="49">
        <v>172.76259999999999</v>
      </c>
      <c r="EW19" s="49">
        <v>173.34100000000001</v>
      </c>
      <c r="EX19" s="49">
        <v>173.73089999999999</v>
      </c>
      <c r="EY19" s="49">
        <v>172.9725</v>
      </c>
      <c r="EZ19" s="49">
        <v>173.49619999999999</v>
      </c>
      <c r="FA19" s="49">
        <v>174.59899999999999</v>
      </c>
      <c r="FB19" s="49">
        <v>175.79490000000001</v>
      </c>
      <c r="FC19" s="49">
        <v>176.42740000000001</v>
      </c>
      <c r="FD19" s="49">
        <v>176.98089999999999</v>
      </c>
      <c r="FE19" s="49">
        <v>177.66319999999999</v>
      </c>
      <c r="FF19" s="49">
        <v>178.0932</v>
      </c>
      <c r="FG19" s="49">
        <v>178.3331</v>
      </c>
      <c r="FH19" s="49">
        <v>178.7449</v>
      </c>
      <c r="FI19" s="49">
        <v>179.13589999999999</v>
      </c>
      <c r="FJ19" s="49">
        <v>179.56059999999999</v>
      </c>
      <c r="FK19" s="49">
        <v>180.7011</v>
      </c>
      <c r="FL19" s="49">
        <v>181.34289999999999</v>
      </c>
      <c r="FM19" s="49">
        <v>182.0309</v>
      </c>
      <c r="FN19" s="49">
        <v>182.58850000000001</v>
      </c>
    </row>
    <row r="20" spans="1:170" x14ac:dyDescent="0.2">
      <c r="A20" t="s">
        <v>211</v>
      </c>
      <c r="B20" t="s">
        <v>254</v>
      </c>
      <c r="C20" s="47">
        <v>145.09999999999997</v>
      </c>
      <c r="D20" s="47">
        <v>146.26666666666668</v>
      </c>
      <c r="E20" s="47">
        <v>149.80000000000001</v>
      </c>
      <c r="F20" s="47">
        <v>148.73333333333332</v>
      </c>
      <c r="G20" s="47">
        <v>149.46666666666664</v>
      </c>
      <c r="H20" s="47">
        <v>152.89999999999998</v>
      </c>
      <c r="I20" s="47">
        <v>155</v>
      </c>
      <c r="J20" s="47">
        <v>154.66666666666666</v>
      </c>
      <c r="K20" s="47">
        <v>157.39999999999998</v>
      </c>
      <c r="L20" s="47">
        <v>158.26666666666665</v>
      </c>
      <c r="M20" s="47">
        <v>158.36666666666667</v>
      </c>
      <c r="N20" s="47">
        <v>160.9</v>
      </c>
      <c r="O20" s="47">
        <v>160.29999999999998</v>
      </c>
      <c r="P20" s="47">
        <v>161.33333333333334</v>
      </c>
      <c r="Q20" s="47">
        <v>162.53333333333333</v>
      </c>
      <c r="R20" s="47">
        <v>163.50000000000003</v>
      </c>
      <c r="S20" s="47">
        <v>163.4</v>
      </c>
      <c r="T20" s="47">
        <v>164.36666666666667</v>
      </c>
      <c r="U20" s="47">
        <v>163.46666666666664</v>
      </c>
      <c r="V20" s="47">
        <v>166.79999999999998</v>
      </c>
      <c r="W20" s="47">
        <v>167.73333333333335</v>
      </c>
      <c r="X20" s="47">
        <v>167.86666666666667</v>
      </c>
      <c r="Y20" s="47">
        <v>167.20000000000002</v>
      </c>
      <c r="Z20" s="47">
        <v>168.66666666666666</v>
      </c>
      <c r="AA20" s="47">
        <v>171.03333333333336</v>
      </c>
      <c r="AB20" s="47">
        <v>170.46666666666667</v>
      </c>
      <c r="AC20" s="47">
        <v>170.4</v>
      </c>
      <c r="AD20" s="47">
        <v>170.79999999999998</v>
      </c>
      <c r="AE20" s="47">
        <v>171</v>
      </c>
      <c r="AF20" s="47">
        <v>174.43333333333334</v>
      </c>
      <c r="AG20" s="47">
        <v>174.66666666666666</v>
      </c>
      <c r="AH20" s="47">
        <v>175.16666666666666</v>
      </c>
      <c r="AI20" s="47">
        <v>176.60000000000002</v>
      </c>
      <c r="AJ20" s="47">
        <v>178.06666666666666</v>
      </c>
      <c r="AK20" s="47">
        <v>179.20000000000002</v>
      </c>
      <c r="AL20" s="47">
        <v>180.16666666666666</v>
      </c>
      <c r="AM20" s="47">
        <v>180.66666666666669</v>
      </c>
      <c r="AN20" s="47">
        <v>182.16666666666666</v>
      </c>
      <c r="AO20" s="47">
        <v>183.96666666666667</v>
      </c>
      <c r="AP20" s="47">
        <v>184.0333333333333</v>
      </c>
      <c r="AQ20" s="47">
        <v>185.03333333333333</v>
      </c>
      <c r="AR20" s="47">
        <v>186.8</v>
      </c>
      <c r="AS20" s="47">
        <v>185.79999999999998</v>
      </c>
      <c r="AT20" s="47">
        <v>185.73333333333335</v>
      </c>
      <c r="AU20" s="47">
        <v>189.63333333333333</v>
      </c>
      <c r="AV20" s="47">
        <v>191.43333333333334</v>
      </c>
      <c r="AW20" s="47">
        <v>192.43333333333334</v>
      </c>
      <c r="AX20" s="47">
        <v>194</v>
      </c>
      <c r="AY20" s="47">
        <v>194.83333333333331</v>
      </c>
      <c r="AZ20" s="47">
        <v>195.60000000000002</v>
      </c>
      <c r="BA20" s="47">
        <v>195.9</v>
      </c>
      <c r="BB20" s="47">
        <v>197.03333333333333</v>
      </c>
      <c r="BC20" s="47">
        <v>197.66666666666666</v>
      </c>
      <c r="BD20" s="47">
        <v>198.76666666666668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206.20000000000002</v>
      </c>
      <c r="BZ20" s="47">
        <v>206.76666666666665</v>
      </c>
      <c r="CA20" s="47">
        <v>206.16666666666666</v>
      </c>
      <c r="CB20" s="47">
        <v>206.96666666666667</v>
      </c>
      <c r="CC20" s="47">
        <v>206.03333333333333</v>
      </c>
      <c r="CD20" s="47">
        <v>205.36666666666662</v>
      </c>
      <c r="CE20" s="47">
        <v>205.06666666666666</v>
      </c>
      <c r="CF20" s="47">
        <v>208</v>
      </c>
      <c r="CG20" s="47">
        <v>206.13333333333333</v>
      </c>
      <c r="CH20" s="47">
        <v>203.9666666666667</v>
      </c>
      <c r="CI20" s="47">
        <v>203.16666666666666</v>
      </c>
      <c r="CJ20" s="47">
        <v>202.63333333333333</v>
      </c>
      <c r="CK20" s="47">
        <v>201.10000000000002</v>
      </c>
      <c r="CL20" s="47">
        <v>201.79999999999998</v>
      </c>
      <c r="CM20" s="47">
        <v>202.4</v>
      </c>
      <c r="CN20" s="47">
        <v>202.36666666666667</v>
      </c>
      <c r="CO20" s="47">
        <v>202.4</v>
      </c>
      <c r="CP20" s="47">
        <v>203.56666666666666</v>
      </c>
      <c r="CQ20" s="47">
        <v>204.23333333333335</v>
      </c>
      <c r="CR20" s="47">
        <v>204.23333333333335</v>
      </c>
      <c r="CS20" s="47">
        <v>204.50000000000003</v>
      </c>
      <c r="CT20" s="47">
        <v>206.2</v>
      </c>
      <c r="CU20" s="47">
        <v>206.8</v>
      </c>
      <c r="CV20" s="47">
        <v>206.93333333333334</v>
      </c>
      <c r="CW20" s="47">
        <v>207.93333333333337</v>
      </c>
      <c r="CX20" s="47">
        <v>209.26666666666668</v>
      </c>
      <c r="CY20" s="47">
        <v>210.76666666666665</v>
      </c>
      <c r="CZ20" s="47">
        <v>212.23333333333332</v>
      </c>
      <c r="DA20" s="47">
        <v>213.76666666666665</v>
      </c>
      <c r="DB20" s="47">
        <v>214.83333333333334</v>
      </c>
      <c r="DC20" s="47">
        <v>215.4666666666667</v>
      </c>
      <c r="DD20" s="47">
        <v>217.36666666666667</v>
      </c>
      <c r="DE20" s="47">
        <v>218.16666666666666</v>
      </c>
      <c r="DF20" s="47">
        <v>220.13333333333335</v>
      </c>
      <c r="DG20" s="47">
        <v>220.39999999999998</v>
      </c>
      <c r="DH20" s="47">
        <v>221.33333333333331</v>
      </c>
      <c r="DI20" s="47">
        <v>221.36666666666665</v>
      </c>
      <c r="DJ20" s="47">
        <v>222.03333333333333</v>
      </c>
      <c r="DK20" s="47">
        <v>220.20000000000002</v>
      </c>
      <c r="DL20" s="47">
        <v>219.13333333333338</v>
      </c>
      <c r="DM20" s="47">
        <v>217.56666666666669</v>
      </c>
      <c r="DN20" s="47">
        <v>217.23333333333332</v>
      </c>
      <c r="DO20" s="47">
        <v>214.3</v>
      </c>
      <c r="DP20" s="47">
        <v>215.4</v>
      </c>
      <c r="DQ20" s="47">
        <v>217.66666666666669</v>
      </c>
      <c r="DR20" s="47">
        <v>216.73333333333335</v>
      </c>
      <c r="DS20" s="48">
        <v>219.43333333333334</v>
      </c>
      <c r="DT20" s="48">
        <v>205.69999999999996</v>
      </c>
      <c r="DU20" s="48">
        <v>210.6</v>
      </c>
      <c r="DV20" s="48">
        <v>203.06666666666666</v>
      </c>
      <c r="DW20" s="48">
        <v>203.1333333333333</v>
      </c>
      <c r="DX20" s="48">
        <v>206.19999999999996</v>
      </c>
      <c r="DY20" s="48">
        <v>211.80000000000004</v>
      </c>
      <c r="DZ20" s="48">
        <v>208.86666666666667</v>
      </c>
      <c r="EA20" s="48">
        <v>201.56666666666666</v>
      </c>
      <c r="EB20" s="48">
        <v>200.63333333333333</v>
      </c>
      <c r="EC20" s="48">
        <v>210.69999999999996</v>
      </c>
      <c r="ED20" s="48">
        <v>207.40000000000003</v>
      </c>
      <c r="EE20" s="48">
        <v>207.06666666666666</v>
      </c>
      <c r="EF20" s="48">
        <v>215.26666666666671</v>
      </c>
      <c r="EG20" s="48">
        <v>214.9</v>
      </c>
      <c r="EH20" s="48">
        <v>214.89999999999998</v>
      </c>
      <c r="EI20" s="48">
        <v>224.60000000000002</v>
      </c>
      <c r="EJ20" s="48">
        <v>227.79999999999998</v>
      </c>
      <c r="EK20" s="48">
        <v>230</v>
      </c>
      <c r="EL20" s="48">
        <v>231.1</v>
      </c>
      <c r="EM20" s="48">
        <v>230.73333333333332</v>
      </c>
      <c r="EN20" s="48">
        <v>232.23333333333332</v>
      </c>
      <c r="EO20" s="48">
        <v>231.33333333333334</v>
      </c>
      <c r="EP20" s="49">
        <v>229.26759999999999</v>
      </c>
      <c r="EQ20" s="49">
        <v>228.19030000000001</v>
      </c>
      <c r="ER20" s="49">
        <v>227.6446</v>
      </c>
      <c r="ES20" s="49">
        <v>226.7054</v>
      </c>
      <c r="ET20" s="49">
        <v>226.2818</v>
      </c>
      <c r="EU20" s="49">
        <v>226.0675</v>
      </c>
      <c r="EV20" s="49">
        <v>225.98439999999999</v>
      </c>
      <c r="EW20" s="49">
        <v>225.92330000000001</v>
      </c>
      <c r="EX20" s="49">
        <v>225.84350000000001</v>
      </c>
      <c r="EY20" s="49">
        <v>225.9032</v>
      </c>
      <c r="EZ20" s="49">
        <v>225.9196</v>
      </c>
      <c r="FA20" s="49">
        <v>226.0574</v>
      </c>
      <c r="FB20" s="49">
        <v>226.3622</v>
      </c>
      <c r="FC20" s="49">
        <v>226.65790000000001</v>
      </c>
      <c r="FD20" s="49">
        <v>226.87180000000001</v>
      </c>
      <c r="FE20" s="49">
        <v>227.1508</v>
      </c>
      <c r="FF20" s="49">
        <v>227.4504</v>
      </c>
      <c r="FG20" s="49">
        <v>227.85220000000001</v>
      </c>
      <c r="FH20" s="49">
        <v>228.43700000000001</v>
      </c>
      <c r="FI20" s="49">
        <v>228.78630000000001</v>
      </c>
      <c r="FJ20" s="49">
        <v>228.55959999999999</v>
      </c>
      <c r="FK20" s="49">
        <v>229.06530000000001</v>
      </c>
      <c r="FL20" s="49">
        <v>229.36539999999999</v>
      </c>
      <c r="FM20" s="49">
        <v>229.65639999999999</v>
      </c>
      <c r="FN20" s="49">
        <v>229.98500000000001</v>
      </c>
    </row>
    <row r="21" spans="1:170" x14ac:dyDescent="0.2">
      <c r="A21" t="s">
        <v>216</v>
      </c>
      <c r="B21" t="s">
        <v>255</v>
      </c>
      <c r="C21" s="47">
        <v>123.33333333333331</v>
      </c>
      <c r="D21" s="47">
        <v>123.96666666666668</v>
      </c>
      <c r="E21" s="47">
        <v>128.03333333333333</v>
      </c>
      <c r="F21" s="47">
        <v>127.53333333333332</v>
      </c>
      <c r="G21" s="47">
        <v>128.33333333333331</v>
      </c>
      <c r="H21" s="47">
        <v>131.63333333333333</v>
      </c>
      <c r="I21" s="47">
        <v>133.23333333333332</v>
      </c>
      <c r="J21" s="47">
        <v>133.1</v>
      </c>
      <c r="K21" s="47">
        <v>135.76666666666665</v>
      </c>
      <c r="L21" s="47">
        <v>136.6</v>
      </c>
      <c r="M21" s="47">
        <v>136.56666666666666</v>
      </c>
      <c r="N21" s="47">
        <v>139</v>
      </c>
      <c r="O21" s="47">
        <v>138.13333333333333</v>
      </c>
      <c r="P21" s="47">
        <v>139.06666666666666</v>
      </c>
      <c r="Q21" s="47">
        <v>140.03333333333333</v>
      </c>
      <c r="R21" s="47">
        <v>141.13333333333335</v>
      </c>
      <c r="S21" s="47">
        <v>141.1</v>
      </c>
      <c r="T21" s="47">
        <v>142.06666666666666</v>
      </c>
      <c r="U21" s="47">
        <v>141.23333333333332</v>
      </c>
      <c r="V21" s="47">
        <v>144.6</v>
      </c>
      <c r="W21" s="47">
        <v>145.76666666666668</v>
      </c>
      <c r="X21" s="47">
        <v>145.93333333333334</v>
      </c>
      <c r="Y21" s="47">
        <v>145.33333333333334</v>
      </c>
      <c r="Z21" s="47">
        <v>146.93333333333334</v>
      </c>
      <c r="AA21" s="47">
        <v>149.33333333333334</v>
      </c>
      <c r="AB21" s="47">
        <v>148.96666666666667</v>
      </c>
      <c r="AC21" s="47">
        <v>149.03333333333333</v>
      </c>
      <c r="AD21" s="47">
        <v>149.26666666666665</v>
      </c>
      <c r="AE21" s="47">
        <v>149.4</v>
      </c>
      <c r="AF21" s="47">
        <v>152.80000000000001</v>
      </c>
      <c r="AG21" s="47">
        <v>152.66666666666666</v>
      </c>
      <c r="AH21" s="47">
        <v>153.29999999999998</v>
      </c>
      <c r="AI21" s="47">
        <v>154.33333333333334</v>
      </c>
      <c r="AJ21" s="47">
        <v>155.83333333333331</v>
      </c>
      <c r="AK21" s="47">
        <v>156.60000000000002</v>
      </c>
      <c r="AL21" s="47">
        <v>157.19999999999999</v>
      </c>
      <c r="AM21" s="47">
        <v>157.33333333333334</v>
      </c>
      <c r="AN21" s="47">
        <v>159.19999999999999</v>
      </c>
      <c r="AO21" s="47">
        <v>161.06666666666666</v>
      </c>
      <c r="AP21" s="47">
        <v>160.83333333333331</v>
      </c>
      <c r="AQ21" s="47">
        <v>161.86666666666667</v>
      </c>
      <c r="AR21" s="47">
        <v>161.23333333333335</v>
      </c>
      <c r="AS21" s="47">
        <v>162.13333333333333</v>
      </c>
      <c r="AT21" s="47">
        <v>162.56666666666669</v>
      </c>
      <c r="AU21" s="47">
        <v>165.96666666666667</v>
      </c>
      <c r="AV21" s="47">
        <v>167.83333333333334</v>
      </c>
      <c r="AW21" s="47">
        <v>168.73333333333335</v>
      </c>
      <c r="AX21" s="47">
        <v>170.2</v>
      </c>
      <c r="AY21" s="47">
        <v>171.06666666666666</v>
      </c>
      <c r="AZ21" s="47">
        <v>171.83333333333334</v>
      </c>
      <c r="BA21" s="47">
        <v>172.06666666666666</v>
      </c>
      <c r="BB21" s="47">
        <v>172.03333333333333</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182.23333333333335</v>
      </c>
      <c r="BZ21" s="47">
        <v>182.7</v>
      </c>
      <c r="CA21" s="47">
        <v>182.03333333333333</v>
      </c>
      <c r="CB21" s="47">
        <v>182.1</v>
      </c>
      <c r="CC21" s="47">
        <v>181.63333333333333</v>
      </c>
      <c r="CD21" s="47">
        <v>181.16666666666663</v>
      </c>
      <c r="CE21" s="47">
        <v>181.46666666666667</v>
      </c>
      <c r="CF21" s="47">
        <v>181.76666666666668</v>
      </c>
      <c r="CG21" s="47">
        <v>182</v>
      </c>
      <c r="CH21" s="47">
        <v>180.33333333333337</v>
      </c>
      <c r="CI21" s="47">
        <v>179.5</v>
      </c>
      <c r="CJ21" s="47">
        <v>179.06666666666666</v>
      </c>
      <c r="CK21" s="47">
        <v>177.76666666666668</v>
      </c>
      <c r="CL21" s="47">
        <v>178.6</v>
      </c>
      <c r="CM21" s="47">
        <v>179.26666666666668</v>
      </c>
      <c r="CN21" s="47">
        <v>179.3</v>
      </c>
      <c r="CO21" s="47">
        <v>179.4</v>
      </c>
      <c r="CP21" s="47">
        <v>180.6</v>
      </c>
      <c r="CQ21" s="47">
        <v>181.4</v>
      </c>
      <c r="CR21" s="47">
        <v>181.66666666666669</v>
      </c>
      <c r="CS21" s="47">
        <v>182.13333333333335</v>
      </c>
      <c r="CT21" s="47">
        <v>183.96666666666667</v>
      </c>
      <c r="CU21" s="47">
        <v>184.5</v>
      </c>
      <c r="CV21" s="47">
        <v>184.73333333333332</v>
      </c>
      <c r="CW21" s="47">
        <v>185.93333333333337</v>
      </c>
      <c r="CX21" s="47">
        <v>187.36666666666667</v>
      </c>
      <c r="CY21" s="47">
        <v>188.83333333333331</v>
      </c>
      <c r="CZ21" s="47">
        <v>190.2</v>
      </c>
      <c r="DA21" s="47">
        <v>191.73333333333332</v>
      </c>
      <c r="DB21" s="47">
        <v>192.8</v>
      </c>
      <c r="DC21" s="47">
        <v>193.43333333333337</v>
      </c>
      <c r="DD21" s="47">
        <v>195.23333333333335</v>
      </c>
      <c r="DE21" s="47">
        <v>196.03333333333333</v>
      </c>
      <c r="DF21" s="47">
        <v>197.93333333333337</v>
      </c>
      <c r="DG21" s="47">
        <v>198.06666666666663</v>
      </c>
      <c r="DH21" s="47">
        <v>199.1</v>
      </c>
      <c r="DI21" s="47">
        <v>199.23333333333332</v>
      </c>
      <c r="DJ21" s="47">
        <v>200</v>
      </c>
      <c r="DK21" s="47">
        <v>198.4</v>
      </c>
      <c r="DL21" s="47">
        <v>197.43333333333337</v>
      </c>
      <c r="DM21" s="47">
        <v>195.93333333333337</v>
      </c>
      <c r="DN21" s="47">
        <v>195.73333333333332</v>
      </c>
      <c r="DO21" s="47">
        <v>193</v>
      </c>
      <c r="DP21" s="47">
        <v>194.1</v>
      </c>
      <c r="DQ21" s="47">
        <v>196.3</v>
      </c>
      <c r="DR21" s="47">
        <v>195.5</v>
      </c>
      <c r="DS21" s="48">
        <v>198.03333333333333</v>
      </c>
      <c r="DT21" s="48">
        <v>184.16666666666663</v>
      </c>
      <c r="DU21" s="48">
        <v>187.63333333333333</v>
      </c>
      <c r="DV21" s="48">
        <v>181.13333333333333</v>
      </c>
      <c r="DW21" s="48">
        <v>181.56666666666663</v>
      </c>
      <c r="DX21" s="48">
        <v>184.66666666666663</v>
      </c>
      <c r="DY21" s="48">
        <v>190.43333333333337</v>
      </c>
      <c r="DZ21" s="48">
        <v>187.6</v>
      </c>
      <c r="EA21" s="48">
        <v>180.5</v>
      </c>
      <c r="EB21" s="48">
        <v>179.96666666666667</v>
      </c>
      <c r="EC21" s="48">
        <v>190.16666666666663</v>
      </c>
      <c r="ED21" s="48">
        <v>186.83333333333337</v>
      </c>
      <c r="EE21" s="48">
        <v>186.36666666666667</v>
      </c>
      <c r="EF21" s="48">
        <v>194.33333333333337</v>
      </c>
      <c r="EG21" s="48">
        <v>193.76666666666668</v>
      </c>
      <c r="EH21" s="48">
        <v>193.7</v>
      </c>
      <c r="EI21" s="48">
        <v>203.26666666666668</v>
      </c>
      <c r="EJ21" s="48">
        <v>206.33333333333331</v>
      </c>
      <c r="EK21" s="48">
        <v>208.36666666666667</v>
      </c>
      <c r="EL21" s="48">
        <v>209.5</v>
      </c>
      <c r="EM21" s="48">
        <v>209.13333333333333</v>
      </c>
      <c r="EN21" s="48">
        <v>211.03333333333333</v>
      </c>
      <c r="EO21" s="48">
        <v>210.4</v>
      </c>
      <c r="EP21" s="49">
        <v>209.59209999999999</v>
      </c>
      <c r="EQ21" s="49">
        <v>208.93109999999999</v>
      </c>
      <c r="ER21" s="49">
        <v>208.50890000000001</v>
      </c>
      <c r="ES21" s="49">
        <v>207.7021</v>
      </c>
      <c r="ET21" s="49">
        <v>207.3236</v>
      </c>
      <c r="EU21" s="49">
        <v>207.13669999999999</v>
      </c>
      <c r="EV21" s="49">
        <v>207.0667</v>
      </c>
      <c r="EW21" s="49">
        <v>207.03129999999999</v>
      </c>
      <c r="EX21" s="49">
        <v>206.9759</v>
      </c>
      <c r="EY21" s="49">
        <v>207.04329999999999</v>
      </c>
      <c r="EZ21" s="49">
        <v>207.07310000000001</v>
      </c>
      <c r="FA21" s="49">
        <v>207.2055</v>
      </c>
      <c r="FB21" s="49">
        <v>207.4897</v>
      </c>
      <c r="FC21" s="49">
        <v>207.7679</v>
      </c>
      <c r="FD21" s="49">
        <v>207.97630000000001</v>
      </c>
      <c r="FE21" s="49">
        <v>208.2431</v>
      </c>
      <c r="FF21" s="49">
        <v>208.52860000000001</v>
      </c>
      <c r="FG21" s="49">
        <v>208.82249999999999</v>
      </c>
      <c r="FH21" s="49">
        <v>209.04830000000001</v>
      </c>
      <c r="FI21" s="49">
        <v>209.3707</v>
      </c>
      <c r="FJ21" s="49">
        <v>209.65469999999999</v>
      </c>
      <c r="FK21" s="49">
        <v>210.0675</v>
      </c>
      <c r="FL21" s="49">
        <v>210.3597</v>
      </c>
      <c r="FM21" s="49">
        <v>210.64320000000001</v>
      </c>
      <c r="FN21" s="49">
        <v>210.95769999999999</v>
      </c>
    </row>
    <row r="22" spans="1:170" x14ac:dyDescent="0.2">
      <c r="A22" t="s">
        <v>217</v>
      </c>
      <c r="B22" t="s">
        <v>256</v>
      </c>
      <c r="C22" s="47">
        <v>21.766666666666666</v>
      </c>
      <c r="D22" s="47">
        <v>22.3</v>
      </c>
      <c r="E22" s="47">
        <v>21.766666666666666</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21.533333333333335</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23.166666666666668</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22.966666666666665</v>
      </c>
      <c r="DV22" s="48">
        <v>21.933333333333337</v>
      </c>
      <c r="DW22" s="48">
        <v>21.566666666666663</v>
      </c>
      <c r="DX22" s="48">
        <v>21.533333333333331</v>
      </c>
      <c r="DY22" s="48">
        <v>21.366666666666667</v>
      </c>
      <c r="DZ22" s="48">
        <v>21.266666666666666</v>
      </c>
      <c r="EA22" s="48">
        <v>21.066666666666663</v>
      </c>
      <c r="EB22" s="48">
        <v>20.666666666666668</v>
      </c>
      <c r="EC22" s="48">
        <v>20.533333333333335</v>
      </c>
      <c r="ED22" s="48">
        <v>20.566666666666663</v>
      </c>
      <c r="EE22" s="48">
        <v>20.7</v>
      </c>
      <c r="EF22" s="48">
        <v>20.933333333333337</v>
      </c>
      <c r="EG22" s="48">
        <v>21.133333333333333</v>
      </c>
      <c r="EH22" s="48">
        <v>21.2</v>
      </c>
      <c r="EI22" s="48">
        <v>21.333333333333332</v>
      </c>
      <c r="EJ22" s="48">
        <v>21.466666666666665</v>
      </c>
      <c r="EK22" s="48">
        <v>21.633333333333336</v>
      </c>
      <c r="EL22" s="48">
        <v>21.6</v>
      </c>
      <c r="EM22" s="48">
        <v>21.6</v>
      </c>
      <c r="EN22" s="48">
        <v>21.2</v>
      </c>
      <c r="EO22" s="48">
        <v>20.933333333333337</v>
      </c>
      <c r="EP22" s="49">
        <v>19.6755</v>
      </c>
      <c r="EQ22" s="49">
        <v>19.259150000000002</v>
      </c>
      <c r="ER22" s="49">
        <v>19.13569</v>
      </c>
      <c r="ES22" s="49">
        <v>19.003229999999999</v>
      </c>
      <c r="ET22" s="49">
        <v>18.95814</v>
      </c>
      <c r="EU22" s="49">
        <v>18.930789999999998</v>
      </c>
      <c r="EV22" s="49">
        <v>18.91769</v>
      </c>
      <c r="EW22" s="49">
        <v>18.892029999999998</v>
      </c>
      <c r="EX22" s="49">
        <v>18.867650000000001</v>
      </c>
      <c r="EY22" s="49">
        <v>18.8599</v>
      </c>
      <c r="EZ22" s="49">
        <v>18.846530000000001</v>
      </c>
      <c r="FA22" s="49">
        <v>18.851929999999999</v>
      </c>
      <c r="FB22" s="49">
        <v>18.872479999999999</v>
      </c>
      <c r="FC22" s="49">
        <v>18.89</v>
      </c>
      <c r="FD22" s="49">
        <v>18.895440000000001</v>
      </c>
      <c r="FE22" s="49">
        <v>18.90776</v>
      </c>
      <c r="FF22" s="49">
        <v>18.921849999999999</v>
      </c>
      <c r="FG22" s="49">
        <v>19.02976</v>
      </c>
      <c r="FH22" s="49">
        <v>19.388770000000001</v>
      </c>
      <c r="FI22" s="49">
        <v>19.41564</v>
      </c>
      <c r="FJ22" s="49">
        <v>18.90494</v>
      </c>
      <c r="FK22" s="49">
        <v>18.99783</v>
      </c>
      <c r="FL22" s="49">
        <v>19.00573</v>
      </c>
      <c r="FM22" s="49">
        <v>19.013159999999999</v>
      </c>
      <c r="FN22" s="49">
        <v>19.027249999999999</v>
      </c>
    </row>
    <row r="23" spans="1:170"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8"/>
      <c r="EQ23" s="8"/>
      <c r="ER23" s="8"/>
      <c r="ES23" s="8"/>
      <c r="ET23" s="8"/>
      <c r="EU23" s="8"/>
      <c r="EV23" s="8"/>
      <c r="EW23" s="8"/>
      <c r="EX23" s="8"/>
      <c r="EY23" s="8"/>
      <c r="EZ23" s="8"/>
      <c r="FA23" s="8"/>
      <c r="FB23" s="8"/>
      <c r="FC23" s="8"/>
      <c r="FD23" s="8"/>
      <c r="FE23" s="8"/>
      <c r="FF23" s="8"/>
      <c r="FG23" s="8"/>
      <c r="FH23" s="8"/>
      <c r="FI23" s="8"/>
      <c r="FJ23" s="8"/>
      <c r="FK23" s="8"/>
      <c r="FL23" s="8"/>
      <c r="FM23" s="8"/>
      <c r="FN23" s="8"/>
    </row>
    <row r="24" spans="1:170" x14ac:dyDescent="0.2">
      <c r="A24" t="s">
        <v>219</v>
      </c>
      <c r="B24" t="s">
        <v>165</v>
      </c>
      <c r="C24" s="5">
        <v>79325.257227183232</v>
      </c>
      <c r="D24" s="5">
        <v>80384.955191216039</v>
      </c>
      <c r="E24" s="5">
        <v>80842.957716412871</v>
      </c>
      <c r="F24" s="5">
        <v>81104.846319640084</v>
      </c>
      <c r="G24" s="5">
        <v>81505.862933284094</v>
      </c>
      <c r="H24" s="5">
        <v>82347.117385830963</v>
      </c>
      <c r="I24" s="5">
        <v>83060.919415709388</v>
      </c>
      <c r="J24" s="5">
        <v>84112.694055217478</v>
      </c>
      <c r="K24" s="5">
        <v>85620.959225722065</v>
      </c>
      <c r="L24" s="5">
        <v>86048.896730501801</v>
      </c>
      <c r="M24" s="5">
        <v>86623.463517374286</v>
      </c>
      <c r="N24" s="5">
        <v>88374.320136663664</v>
      </c>
      <c r="O24" s="5">
        <v>86775.670000891419</v>
      </c>
      <c r="P24" s="5">
        <v>87804.574006784096</v>
      </c>
      <c r="Q24" s="5">
        <v>87531.195045770481</v>
      </c>
      <c r="R24" s="5">
        <v>88259.335309231785</v>
      </c>
      <c r="S24" s="5">
        <v>89280.981571785698</v>
      </c>
      <c r="T24" s="5">
        <v>90178.002463962781</v>
      </c>
      <c r="U24" s="5">
        <v>89993.24881888651</v>
      </c>
      <c r="V24" s="5">
        <v>91270.944484774576</v>
      </c>
      <c r="W24" s="5">
        <v>92663.777073394187</v>
      </c>
      <c r="X24" s="5">
        <v>93335.379603633904</v>
      </c>
      <c r="Y24" s="5">
        <v>94187.613814190554</v>
      </c>
      <c r="Z24" s="5">
        <v>94639.655348528409</v>
      </c>
      <c r="AA24" s="5">
        <v>97884.835980063246</v>
      </c>
      <c r="AB24" s="5">
        <v>99058.050291904176</v>
      </c>
      <c r="AC24" s="5">
        <v>100000.48773920411</v>
      </c>
      <c r="AD24" s="5">
        <v>100536.66672539141</v>
      </c>
      <c r="AE24" s="5">
        <v>104253.59981392001</v>
      </c>
      <c r="AF24" s="5">
        <v>105487.25936859332</v>
      </c>
      <c r="AG24" s="5">
        <v>106392.43052360744</v>
      </c>
      <c r="AH24" s="5">
        <v>108280.04197017362</v>
      </c>
      <c r="AI24" s="5">
        <v>116462.4971352366</v>
      </c>
      <c r="AJ24" s="5">
        <v>118199.11286691565</v>
      </c>
      <c r="AK24" s="5">
        <v>119772.1896877774</v>
      </c>
      <c r="AL24" s="5">
        <v>120648.91603612677</v>
      </c>
      <c r="AM24" s="5">
        <v>126300.38423091626</v>
      </c>
      <c r="AN24" s="5">
        <v>125191.52051730557</v>
      </c>
      <c r="AO24" s="5">
        <v>127950.78759812019</v>
      </c>
      <c r="AP24" s="5">
        <v>131227.99784106249</v>
      </c>
      <c r="AQ24" s="5">
        <v>133382.7110658832</v>
      </c>
      <c r="AR24" s="5">
        <v>132163.41882764676</v>
      </c>
      <c r="AS24" s="5">
        <v>131752.58972509991</v>
      </c>
      <c r="AT24" s="5">
        <v>132849.76139845463</v>
      </c>
      <c r="AU24" s="5">
        <v>132365.90680509619</v>
      </c>
      <c r="AV24" s="5">
        <v>133947.94492436387</v>
      </c>
      <c r="AW24" s="5">
        <v>131108.21519134199</v>
      </c>
      <c r="AX24" s="5">
        <v>131372.90661468491</v>
      </c>
      <c r="AY24" s="5">
        <v>131366.66271351682</v>
      </c>
      <c r="AZ24" s="5">
        <v>131182.38376298145</v>
      </c>
      <c r="BA24" s="5">
        <v>131517.45481968479</v>
      </c>
      <c r="BB24" s="5">
        <v>132097.75644227862</v>
      </c>
      <c r="BC24" s="5">
        <v>130203.57985497192</v>
      </c>
      <c r="BD24" s="5">
        <v>132292.72222353541</v>
      </c>
      <c r="BE24" s="5">
        <v>133567.97685787227</v>
      </c>
      <c r="BF24" s="5">
        <v>133029.77988185681</v>
      </c>
      <c r="BG24" s="5">
        <v>135208.6692308808</v>
      </c>
      <c r="BH24" s="5">
        <v>137264.90318976401</v>
      </c>
      <c r="BI24" s="5">
        <v>137118.77023782607</v>
      </c>
      <c r="BJ24" s="5">
        <v>152138.96603787702</v>
      </c>
      <c r="BK24" s="5">
        <v>138264.21314144781</v>
      </c>
      <c r="BL24" s="5">
        <v>139384.23809763556</v>
      </c>
      <c r="BM24" s="5">
        <v>139594.03030507159</v>
      </c>
      <c r="BN24" s="5">
        <v>142422.34339058169</v>
      </c>
      <c r="BO24" s="5">
        <v>148522.53830361928</v>
      </c>
      <c r="BP24" s="5">
        <v>149674.04879839707</v>
      </c>
      <c r="BQ24" s="5">
        <v>150168.68241660952</v>
      </c>
      <c r="BR24" s="5">
        <v>153162.14239989957</v>
      </c>
      <c r="BS24" s="5">
        <v>156389.43795249096</v>
      </c>
      <c r="BT24" s="5">
        <v>159327.48133095636</v>
      </c>
      <c r="BU24" s="5">
        <v>160688.12546910244</v>
      </c>
      <c r="BV24" s="5">
        <v>161576.60766920689</v>
      </c>
      <c r="BW24" s="5">
        <v>159554.55044457698</v>
      </c>
      <c r="BX24" s="5">
        <v>162963.99595956094</v>
      </c>
      <c r="BY24" s="5">
        <v>160056.98957294636</v>
      </c>
      <c r="BZ24" s="5">
        <v>159788.12462938012</v>
      </c>
      <c r="CA24" s="5">
        <v>151549.78531314619</v>
      </c>
      <c r="CB24" s="5">
        <v>151334.1031949629</v>
      </c>
      <c r="CC24" s="5">
        <v>149043.20884892001</v>
      </c>
      <c r="CD24" s="5">
        <v>149221.67465250552</v>
      </c>
      <c r="CE24" s="5">
        <v>148745.95197383565</v>
      </c>
      <c r="CF24" s="5">
        <v>150857.23926962935</v>
      </c>
      <c r="CG24" s="5">
        <v>152008.84696851723</v>
      </c>
      <c r="CH24" s="5">
        <v>152506.52078136799</v>
      </c>
      <c r="CI24" s="5">
        <v>157747.73743720667</v>
      </c>
      <c r="CJ24" s="5">
        <v>157044.94655399039</v>
      </c>
      <c r="CK24" s="5">
        <v>157946.37362826723</v>
      </c>
      <c r="CL24" s="5">
        <v>159812.14749510982</v>
      </c>
      <c r="CM24" s="5">
        <v>169145.72050038291</v>
      </c>
      <c r="CN24" s="5">
        <v>171506.85600349549</v>
      </c>
      <c r="CO24" s="5">
        <v>171150.27411243174</v>
      </c>
      <c r="CP24" s="5">
        <v>176714.01121108627</v>
      </c>
      <c r="CQ24" s="5">
        <v>172261.22160900533</v>
      </c>
      <c r="CR24" s="5">
        <v>173958.5109340823</v>
      </c>
      <c r="CS24" s="5">
        <v>175771.46956676146</v>
      </c>
      <c r="CT24" s="5">
        <v>176071.5656618076</v>
      </c>
      <c r="CU24" s="5">
        <v>183016.59664834914</v>
      </c>
      <c r="CV24" s="5">
        <v>186171.17513090043</v>
      </c>
      <c r="CW24" s="5">
        <v>189811.03900405933</v>
      </c>
      <c r="CX24" s="5">
        <v>193585.32636036247</v>
      </c>
      <c r="CY24" s="5">
        <v>197334.84364184274</v>
      </c>
      <c r="CZ24" s="5">
        <v>199144.53350392822</v>
      </c>
      <c r="DA24" s="5">
        <v>201138.98300143646</v>
      </c>
      <c r="DB24" s="5">
        <v>202904.36664411312</v>
      </c>
      <c r="DC24" s="5">
        <v>208582.67507289373</v>
      </c>
      <c r="DD24" s="5">
        <v>209378.50464451074</v>
      </c>
      <c r="DE24" s="5">
        <v>211368.91892444895</v>
      </c>
      <c r="DF24" s="5">
        <v>214976.16825134991</v>
      </c>
      <c r="DG24" s="5">
        <v>219170.54056988205</v>
      </c>
      <c r="DH24" s="5">
        <v>221887.25963973184</v>
      </c>
      <c r="DI24" s="5">
        <v>224385.83009679313</v>
      </c>
      <c r="DJ24" s="5">
        <v>227109.0717474251</v>
      </c>
      <c r="DK24" s="5">
        <v>231850.3310540755</v>
      </c>
      <c r="DL24" s="5">
        <v>233042.61151874095</v>
      </c>
      <c r="DM24" s="5">
        <v>236985.20940334882</v>
      </c>
      <c r="DN24" s="5">
        <v>239719.34695650756</v>
      </c>
      <c r="DO24" s="5">
        <v>247565.49719342933</v>
      </c>
      <c r="DP24" s="5">
        <v>248541.51151006014</v>
      </c>
      <c r="DQ24" s="5">
        <v>250096.00535888493</v>
      </c>
      <c r="DR24" s="5">
        <v>252719.20412686715</v>
      </c>
      <c r="DS24" s="45">
        <v>254688.59459287665</v>
      </c>
      <c r="DT24" s="45">
        <v>273818.48052124935</v>
      </c>
      <c r="DU24" s="45">
        <v>266665.28568082151</v>
      </c>
      <c r="DV24" s="45">
        <v>263802.30641857936</v>
      </c>
      <c r="DW24" s="45">
        <v>293449.59806790121</v>
      </c>
      <c r="DX24" s="45">
        <v>279180.37963808043</v>
      </c>
      <c r="DY24" s="45">
        <v>275370.99836994318</v>
      </c>
      <c r="DZ24" s="45">
        <v>274143.34313153254</v>
      </c>
      <c r="EA24" s="45">
        <v>274560.02941326494</v>
      </c>
      <c r="EB24" s="45">
        <v>271892.22290112131</v>
      </c>
      <c r="EC24" s="45">
        <v>274708.63459958264</v>
      </c>
      <c r="ED24" s="45">
        <v>276409.90129652288</v>
      </c>
      <c r="EE24" s="45">
        <v>282811.21481986705</v>
      </c>
      <c r="EF24" s="45">
        <v>285134.70941233006</v>
      </c>
      <c r="EG24" s="45">
        <v>287256.19359255873</v>
      </c>
      <c r="EH24" s="45">
        <v>290594.59866632667</v>
      </c>
      <c r="EI24" s="9">
        <v>293555.42006052844</v>
      </c>
      <c r="EJ24" s="9">
        <v>298410.46475399419</v>
      </c>
      <c r="EK24" s="9">
        <v>298957.92257532611</v>
      </c>
      <c r="EL24" s="9">
        <v>302328.77229699411</v>
      </c>
      <c r="EM24" s="9">
        <v>303763.03974219121</v>
      </c>
      <c r="EN24" s="9">
        <v>304336.79058969254</v>
      </c>
      <c r="EO24" s="9">
        <v>303083.76922753325</v>
      </c>
      <c r="EP24" s="9">
        <v>304643.5</v>
      </c>
      <c r="EQ24" s="9">
        <v>306186.90000000002</v>
      </c>
      <c r="ER24" s="9">
        <v>308261.7</v>
      </c>
      <c r="ES24" s="9">
        <v>310370.2</v>
      </c>
      <c r="ET24" s="9">
        <v>313058.3</v>
      </c>
      <c r="EU24" s="9">
        <v>316071.40000000002</v>
      </c>
      <c r="EV24" s="9">
        <v>318857.8</v>
      </c>
      <c r="EW24" s="9">
        <v>321615.8</v>
      </c>
      <c r="EX24" s="9">
        <v>324292.8</v>
      </c>
      <c r="EY24" s="9">
        <v>327176.40000000002</v>
      </c>
      <c r="EZ24" s="9">
        <v>330022.3</v>
      </c>
      <c r="FA24" s="9">
        <v>332944.40000000002</v>
      </c>
      <c r="FB24" s="9">
        <v>336035.7</v>
      </c>
      <c r="FC24" s="9">
        <v>339322.8</v>
      </c>
      <c r="FD24" s="9">
        <v>342483</v>
      </c>
      <c r="FE24" s="9">
        <v>345643.8</v>
      </c>
      <c r="FF24" s="9">
        <v>348824.5</v>
      </c>
      <c r="FG24" s="9">
        <v>352159.2</v>
      </c>
      <c r="FH24" s="9">
        <v>355394.6</v>
      </c>
      <c r="FI24" s="9">
        <v>358516.5</v>
      </c>
      <c r="FJ24" s="9">
        <v>361700.5</v>
      </c>
      <c r="FK24" s="9">
        <v>365046.6</v>
      </c>
      <c r="FL24" s="9">
        <v>368270.7</v>
      </c>
      <c r="FM24" s="9">
        <v>371474.6</v>
      </c>
      <c r="FN24" s="9">
        <v>374663.1</v>
      </c>
    </row>
    <row r="25" spans="1:170" x14ac:dyDescent="0.2">
      <c r="A25" t="s">
        <v>218</v>
      </c>
      <c r="B25" t="s">
        <v>166</v>
      </c>
      <c r="C25" s="5">
        <v>46642.457997011465</v>
      </c>
      <c r="D25" s="5">
        <v>47694.805463604214</v>
      </c>
      <c r="E25" s="5">
        <v>48576.108003061003</v>
      </c>
      <c r="F25" s="5">
        <v>49378.252536323285</v>
      </c>
      <c r="G25" s="5">
        <v>49883.218232428531</v>
      </c>
      <c r="H25" s="5">
        <v>50673.122154544944</v>
      </c>
      <c r="I25" s="5">
        <v>51459.562014808595</v>
      </c>
      <c r="J25" s="5">
        <v>52489.685598217926</v>
      </c>
      <c r="K25" s="5">
        <v>53765.681345792174</v>
      </c>
      <c r="L25" s="5">
        <v>54393.228601284805</v>
      </c>
      <c r="M25" s="5">
        <v>55105.516316577654</v>
      </c>
      <c r="N25" s="5">
        <v>56611.705736345371</v>
      </c>
      <c r="O25" s="5">
        <v>55919.109505274442</v>
      </c>
      <c r="P25" s="5">
        <v>56962.33934116111</v>
      </c>
      <c r="Q25" s="5">
        <v>57030.950132071761</v>
      </c>
      <c r="R25" s="5">
        <v>57837.225021492683</v>
      </c>
      <c r="S25" s="5">
        <v>58716.530340500583</v>
      </c>
      <c r="T25" s="5">
        <v>59637.418369492509</v>
      </c>
      <c r="U25" s="5">
        <v>59941.803240795736</v>
      </c>
      <c r="V25" s="5">
        <v>61078.516049211146</v>
      </c>
      <c r="W25" s="5">
        <v>62313.610168545383</v>
      </c>
      <c r="X25" s="5">
        <v>63131.117410101935</v>
      </c>
      <c r="Y25" s="5">
        <v>63967.517921907514</v>
      </c>
      <c r="Z25" s="5">
        <v>64557.494499445173</v>
      </c>
      <c r="AA25" s="5">
        <v>67142.145543804785</v>
      </c>
      <c r="AB25" s="5">
        <v>68401.564887565677</v>
      </c>
      <c r="AC25" s="5">
        <v>69346.338227628483</v>
      </c>
      <c r="AD25" s="5">
        <v>70193.695341001032</v>
      </c>
      <c r="AE25" s="5">
        <v>73109.92194150768</v>
      </c>
      <c r="AF25" s="5">
        <v>74160.707953902165</v>
      </c>
      <c r="AG25" s="5">
        <v>74993.896427480417</v>
      </c>
      <c r="AH25" s="5">
        <v>76564.817677109764</v>
      </c>
      <c r="AI25" s="5">
        <v>82356.454849182555</v>
      </c>
      <c r="AJ25" s="5">
        <v>83735.797528309064</v>
      </c>
      <c r="AK25" s="5">
        <v>85112.513435928369</v>
      </c>
      <c r="AL25" s="5">
        <v>85961.146186579965</v>
      </c>
      <c r="AM25" s="5">
        <v>90165.844302451122</v>
      </c>
      <c r="AN25" s="5">
        <v>89882.504070604715</v>
      </c>
      <c r="AO25" s="5">
        <v>92368.953074958961</v>
      </c>
      <c r="AP25" s="5">
        <v>95309.582551985281</v>
      </c>
      <c r="AQ25" s="5">
        <v>97661.48721532902</v>
      </c>
      <c r="AR25" s="5">
        <v>97229.983963123159</v>
      </c>
      <c r="AS25" s="5">
        <v>97552.252484258483</v>
      </c>
      <c r="AT25" s="5">
        <v>98919.932337289327</v>
      </c>
      <c r="AU25" s="5">
        <v>99290.314012638759</v>
      </c>
      <c r="AV25" s="5">
        <v>100947.18973334834</v>
      </c>
      <c r="AW25" s="5">
        <v>98856.905336423777</v>
      </c>
      <c r="AX25" s="5">
        <v>99097.210917589124</v>
      </c>
      <c r="AY25" s="5">
        <v>99292.178345384556</v>
      </c>
      <c r="AZ25" s="5">
        <v>99888.82611632222</v>
      </c>
      <c r="BA25" s="5">
        <v>100662.14474443856</v>
      </c>
      <c r="BB25" s="5">
        <v>101577.89079385456</v>
      </c>
      <c r="BC25" s="5">
        <v>100886.94181482644</v>
      </c>
      <c r="BD25" s="5">
        <v>102608.88121101852</v>
      </c>
      <c r="BE25" s="5">
        <v>104280.5265722466</v>
      </c>
      <c r="BF25" s="5">
        <v>104371.1744019084</v>
      </c>
      <c r="BG25" s="5">
        <v>106898.67806731898</v>
      </c>
      <c r="BH25" s="5">
        <v>109254.62704486075</v>
      </c>
      <c r="BI25" s="5">
        <v>109674.44837472519</v>
      </c>
      <c r="BJ25" s="5">
        <v>122728.982513095</v>
      </c>
      <c r="BK25" s="5">
        <v>112184.81725870792</v>
      </c>
      <c r="BL25" s="5">
        <v>113807.23040671943</v>
      </c>
      <c r="BM25" s="5">
        <v>115209.74509138169</v>
      </c>
      <c r="BN25" s="5">
        <v>118479.72324319099</v>
      </c>
      <c r="BO25" s="5">
        <v>124196.03175486947</v>
      </c>
      <c r="BP25" s="5">
        <v>126257.54386388784</v>
      </c>
      <c r="BQ25" s="5">
        <v>127586.31595479979</v>
      </c>
      <c r="BR25" s="5">
        <v>129915.19242644284</v>
      </c>
      <c r="BS25" s="5">
        <v>133864.66720419368</v>
      </c>
      <c r="BT25" s="5">
        <v>137537.85498413476</v>
      </c>
      <c r="BU25" s="5">
        <v>139496.57548223721</v>
      </c>
      <c r="BV25" s="5">
        <v>141692.99032943431</v>
      </c>
      <c r="BW25" s="5">
        <v>141058.98695704163</v>
      </c>
      <c r="BX25" s="5">
        <v>145476.32955314047</v>
      </c>
      <c r="BY25" s="5">
        <v>144405.01656260795</v>
      </c>
      <c r="BZ25" s="5">
        <v>141861.49492720998</v>
      </c>
      <c r="CA25" s="5">
        <v>133638.11618698543</v>
      </c>
      <c r="CB25" s="5">
        <v>133979.10824056456</v>
      </c>
      <c r="CC25" s="5">
        <v>132860.09723210428</v>
      </c>
      <c r="CD25" s="5">
        <v>134045.83034034571</v>
      </c>
      <c r="CE25" s="5">
        <v>134134.63711144577</v>
      </c>
      <c r="CF25" s="5">
        <v>136249.73279115112</v>
      </c>
      <c r="CG25" s="5">
        <v>137552.80562181122</v>
      </c>
      <c r="CH25" s="5">
        <v>138887.68847559183</v>
      </c>
      <c r="CI25" s="5">
        <v>144867.63467545874</v>
      </c>
      <c r="CJ25" s="5">
        <v>145640.34253523962</v>
      </c>
      <c r="CK25" s="5">
        <v>147153.89791824773</v>
      </c>
      <c r="CL25" s="5">
        <v>149384.40487105391</v>
      </c>
      <c r="CM25" s="5">
        <v>159155.97424763028</v>
      </c>
      <c r="CN25" s="5">
        <v>161766.98165105699</v>
      </c>
      <c r="CO25" s="5">
        <v>161899.60179665478</v>
      </c>
      <c r="CP25" s="5">
        <v>168100.97030465794</v>
      </c>
      <c r="CQ25" s="5">
        <v>164438.83953574038</v>
      </c>
      <c r="CR25" s="5">
        <v>166144.29462292331</v>
      </c>
      <c r="CS25" s="5">
        <v>168566.59702921991</v>
      </c>
      <c r="CT25" s="5">
        <v>169475.92481211631</v>
      </c>
      <c r="CU25" s="5">
        <v>176969.7282950877</v>
      </c>
      <c r="CV25" s="5">
        <v>180826.20069289228</v>
      </c>
      <c r="CW25" s="5">
        <v>184864.56332761355</v>
      </c>
      <c r="CX25" s="5">
        <v>188290.76768440657</v>
      </c>
      <c r="CY25" s="5">
        <v>191077.35574995991</v>
      </c>
      <c r="CZ25" s="5">
        <v>193791.52844334263</v>
      </c>
      <c r="DA25" s="5">
        <v>196241.24876535148</v>
      </c>
      <c r="DB25" s="5">
        <v>197811.46704134587</v>
      </c>
      <c r="DC25" s="5">
        <v>203447.36961259908</v>
      </c>
      <c r="DD25" s="5">
        <v>205519.65880391243</v>
      </c>
      <c r="DE25" s="5">
        <v>208189.93038382524</v>
      </c>
      <c r="DF25" s="5">
        <v>212712.46919966323</v>
      </c>
      <c r="DG25" s="5">
        <v>218127.28879676943</v>
      </c>
      <c r="DH25" s="5">
        <v>221274.85080312617</v>
      </c>
      <c r="DI25" s="5">
        <v>224556.36332766668</v>
      </c>
      <c r="DJ25" s="5">
        <v>228644.32907243771</v>
      </c>
      <c r="DK25" s="5">
        <v>235049.86562262173</v>
      </c>
      <c r="DL25" s="5">
        <v>237498.38625097927</v>
      </c>
      <c r="DM25" s="5">
        <v>242326.85602330032</v>
      </c>
      <c r="DN25" s="5">
        <v>246052.7321030985</v>
      </c>
      <c r="DO25" s="5">
        <v>254623.589518414</v>
      </c>
      <c r="DP25" s="5">
        <v>257056.54369439479</v>
      </c>
      <c r="DQ25" s="5">
        <v>259287.03355582396</v>
      </c>
      <c r="DR25" s="5">
        <v>263037.72923136712</v>
      </c>
      <c r="DS25" s="45">
        <v>266009.50262252998</v>
      </c>
      <c r="DT25" s="45">
        <v>284817.76888378791</v>
      </c>
      <c r="DU25" s="45">
        <v>279558.55224348919</v>
      </c>
      <c r="DV25" s="45">
        <v>277965.8522501929</v>
      </c>
      <c r="DW25" s="45">
        <v>312720.43317302025</v>
      </c>
      <c r="DX25" s="45">
        <v>302028.50190766092</v>
      </c>
      <c r="DY25" s="45">
        <v>301958.06826256117</v>
      </c>
      <c r="DZ25" s="45">
        <v>305625.96465675771</v>
      </c>
      <c r="EA25" s="45">
        <v>311850.77260817453</v>
      </c>
      <c r="EB25" s="45">
        <v>314465.10716297885</v>
      </c>
      <c r="EC25" s="45">
        <v>321370.64327266777</v>
      </c>
      <c r="ED25" s="45">
        <v>326650.16495617887</v>
      </c>
      <c r="EE25" s="45">
        <v>337416.40417728695</v>
      </c>
      <c r="EF25" s="45">
        <v>342703.40724267944</v>
      </c>
      <c r="EG25" s="45">
        <v>347577.12168506015</v>
      </c>
      <c r="EH25" s="45">
        <v>353206.11089497351</v>
      </c>
      <c r="EI25" s="9">
        <v>359963.52718662121</v>
      </c>
      <c r="EJ25" s="9">
        <v>368265.37044825673</v>
      </c>
      <c r="EK25" s="9">
        <v>370498.55344760168</v>
      </c>
      <c r="EL25" s="9">
        <v>377013.04891752056</v>
      </c>
      <c r="EM25" s="9">
        <v>382009.36114938225</v>
      </c>
      <c r="EN25" s="9">
        <v>384754.74413511291</v>
      </c>
      <c r="EO25" s="9">
        <v>385804.42236280389</v>
      </c>
      <c r="EP25" s="9">
        <v>390586.4</v>
      </c>
      <c r="EQ25" s="9">
        <v>395709.8</v>
      </c>
      <c r="ER25" s="9">
        <v>401683.20000000001</v>
      </c>
      <c r="ES25" s="9">
        <v>407552.1</v>
      </c>
      <c r="ET25" s="9">
        <v>413999.4</v>
      </c>
      <c r="EU25" s="9">
        <v>420626.6</v>
      </c>
      <c r="EV25" s="9">
        <v>426883.6</v>
      </c>
      <c r="EW25" s="9">
        <v>432867.2</v>
      </c>
      <c r="EX25" s="9">
        <v>438587.7</v>
      </c>
      <c r="EY25" s="9">
        <v>444678.8</v>
      </c>
      <c r="EZ25" s="9">
        <v>450686.8</v>
      </c>
      <c r="FA25" s="9">
        <v>456839.3</v>
      </c>
      <c r="FB25" s="9">
        <v>463146.5</v>
      </c>
      <c r="FC25" s="9">
        <v>469675</v>
      </c>
      <c r="FD25" s="9">
        <v>476193.4</v>
      </c>
      <c r="FE25" s="9">
        <v>482750.3</v>
      </c>
      <c r="FF25" s="9">
        <v>489366.8</v>
      </c>
      <c r="FG25" s="9">
        <v>496226.5</v>
      </c>
      <c r="FH25" s="9">
        <v>502914.5</v>
      </c>
      <c r="FI25" s="9">
        <v>509566.9</v>
      </c>
      <c r="FJ25" s="9">
        <v>516357.5</v>
      </c>
      <c r="FK25" s="9">
        <v>523563.5</v>
      </c>
      <c r="FL25" s="9">
        <v>530551.1</v>
      </c>
      <c r="FM25" s="9">
        <v>537492.19999999995</v>
      </c>
      <c r="FN25" s="9">
        <v>544540.1</v>
      </c>
    </row>
    <row r="26" spans="1:170" x14ac:dyDescent="0.2">
      <c r="A26" t="s">
        <v>220</v>
      </c>
      <c r="B26" t="s">
        <v>167</v>
      </c>
      <c r="C26" s="5">
        <v>29064.112822909243</v>
      </c>
      <c r="D26" s="5">
        <v>29862.946336554061</v>
      </c>
      <c r="E26" s="5">
        <v>30682.30488285761</v>
      </c>
      <c r="F26" s="5">
        <v>30825.211957679079</v>
      </c>
      <c r="G26" s="5">
        <v>31234.726708238359</v>
      </c>
      <c r="H26" s="5">
        <v>31582.37194305654</v>
      </c>
      <c r="I26" s="5">
        <v>32411.065075973445</v>
      </c>
      <c r="J26" s="5">
        <v>32665.296272731659</v>
      </c>
      <c r="K26" s="5">
        <v>34266.894800237547</v>
      </c>
      <c r="L26" s="5">
        <v>34470.404090930446</v>
      </c>
      <c r="M26" s="5">
        <v>34840.407416587957</v>
      </c>
      <c r="N26" s="5">
        <v>35986.945692244059</v>
      </c>
      <c r="O26" s="5">
        <v>34832.90543061465</v>
      </c>
      <c r="P26" s="5">
        <v>35421.749760715866</v>
      </c>
      <c r="Q26" s="5">
        <v>35509.234454740603</v>
      </c>
      <c r="R26" s="5">
        <v>35274.882353928864</v>
      </c>
      <c r="S26" s="5">
        <v>35907.233113228198</v>
      </c>
      <c r="T26" s="5">
        <v>36508.269732523506</v>
      </c>
      <c r="U26" s="5">
        <v>36470.260920522611</v>
      </c>
      <c r="V26" s="5">
        <v>37268.704233725672</v>
      </c>
      <c r="W26" s="5">
        <v>38168.348734768711</v>
      </c>
      <c r="X26" s="5">
        <v>38596.544796200433</v>
      </c>
      <c r="Y26" s="5">
        <v>39267.547115437272</v>
      </c>
      <c r="Z26" s="5">
        <v>39210.651353593603</v>
      </c>
      <c r="AA26" s="5">
        <v>41498.64753633512</v>
      </c>
      <c r="AB26" s="5">
        <v>42232.99151134619</v>
      </c>
      <c r="AC26" s="5">
        <v>43329.540007740856</v>
      </c>
      <c r="AD26" s="5">
        <v>44200.620944577822</v>
      </c>
      <c r="AE26" s="5">
        <v>47242.344123513969</v>
      </c>
      <c r="AF26" s="5">
        <v>48618.991389571653</v>
      </c>
      <c r="AG26" s="5">
        <v>49191.497201470644</v>
      </c>
      <c r="AH26" s="5">
        <v>50491.907285443711</v>
      </c>
      <c r="AI26" s="5">
        <v>54339.018288128602</v>
      </c>
      <c r="AJ26" s="5">
        <v>55463.33082181085</v>
      </c>
      <c r="AK26" s="5">
        <v>56763.360860746398</v>
      </c>
      <c r="AL26" s="5">
        <v>57641.358029314142</v>
      </c>
      <c r="AM26" s="5">
        <v>61822.161982403573</v>
      </c>
      <c r="AN26" s="5">
        <v>61210.523138970384</v>
      </c>
      <c r="AO26" s="5">
        <v>63670.074331942269</v>
      </c>
      <c r="AP26" s="5">
        <v>66531.516546683764</v>
      </c>
      <c r="AQ26" s="5">
        <v>68375.081399909177</v>
      </c>
      <c r="AR26" s="5">
        <v>66256.493144194319</v>
      </c>
      <c r="AS26" s="5">
        <v>65676.506431898713</v>
      </c>
      <c r="AT26" s="5">
        <v>66490.151023997809</v>
      </c>
      <c r="AU26" s="5">
        <v>66196.937549796625</v>
      </c>
      <c r="AV26" s="5">
        <v>67364.382158176333</v>
      </c>
      <c r="AW26" s="5">
        <v>64682.852515578779</v>
      </c>
      <c r="AX26" s="5">
        <v>64702.295776448285</v>
      </c>
      <c r="AY26" s="5">
        <v>64576.0155564507</v>
      </c>
      <c r="AZ26" s="5">
        <v>64493.59199578574</v>
      </c>
      <c r="BA26" s="5">
        <v>64676.537220700309</v>
      </c>
      <c r="BB26" s="5">
        <v>64731.44722706324</v>
      </c>
      <c r="BC26" s="5">
        <v>63934.283936490421</v>
      </c>
      <c r="BD26" s="5">
        <v>65034.784925161759</v>
      </c>
      <c r="BE26" s="5">
        <v>66126.06370987746</v>
      </c>
      <c r="BF26" s="5">
        <v>65520.05942847034</v>
      </c>
      <c r="BG26" s="5">
        <v>65075.700796466968</v>
      </c>
      <c r="BH26" s="5">
        <v>67080.495232084169</v>
      </c>
      <c r="BI26" s="5">
        <v>67480.343154317408</v>
      </c>
      <c r="BJ26" s="5">
        <v>68628.984817131437</v>
      </c>
      <c r="BK26" s="5">
        <v>68923.74963720316</v>
      </c>
      <c r="BL26" s="5">
        <v>69707.621623027284</v>
      </c>
      <c r="BM26" s="5">
        <v>70673.004168764281</v>
      </c>
      <c r="BN26" s="5">
        <v>72874.320571005228</v>
      </c>
      <c r="BO26" s="5">
        <v>75751.23092873425</v>
      </c>
      <c r="BP26" s="5">
        <v>76603.994023443825</v>
      </c>
      <c r="BQ26" s="5">
        <v>77590.763158167189</v>
      </c>
      <c r="BR26" s="5">
        <v>79479.903889654684</v>
      </c>
      <c r="BS26" s="5">
        <v>81640.117824122412</v>
      </c>
      <c r="BT26" s="5">
        <v>83410.233178846232</v>
      </c>
      <c r="BU26" s="5">
        <v>84877.084900466158</v>
      </c>
      <c r="BV26" s="5">
        <v>86246.224096565216</v>
      </c>
      <c r="BW26" s="5">
        <v>85884.246617808632</v>
      </c>
      <c r="BX26" s="5">
        <v>86126.182188823441</v>
      </c>
      <c r="BY26" s="5">
        <v>87316.409317177837</v>
      </c>
      <c r="BZ26" s="5">
        <v>86053.361876190102</v>
      </c>
      <c r="CA26" s="5">
        <v>83281.184777424729</v>
      </c>
      <c r="CB26" s="5">
        <v>83648.310987847901</v>
      </c>
      <c r="CC26" s="5">
        <v>82686.389465463901</v>
      </c>
      <c r="CD26" s="5">
        <v>82933.74676926338</v>
      </c>
      <c r="CE26" s="5">
        <v>82454.255861758473</v>
      </c>
      <c r="CF26" s="5">
        <v>83881.955445044499</v>
      </c>
      <c r="CG26" s="5">
        <v>84841.232094749139</v>
      </c>
      <c r="CH26" s="5">
        <v>85761.496598447906</v>
      </c>
      <c r="CI26" s="5">
        <v>88176.722719125959</v>
      </c>
      <c r="CJ26" s="5">
        <v>88950.414618557916</v>
      </c>
      <c r="CK26" s="5">
        <v>90381.824986881096</v>
      </c>
      <c r="CL26" s="5">
        <v>91314.605675434999</v>
      </c>
      <c r="CM26" s="5">
        <v>94628.796116389043</v>
      </c>
      <c r="CN26" s="5">
        <v>95801.299061608239</v>
      </c>
      <c r="CO26" s="5">
        <v>97026.602440705159</v>
      </c>
      <c r="CP26" s="5">
        <v>98565.986381297553</v>
      </c>
      <c r="CQ26" s="5">
        <v>99645.952310040622</v>
      </c>
      <c r="CR26" s="5">
        <v>100550.79553286238</v>
      </c>
      <c r="CS26" s="5">
        <v>101595.43914577411</v>
      </c>
      <c r="CT26" s="5">
        <v>102407.83701132287</v>
      </c>
      <c r="CU26" s="5">
        <v>106961.40868769136</v>
      </c>
      <c r="CV26" s="5">
        <v>107534.65484075921</v>
      </c>
      <c r="CW26" s="5">
        <v>110038.02959367384</v>
      </c>
      <c r="CX26" s="5">
        <v>111982.66287787569</v>
      </c>
      <c r="CY26" s="5">
        <v>112673.94467738822</v>
      </c>
      <c r="CZ26" s="5">
        <v>115057.43680654639</v>
      </c>
      <c r="DA26" s="5">
        <v>116934.16940591807</v>
      </c>
      <c r="DB26" s="5">
        <v>117458.17711014731</v>
      </c>
      <c r="DC26" s="5">
        <v>121501.27781998843</v>
      </c>
      <c r="DD26" s="5">
        <v>122518.7883614786</v>
      </c>
      <c r="DE26" s="5">
        <v>123887.1374535978</v>
      </c>
      <c r="DF26" s="5">
        <v>127371.28036493516</v>
      </c>
      <c r="DG26" s="5">
        <v>130272.29521731068</v>
      </c>
      <c r="DH26" s="5">
        <v>132436.15064473887</v>
      </c>
      <c r="DI26" s="5">
        <v>134990.43977713233</v>
      </c>
      <c r="DJ26" s="5">
        <v>138371.81836081814</v>
      </c>
      <c r="DK26" s="5">
        <v>145019.69012317984</v>
      </c>
      <c r="DL26" s="5">
        <v>145930.64504560607</v>
      </c>
      <c r="DM26" s="5">
        <v>149342.38192609203</v>
      </c>
      <c r="DN26" s="5">
        <v>150688.72690512205</v>
      </c>
      <c r="DO26" s="5">
        <v>156667.49349843079</v>
      </c>
      <c r="DP26" s="5">
        <v>157809.2236296942</v>
      </c>
      <c r="DQ26" s="5">
        <v>159565.37370954297</v>
      </c>
      <c r="DR26" s="5">
        <v>163276.56116233199</v>
      </c>
      <c r="DS26" s="45">
        <v>169362.62209053474</v>
      </c>
      <c r="DT26" s="45">
        <v>160451.12280746948</v>
      </c>
      <c r="DU26" s="45">
        <v>168446.98361334886</v>
      </c>
      <c r="DV26" s="45">
        <v>172861.07548864683</v>
      </c>
      <c r="DW26" s="45">
        <v>178585.35118709691</v>
      </c>
      <c r="DX26" s="45">
        <v>184233.33805379961</v>
      </c>
      <c r="DY26" s="45">
        <v>188221.582530646</v>
      </c>
      <c r="DZ26" s="45">
        <v>193699.97222845751</v>
      </c>
      <c r="EA26" s="45">
        <v>192830.61115925232</v>
      </c>
      <c r="EB26" s="45">
        <v>193467.10287186716</v>
      </c>
      <c r="EC26" s="45">
        <v>199064.2321454052</v>
      </c>
      <c r="ED26" s="45">
        <v>199532.04982347533</v>
      </c>
      <c r="EE26" s="45">
        <v>208117.82985339963</v>
      </c>
      <c r="EF26" s="45">
        <v>210268.2188765899</v>
      </c>
      <c r="EG26" s="45">
        <v>213830.43741463032</v>
      </c>
      <c r="EH26" s="45">
        <v>217278.89385538021</v>
      </c>
      <c r="EI26" s="9">
        <v>222893.457880667</v>
      </c>
      <c r="EJ26" s="9">
        <v>229787.08930800061</v>
      </c>
      <c r="EK26" s="9">
        <v>230024.16206123581</v>
      </c>
      <c r="EL26" s="9">
        <v>234591.99075009651</v>
      </c>
      <c r="EM26" s="9">
        <v>236878.17144828429</v>
      </c>
      <c r="EN26" s="9">
        <v>237238.49961756147</v>
      </c>
      <c r="EO26" s="9">
        <v>237761.39493737649</v>
      </c>
      <c r="EP26" s="9">
        <v>240459.7</v>
      </c>
      <c r="EQ26" s="9">
        <v>242829.8</v>
      </c>
      <c r="ER26" s="9">
        <v>245875</v>
      </c>
      <c r="ES26" s="9">
        <v>248831.6</v>
      </c>
      <c r="ET26" s="9">
        <v>252037.7</v>
      </c>
      <c r="EU26" s="9">
        <v>255330.4</v>
      </c>
      <c r="EV26" s="9">
        <v>258612.3</v>
      </c>
      <c r="EW26" s="9">
        <v>261717.4</v>
      </c>
      <c r="EX26" s="9">
        <v>264644.3</v>
      </c>
      <c r="EY26" s="9">
        <v>267723.09999999998</v>
      </c>
      <c r="EZ26" s="9">
        <v>270886.8</v>
      </c>
      <c r="FA26" s="9">
        <v>274097.8</v>
      </c>
      <c r="FB26" s="9">
        <v>277413.7</v>
      </c>
      <c r="FC26" s="9">
        <v>280800.40000000002</v>
      </c>
      <c r="FD26" s="9">
        <v>284354.59999999998</v>
      </c>
      <c r="FE26" s="9">
        <v>287999.59999999998</v>
      </c>
      <c r="FF26" s="9">
        <v>291643.59999999998</v>
      </c>
      <c r="FG26" s="9">
        <v>295300.59999999998</v>
      </c>
      <c r="FH26" s="9">
        <v>298987.8</v>
      </c>
      <c r="FI26" s="9">
        <v>302624.09999999998</v>
      </c>
      <c r="FJ26" s="9">
        <v>306322.7</v>
      </c>
      <c r="FK26" s="9">
        <v>310093.2</v>
      </c>
      <c r="FL26" s="9">
        <v>313940.09999999998</v>
      </c>
      <c r="FM26" s="9">
        <v>317722.90000000002</v>
      </c>
      <c r="FN26" s="9">
        <v>321585.3</v>
      </c>
    </row>
    <row r="27" spans="1:170" x14ac:dyDescent="0.2">
      <c r="A27" t="s">
        <v>221</v>
      </c>
      <c r="B27" t="s">
        <v>2</v>
      </c>
      <c r="C27" s="5">
        <v>23641.176865616555</v>
      </c>
      <c r="D27" s="5">
        <v>23956.991178229302</v>
      </c>
      <c r="E27" s="5">
        <v>24185.685018999739</v>
      </c>
      <c r="F27" s="5">
        <v>24389.183259408484</v>
      </c>
      <c r="G27" s="5">
        <v>24475.761939224994</v>
      </c>
      <c r="H27" s="5">
        <v>24741.563583167364</v>
      </c>
      <c r="I27" s="5">
        <v>25034.830143663668</v>
      </c>
      <c r="J27" s="5">
        <v>25461.12295541733</v>
      </c>
      <c r="K27" s="5">
        <v>26005.694599741408</v>
      </c>
      <c r="L27" s="5">
        <v>26223.922520005672</v>
      </c>
      <c r="M27" s="5">
        <v>26471.396760633455</v>
      </c>
      <c r="N27" s="5">
        <v>27090.618483197381</v>
      </c>
      <c r="O27" s="5">
        <v>26654.306681592956</v>
      </c>
      <c r="P27" s="5">
        <v>27046.17480984006</v>
      </c>
      <c r="Q27" s="5">
        <v>26975.949951968534</v>
      </c>
      <c r="R27" s="5">
        <v>27256.595151873837</v>
      </c>
      <c r="S27" s="5">
        <v>27573.061114896853</v>
      </c>
      <c r="T27" s="5">
        <v>27910.931357314454</v>
      </c>
      <c r="U27" s="5">
        <v>27962.583561977688</v>
      </c>
      <c r="V27" s="5">
        <v>28403.74179640548</v>
      </c>
      <c r="W27" s="5">
        <v>28889.753873439229</v>
      </c>
      <c r="X27" s="5">
        <v>29180.956771846268</v>
      </c>
      <c r="Y27" s="5">
        <v>29479.477758333131</v>
      </c>
      <c r="Z27" s="5">
        <v>29662.548043627652</v>
      </c>
      <c r="AA27" s="5">
        <v>30757.006589505472</v>
      </c>
      <c r="AB27" s="5">
        <v>31236.976549595707</v>
      </c>
      <c r="AC27" s="5">
        <v>31564.695614142012</v>
      </c>
      <c r="AD27" s="5">
        <v>31836.111119604619</v>
      </c>
      <c r="AE27" s="5">
        <v>33026.25431530764</v>
      </c>
      <c r="AF27" s="5">
        <v>33350.768613364031</v>
      </c>
      <c r="AG27" s="5">
        <v>33562.167571118553</v>
      </c>
      <c r="AH27" s="5">
        <v>34092.889847350336</v>
      </c>
      <c r="AI27" s="5">
        <v>36486.727514100698</v>
      </c>
      <c r="AJ27" s="5">
        <v>36914.764744611515</v>
      </c>
      <c r="AK27" s="5">
        <v>37340.174398119358</v>
      </c>
      <c r="AL27" s="5">
        <v>37531.800039782043</v>
      </c>
      <c r="AM27" s="5">
        <v>39178.897388207086</v>
      </c>
      <c r="AN27" s="5">
        <v>38867.925950665143</v>
      </c>
      <c r="AO27" s="5">
        <v>39755.563058731444</v>
      </c>
      <c r="AP27" s="5">
        <v>40839.904250314015</v>
      </c>
      <c r="AQ27" s="5">
        <v>41680.994257674334</v>
      </c>
      <c r="AR27" s="5">
        <v>41353.332915208492</v>
      </c>
      <c r="AS27" s="5">
        <v>41360.924022790627</v>
      </c>
      <c r="AT27" s="5">
        <v>41813.425371357545</v>
      </c>
      <c r="AU27" s="5">
        <v>41835.495050095313</v>
      </c>
      <c r="AV27" s="5">
        <v>42383.307886429095</v>
      </c>
      <c r="AW27" s="5">
        <v>41352.879046659655</v>
      </c>
      <c r="AX27" s="5">
        <v>41305.586256337374</v>
      </c>
      <c r="AY27" s="5">
        <v>41254.835088312066</v>
      </c>
      <c r="AZ27" s="5">
        <v>41393.442855436704</v>
      </c>
      <c r="BA27" s="5">
        <v>41621.941161992101</v>
      </c>
      <c r="BB27" s="5">
        <v>41917.491356074628</v>
      </c>
      <c r="BC27" s="5">
        <v>41551.048018811365</v>
      </c>
      <c r="BD27" s="5">
        <v>42172.139800518489</v>
      </c>
      <c r="BE27" s="5">
        <v>42764.78938193107</v>
      </c>
      <c r="BF27" s="5">
        <v>42705.057601152068</v>
      </c>
      <c r="BG27" s="5">
        <v>43639.933060380608</v>
      </c>
      <c r="BH27" s="5">
        <v>44500.680801942268</v>
      </c>
      <c r="BI27" s="5">
        <v>44563.278074223454</v>
      </c>
      <c r="BJ27" s="5">
        <v>49728.193800583846</v>
      </c>
      <c r="BK27" s="5">
        <v>45302.579914635455</v>
      </c>
      <c r="BL27" s="5">
        <v>45770.910739202205</v>
      </c>
      <c r="BM27" s="5">
        <v>46124.417957069883</v>
      </c>
      <c r="BN27" s="5">
        <v>47209.238794027973</v>
      </c>
      <c r="BO27" s="5">
        <v>49258.044549760139</v>
      </c>
      <c r="BP27" s="5">
        <v>49860.660427938994</v>
      </c>
      <c r="BQ27" s="5">
        <v>50186.044528235114</v>
      </c>
      <c r="BR27" s="5">
        <v>50914.601413614211</v>
      </c>
      <c r="BS27" s="5">
        <v>52282.471416394583</v>
      </c>
      <c r="BT27" s="5">
        <v>53543.632628833599</v>
      </c>
      <c r="BU27" s="5">
        <v>54141.855531348003</v>
      </c>
      <c r="BV27" s="5">
        <v>54839.778153888088</v>
      </c>
      <c r="BW27" s="5">
        <v>54453.363195670892</v>
      </c>
      <c r="BX27" s="5">
        <v>56025.505336065515</v>
      </c>
      <c r="BY27" s="5">
        <v>55486.530754866522</v>
      </c>
      <c r="BZ27" s="5">
        <v>54382.958723551295</v>
      </c>
      <c r="CA27" s="5">
        <v>51102.507471795681</v>
      </c>
      <c r="CB27" s="5">
        <v>51091.199476467424</v>
      </c>
      <c r="CC27" s="5">
        <v>50517.233527445685</v>
      </c>
      <c r="CD27" s="5">
        <v>50821.868406852242</v>
      </c>
      <c r="CE27" s="5">
        <v>50720.505422193346</v>
      </c>
      <c r="CF27" s="5">
        <v>51401.448331295534</v>
      </c>
      <c r="CG27" s="5">
        <v>51790.24625422604</v>
      </c>
      <c r="CH27" s="5">
        <v>52203.07046784796</v>
      </c>
      <c r="CI27" s="5">
        <v>54368.313971334377</v>
      </c>
      <c r="CJ27" s="5">
        <v>54582.18428850991</v>
      </c>
      <c r="CK27" s="5">
        <v>55069.894161242344</v>
      </c>
      <c r="CL27" s="5">
        <v>55810.560275093383</v>
      </c>
      <c r="CM27" s="5">
        <v>59335.635181609163</v>
      </c>
      <c r="CN27" s="5">
        <v>60147.216474003078</v>
      </c>
      <c r="CO27" s="5">
        <v>60003.442058816676</v>
      </c>
      <c r="CP27" s="5">
        <v>62075.117051078705</v>
      </c>
      <c r="CQ27" s="5">
        <v>60481.293676100002</v>
      </c>
      <c r="CR27" s="5">
        <v>60850.317691186472</v>
      </c>
      <c r="CS27" s="5">
        <v>61466.237520491013</v>
      </c>
      <c r="CT27" s="5">
        <v>61520.804378290406</v>
      </c>
      <c r="CU27" s="5">
        <v>63952.379596311126</v>
      </c>
      <c r="CV27" s="5">
        <v>65053.291408022844</v>
      </c>
      <c r="CW27" s="5">
        <v>66197.902394644727</v>
      </c>
      <c r="CX27" s="5">
        <v>67087.376705669827</v>
      </c>
      <c r="CY27" s="5">
        <v>67700.046431919342</v>
      </c>
      <c r="CZ27" s="5">
        <v>68232.676755201217</v>
      </c>
      <c r="DA27" s="5">
        <v>68645.076821143084</v>
      </c>
      <c r="DB27" s="5">
        <v>68760.186319716246</v>
      </c>
      <c r="DC27" s="5">
        <v>70327.489264971984</v>
      </c>
      <c r="DD27" s="5">
        <v>70725.820600110557</v>
      </c>
      <c r="DE27" s="5">
        <v>71378.744470353267</v>
      </c>
      <c r="DF27" s="5">
        <v>72681.420354569287</v>
      </c>
      <c r="DG27" s="5">
        <v>74268.588078052751</v>
      </c>
      <c r="DH27" s="5">
        <v>75039.623938709919</v>
      </c>
      <c r="DI27" s="5">
        <v>75820.418949163766</v>
      </c>
      <c r="DJ27" s="5">
        <v>76850.597720835576</v>
      </c>
      <c r="DK27" s="5">
        <v>78646.636536100254</v>
      </c>
      <c r="DL27" s="5">
        <v>79118.728429536728</v>
      </c>
      <c r="DM27" s="5">
        <v>80379.285662754264</v>
      </c>
      <c r="DN27" s="5">
        <v>81256.328175603281</v>
      </c>
      <c r="DO27" s="5">
        <v>83697.904695265301</v>
      </c>
      <c r="DP27" s="5">
        <v>84083.22955682702</v>
      </c>
      <c r="DQ27" s="5">
        <v>84398.193371667323</v>
      </c>
      <c r="DR27" s="5">
        <v>85234.043228703318</v>
      </c>
      <c r="DS27" s="45">
        <v>85875.114481813842</v>
      </c>
      <c r="DT27" s="45">
        <v>91694.759998973575</v>
      </c>
      <c r="DU27" s="45">
        <v>89815.311591859063</v>
      </c>
      <c r="DV27" s="45">
        <v>89138.48214830365</v>
      </c>
      <c r="DW27" s="45">
        <v>100075.34223179361</v>
      </c>
      <c r="DX27" s="45">
        <v>96398.15963400621</v>
      </c>
      <c r="DY27" s="45">
        <v>96074.067934718027</v>
      </c>
      <c r="DZ27" s="45">
        <v>96907.692429478644</v>
      </c>
      <c r="EA27" s="45">
        <v>98531.049797211541</v>
      </c>
      <c r="EB27" s="45">
        <v>99009.023091252442</v>
      </c>
      <c r="EC27" s="45">
        <v>100838.20719758548</v>
      </c>
      <c r="ED27" s="45">
        <v>102157.55616822885</v>
      </c>
      <c r="EE27" s="45">
        <v>105192.79342102724</v>
      </c>
      <c r="EF27" s="45">
        <v>106521.69704405344</v>
      </c>
      <c r="EG27" s="45">
        <v>107724.46730669827</v>
      </c>
      <c r="EH27" s="45">
        <v>109156.04878124189</v>
      </c>
      <c r="EI27" s="9">
        <v>110921.83137761039</v>
      </c>
      <c r="EJ27" s="9">
        <v>113140.47098396768</v>
      </c>
      <c r="EK27" s="9">
        <v>113476.98836210575</v>
      </c>
      <c r="EL27" s="9">
        <v>115111.97706419521</v>
      </c>
      <c r="EM27" s="9">
        <v>116271.71896909083</v>
      </c>
      <c r="EN27" s="9">
        <v>116743.33608442004</v>
      </c>
      <c r="EO27" s="9">
        <v>116700.90547641735</v>
      </c>
      <c r="EP27" s="9">
        <v>117785.9</v>
      </c>
      <c r="EQ27" s="9">
        <v>119019</v>
      </c>
      <c r="ER27" s="9">
        <v>120520.9</v>
      </c>
      <c r="ES27" s="9">
        <v>122005.9</v>
      </c>
      <c r="ET27" s="9">
        <v>123675.9</v>
      </c>
      <c r="EU27" s="9">
        <v>125404.9</v>
      </c>
      <c r="EV27" s="9">
        <v>127019</v>
      </c>
      <c r="EW27" s="9">
        <v>128536.7</v>
      </c>
      <c r="EX27" s="9">
        <v>129953.7</v>
      </c>
      <c r="EY27" s="9">
        <v>131455.1</v>
      </c>
      <c r="EZ27" s="9">
        <v>132910.29999999999</v>
      </c>
      <c r="FA27" s="9">
        <v>134395.20000000001</v>
      </c>
      <c r="FB27" s="9">
        <v>135920.79999999999</v>
      </c>
      <c r="FC27" s="9">
        <v>137512.4</v>
      </c>
      <c r="FD27" s="9">
        <v>139104.6</v>
      </c>
      <c r="FE27" s="9">
        <v>140709.4</v>
      </c>
      <c r="FF27" s="9">
        <v>142329</v>
      </c>
      <c r="FG27" s="9">
        <v>144013.20000000001</v>
      </c>
      <c r="FH27" s="9">
        <v>145639.20000000001</v>
      </c>
      <c r="FI27" s="9">
        <v>147244.6</v>
      </c>
      <c r="FJ27" s="9">
        <v>148876.4</v>
      </c>
      <c r="FK27" s="9">
        <v>150612.5</v>
      </c>
      <c r="FL27" s="9">
        <v>152270.79999999999</v>
      </c>
      <c r="FM27" s="9">
        <v>153903.1</v>
      </c>
      <c r="FN27" s="9">
        <v>155557</v>
      </c>
    </row>
    <row r="28" spans="1:170"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8"/>
      <c r="EQ28" s="8"/>
      <c r="ER28" s="8"/>
      <c r="ES28" s="8"/>
      <c r="ET28" s="8"/>
      <c r="EU28" s="8"/>
      <c r="EV28" s="8"/>
      <c r="EW28" s="8"/>
      <c r="EX28" s="8"/>
      <c r="EY28" s="8"/>
      <c r="EZ28" s="8"/>
      <c r="FA28" s="8"/>
      <c r="FB28" s="8"/>
      <c r="FC28" s="8"/>
      <c r="FD28" s="8"/>
      <c r="FE28" s="8"/>
      <c r="FF28" s="8"/>
      <c r="FG28" s="8"/>
      <c r="FH28" s="8"/>
      <c r="FI28" s="8"/>
      <c r="FJ28" s="8"/>
      <c r="FK28" s="8"/>
      <c r="FL28" s="8"/>
      <c r="FM28" s="8"/>
      <c r="FN28" s="8"/>
    </row>
    <row r="29" spans="1:170" x14ac:dyDescent="0.2">
      <c r="A29" t="s">
        <v>238</v>
      </c>
      <c r="B29" t="s">
        <v>242</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3">
        <v>361.87200000000001</v>
      </c>
      <c r="EO29" s="3">
        <v>365.21100000000001</v>
      </c>
      <c r="EP29" s="8">
        <v>365.59649999999999</v>
      </c>
      <c r="EQ29" s="8">
        <v>371.21460000000002</v>
      </c>
      <c r="ER29" s="8">
        <v>376.48379999999997</v>
      </c>
      <c r="ES29" s="8">
        <v>379.72770000000003</v>
      </c>
      <c r="ET29" s="8">
        <v>380.40179999999998</v>
      </c>
      <c r="EU29" s="8">
        <v>384.24270000000001</v>
      </c>
      <c r="EV29" s="8">
        <v>389.41180000000003</v>
      </c>
      <c r="EW29" s="8">
        <v>391.51839999999999</v>
      </c>
      <c r="EX29" s="8">
        <v>391.43740000000003</v>
      </c>
      <c r="EY29" s="8">
        <v>394.32830000000001</v>
      </c>
      <c r="EZ29" s="8">
        <v>399.11509999999998</v>
      </c>
      <c r="FA29" s="8">
        <v>400.83100000000002</v>
      </c>
      <c r="FB29" s="8">
        <v>400.56330000000003</v>
      </c>
      <c r="FC29" s="8">
        <v>402.9735</v>
      </c>
      <c r="FD29" s="8">
        <v>407.82</v>
      </c>
      <c r="FE29" s="8">
        <v>409.33440000000002</v>
      </c>
      <c r="FF29" s="8">
        <v>409.01069999999999</v>
      </c>
      <c r="FG29" s="8">
        <v>411.54640000000001</v>
      </c>
      <c r="FH29" s="8">
        <v>416.31610000000001</v>
      </c>
      <c r="FI29" s="8">
        <v>417.84539999999998</v>
      </c>
      <c r="FJ29" s="8">
        <v>417.50670000000002</v>
      </c>
      <c r="FK29" s="8">
        <v>420.25049999999999</v>
      </c>
      <c r="FL29" s="8">
        <v>425.16199999999998</v>
      </c>
      <c r="FM29" s="8">
        <v>426.56880000000001</v>
      </c>
      <c r="FN29" s="8">
        <v>426.25009999999997</v>
      </c>
    </row>
    <row r="30" spans="1:170" x14ac:dyDescent="0.2">
      <c r="A30" t="s">
        <v>240</v>
      </c>
      <c r="B30" t="s">
        <v>243</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3">
        <v>355.24199999999996</v>
      </c>
      <c r="EO30" s="3">
        <v>360.22699999999998</v>
      </c>
      <c r="EP30" s="8">
        <v>359.65019999999998</v>
      </c>
      <c r="EQ30" s="8">
        <v>363.86669999999998</v>
      </c>
      <c r="ER30" s="8">
        <v>369.54500000000002</v>
      </c>
      <c r="ES30" s="8">
        <v>374.4042</v>
      </c>
      <c r="ET30" s="8">
        <v>374.07729999999998</v>
      </c>
      <c r="EU30" s="8">
        <v>376.61099999999999</v>
      </c>
      <c r="EV30" s="8">
        <v>382.02749999999997</v>
      </c>
      <c r="EW30" s="8">
        <v>385.86040000000003</v>
      </c>
      <c r="EX30" s="8">
        <v>384.88740000000001</v>
      </c>
      <c r="EY30" s="8">
        <v>386.56849999999997</v>
      </c>
      <c r="EZ30" s="8">
        <v>391.6361</v>
      </c>
      <c r="FA30" s="8">
        <v>395.07339999999999</v>
      </c>
      <c r="FB30" s="8">
        <v>393.82130000000001</v>
      </c>
      <c r="FC30" s="8">
        <v>394.99610000000001</v>
      </c>
      <c r="FD30" s="8">
        <v>400.11</v>
      </c>
      <c r="FE30" s="8">
        <v>403.38830000000002</v>
      </c>
      <c r="FF30" s="8">
        <v>402.08390000000003</v>
      </c>
      <c r="FG30" s="8">
        <v>403.36529999999999</v>
      </c>
      <c r="FH30" s="8">
        <v>408.44549999999998</v>
      </c>
      <c r="FI30" s="8">
        <v>411.80790000000002</v>
      </c>
      <c r="FJ30" s="8">
        <v>410.50349999999997</v>
      </c>
      <c r="FK30" s="8">
        <v>411.95490000000001</v>
      </c>
      <c r="FL30" s="8">
        <v>417.17469999999997</v>
      </c>
      <c r="FM30" s="8">
        <v>420.48</v>
      </c>
      <c r="FN30" s="8">
        <v>419.1771</v>
      </c>
    </row>
    <row r="31" spans="1:170" x14ac:dyDescent="0.2">
      <c r="A31" t="s">
        <v>241</v>
      </c>
      <c r="B31" t="s">
        <v>244</v>
      </c>
      <c r="C31" s="3">
        <v>60.933379116223335</v>
      </c>
      <c r="D31" s="3">
        <v>66.478004935489338</v>
      </c>
      <c r="E31" s="3">
        <v>67.647474929779662</v>
      </c>
      <c r="F31" s="3">
        <v>66.986731194497665</v>
      </c>
      <c r="G31" s="3">
        <v>65.665882792247672</v>
      </c>
      <c r="H31" s="3">
        <v>65.757684601810325</v>
      </c>
      <c r="I31" s="3">
        <v>66.332472790697338</v>
      </c>
      <c r="J31" s="3">
        <v>66.142218288026669</v>
      </c>
      <c r="K31" s="3">
        <v>66.538791371822995</v>
      </c>
      <c r="L31" s="3">
        <v>67.285234066049</v>
      </c>
      <c r="M31" s="3">
        <v>67.109744123906665</v>
      </c>
      <c r="N31" s="3">
        <v>67.623706644768333</v>
      </c>
      <c r="O31" s="3">
        <v>68.547090030311338</v>
      </c>
      <c r="P31" s="3">
        <v>67.910128685279005</v>
      </c>
      <c r="Q31" s="3">
        <v>68.093404177747004</v>
      </c>
      <c r="R31" s="3">
        <v>69.570908214897329</v>
      </c>
      <c r="S31" s="3">
        <v>70.452962188486993</v>
      </c>
      <c r="T31" s="3">
        <v>71.094586807257002</v>
      </c>
      <c r="U31" s="3">
        <v>71.441501452815999</v>
      </c>
      <c r="V31" s="3">
        <v>71.939750418176999</v>
      </c>
      <c r="W31" s="3">
        <v>72.156933527592003</v>
      </c>
      <c r="X31" s="3">
        <v>71.517880752594337</v>
      </c>
      <c r="Y31" s="3">
        <v>72.307600362495009</v>
      </c>
      <c r="Z31" s="3">
        <v>72.999770695986342</v>
      </c>
      <c r="AA31" s="3">
        <v>73.39562573325334</v>
      </c>
      <c r="AB31" s="3">
        <v>73.943942832755994</v>
      </c>
      <c r="AC31" s="3">
        <v>74.242108249690332</v>
      </c>
      <c r="AD31" s="3">
        <v>74.851894018056328</v>
      </c>
      <c r="AE31" s="3">
        <v>76.308403602683995</v>
      </c>
      <c r="AF31" s="3">
        <v>78.764840877360001</v>
      </c>
      <c r="AG31" s="3">
        <v>81.15583614378734</v>
      </c>
      <c r="AH31" s="3">
        <v>82.831296880436668</v>
      </c>
      <c r="AI31" s="3">
        <v>85.479391242112669</v>
      </c>
      <c r="AJ31" s="3">
        <v>87.654297716965999</v>
      </c>
      <c r="AK31" s="3">
        <v>89.801537053798</v>
      </c>
      <c r="AL31" s="3">
        <v>91.697670573560998</v>
      </c>
      <c r="AM31" s="3">
        <v>93.231252368487674</v>
      </c>
      <c r="AN31" s="3">
        <v>95.487608518627326</v>
      </c>
      <c r="AO31" s="3">
        <v>97.471784338193686</v>
      </c>
      <c r="AP31" s="3">
        <v>99.928913079580994</v>
      </c>
      <c r="AQ31" s="3">
        <v>101.89313613549132</v>
      </c>
      <c r="AR31" s="3">
        <v>104.04403900179834</v>
      </c>
      <c r="AS31" s="3">
        <v>105.25998575040931</v>
      </c>
      <c r="AT31" s="3">
        <v>106.50241111708966</v>
      </c>
      <c r="AU31" s="3">
        <v>107.94147351729832</v>
      </c>
      <c r="AV31" s="3">
        <v>109.33684189497866</v>
      </c>
      <c r="AW31" s="3">
        <v>110.58549673111068</v>
      </c>
      <c r="AX31" s="3">
        <v>111.89981028219</v>
      </c>
      <c r="AY31" s="3">
        <v>113.22437070104831</v>
      </c>
      <c r="AZ31" s="3">
        <v>113.76928775621032</v>
      </c>
      <c r="BA31" s="3">
        <v>114.75231059822433</v>
      </c>
      <c r="BB31" s="3">
        <v>115.99039554072966</v>
      </c>
      <c r="BC31" s="3">
        <v>117.44146553008066</v>
      </c>
      <c r="BD31" s="3">
        <v>118.90429369866132</v>
      </c>
      <c r="BE31" s="3">
        <v>120.89367286200532</v>
      </c>
      <c r="BF31" s="3">
        <v>123.72990002925069</v>
      </c>
      <c r="BG31" s="3">
        <v>126.56388832069966</v>
      </c>
      <c r="BH31" s="3">
        <v>129.85724043945467</v>
      </c>
      <c r="BI31" s="3">
        <v>133.20374850908232</v>
      </c>
      <c r="BJ31" s="3">
        <v>137.21230622330867</v>
      </c>
      <c r="BK31" s="3">
        <v>143.33103840334866</v>
      </c>
      <c r="BL31" s="3">
        <v>148.77623883104999</v>
      </c>
      <c r="BM31" s="3">
        <v>155.15427949088999</v>
      </c>
      <c r="BN31" s="3">
        <v>162.38118305961467</v>
      </c>
      <c r="BO31" s="3">
        <v>169.56388500271902</v>
      </c>
      <c r="BP31" s="3">
        <v>174.77211323584368</v>
      </c>
      <c r="BQ31" s="3">
        <v>179.68889055169265</v>
      </c>
      <c r="BR31" s="3">
        <v>183.417601568093</v>
      </c>
      <c r="BS31" s="3">
        <v>187.98276635421533</v>
      </c>
      <c r="BT31" s="3">
        <v>190.28775316358733</v>
      </c>
      <c r="BU31" s="3">
        <v>189.64081188578231</v>
      </c>
      <c r="BV31" s="3">
        <v>186.68987578023263</v>
      </c>
      <c r="BW31" s="3">
        <v>183.24693532224501</v>
      </c>
      <c r="BX31" s="3">
        <v>178.59717986641633</v>
      </c>
      <c r="BY31" s="3">
        <v>172.349992382637</v>
      </c>
      <c r="BZ31" s="3">
        <v>165.04825064732168</v>
      </c>
      <c r="CA31" s="3">
        <v>155.07311160629001</v>
      </c>
      <c r="CB31" s="3">
        <v>148.95774056980702</v>
      </c>
      <c r="CC31" s="3">
        <v>146.906745472198</v>
      </c>
      <c r="CD31" s="3">
        <v>148.04113891365969</v>
      </c>
      <c r="CE31" s="3">
        <v>147.49973938249468</v>
      </c>
      <c r="CF31" s="3">
        <v>145.73875842746531</v>
      </c>
      <c r="CG31" s="3">
        <v>143.46278517301999</v>
      </c>
      <c r="CH31" s="3">
        <v>140.92365753548967</v>
      </c>
      <c r="CI31" s="3">
        <v>137.06552296085732</v>
      </c>
      <c r="CJ31" s="3">
        <v>135.64897785810601</v>
      </c>
      <c r="CK31" s="3">
        <v>134.24635083543134</v>
      </c>
      <c r="CL31" s="3">
        <v>132.68940760535</v>
      </c>
      <c r="CM31" s="3">
        <v>133.364631955145</v>
      </c>
      <c r="CN31" s="3">
        <v>135.98695163567834</v>
      </c>
      <c r="CO31" s="3">
        <v>139.259105137852</v>
      </c>
      <c r="CP31" s="3">
        <v>142.46826565600267</v>
      </c>
      <c r="CQ31" s="3">
        <v>145.99859913130533</v>
      </c>
      <c r="CR31" s="3">
        <v>151.55451666896468</v>
      </c>
      <c r="CS31" s="3">
        <v>157.44065562976934</v>
      </c>
      <c r="CT31" s="3">
        <v>160.85476427062599</v>
      </c>
      <c r="CU31" s="3">
        <v>163.44219281733501</v>
      </c>
      <c r="CV31" s="3">
        <v>165.86597458902966</v>
      </c>
      <c r="CW31" s="3">
        <v>167.92374186494334</v>
      </c>
      <c r="CX31" s="3">
        <v>171.26590202448634</v>
      </c>
      <c r="CY31" s="3">
        <v>174.73223374811835</v>
      </c>
      <c r="CZ31" s="3">
        <v>177.73627500635033</v>
      </c>
      <c r="DA31" s="3">
        <v>181.109978048584</v>
      </c>
      <c r="DB31" s="3">
        <v>187.77665743581633</v>
      </c>
      <c r="DC31" s="3">
        <v>192.98212760525499</v>
      </c>
      <c r="DD31" s="3">
        <v>196.503969813174</v>
      </c>
      <c r="DE31" s="3">
        <v>201.66505976673301</v>
      </c>
      <c r="DF31" s="3">
        <v>208.10484789389167</v>
      </c>
      <c r="DG31" s="3">
        <v>215.47821665408333</v>
      </c>
      <c r="DH31" s="3">
        <v>222.03012517378937</v>
      </c>
      <c r="DI31" s="3">
        <v>228.62803193789463</v>
      </c>
      <c r="DJ31" s="3">
        <v>235.08510328394399</v>
      </c>
      <c r="DK31" s="3">
        <v>242.70884106462333</v>
      </c>
      <c r="DL31" s="3">
        <v>250.65696807098337</v>
      </c>
      <c r="DM31" s="3">
        <v>251.32763495173867</v>
      </c>
      <c r="DN31" s="3">
        <v>250.28336128591465</v>
      </c>
      <c r="DO31" s="3">
        <v>249.29429247324433</v>
      </c>
      <c r="DP31" s="3">
        <v>248.13343773071665</v>
      </c>
      <c r="DQ31" s="3">
        <v>253.09642375267032</v>
      </c>
      <c r="DR31" s="3">
        <v>258.93250232424765</v>
      </c>
      <c r="DS31" s="3">
        <v>264.36346124082399</v>
      </c>
      <c r="DT31" s="3">
        <v>264.93390896676937</v>
      </c>
      <c r="DU31" s="3">
        <v>275.03978011747631</v>
      </c>
      <c r="DV31" s="3">
        <v>292.21833255185135</v>
      </c>
      <c r="DW31" s="3">
        <v>307.01663948315769</v>
      </c>
      <c r="DX31" s="3">
        <v>325.66072694834099</v>
      </c>
      <c r="DY31" s="3">
        <v>342.08658585698697</v>
      </c>
      <c r="DZ31" s="3">
        <v>360.86340493291368</v>
      </c>
      <c r="EA31" s="3">
        <v>387.98953814963733</v>
      </c>
      <c r="EB31" s="3">
        <v>399.69279748760334</v>
      </c>
      <c r="EC31" s="3">
        <v>376.69834560609769</v>
      </c>
      <c r="ED31" s="3">
        <v>365.96408524416131</v>
      </c>
      <c r="EE31" s="3">
        <v>355.21392428183435</v>
      </c>
      <c r="EF31" s="3">
        <v>358.40472483638433</v>
      </c>
      <c r="EG31" s="3">
        <v>371.71708219723331</v>
      </c>
      <c r="EH31" s="3">
        <v>376.56316808479801</v>
      </c>
      <c r="EI31" s="3">
        <v>378.876298979941</v>
      </c>
      <c r="EJ31" s="3">
        <v>383.61858992721568</v>
      </c>
      <c r="EK31" s="3">
        <v>391.60454388467468</v>
      </c>
      <c r="EL31" s="3">
        <v>396.48551873220566</v>
      </c>
      <c r="EM31" s="3">
        <v>397.28729554773997</v>
      </c>
      <c r="EN31" s="3">
        <v>391.02223976233665</v>
      </c>
      <c r="EO31" s="3">
        <v>390.87302429210467</v>
      </c>
      <c r="EP31" s="8">
        <v>394.56049999999999</v>
      </c>
      <c r="EQ31" s="8">
        <v>397.07400000000001</v>
      </c>
      <c r="ER31" s="8">
        <v>394.84500000000003</v>
      </c>
      <c r="ES31" s="8">
        <v>396.52080000000001</v>
      </c>
      <c r="ET31" s="8">
        <v>401.71339999999998</v>
      </c>
      <c r="EU31" s="8">
        <v>404.20330000000001</v>
      </c>
      <c r="EV31" s="8">
        <v>402.4495</v>
      </c>
      <c r="EW31" s="8">
        <v>405.22039999999998</v>
      </c>
      <c r="EX31" s="8">
        <v>411.43869999999998</v>
      </c>
      <c r="EY31" s="8">
        <v>414.96629999999999</v>
      </c>
      <c r="EZ31" s="8">
        <v>414.16430000000003</v>
      </c>
      <c r="FA31" s="8">
        <v>417.98329999999999</v>
      </c>
      <c r="FB31" s="8">
        <v>425.2235</v>
      </c>
      <c r="FC31" s="8">
        <v>429.47089999999997</v>
      </c>
      <c r="FD31" s="8">
        <v>429.13799999999998</v>
      </c>
      <c r="FE31" s="8">
        <v>433.49079999999998</v>
      </c>
      <c r="FF31" s="8">
        <v>441.37380000000002</v>
      </c>
      <c r="FG31" s="8">
        <v>446.06130000000002</v>
      </c>
      <c r="FH31" s="8">
        <v>445.81639999999999</v>
      </c>
      <c r="FI31" s="8">
        <v>450.27980000000002</v>
      </c>
      <c r="FJ31" s="8">
        <v>458.25650000000002</v>
      </c>
      <c r="FK31" s="8">
        <v>462.97340000000003</v>
      </c>
      <c r="FL31" s="8">
        <v>462.51949999999999</v>
      </c>
      <c r="FM31" s="8">
        <v>466.9624</v>
      </c>
      <c r="FN31" s="8">
        <v>475.13290000000001</v>
      </c>
    </row>
    <row r="32" spans="1:170" x14ac:dyDescent="0.2">
      <c r="A32" t="s">
        <v>239</v>
      </c>
      <c r="B32" t="s">
        <v>3</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3">
        <v>10412</v>
      </c>
      <c r="EO32" s="3">
        <v>11324</v>
      </c>
      <c r="EP32" s="8">
        <v>15865.41</v>
      </c>
      <c r="EQ32" s="8">
        <v>11271.31</v>
      </c>
      <c r="ER32" s="8">
        <v>13453.82</v>
      </c>
      <c r="ES32" s="8">
        <v>11471.57</v>
      </c>
      <c r="ET32" s="8">
        <v>15535.37</v>
      </c>
      <c r="EU32" s="8">
        <v>12016.68</v>
      </c>
      <c r="EV32" s="8">
        <v>14796.17</v>
      </c>
      <c r="EW32" s="8">
        <v>11951.71</v>
      </c>
      <c r="EX32" s="8">
        <v>16108.36</v>
      </c>
      <c r="EY32" s="8">
        <v>12451.28</v>
      </c>
      <c r="EZ32" s="8">
        <v>15965.02</v>
      </c>
      <c r="FA32" s="8">
        <v>12708.82</v>
      </c>
      <c r="FB32" s="8">
        <v>16658.71</v>
      </c>
      <c r="FC32" s="8">
        <v>13173.24</v>
      </c>
      <c r="FD32" s="8">
        <v>16723.25</v>
      </c>
      <c r="FE32" s="8">
        <v>13157.31</v>
      </c>
      <c r="FF32" s="8">
        <v>16866.84</v>
      </c>
      <c r="FG32" s="8">
        <v>13181.8</v>
      </c>
      <c r="FH32" s="8">
        <v>16794.45</v>
      </c>
      <c r="FI32" s="8">
        <v>13168.86</v>
      </c>
      <c r="FJ32" s="8">
        <v>16640.330000000002</v>
      </c>
      <c r="FK32" s="8">
        <v>13031.59</v>
      </c>
      <c r="FL32" s="8">
        <v>16610.009999999998</v>
      </c>
      <c r="FM32" s="8">
        <v>13030.12</v>
      </c>
      <c r="FN32" s="8">
        <v>16379.74</v>
      </c>
    </row>
    <row r="33" spans="1:170" x14ac:dyDescent="0.2">
      <c r="A33" t="s">
        <v>222</v>
      </c>
      <c r="B33" t="s">
        <v>4</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3285.4882041516389</v>
      </c>
      <c r="EN33" s="48">
        <v>3295.7319624384136</v>
      </c>
      <c r="EO33" s="48">
        <v>3305.9248408382432</v>
      </c>
      <c r="EP33" s="49">
        <v>3316.0713920495673</v>
      </c>
      <c r="EQ33" s="49">
        <v>3324.7631001133154</v>
      </c>
      <c r="ER33" s="49">
        <v>3332.8929500930221</v>
      </c>
      <c r="ES33" s="49">
        <v>3340.4287429681099</v>
      </c>
      <c r="ET33" s="49">
        <v>3347.4542949592569</v>
      </c>
      <c r="EU33" s="49">
        <v>3354.1478829412999</v>
      </c>
      <c r="EV33" s="49">
        <v>3360.785952686274</v>
      </c>
      <c r="EW33" s="49">
        <v>3367.6553819400447</v>
      </c>
      <c r="EX33" s="49">
        <v>3374.953361811542</v>
      </c>
      <c r="EY33" s="49">
        <v>3382.7421508301059</v>
      </c>
      <c r="EZ33" s="49">
        <v>3390.9097066090803</v>
      </c>
      <c r="FA33" s="49">
        <v>3399.2226939419661</v>
      </c>
      <c r="FB33" s="49">
        <v>3407.4724910132777</v>
      </c>
      <c r="FC33" s="49">
        <v>3415.510010431879</v>
      </c>
      <c r="FD33" s="49">
        <v>3423.2742786532135</v>
      </c>
      <c r="FE33" s="49">
        <v>3430.8314809904518</v>
      </c>
      <c r="FF33" s="49">
        <v>3438.2789857619541</v>
      </c>
      <c r="FG33" s="49">
        <v>3445.7021655642216</v>
      </c>
      <c r="FH33" s="49">
        <v>3453.1525292723568</v>
      </c>
      <c r="FI33" s="49">
        <v>3460.6840005946951</v>
      </c>
      <c r="FJ33" s="49">
        <v>3468.3639058065601</v>
      </c>
      <c r="FK33" s="49">
        <v>3476.228924509202</v>
      </c>
      <c r="FL33" s="49">
        <v>3484.2607825512646</v>
      </c>
      <c r="FM33" s="49">
        <v>3492.4077659462769</v>
      </c>
      <c r="FN33" s="49">
        <v>3500.582698776735</v>
      </c>
    </row>
    <row r="34" spans="1:170"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row>
    <row r="35" spans="1:170" x14ac:dyDescent="0.2">
      <c r="C35" s="3"/>
      <c r="D35" s="3"/>
      <c r="E35" s="3"/>
      <c r="F35" s="3"/>
      <c r="G35" s="3"/>
      <c r="H35" s="3"/>
      <c r="I35" s="3"/>
      <c r="J35" s="3"/>
      <c r="K35" s="3"/>
      <c r="L35" s="3"/>
      <c r="DP35" s="4"/>
      <c r="DT35" s="4"/>
      <c r="DU35" s="37"/>
      <c r="DX35" s="4"/>
      <c r="DY35" s="37"/>
    </row>
    <row r="36" spans="1:170" x14ac:dyDescent="0.2">
      <c r="B36" s="22" t="s">
        <v>169</v>
      </c>
      <c r="C36" s="3"/>
      <c r="D36" s="3"/>
      <c r="E36" s="3"/>
      <c r="F36" s="3"/>
      <c r="G36" s="3"/>
      <c r="H36" s="3"/>
      <c r="I36" s="3"/>
      <c r="J36" s="3"/>
      <c r="K36" s="3"/>
      <c r="L36" s="3"/>
    </row>
    <row r="37" spans="1:170"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2030Q4</v>
      </c>
      <c r="FK37" s="20" t="str">
        <f t="shared" ref="FK37:FN37" si="5">FK4</f>
        <v>2031Q1</v>
      </c>
      <c r="FL37" s="20" t="str">
        <f t="shared" si="5"/>
        <v>2031Q2</v>
      </c>
      <c r="FM37" s="20" t="str">
        <f t="shared" si="5"/>
        <v>2031Q3</v>
      </c>
      <c r="FN37" s="20" t="str">
        <f t="shared" si="5"/>
        <v>2031Q4</v>
      </c>
    </row>
    <row r="38" spans="1:170" x14ac:dyDescent="0.2">
      <c r="B38" t="str">
        <f t="shared" ref="B38:B53" si="6">B7</f>
        <v>Employment (thous.)</v>
      </c>
      <c r="C38" s="19"/>
      <c r="D38" s="19">
        <f t="shared" ref="D38:AI38" si="7">100*((D7/C7)^4-1)</f>
        <v>3.7804320287420534</v>
      </c>
      <c r="E38" s="19">
        <f t="shared" si="7"/>
        <v>4.4642199949568306</v>
      </c>
      <c r="F38" s="19">
        <f t="shared" si="7"/>
        <v>-3.0235324619453996</v>
      </c>
      <c r="G38" s="19">
        <f t="shared" si="7"/>
        <v>-1.1938382907205836</v>
      </c>
      <c r="H38" s="19">
        <f t="shared" si="7"/>
        <v>1.4269077486428916</v>
      </c>
      <c r="I38" s="19">
        <f t="shared" si="7"/>
        <v>2.455394759839824</v>
      </c>
      <c r="J38" s="19">
        <f t="shared" si="7"/>
        <v>-0.47567997528223938</v>
      </c>
      <c r="K38" s="19">
        <f t="shared" si="7"/>
        <v>3.1251894148329074</v>
      </c>
      <c r="L38" s="19">
        <f t="shared" si="7"/>
        <v>0.83110268706021451</v>
      </c>
      <c r="M38" s="19">
        <f t="shared" si="7"/>
        <v>-0.20064613561611155</v>
      </c>
      <c r="N38" s="19">
        <f t="shared" si="7"/>
        <v>0.71093979401140039</v>
      </c>
      <c r="O38" s="19">
        <f t="shared" si="7"/>
        <v>0.84019478505106271</v>
      </c>
      <c r="P38" s="19">
        <f t="shared" si="7"/>
        <v>1.6106263890287797</v>
      </c>
      <c r="Q38" s="19">
        <f t="shared" si="7"/>
        <v>6.078435448134667</v>
      </c>
      <c r="R38" s="19">
        <f t="shared" si="7"/>
        <v>-5.6637963931300721</v>
      </c>
      <c r="S38" s="19">
        <f t="shared" si="7"/>
        <v>1.9008013476678798</v>
      </c>
      <c r="T38" s="19">
        <f t="shared" si="7"/>
        <v>1.9628288163965779</v>
      </c>
      <c r="U38" s="19">
        <f t="shared" si="7"/>
        <v>1.8472562414369786</v>
      </c>
      <c r="V38" s="19">
        <f t="shared" si="7"/>
        <v>3.6315227860047816</v>
      </c>
      <c r="W38" s="19">
        <f t="shared" si="7"/>
        <v>3.1994698831479651</v>
      </c>
      <c r="X38" s="19">
        <f t="shared" si="7"/>
        <v>0.34141314131215239</v>
      </c>
      <c r="Y38" s="19">
        <f t="shared" si="7"/>
        <v>1.2550476899735541</v>
      </c>
      <c r="Z38" s="19">
        <f t="shared" si="7"/>
        <v>-2.9221663467913328</v>
      </c>
      <c r="AA38" s="19">
        <f t="shared" si="7"/>
        <v>10.187360484141529</v>
      </c>
      <c r="AB38" s="19">
        <f t="shared" si="7"/>
        <v>3.2903304761485286</v>
      </c>
      <c r="AC38" s="19">
        <f t="shared" si="7"/>
        <v>5.0966827155520367</v>
      </c>
      <c r="AD38" s="19">
        <f t="shared" si="7"/>
        <v>6.6714070778188583</v>
      </c>
      <c r="AE38" s="19">
        <f t="shared" si="7"/>
        <v>4.7170297877603184</v>
      </c>
      <c r="AF38" s="19">
        <f t="shared" si="7"/>
        <v>8.2754157870985843</v>
      </c>
      <c r="AG38" s="19">
        <f t="shared" si="7"/>
        <v>4.6225445289148404</v>
      </c>
      <c r="AH38" s="19">
        <f t="shared" si="7"/>
        <v>6.2383764379597473</v>
      </c>
      <c r="AI38" s="19">
        <f t="shared" si="7"/>
        <v>3.3428740424267023</v>
      </c>
      <c r="AJ38" s="19">
        <f t="shared" ref="AJ38:BO38" si="8">100*((AJ7/AI7)^4-1)</f>
        <v>5.7765244570001428</v>
      </c>
      <c r="AK38" s="19">
        <f t="shared" si="8"/>
        <v>3.5528023458462066</v>
      </c>
      <c r="AL38" s="19">
        <f t="shared" si="8"/>
        <v>3.2295947625334165</v>
      </c>
      <c r="AM38" s="19">
        <f t="shared" si="8"/>
        <v>1.233073299676124</v>
      </c>
      <c r="AN38" s="19">
        <f t="shared" si="8"/>
        <v>1.6808818469667308</v>
      </c>
      <c r="AO38" s="19">
        <f t="shared" si="8"/>
        <v>3.3785369966274903</v>
      </c>
      <c r="AP38" s="19">
        <f t="shared" si="8"/>
        <v>2.8791530452676461</v>
      </c>
      <c r="AQ38" s="19">
        <f t="shared" si="8"/>
        <v>1.484311296071672</v>
      </c>
      <c r="AR38" s="19">
        <f t="shared" si="8"/>
        <v>2.4802203078616802</v>
      </c>
      <c r="AS38" s="19">
        <f t="shared" si="8"/>
        <v>1.7942945554038303</v>
      </c>
      <c r="AT38" s="19">
        <f t="shared" si="8"/>
        <v>2.2532727171139522</v>
      </c>
      <c r="AU38" s="19">
        <f t="shared" si="8"/>
        <v>-2.4329592362517194</v>
      </c>
      <c r="AV38" s="19">
        <f t="shared" si="8"/>
        <v>-2.5400254672380385</v>
      </c>
      <c r="AW38" s="19">
        <f t="shared" si="8"/>
        <v>-3.994788592457299</v>
      </c>
      <c r="AX38" s="19">
        <f t="shared" si="8"/>
        <v>-6.3658443624148404</v>
      </c>
      <c r="AY38" s="19">
        <f t="shared" si="8"/>
        <v>-4.8608531633421936</v>
      </c>
      <c r="AZ38" s="19">
        <f t="shared" si="8"/>
        <v>-2.2421726909236162</v>
      </c>
      <c r="BA38" s="19">
        <f t="shared" si="8"/>
        <v>1.2017693309480215</v>
      </c>
      <c r="BB38" s="19">
        <f t="shared" si="8"/>
        <v>-1.2656360794489729</v>
      </c>
      <c r="BC38" s="19">
        <f t="shared" si="8"/>
        <v>-1.2696533260134979</v>
      </c>
      <c r="BD38" s="19">
        <f t="shared" si="8"/>
        <v>-1.3326401634978446</v>
      </c>
      <c r="BE38" s="19">
        <f t="shared" si="8"/>
        <v>-0.11940000161848596</v>
      </c>
      <c r="BF38" s="19">
        <f t="shared" si="8"/>
        <v>0.9894359077039061</v>
      </c>
      <c r="BG38" s="19">
        <f t="shared" si="8"/>
        <v>-9.9292532996209104E-2</v>
      </c>
      <c r="BH38" s="19">
        <f t="shared" si="8"/>
        <v>1.8004049239638276</v>
      </c>
      <c r="BI38" s="19">
        <f t="shared" si="8"/>
        <v>1.2521275621505623</v>
      </c>
      <c r="BJ38" s="19">
        <f t="shared" si="8"/>
        <v>2.880274432671559</v>
      </c>
      <c r="BK38" s="19">
        <f t="shared" si="8"/>
        <v>1.7244167685086964</v>
      </c>
      <c r="BL38" s="19">
        <f t="shared" si="8"/>
        <v>3.6562030799533796</v>
      </c>
      <c r="BM38" s="19">
        <f t="shared" si="8"/>
        <v>2.7033087677092782</v>
      </c>
      <c r="BN38" s="19">
        <f t="shared" si="8"/>
        <v>4.5976881309618189</v>
      </c>
      <c r="BO38" s="19">
        <f t="shared" si="8"/>
        <v>2.9940352274243631</v>
      </c>
      <c r="BP38" s="19">
        <f t="shared" ref="BP38:CU38" si="9">100*((BP7/BO7)^4-1)</f>
        <v>3.0103173308049236</v>
      </c>
      <c r="BQ38" s="19">
        <f t="shared" si="9"/>
        <v>2.7681333933734287</v>
      </c>
      <c r="BR38" s="19">
        <f t="shared" si="9"/>
        <v>2.2949079860403732</v>
      </c>
      <c r="BS38" s="19">
        <f t="shared" si="9"/>
        <v>4.4020184628942527</v>
      </c>
      <c r="BT38" s="19">
        <f t="shared" si="9"/>
        <v>2.8903677722693644</v>
      </c>
      <c r="BU38" s="19">
        <f t="shared" si="9"/>
        <v>2.8325757205750701</v>
      </c>
      <c r="BV38" s="19">
        <f t="shared" si="9"/>
        <v>2.4452583248713911</v>
      </c>
      <c r="BW38" s="19">
        <f t="shared" si="9"/>
        <v>2.5854695804453431</v>
      </c>
      <c r="BX38" s="19">
        <f t="shared" si="9"/>
        <v>-0.26663689203244578</v>
      </c>
      <c r="BY38" s="19">
        <f t="shared" si="9"/>
        <v>1.0277522725659516</v>
      </c>
      <c r="BZ38" s="19">
        <f t="shared" si="9"/>
        <v>-7.1439903875215034</v>
      </c>
      <c r="CA38" s="19">
        <f t="shared" si="9"/>
        <v>-6.0195288398885332</v>
      </c>
      <c r="CB38" s="19">
        <f t="shared" si="9"/>
        <v>-8.5498068343681446</v>
      </c>
      <c r="CC38" s="19">
        <f t="shared" si="9"/>
        <v>-4.1794741824201509</v>
      </c>
      <c r="CD38" s="19">
        <f t="shared" si="9"/>
        <v>-2.7534322708648418</v>
      </c>
      <c r="CE38" s="19">
        <f t="shared" si="9"/>
        <v>-1.6912938038366465</v>
      </c>
      <c r="CF38" s="19">
        <f t="shared" si="9"/>
        <v>1.71066398579236</v>
      </c>
      <c r="CG38" s="19">
        <f t="shared" si="9"/>
        <v>0.90193250122643231</v>
      </c>
      <c r="CH38" s="19">
        <f t="shared" si="9"/>
        <v>2.309651485041031</v>
      </c>
      <c r="CI38" s="19">
        <f t="shared" si="9"/>
        <v>1.2581758866993198</v>
      </c>
      <c r="CJ38" s="19">
        <f t="shared" si="9"/>
        <v>2.6069708196221342</v>
      </c>
      <c r="CK38" s="19">
        <f t="shared" si="9"/>
        <v>2.2170321204966648</v>
      </c>
      <c r="CL38" s="19">
        <f t="shared" si="9"/>
        <v>2.2808291920149548</v>
      </c>
      <c r="CM38" s="19">
        <f t="shared" si="9"/>
        <v>2.4570377476675231</v>
      </c>
      <c r="CN38" s="19">
        <f t="shared" si="9"/>
        <v>3.6607151022140183</v>
      </c>
      <c r="CO38" s="19">
        <f t="shared" si="9"/>
        <v>1.7413529078758039</v>
      </c>
      <c r="CP38" s="19">
        <f t="shared" si="9"/>
        <v>3.845895539335964</v>
      </c>
      <c r="CQ38" s="19">
        <f t="shared" si="9"/>
        <v>2.800829752834888</v>
      </c>
      <c r="CR38" s="19">
        <f t="shared" si="9"/>
        <v>2.4431052493553818</v>
      </c>
      <c r="CS38" s="19">
        <f t="shared" si="9"/>
        <v>2.5644627681936427</v>
      </c>
      <c r="CT38" s="19">
        <f t="shared" si="9"/>
        <v>3.5627074559013483</v>
      </c>
      <c r="CU38" s="19">
        <f t="shared" si="9"/>
        <v>2.6599599563445597</v>
      </c>
      <c r="CV38" s="19">
        <f t="shared" ref="CV38:EA38" si="10">100*((CV7/CU7)^4-1)</f>
        <v>1.1826804072220032</v>
      </c>
      <c r="CW38" s="19">
        <f t="shared" si="10"/>
        <v>4.527459212146967</v>
      </c>
      <c r="CX38" s="19">
        <f t="shared" si="10"/>
        <v>2.7368601584274899</v>
      </c>
      <c r="CY38" s="19">
        <f t="shared" si="10"/>
        <v>3.0586236523263199</v>
      </c>
      <c r="CZ38" s="19">
        <f t="shared" si="10"/>
        <v>3.1915816253464735</v>
      </c>
      <c r="DA38" s="19">
        <f t="shared" si="10"/>
        <v>3.8656108031312142</v>
      </c>
      <c r="DB38" s="19">
        <f t="shared" si="10"/>
        <v>2.9060224954461589</v>
      </c>
      <c r="DC38" s="19">
        <f t="shared" si="10"/>
        <v>3.3507067714611649</v>
      </c>
      <c r="DD38" s="19">
        <f t="shared" si="10"/>
        <v>3.8705635155013685</v>
      </c>
      <c r="DE38" s="19">
        <f t="shared" si="10"/>
        <v>2.5684695865554996</v>
      </c>
      <c r="DF38" s="19">
        <f t="shared" si="10"/>
        <v>2.124749028971662</v>
      </c>
      <c r="DG38" s="19">
        <f t="shared" si="10"/>
        <v>2.4321898937613273</v>
      </c>
      <c r="DH38" s="19">
        <f t="shared" si="10"/>
        <v>3.2493370944094435</v>
      </c>
      <c r="DI38" s="19">
        <f t="shared" si="10"/>
        <v>1.4497423720885028</v>
      </c>
      <c r="DJ38" s="19">
        <f t="shared" si="10"/>
        <v>2.1806238130356093</v>
      </c>
      <c r="DK38" s="19">
        <f t="shared" si="10"/>
        <v>3.0091896573550159</v>
      </c>
      <c r="DL38" s="19">
        <f t="shared" si="10"/>
        <v>1.5600054539298469</v>
      </c>
      <c r="DM38" s="19">
        <f t="shared" si="10"/>
        <v>1.8763415032579056</v>
      </c>
      <c r="DN38" s="19">
        <f t="shared" si="10"/>
        <v>3.032219962722249</v>
      </c>
      <c r="DO38" s="19">
        <f t="shared" si="10"/>
        <v>1.3490534593932457</v>
      </c>
      <c r="DP38" s="19">
        <f t="shared" si="10"/>
        <v>3.1712882363131856</v>
      </c>
      <c r="DQ38" s="19">
        <f t="shared" si="10"/>
        <v>3.2628453687555403</v>
      </c>
      <c r="DR38" s="19">
        <f t="shared" si="10"/>
        <v>1.7037810804588993</v>
      </c>
      <c r="DS38" s="19">
        <f t="shared" si="10"/>
        <v>0.78906197933832356</v>
      </c>
      <c r="DT38" s="19">
        <f t="shared" si="10"/>
        <v>-38.055762395221457</v>
      </c>
      <c r="DU38" s="19">
        <f t="shared" si="10"/>
        <v>13.635949293925997</v>
      </c>
      <c r="DV38" s="19">
        <f t="shared" si="10"/>
        <v>3.699598062082754</v>
      </c>
      <c r="DW38" s="19">
        <f t="shared" si="10"/>
        <v>-0.55706235481624011</v>
      </c>
      <c r="DX38" s="19">
        <f t="shared" si="10"/>
        <v>5.6661562010895894</v>
      </c>
      <c r="DY38" s="19">
        <f t="shared" si="10"/>
        <v>8.7430321888185567</v>
      </c>
      <c r="DZ38" s="19">
        <f t="shared" si="10"/>
        <v>7.9830378175463901</v>
      </c>
      <c r="EA38" s="19">
        <f t="shared" si="10"/>
        <v>1.4044078637909463</v>
      </c>
      <c r="EB38" s="19">
        <f t="shared" ref="EB38:FJ38" si="11">100*((EB7/EA7)^4-1)</f>
        <v>3.3065632874377027</v>
      </c>
      <c r="EC38" s="19">
        <f t="shared" si="11"/>
        <v>5.0474846100656112</v>
      </c>
      <c r="ED38" s="19">
        <f t="shared" si="11"/>
        <v>-0.50120058858184047</v>
      </c>
      <c r="EE38" s="19">
        <f t="shared" si="11"/>
        <v>0.60922119752941928</v>
      </c>
      <c r="EF38" s="19">
        <f t="shared" si="11"/>
        <v>0.5029595317126434</v>
      </c>
      <c r="EG38" s="19">
        <f t="shared" si="11"/>
        <v>-1.0435600807328638</v>
      </c>
      <c r="EH38" s="19">
        <f t="shared" si="11"/>
        <v>0.24782902931663742</v>
      </c>
      <c r="EI38" s="19">
        <f t="shared" si="11"/>
        <v>2.3906191075672822</v>
      </c>
      <c r="EJ38" s="19">
        <f t="shared" si="11"/>
        <v>1.657583851596911</v>
      </c>
      <c r="EK38" s="19">
        <f t="shared" si="11"/>
        <v>1.0209226763255419</v>
      </c>
      <c r="EL38" s="19">
        <f t="shared" si="11"/>
        <v>-4.5911972402134404</v>
      </c>
      <c r="EM38" s="19">
        <f t="shared" si="11"/>
        <v>-0.85883689995827073</v>
      </c>
      <c r="EN38" s="19">
        <f t="shared" si="11"/>
        <v>0.97211957310538999</v>
      </c>
      <c r="EO38" s="19">
        <f t="shared" si="11"/>
        <v>-0.57551118926830735</v>
      </c>
      <c r="EP38" s="18">
        <f t="shared" si="11"/>
        <v>-0.99541867488435187</v>
      </c>
      <c r="EQ38" s="18">
        <f t="shared" si="11"/>
        <v>4.2644969022398449E-2</v>
      </c>
      <c r="ER38" s="18">
        <f t="shared" si="11"/>
        <v>2.9325025325599441E-3</v>
      </c>
      <c r="ES38" s="18">
        <f t="shared" si="11"/>
        <v>-0.88154240266873352</v>
      </c>
      <c r="ET38" s="18">
        <f t="shared" si="11"/>
        <v>-0.15815712192343012</v>
      </c>
      <c r="EU38" s="18">
        <f t="shared" si="11"/>
        <v>0.16837099002526834</v>
      </c>
      <c r="EV38" s="18">
        <f t="shared" si="11"/>
        <v>0.54934112570790283</v>
      </c>
      <c r="EW38" s="18">
        <f t="shared" si="11"/>
        <v>0.38637872350886227</v>
      </c>
      <c r="EX38" s="18">
        <f t="shared" si="11"/>
        <v>0.48013520224996498</v>
      </c>
      <c r="EY38" s="18">
        <f t="shared" si="11"/>
        <v>0.91978075201490928</v>
      </c>
      <c r="EZ38" s="18">
        <f t="shared" si="11"/>
        <v>0.68817163780130475</v>
      </c>
      <c r="FA38" s="18">
        <f t="shared" si="11"/>
        <v>0.96309072958578046</v>
      </c>
      <c r="FB38" s="18">
        <f t="shared" si="11"/>
        <v>1.3000469355687105</v>
      </c>
      <c r="FC38" s="18">
        <f t="shared" si="11"/>
        <v>1.2426805655813222</v>
      </c>
      <c r="FD38" s="18">
        <f t="shared" si="11"/>
        <v>0.93656207943060288</v>
      </c>
      <c r="FE38" s="18">
        <f t="shared" si="11"/>
        <v>1.0419012441063691</v>
      </c>
      <c r="FF38" s="18">
        <f t="shared" si="11"/>
        <v>0.98455710987890299</v>
      </c>
      <c r="FG38" s="18">
        <f t="shared" si="11"/>
        <v>0.94566861622551457</v>
      </c>
      <c r="FH38" s="18">
        <f t="shared" si="11"/>
        <v>0.7377389531441958</v>
      </c>
      <c r="FI38" s="18">
        <f t="shared" si="11"/>
        <v>0.81002072155385019</v>
      </c>
      <c r="FJ38" s="18">
        <f t="shared" si="11"/>
        <v>0.60147676554356266</v>
      </c>
      <c r="FK38" s="18">
        <f t="shared" ref="FK38:FK53" si="12">100*((FK7/FJ7)^4-1)</f>
        <v>1.1050661187534061</v>
      </c>
      <c r="FL38" s="18">
        <f t="shared" ref="FL38:FL53" si="13">100*((FL7/FK7)^4-1)</f>
        <v>0.64480028824558389</v>
      </c>
      <c r="FM38" s="18">
        <f t="shared" ref="FM38:FM53" si="14">100*((FM7/FL7)^4-1)</f>
        <v>0.64288576547024689</v>
      </c>
      <c r="FN38" s="18">
        <f t="shared" ref="FN38:FN53" si="15">100*((FN7/FM7)^4-1)</f>
        <v>0.7933781889578384</v>
      </c>
    </row>
    <row r="39" spans="1:170" x14ac:dyDescent="0.2">
      <c r="B39" t="str">
        <f t="shared" si="6"/>
        <v xml:space="preserve"> Goods producing</v>
      </c>
      <c r="C39" s="19"/>
      <c r="D39" s="19">
        <f t="shared" ref="D39:AI39" si="16">100*((D8/C8)^4-1)</f>
        <v>1.499822643080484</v>
      </c>
      <c r="E39" s="19">
        <f t="shared" si="16"/>
        <v>2.5647479618789548</v>
      </c>
      <c r="F39" s="19">
        <f t="shared" si="16"/>
        <v>-9.0581538301173765</v>
      </c>
      <c r="G39" s="19">
        <f t="shared" si="16"/>
        <v>-3.9872430593550834</v>
      </c>
      <c r="H39" s="19">
        <f t="shared" si="16"/>
        <v>-1.4212847663040651</v>
      </c>
      <c r="I39" s="19">
        <f t="shared" si="16"/>
        <v>3.9641422149625516</v>
      </c>
      <c r="J39" s="19">
        <f t="shared" si="16"/>
        <v>-3.2409462897666219</v>
      </c>
      <c r="K39" s="19">
        <f t="shared" si="16"/>
        <v>-0.29593074667509933</v>
      </c>
      <c r="L39" s="19">
        <f t="shared" si="16"/>
        <v>0.79295857822618832</v>
      </c>
      <c r="M39" s="19">
        <f t="shared" si="16"/>
        <v>-2.8780352974729806</v>
      </c>
      <c r="N39" s="19">
        <f t="shared" si="16"/>
        <v>-6.5396259384224775</v>
      </c>
      <c r="O39" s="19">
        <f t="shared" si="16"/>
        <v>-7.5566309148394577</v>
      </c>
      <c r="P39" s="19">
        <f t="shared" si="16"/>
        <v>-5.2520257294403683</v>
      </c>
      <c r="Q39" s="19">
        <f t="shared" si="16"/>
        <v>2.7435421913050817</v>
      </c>
      <c r="R39" s="19">
        <f t="shared" si="16"/>
        <v>-12.867077967385498</v>
      </c>
      <c r="S39" s="19">
        <f t="shared" si="16"/>
        <v>-5.8278556162059347</v>
      </c>
      <c r="T39" s="19">
        <f t="shared" si="16"/>
        <v>-1.5712528935172165</v>
      </c>
      <c r="U39" s="19">
        <f t="shared" si="16"/>
        <v>-0.65501963123438811</v>
      </c>
      <c r="V39" s="19">
        <f t="shared" si="16"/>
        <v>-0.10957402067087729</v>
      </c>
      <c r="W39" s="19">
        <f t="shared" si="16"/>
        <v>4.9693957719172621</v>
      </c>
      <c r="X39" s="19">
        <f t="shared" si="16"/>
        <v>-3.210439570182344</v>
      </c>
      <c r="Y39" s="19">
        <f t="shared" si="16"/>
        <v>-6.9639597670872693</v>
      </c>
      <c r="Z39" s="19">
        <f t="shared" si="16"/>
        <v>-25.882058978864876</v>
      </c>
      <c r="AA39" s="19">
        <f t="shared" si="16"/>
        <v>36.426730657044914</v>
      </c>
      <c r="AB39" s="19">
        <f t="shared" si="16"/>
        <v>7.9328666676967474</v>
      </c>
      <c r="AC39" s="19">
        <f t="shared" si="16"/>
        <v>9.5153643732379898</v>
      </c>
      <c r="AD39" s="19">
        <f t="shared" si="16"/>
        <v>12.919740217130959</v>
      </c>
      <c r="AE39" s="19">
        <f t="shared" si="16"/>
        <v>13.363669418598478</v>
      </c>
      <c r="AF39" s="19">
        <f t="shared" si="16"/>
        <v>10.111002654912028</v>
      </c>
      <c r="AG39" s="19">
        <f t="shared" si="16"/>
        <v>10.807615941436556</v>
      </c>
      <c r="AH39" s="19">
        <f t="shared" si="16"/>
        <v>12.588830414371266</v>
      </c>
      <c r="AI39" s="19">
        <f t="shared" si="16"/>
        <v>0.7873521907689085</v>
      </c>
      <c r="AJ39" s="19">
        <f t="shared" ref="AJ39:BO39" si="17">100*((AJ8/AI8)^4-1)</f>
        <v>5.9829420042269987</v>
      </c>
      <c r="AK39" s="19">
        <f t="shared" si="17"/>
        <v>2.4292711030293512</v>
      </c>
      <c r="AL39" s="19">
        <f t="shared" si="17"/>
        <v>-0.98964601113638029</v>
      </c>
      <c r="AM39" s="19">
        <f t="shared" si="17"/>
        <v>-7.7316542340451377</v>
      </c>
      <c r="AN39" s="19">
        <f t="shared" si="17"/>
        <v>-3.688754990736498</v>
      </c>
      <c r="AO39" s="19">
        <f t="shared" si="17"/>
        <v>-4.4460341527194469</v>
      </c>
      <c r="AP39" s="19">
        <f t="shared" si="17"/>
        <v>-2.9838200590852626</v>
      </c>
      <c r="AQ39" s="19">
        <f t="shared" si="17"/>
        <v>-8.2817048837610656</v>
      </c>
      <c r="AR39" s="19">
        <f t="shared" si="17"/>
        <v>3.5416586685965257</v>
      </c>
      <c r="AS39" s="19">
        <f t="shared" si="17"/>
        <v>-2.0535403787219741</v>
      </c>
      <c r="AT39" s="19">
        <f t="shared" si="17"/>
        <v>-0.24167712963245602</v>
      </c>
      <c r="AU39" s="19">
        <f t="shared" si="17"/>
        <v>-4.0047328124122705</v>
      </c>
      <c r="AV39" s="19">
        <f t="shared" si="17"/>
        <v>-4.9429333548866357</v>
      </c>
      <c r="AW39" s="19">
        <f t="shared" si="17"/>
        <v>-3.7595719248711745</v>
      </c>
      <c r="AX39" s="19">
        <f t="shared" si="17"/>
        <v>-13.148684281804057</v>
      </c>
      <c r="AY39" s="19">
        <f t="shared" si="17"/>
        <v>-13.409009410209849</v>
      </c>
      <c r="AZ39" s="19">
        <f t="shared" si="17"/>
        <v>-8.218215821491647</v>
      </c>
      <c r="BA39" s="19">
        <f t="shared" si="17"/>
        <v>-6.2660116686974359</v>
      </c>
      <c r="BB39" s="19">
        <f t="shared" si="17"/>
        <v>-8.1571854572544122</v>
      </c>
      <c r="BC39" s="19">
        <f t="shared" si="17"/>
        <v>-9.548038090877375</v>
      </c>
      <c r="BD39" s="19">
        <f t="shared" si="17"/>
        <v>-5.5458444531281348</v>
      </c>
      <c r="BE39" s="19">
        <f t="shared" si="17"/>
        <v>-3.6803159485345183</v>
      </c>
      <c r="BF39" s="19">
        <f t="shared" si="17"/>
        <v>-2.0766184639732677</v>
      </c>
      <c r="BG39" s="19">
        <f t="shared" si="17"/>
        <v>-0.48004713846350189</v>
      </c>
      <c r="BH39" s="19">
        <f t="shared" si="17"/>
        <v>0.48236270683481575</v>
      </c>
      <c r="BI39" s="19">
        <f t="shared" si="17"/>
        <v>2.2428468282334579</v>
      </c>
      <c r="BJ39" s="19">
        <f t="shared" si="17"/>
        <v>6.5517339381062856</v>
      </c>
      <c r="BK39" s="19">
        <f t="shared" si="17"/>
        <v>4.4258363679201551</v>
      </c>
      <c r="BL39" s="19">
        <f t="shared" si="17"/>
        <v>8.5251620221466151</v>
      </c>
      <c r="BM39" s="19">
        <f t="shared" si="17"/>
        <v>0.80079680479998583</v>
      </c>
      <c r="BN39" s="19">
        <f t="shared" si="17"/>
        <v>16.148148184251632</v>
      </c>
      <c r="BO39" s="19">
        <f t="shared" si="17"/>
        <v>8.1897000826957278</v>
      </c>
      <c r="BP39" s="19">
        <f t="shared" ref="BP39:CU39" si="18">100*((BP8/BO8)^4-1)</f>
        <v>6.2704835127882053</v>
      </c>
      <c r="BQ39" s="19">
        <f t="shared" si="18"/>
        <v>3.7579822046060807</v>
      </c>
      <c r="BR39" s="19">
        <f t="shared" si="18"/>
        <v>4.3715285480064425</v>
      </c>
      <c r="BS39" s="19">
        <f t="shared" si="18"/>
        <v>8.1804411725536319</v>
      </c>
      <c r="BT39" s="19">
        <f t="shared" si="18"/>
        <v>6.8886806993743832</v>
      </c>
      <c r="BU39" s="19">
        <f t="shared" si="18"/>
        <v>4.840207436903543</v>
      </c>
      <c r="BV39" s="19">
        <f t="shared" si="18"/>
        <v>1.892849129825902</v>
      </c>
      <c r="BW39" s="19">
        <f t="shared" si="18"/>
        <v>0.29571197176128106</v>
      </c>
      <c r="BX39" s="19">
        <f t="shared" si="18"/>
        <v>-2.871033275460666</v>
      </c>
      <c r="BY39" s="19">
        <f t="shared" si="18"/>
        <v>-2.8917879378687061</v>
      </c>
      <c r="BZ39" s="19">
        <f t="shared" si="18"/>
        <v>-21.518816913565452</v>
      </c>
      <c r="CA39" s="19">
        <f t="shared" si="18"/>
        <v>-9.2595019527349613</v>
      </c>
      <c r="CB39" s="19">
        <f t="shared" si="18"/>
        <v>-17.752103251821371</v>
      </c>
      <c r="CC39" s="19">
        <f t="shared" si="18"/>
        <v>-12.75006214094444</v>
      </c>
      <c r="CD39" s="19">
        <f t="shared" si="18"/>
        <v>-9.4463815000013227</v>
      </c>
      <c r="CE39" s="19">
        <f t="shared" si="18"/>
        <v>-4.9878695050129762</v>
      </c>
      <c r="CF39" s="19">
        <f t="shared" si="18"/>
        <v>-2.3694550809312043</v>
      </c>
      <c r="CG39" s="19">
        <f t="shared" si="18"/>
        <v>0</v>
      </c>
      <c r="CH39" s="19">
        <f t="shared" si="18"/>
        <v>1.613120872140672</v>
      </c>
      <c r="CI39" s="19">
        <f t="shared" si="18"/>
        <v>0.86272801981144287</v>
      </c>
      <c r="CJ39" s="19">
        <f t="shared" si="18"/>
        <v>5.6954423720875891</v>
      </c>
      <c r="CK39" s="19">
        <f t="shared" si="18"/>
        <v>6.4366122507501622</v>
      </c>
      <c r="CL39" s="19">
        <f t="shared" si="18"/>
        <v>4.9702670902868507</v>
      </c>
      <c r="CM39" s="19">
        <f t="shared" si="18"/>
        <v>3.3938194924498122</v>
      </c>
      <c r="CN39" s="19">
        <f t="shared" si="18"/>
        <v>6.6922934824636737</v>
      </c>
      <c r="CO39" s="19">
        <f t="shared" si="18"/>
        <v>5.5627879351846765</v>
      </c>
      <c r="CP39" s="19">
        <f t="shared" si="18"/>
        <v>5.6633592529214294</v>
      </c>
      <c r="CQ39" s="19">
        <f t="shared" si="18"/>
        <v>3.9655278486206091</v>
      </c>
      <c r="CR39" s="19">
        <f t="shared" si="18"/>
        <v>1.9491247442025461</v>
      </c>
      <c r="CS39" s="19">
        <f t="shared" si="18"/>
        <v>2.8357178384157411</v>
      </c>
      <c r="CT39" s="19">
        <f t="shared" si="18"/>
        <v>1.04215781241912</v>
      </c>
      <c r="CU39" s="19">
        <f t="shared" si="18"/>
        <v>0.98454064576560807</v>
      </c>
      <c r="CV39" s="19">
        <f t="shared" ref="CV39:EA39" si="19">100*((CV8/CU8)^4-1)</f>
        <v>2.0818368196275694</v>
      </c>
      <c r="CW39" s="19">
        <f t="shared" si="19"/>
        <v>5.913708745839763</v>
      </c>
      <c r="CX39" s="19">
        <f t="shared" si="19"/>
        <v>5.1062931491872687</v>
      </c>
      <c r="CY39" s="19">
        <f t="shared" si="19"/>
        <v>4.714538184361472</v>
      </c>
      <c r="CZ39" s="19">
        <f t="shared" si="19"/>
        <v>1.6760143285277307</v>
      </c>
      <c r="DA39" s="19">
        <f t="shared" si="19"/>
        <v>2.5641402412119207</v>
      </c>
      <c r="DB39" s="19">
        <f t="shared" si="19"/>
        <v>1.2418997463221393</v>
      </c>
      <c r="DC39" s="19">
        <f t="shared" si="19"/>
        <v>2.749337264969931</v>
      </c>
      <c r="DD39" s="19">
        <f t="shared" si="19"/>
        <v>1.7453386979243257</v>
      </c>
      <c r="DE39" s="19">
        <f t="shared" si="19"/>
        <v>-0.65851735894640884</v>
      </c>
      <c r="DF39" s="19">
        <f t="shared" si="19"/>
        <v>-2.3193265635063742</v>
      </c>
      <c r="DG39" s="19">
        <f t="shared" si="19"/>
        <v>-0.3576671388653252</v>
      </c>
      <c r="DH39" s="19">
        <f t="shared" si="19"/>
        <v>-0.30690514465572249</v>
      </c>
      <c r="DI39" s="19">
        <f t="shared" si="19"/>
        <v>-3.6391968476708003</v>
      </c>
      <c r="DJ39" s="19">
        <f t="shared" si="19"/>
        <v>0.72613809842119181</v>
      </c>
      <c r="DK39" s="19">
        <f t="shared" si="19"/>
        <v>4.0354004660825282</v>
      </c>
      <c r="DL39" s="19">
        <f t="shared" si="19"/>
        <v>2.9983707506086255</v>
      </c>
      <c r="DM39" s="19">
        <f t="shared" si="19"/>
        <v>3.1317834603363792</v>
      </c>
      <c r="DN39" s="19">
        <f t="shared" si="19"/>
        <v>5.918251304049349</v>
      </c>
      <c r="DO39" s="19">
        <f t="shared" si="19"/>
        <v>0.54716032291473038</v>
      </c>
      <c r="DP39" s="19">
        <f t="shared" si="19"/>
        <v>3.8210681409082348</v>
      </c>
      <c r="DQ39" s="19">
        <f t="shared" si="19"/>
        <v>0.29498505049763146</v>
      </c>
      <c r="DR39" s="19">
        <f t="shared" si="19"/>
        <v>9.8183595947265445E-2</v>
      </c>
      <c r="DS39" s="19">
        <f t="shared" si="19"/>
        <v>-0.63627818910189093</v>
      </c>
      <c r="DT39" s="19">
        <f t="shared" si="19"/>
        <v>-32.250767596115267</v>
      </c>
      <c r="DU39" s="19">
        <f t="shared" si="19"/>
        <v>2.4045927560980118</v>
      </c>
      <c r="DV39" s="19">
        <f t="shared" si="19"/>
        <v>-2.9812885603999084</v>
      </c>
      <c r="DW39" s="19">
        <f t="shared" si="19"/>
        <v>-3.9019655517183005</v>
      </c>
      <c r="DX39" s="19">
        <f t="shared" si="19"/>
        <v>-0.38301029818013088</v>
      </c>
      <c r="DY39" s="19">
        <f t="shared" si="19"/>
        <v>-0.16443984190299687</v>
      </c>
      <c r="DZ39" s="19">
        <f t="shared" si="19"/>
        <v>4.9166681719494676</v>
      </c>
      <c r="EA39" s="19">
        <f t="shared" si="19"/>
        <v>-0.70293745933953655</v>
      </c>
      <c r="EB39" s="19">
        <f t="shared" ref="EB39:FJ39" si="20">100*((EB8/EA8)^4-1)</f>
        <v>3.8563096665548358</v>
      </c>
      <c r="EC39" s="19">
        <f t="shared" si="20"/>
        <v>6.2193585787196914</v>
      </c>
      <c r="ED39" s="19">
        <f t="shared" si="20"/>
        <v>2.1905285306896394</v>
      </c>
      <c r="EE39" s="19">
        <f t="shared" si="20"/>
        <v>-0.42099665303165779</v>
      </c>
      <c r="EF39" s="19">
        <f t="shared" si="20"/>
        <v>-0.36883317113485248</v>
      </c>
      <c r="EG39" s="19">
        <f t="shared" si="20"/>
        <v>-0.73732404573536581</v>
      </c>
      <c r="EH39" s="19">
        <f t="shared" si="20"/>
        <v>-0.42260902345216955</v>
      </c>
      <c r="EI39" s="19">
        <f t="shared" si="20"/>
        <v>0.47754773513439819</v>
      </c>
      <c r="EJ39" s="19">
        <f t="shared" si="20"/>
        <v>0.79591038316855212</v>
      </c>
      <c r="EK39" s="19">
        <f t="shared" si="20"/>
        <v>-1.4179517026344124</v>
      </c>
      <c r="EL39" s="19">
        <f t="shared" si="20"/>
        <v>-19.253514983813346</v>
      </c>
      <c r="EM39" s="19">
        <f t="shared" si="20"/>
        <v>15.469155190856942</v>
      </c>
      <c r="EN39" s="19">
        <f t="shared" si="20"/>
        <v>-4.6094040465210373</v>
      </c>
      <c r="EO39" s="19">
        <f t="shared" si="20"/>
        <v>-1.6807487647209185</v>
      </c>
      <c r="EP39" s="18">
        <f t="shared" si="20"/>
        <v>0.66389303082989848</v>
      </c>
      <c r="EQ39" s="18">
        <f t="shared" si="20"/>
        <v>-0.42568139050590537</v>
      </c>
      <c r="ER39" s="18">
        <f t="shared" si="20"/>
        <v>-0.31358296995278589</v>
      </c>
      <c r="ES39" s="18">
        <f t="shared" si="20"/>
        <v>-0.72899223266351676</v>
      </c>
      <c r="ET39" s="18">
        <f t="shared" si="20"/>
        <v>-0.57920053797351212</v>
      </c>
      <c r="EU39" s="18">
        <f t="shared" si="20"/>
        <v>-0.27864964795694114</v>
      </c>
      <c r="EV39" s="18">
        <f t="shared" si="20"/>
        <v>0.23940326799887224</v>
      </c>
      <c r="EW39" s="18">
        <f t="shared" si="20"/>
        <v>-0.2696225849577738</v>
      </c>
      <c r="EX39" s="18">
        <f t="shared" si="20"/>
        <v>-1.2380745037754437E-2</v>
      </c>
      <c r="EY39" s="18">
        <f t="shared" si="20"/>
        <v>0.36170513523445802</v>
      </c>
      <c r="EZ39" s="18">
        <f t="shared" si="20"/>
        <v>0.15827172074021068</v>
      </c>
      <c r="FA39" s="18">
        <f t="shared" si="20"/>
        <v>0.24688157781806996</v>
      </c>
      <c r="FB39" s="18">
        <f t="shared" si="20"/>
        <v>0.42066995509828509</v>
      </c>
      <c r="FC39" s="18">
        <f t="shared" si="20"/>
        <v>0.67425698610781293</v>
      </c>
      <c r="FD39" s="18">
        <f t="shared" si="20"/>
        <v>0.44523922612595968</v>
      </c>
      <c r="FE39" s="18">
        <f t="shared" si="20"/>
        <v>0.58875999778642552</v>
      </c>
      <c r="FF39" s="18">
        <f t="shared" si="20"/>
        <v>0.47978062685605227</v>
      </c>
      <c r="FG39" s="18">
        <f t="shared" si="20"/>
        <v>0.38624805470872658</v>
      </c>
      <c r="FH39" s="18">
        <f t="shared" si="20"/>
        <v>0.22850810519383646</v>
      </c>
      <c r="FI39" s="18">
        <f t="shared" si="20"/>
        <v>0.17795699933929043</v>
      </c>
      <c r="FJ39" s="18">
        <f t="shared" si="20"/>
        <v>-0.14271919476643857</v>
      </c>
      <c r="FK39" s="18">
        <f t="shared" si="12"/>
        <v>0.12492670887669366</v>
      </c>
      <c r="FL39" s="18">
        <f t="shared" si="13"/>
        <v>-9.6691257074454917E-2</v>
      </c>
      <c r="FM39" s="18">
        <f t="shared" si="14"/>
        <v>-0.22403557487140624</v>
      </c>
      <c r="FN39" s="18">
        <f t="shared" si="15"/>
        <v>-5.6075654982079559E-2</v>
      </c>
    </row>
    <row r="40" spans="1:170" x14ac:dyDescent="0.2">
      <c r="B40" t="str">
        <f t="shared" si="6"/>
        <v xml:space="preserve">   Mining, Logging and Construction</v>
      </c>
      <c r="C40" s="19"/>
      <c r="D40" s="19">
        <f t="shared" ref="D40:AI40" si="21">100*((D9/C9)^4-1)</f>
        <v>13.860968086572779</v>
      </c>
      <c r="E40" s="19">
        <f t="shared" si="21"/>
        <v>0</v>
      </c>
      <c r="F40" s="19">
        <f t="shared" si="21"/>
        <v>-18.610195518717653</v>
      </c>
      <c r="G40" s="19">
        <f t="shared" si="21"/>
        <v>-3.3716658599252103</v>
      </c>
      <c r="H40" s="19">
        <f t="shared" si="21"/>
        <v>-3.6099256226143628</v>
      </c>
      <c r="I40" s="19">
        <f t="shared" si="21"/>
        <v>4.8663773930017529</v>
      </c>
      <c r="J40" s="19">
        <f t="shared" si="21"/>
        <v>1.9464149618643845</v>
      </c>
      <c r="K40" s="19">
        <f t="shared" si="21"/>
        <v>3.9019836722825607</v>
      </c>
      <c r="L40" s="19">
        <f t="shared" si="21"/>
        <v>8.5129808935602505</v>
      </c>
      <c r="M40" s="19">
        <f t="shared" si="21"/>
        <v>-4.083173120302841</v>
      </c>
      <c r="N40" s="19">
        <f t="shared" si="21"/>
        <v>-5.1363391699425271</v>
      </c>
      <c r="O40" s="19">
        <f t="shared" si="21"/>
        <v>-7.6272255667017337</v>
      </c>
      <c r="P40" s="19">
        <f t="shared" si="21"/>
        <v>-10.396551019555055</v>
      </c>
      <c r="Q40" s="19">
        <f t="shared" si="21"/>
        <v>0.66945373078208803</v>
      </c>
      <c r="R40" s="19">
        <f t="shared" si="21"/>
        <v>-0.44370425224815602</v>
      </c>
      <c r="S40" s="19">
        <f t="shared" si="21"/>
        <v>-2.8608872922144868</v>
      </c>
      <c r="T40" s="19">
        <f t="shared" si="21"/>
        <v>-1.11574919900157</v>
      </c>
      <c r="U40" s="19">
        <f t="shared" si="21"/>
        <v>-1.7856693999820927</v>
      </c>
      <c r="V40" s="19">
        <f t="shared" si="21"/>
        <v>5.2938344314200636</v>
      </c>
      <c r="W40" s="19">
        <f t="shared" si="21"/>
        <v>2.4738780909754121</v>
      </c>
      <c r="X40" s="19">
        <f t="shared" si="21"/>
        <v>0</v>
      </c>
      <c r="Y40" s="19">
        <f t="shared" si="21"/>
        <v>0</v>
      </c>
      <c r="Z40" s="19">
        <f t="shared" si="21"/>
        <v>-6.6912340658102254</v>
      </c>
      <c r="AA40" s="19">
        <f t="shared" si="21"/>
        <v>9.3233894192201952</v>
      </c>
      <c r="AB40" s="19">
        <f t="shared" si="21"/>
        <v>5.6245263708590842</v>
      </c>
      <c r="AC40" s="19">
        <f t="shared" si="21"/>
        <v>6.6829789372859993</v>
      </c>
      <c r="AD40" s="19">
        <f t="shared" si="21"/>
        <v>13.230254755391302</v>
      </c>
      <c r="AE40" s="19">
        <f t="shared" si="21"/>
        <v>16.250515286356194</v>
      </c>
      <c r="AF40" s="19">
        <f t="shared" si="21"/>
        <v>3.643353559168272</v>
      </c>
      <c r="AG40" s="19">
        <f t="shared" si="21"/>
        <v>5.2461254458412876</v>
      </c>
      <c r="AH40" s="19">
        <f t="shared" si="21"/>
        <v>16.135332291676917</v>
      </c>
      <c r="AI40" s="19">
        <f t="shared" si="21"/>
        <v>0.37700240968563392</v>
      </c>
      <c r="AJ40" s="19">
        <f t="shared" ref="AJ40:BO40" si="22">100*((AJ9/AI9)^4-1)</f>
        <v>11.157962208216787</v>
      </c>
      <c r="AK40" s="19">
        <f t="shared" si="22"/>
        <v>10.066054881677665</v>
      </c>
      <c r="AL40" s="19">
        <f t="shared" si="22"/>
        <v>12.139170891417518</v>
      </c>
      <c r="AM40" s="19">
        <f t="shared" si="22"/>
        <v>3.6992372589141898</v>
      </c>
      <c r="AN40" s="19">
        <f t="shared" si="22"/>
        <v>9.4432310406950002</v>
      </c>
      <c r="AO40" s="19">
        <f t="shared" si="22"/>
        <v>10.127695231294842</v>
      </c>
      <c r="AP40" s="19">
        <f t="shared" si="22"/>
        <v>6.9100462689426934</v>
      </c>
      <c r="AQ40" s="19">
        <f t="shared" si="22"/>
        <v>8.1574872914021324</v>
      </c>
      <c r="AR40" s="19">
        <f t="shared" si="22"/>
        <v>5.1685765128010708</v>
      </c>
      <c r="AS40" s="19">
        <f t="shared" si="22"/>
        <v>0.78477159688428166</v>
      </c>
      <c r="AT40" s="19">
        <f t="shared" si="22"/>
        <v>7.0514604828536775</v>
      </c>
      <c r="AU40" s="19">
        <f t="shared" si="22"/>
        <v>-0.45985744890113534</v>
      </c>
      <c r="AV40" s="19">
        <f t="shared" si="22"/>
        <v>-11.181340152584218</v>
      </c>
      <c r="AW40" s="19">
        <f t="shared" si="22"/>
        <v>-6.6372805329029116</v>
      </c>
      <c r="AX40" s="19">
        <f t="shared" si="22"/>
        <v>-16.154672191695052</v>
      </c>
      <c r="AY40" s="19">
        <f t="shared" si="22"/>
        <v>-1.8390314152200604</v>
      </c>
      <c r="AZ40" s="19">
        <f t="shared" si="22"/>
        <v>-8.3507662812796539</v>
      </c>
      <c r="BA40" s="19">
        <f t="shared" si="22"/>
        <v>0.69323830740446457</v>
      </c>
      <c r="BB40" s="19">
        <f t="shared" si="22"/>
        <v>-4.5784140954168606</v>
      </c>
      <c r="BC40" s="19">
        <f t="shared" si="22"/>
        <v>-5.1358996033856519</v>
      </c>
      <c r="BD40" s="19">
        <f t="shared" si="22"/>
        <v>-0.17679553690017613</v>
      </c>
      <c r="BE40" s="19">
        <f t="shared" si="22"/>
        <v>0.70984637255191441</v>
      </c>
      <c r="BF40" s="19">
        <f t="shared" si="22"/>
        <v>4.8563332530859649</v>
      </c>
      <c r="BG40" s="19">
        <f t="shared" si="22"/>
        <v>4.436873856249357</v>
      </c>
      <c r="BH40" s="19">
        <f t="shared" si="22"/>
        <v>0.17282346370415258</v>
      </c>
      <c r="BI40" s="19">
        <f t="shared" si="22"/>
        <v>2.087793921724157</v>
      </c>
      <c r="BJ40" s="19">
        <f t="shared" si="22"/>
        <v>10.15489559708409</v>
      </c>
      <c r="BK40" s="19">
        <f t="shared" si="22"/>
        <v>4.4305238486661569</v>
      </c>
      <c r="BL40" s="19">
        <f t="shared" si="22"/>
        <v>8.5532875140032605</v>
      </c>
      <c r="BM40" s="19">
        <f t="shared" si="22"/>
        <v>12.931286773789097</v>
      </c>
      <c r="BN40" s="19">
        <f t="shared" si="22"/>
        <v>12.699062096597146</v>
      </c>
      <c r="BO40" s="19">
        <f t="shared" si="22"/>
        <v>11.310788836684393</v>
      </c>
      <c r="BP40" s="19">
        <f t="shared" ref="BP40:CU40" si="23">100*((BP9/BO9)^4-1)</f>
        <v>10.839056333846253</v>
      </c>
      <c r="BQ40" s="19">
        <f t="shared" si="23"/>
        <v>4.2758995651626774</v>
      </c>
      <c r="BR40" s="19">
        <f t="shared" si="23"/>
        <v>4.3789199463191375</v>
      </c>
      <c r="BS40" s="19">
        <f t="shared" si="23"/>
        <v>15.775804914062519</v>
      </c>
      <c r="BT40" s="19">
        <f t="shared" si="23"/>
        <v>14.418530579059619</v>
      </c>
      <c r="BU40" s="19">
        <f t="shared" si="23"/>
        <v>3.3526022783434861</v>
      </c>
      <c r="BV40" s="19">
        <f t="shared" si="23"/>
        <v>0.26298473646002574</v>
      </c>
      <c r="BW40" s="19">
        <f t="shared" si="23"/>
        <v>-3.2417459570855178</v>
      </c>
      <c r="BX40" s="19">
        <f t="shared" si="23"/>
        <v>-6.5815263363834031</v>
      </c>
      <c r="BY40" s="19">
        <f t="shared" si="23"/>
        <v>-6.8193420382785641</v>
      </c>
      <c r="BZ40" s="19">
        <f t="shared" si="23"/>
        <v>-21.338435576353877</v>
      </c>
      <c r="CA40" s="19">
        <f t="shared" si="23"/>
        <v>-31.817836657952615</v>
      </c>
      <c r="CB40" s="19">
        <f t="shared" si="23"/>
        <v>-26.492306649848175</v>
      </c>
      <c r="CC40" s="19">
        <f t="shared" si="23"/>
        <v>-21.091562587025592</v>
      </c>
      <c r="CD40" s="19">
        <f t="shared" si="23"/>
        <v>-17.12427027155735</v>
      </c>
      <c r="CE40" s="19">
        <f t="shared" si="23"/>
        <v>-11.400492503897187</v>
      </c>
      <c r="CF40" s="19">
        <f t="shared" si="23"/>
        <v>-7.3221151629368482</v>
      </c>
      <c r="CG40" s="19">
        <f t="shared" si="23"/>
        <v>-1.6063930542455696</v>
      </c>
      <c r="CH40" s="19">
        <f t="shared" si="23"/>
        <v>-3.2061511121178388</v>
      </c>
      <c r="CI40" s="19">
        <f t="shared" si="23"/>
        <v>-9.8395265925698467</v>
      </c>
      <c r="CJ40" s="19">
        <f t="shared" si="23"/>
        <v>0</v>
      </c>
      <c r="CK40" s="19">
        <f t="shared" si="23"/>
        <v>2.5422461171037636</v>
      </c>
      <c r="CL40" s="19">
        <f t="shared" si="23"/>
        <v>0.2087137302439368</v>
      </c>
      <c r="CM40" s="19">
        <f t="shared" si="23"/>
        <v>1.6779917110614884</v>
      </c>
      <c r="CN40" s="19">
        <f t="shared" si="23"/>
        <v>11.238805886738024</v>
      </c>
      <c r="CO40" s="19">
        <f t="shared" si="23"/>
        <v>7.4773686373841741</v>
      </c>
      <c r="CP40" s="19">
        <f t="shared" si="23"/>
        <v>11.804376078672597</v>
      </c>
      <c r="CQ40" s="19">
        <f t="shared" si="23"/>
        <v>8.9743852612922392</v>
      </c>
      <c r="CR40" s="19">
        <f t="shared" si="23"/>
        <v>6.1847698043800747</v>
      </c>
      <c r="CS40" s="19">
        <f t="shared" si="23"/>
        <v>11.644466183942438</v>
      </c>
      <c r="CT40" s="19">
        <f t="shared" si="23"/>
        <v>4.2302783529653665</v>
      </c>
      <c r="CU40" s="19">
        <f t="shared" si="23"/>
        <v>6.6093854389883688</v>
      </c>
      <c r="CV40" s="19">
        <f t="shared" ref="CV40:EA40" si="24">100*((CV9/CU9)^4-1)</f>
        <v>5.7643106711772862</v>
      </c>
      <c r="CW40" s="19">
        <f t="shared" si="24"/>
        <v>16.595089390046592</v>
      </c>
      <c r="CX40" s="19">
        <f t="shared" si="24"/>
        <v>16.309584656932373</v>
      </c>
      <c r="CY40" s="19">
        <f t="shared" si="24"/>
        <v>12.118289398571802</v>
      </c>
      <c r="CZ40" s="19">
        <f t="shared" si="24"/>
        <v>7.0712851014845146</v>
      </c>
      <c r="DA40" s="19">
        <f t="shared" si="24"/>
        <v>3.2726703296104276</v>
      </c>
      <c r="DB40" s="19">
        <f t="shared" si="24"/>
        <v>6.4105168991719585</v>
      </c>
      <c r="DC40" s="19">
        <f t="shared" si="24"/>
        <v>10.786692323731174</v>
      </c>
      <c r="DD40" s="19">
        <f t="shared" si="24"/>
        <v>7.5325746992845444</v>
      </c>
      <c r="DE40" s="19">
        <f t="shared" si="24"/>
        <v>6.3344160835822061</v>
      </c>
      <c r="DF40" s="19">
        <f t="shared" si="24"/>
        <v>4.1743577296880163</v>
      </c>
      <c r="DG40" s="19">
        <f t="shared" si="24"/>
        <v>6.0241661040681516</v>
      </c>
      <c r="DH40" s="19">
        <f t="shared" si="24"/>
        <v>3.5016839285853418</v>
      </c>
      <c r="DI40" s="19">
        <f t="shared" si="24"/>
        <v>1.7939866871330645</v>
      </c>
      <c r="DJ40" s="19">
        <f t="shared" si="24"/>
        <v>4.5802133484841967</v>
      </c>
      <c r="DK40" s="19">
        <f t="shared" si="24"/>
        <v>9.4974462835547335</v>
      </c>
      <c r="DL40" s="19">
        <f t="shared" si="24"/>
        <v>4.6979832377215702</v>
      </c>
      <c r="DM40" s="19">
        <f t="shared" si="24"/>
        <v>4.5085834106700196</v>
      </c>
      <c r="DN40" s="19">
        <f t="shared" si="24"/>
        <v>4.7251545235176939</v>
      </c>
      <c r="DO40" s="19">
        <f t="shared" si="24"/>
        <v>-5.4935161830437114</v>
      </c>
      <c r="DP40" s="19">
        <f t="shared" si="24"/>
        <v>5.9478326777566259</v>
      </c>
      <c r="DQ40" s="19">
        <f t="shared" si="24"/>
        <v>1.1521724684138812</v>
      </c>
      <c r="DR40" s="19">
        <f t="shared" si="24"/>
        <v>0.38186114098988089</v>
      </c>
      <c r="DS40" s="19">
        <f t="shared" si="24"/>
        <v>1.5325391421064705</v>
      </c>
      <c r="DT40" s="19">
        <f t="shared" si="24"/>
        <v>-39.386501598400415</v>
      </c>
      <c r="DU40" s="19">
        <f t="shared" si="24"/>
        <v>38.375397564517399</v>
      </c>
      <c r="DV40" s="19">
        <f t="shared" si="24"/>
        <v>9.7208407237562753</v>
      </c>
      <c r="DW40" s="19">
        <f t="shared" si="24"/>
        <v>0.90717060715168607</v>
      </c>
      <c r="DX40" s="19">
        <f t="shared" si="24"/>
        <v>4.7205083941312731</v>
      </c>
      <c r="DY40" s="19">
        <f t="shared" si="24"/>
        <v>1.4086544791507283</v>
      </c>
      <c r="DZ40" s="19">
        <f t="shared" si="24"/>
        <v>3.471789190645902</v>
      </c>
      <c r="EA40" s="19">
        <f t="shared" si="24"/>
        <v>-6.2662583479665575</v>
      </c>
      <c r="EB40" s="19">
        <f t="shared" ref="EB40:FJ40" si="25">100*((EB9/EA9)^4-1)</f>
        <v>5.2157435171239275</v>
      </c>
      <c r="EC40" s="19">
        <f t="shared" si="25"/>
        <v>7.9299188966401424</v>
      </c>
      <c r="ED40" s="19">
        <f t="shared" si="25"/>
        <v>-0.37122929794781712</v>
      </c>
      <c r="EE40" s="19">
        <f t="shared" si="25"/>
        <v>-2.2139364066595113</v>
      </c>
      <c r="EF40" s="19">
        <f t="shared" si="25"/>
        <v>-4.6560551112443278</v>
      </c>
      <c r="EG40" s="19">
        <f t="shared" si="25"/>
        <v>-6.6437824847806688</v>
      </c>
      <c r="EH40" s="19">
        <f t="shared" si="25"/>
        <v>-6.9994099547701971</v>
      </c>
      <c r="EI40" s="19">
        <f t="shared" si="25"/>
        <v>-3.3567039445628444</v>
      </c>
      <c r="EJ40" s="19">
        <f t="shared" si="25"/>
        <v>-2.0934833306658462</v>
      </c>
      <c r="EK40" s="19">
        <f t="shared" si="25"/>
        <v>-2.7552877859196578</v>
      </c>
      <c r="EL40" s="19">
        <f t="shared" si="25"/>
        <v>-8.5248257784852797</v>
      </c>
      <c r="EM40" s="19">
        <f t="shared" si="25"/>
        <v>-2.0321098860970888</v>
      </c>
      <c r="EN40" s="19">
        <f t="shared" si="25"/>
        <v>-0.54775632976054034</v>
      </c>
      <c r="EO40" s="19">
        <f t="shared" si="25"/>
        <v>-2.0452707973956374</v>
      </c>
      <c r="EP40" s="18">
        <f t="shared" si="25"/>
        <v>-2.1722568065336345</v>
      </c>
      <c r="EQ40" s="18">
        <f t="shared" si="25"/>
        <v>-0.77453487672451971</v>
      </c>
      <c r="ER40" s="18">
        <f t="shared" si="25"/>
        <v>-1.5370277641093999</v>
      </c>
      <c r="ES40" s="18">
        <f t="shared" si="25"/>
        <v>-2.453750375863073</v>
      </c>
      <c r="ET40" s="18">
        <f t="shared" si="25"/>
        <v>-0.95032456514388963</v>
      </c>
      <c r="EU40" s="18">
        <f t="shared" si="25"/>
        <v>-0.13451822115173595</v>
      </c>
      <c r="EV40" s="18">
        <f t="shared" si="25"/>
        <v>0.14324963315257566</v>
      </c>
      <c r="EW40" s="18">
        <f t="shared" si="25"/>
        <v>-6.8499816070255459E-2</v>
      </c>
      <c r="EX40" s="18">
        <f t="shared" si="25"/>
        <v>0.47594314122278991</v>
      </c>
      <c r="EY40" s="18">
        <f t="shared" si="25"/>
        <v>1.2182909689703481</v>
      </c>
      <c r="EZ40" s="18">
        <f t="shared" si="25"/>
        <v>0.99272626193167568</v>
      </c>
      <c r="FA40" s="18">
        <f t="shared" si="25"/>
        <v>1.2972498772689134</v>
      </c>
      <c r="FB40" s="18">
        <f t="shared" si="25"/>
        <v>1.8120857486733533</v>
      </c>
      <c r="FC40" s="18">
        <f t="shared" si="25"/>
        <v>1.8908172752798658</v>
      </c>
      <c r="FD40" s="18">
        <f t="shared" si="25"/>
        <v>1.5413189801700033</v>
      </c>
      <c r="FE40" s="18">
        <f t="shared" si="25"/>
        <v>1.5477323755432204</v>
      </c>
      <c r="FF40" s="18">
        <f t="shared" si="25"/>
        <v>1.4271933684188109</v>
      </c>
      <c r="FG40" s="18">
        <f t="shared" si="25"/>
        <v>1.2939709270374689</v>
      </c>
      <c r="FH40" s="18">
        <f t="shared" si="25"/>
        <v>0.94931405191660545</v>
      </c>
      <c r="FI40" s="18">
        <f t="shared" si="25"/>
        <v>0.92702280879439769</v>
      </c>
      <c r="FJ40" s="18">
        <f t="shared" si="25"/>
        <v>0.5963370560409853</v>
      </c>
      <c r="FK40" s="18">
        <f t="shared" si="12"/>
        <v>0.97686244478811801</v>
      </c>
      <c r="FL40" s="18">
        <f t="shared" si="13"/>
        <v>0.45165865495460089</v>
      </c>
      <c r="FM40" s="18">
        <f t="shared" si="14"/>
        <v>0.42860433618781002</v>
      </c>
      <c r="FN40" s="18">
        <f t="shared" si="15"/>
        <v>0.50566527403799189</v>
      </c>
    </row>
    <row r="41" spans="1:170" x14ac:dyDescent="0.2">
      <c r="B41" t="str">
        <f t="shared" si="6"/>
        <v xml:space="preserve">   Manufacturing</v>
      </c>
      <c r="C41" s="19"/>
      <c r="D41" s="19">
        <f t="shared" ref="D41:AI41" si="26">100*((D10/C10)^4-1)</f>
        <v>-1.9838193572216167</v>
      </c>
      <c r="E41" s="19">
        <f t="shared" si="26"/>
        <v>3.3687964020406858</v>
      </c>
      <c r="F41" s="19">
        <f t="shared" si="26"/>
        <v>-5.9629904385501753</v>
      </c>
      <c r="G41" s="19">
        <f t="shared" si="26"/>
        <v>-4.1690055265415253</v>
      </c>
      <c r="H41" s="19">
        <f t="shared" si="26"/>
        <v>-0.76457120013523339</v>
      </c>
      <c r="I41" s="19">
        <f t="shared" si="26"/>
        <v>3.6994087323469982</v>
      </c>
      <c r="J41" s="19">
        <f t="shared" si="26"/>
        <v>-4.7350903601865006</v>
      </c>
      <c r="K41" s="19">
        <f t="shared" si="26"/>
        <v>-1.5322941010813329</v>
      </c>
      <c r="L41" s="19">
        <f t="shared" si="26"/>
        <v>-1.4744518920340566</v>
      </c>
      <c r="M41" s="19">
        <f t="shared" si="26"/>
        <v>-2.4996761169660764</v>
      </c>
      <c r="N41" s="19">
        <f t="shared" si="26"/>
        <v>-6.9725235612810188</v>
      </c>
      <c r="O41" s="19">
        <f t="shared" si="26"/>
        <v>-7.5345771555741958</v>
      </c>
      <c r="P41" s="19">
        <f t="shared" si="26"/>
        <v>-3.6014292030631112</v>
      </c>
      <c r="Q41" s="19">
        <f t="shared" si="26"/>
        <v>3.3857258013791469</v>
      </c>
      <c r="R41" s="19">
        <f t="shared" si="26"/>
        <v>-16.407988616735235</v>
      </c>
      <c r="S41" s="19">
        <f t="shared" si="26"/>
        <v>-6.7572896537758664</v>
      </c>
      <c r="T41" s="19">
        <f t="shared" si="26"/>
        <v>-1.7173125031756831</v>
      </c>
      <c r="U41" s="19">
        <f t="shared" si="26"/>
        <v>-0.28901715215906565</v>
      </c>
      <c r="V41" s="19">
        <f t="shared" si="26"/>
        <v>-1.7973838979006618</v>
      </c>
      <c r="W41" s="19">
        <f t="shared" si="26"/>
        <v>5.793470907262388</v>
      </c>
      <c r="X41" s="19">
        <f t="shared" si="26"/>
        <v>-4.2329453772942944</v>
      </c>
      <c r="Y41" s="19">
        <f t="shared" si="26"/>
        <v>-9.1617472802628104</v>
      </c>
      <c r="Z41" s="19">
        <f t="shared" si="26"/>
        <v>-31.597185443966978</v>
      </c>
      <c r="AA41" s="19">
        <f t="shared" si="26"/>
        <v>47.390329508061349</v>
      </c>
      <c r="AB41" s="19">
        <f t="shared" si="26"/>
        <v>8.7173004757747243</v>
      </c>
      <c r="AC41" s="19">
        <f t="shared" si="26"/>
        <v>10.473125899240433</v>
      </c>
      <c r="AD41" s="19">
        <f t="shared" si="26"/>
        <v>12.817145260746932</v>
      </c>
      <c r="AE41" s="19">
        <f t="shared" si="26"/>
        <v>12.419623608844299</v>
      </c>
      <c r="AF41" s="19">
        <f t="shared" si="26"/>
        <v>12.336787979377295</v>
      </c>
      <c r="AG41" s="19">
        <f t="shared" si="26"/>
        <v>12.674804020376595</v>
      </c>
      <c r="AH41" s="19">
        <f t="shared" si="26"/>
        <v>11.465195167038345</v>
      </c>
      <c r="AI41" s="19">
        <f t="shared" si="26"/>
        <v>0.92101625901479522</v>
      </c>
      <c r="AJ41" s="19">
        <f t="shared" ref="AJ41:BO41" si="27">100*((AJ10/AI10)^4-1)</f>
        <v>4.3424790112667644</v>
      </c>
      <c r="AK41" s="19">
        <f t="shared" si="27"/>
        <v>8.8817841970012523E-14</v>
      </c>
      <c r="AL41" s="19">
        <f t="shared" si="27"/>
        <v>-5.1525493998483274</v>
      </c>
      <c r="AM41" s="19">
        <f t="shared" si="27"/>
        <v>-11.523777574351934</v>
      </c>
      <c r="AN41" s="19">
        <f t="shared" si="27"/>
        <v>-8.1924881995492971</v>
      </c>
      <c r="AO41" s="19">
        <f t="shared" si="27"/>
        <v>-9.6252349068139065</v>
      </c>
      <c r="AP41" s="19">
        <f t="shared" si="27"/>
        <v>-6.7645942893682083</v>
      </c>
      <c r="AQ41" s="19">
        <f t="shared" si="27"/>
        <v>-14.542588108579135</v>
      </c>
      <c r="AR41" s="19">
        <f t="shared" si="27"/>
        <v>2.8291800836653502</v>
      </c>
      <c r="AS41" s="19">
        <f t="shared" si="27"/>
        <v>-3.2947218682548463</v>
      </c>
      <c r="AT41" s="19">
        <f t="shared" si="27"/>
        <v>-3.3904003744006039</v>
      </c>
      <c r="AU41" s="19">
        <f t="shared" si="27"/>
        <v>-5.6046055740814227</v>
      </c>
      <c r="AV41" s="19">
        <f t="shared" si="27"/>
        <v>-1.9225073631516487</v>
      </c>
      <c r="AW41" s="19">
        <f t="shared" si="27"/>
        <v>-2.4280246208042144</v>
      </c>
      <c r="AX41" s="19">
        <f t="shared" si="27"/>
        <v>-11.769490391156589</v>
      </c>
      <c r="AY41" s="19">
        <f t="shared" si="27"/>
        <v>-18.208843343558321</v>
      </c>
      <c r="AZ41" s="19">
        <f t="shared" si="27"/>
        <v>-8.1565063754326044</v>
      </c>
      <c r="BA41" s="19">
        <f t="shared" si="27"/>
        <v>-9.3758076159176191</v>
      </c>
      <c r="BB41" s="19">
        <f t="shared" si="27"/>
        <v>-9.8295511405534057</v>
      </c>
      <c r="BC41" s="19">
        <f t="shared" si="27"/>
        <v>-11.627998126226757</v>
      </c>
      <c r="BD41" s="19">
        <f t="shared" si="27"/>
        <v>-8.1106131880482213</v>
      </c>
      <c r="BE41" s="19">
        <f t="shared" si="27"/>
        <v>-5.8340028178640484</v>
      </c>
      <c r="BF41" s="19">
        <f t="shared" si="27"/>
        <v>-5.4878262726519527</v>
      </c>
      <c r="BG41" s="19">
        <f t="shared" si="27"/>
        <v>-2.9912891081791959</v>
      </c>
      <c r="BH41" s="19">
        <f t="shared" si="27"/>
        <v>0.64822105290003318</v>
      </c>
      <c r="BI41" s="19">
        <f t="shared" si="27"/>
        <v>2.3257546818348462</v>
      </c>
      <c r="BJ41" s="19">
        <f t="shared" si="27"/>
        <v>4.6644920503575271</v>
      </c>
      <c r="BK41" s="19">
        <f t="shared" si="27"/>
        <v>4.4233014542782056</v>
      </c>
      <c r="BL41" s="19">
        <f t="shared" si="27"/>
        <v>8.5099538316310905</v>
      </c>
      <c r="BM41" s="19">
        <f t="shared" si="27"/>
        <v>-5.3378529703702267</v>
      </c>
      <c r="BN41" s="19">
        <f t="shared" si="27"/>
        <v>18.132447121697059</v>
      </c>
      <c r="BO41" s="19">
        <f t="shared" si="27"/>
        <v>6.4749685788589195</v>
      </c>
      <c r="BP41" s="19">
        <f t="shared" ref="BP41:CU41" si="28">100*((BP10/BO10)^4-1)</f>
        <v>3.7530600883289855</v>
      </c>
      <c r="BQ41" s="19">
        <f t="shared" si="28"/>
        <v>3.4614228767948729</v>
      </c>
      <c r="BR41" s="19">
        <f t="shared" si="28"/>
        <v>4.3672756176125427</v>
      </c>
      <c r="BS41" s="19">
        <f t="shared" si="28"/>
        <v>3.9829183989667172</v>
      </c>
      <c r="BT41" s="19">
        <f t="shared" si="28"/>
        <v>2.6163786316838467</v>
      </c>
      <c r="BU41" s="19">
        <f t="shared" si="28"/>
        <v>5.7515850490064135</v>
      </c>
      <c r="BV41" s="19">
        <f t="shared" si="28"/>
        <v>2.886743343040199</v>
      </c>
      <c r="BW41" s="19">
        <f t="shared" si="28"/>
        <v>2.4643583047891049</v>
      </c>
      <c r="BX41" s="19">
        <f t="shared" si="28"/>
        <v>-0.62487604132558383</v>
      </c>
      <c r="BY41" s="19">
        <f t="shared" si="28"/>
        <v>-0.54778312002503604</v>
      </c>
      <c r="BZ41" s="19">
        <f t="shared" si="28"/>
        <v>-21.622040385310214</v>
      </c>
      <c r="CA41" s="19">
        <f t="shared" si="28"/>
        <v>5.9710804520989313</v>
      </c>
      <c r="CB41" s="19">
        <f t="shared" si="28"/>
        <v>-12.970765714464061</v>
      </c>
      <c r="CC41" s="19">
        <f t="shared" si="28"/>
        <v>-8.4075191940675591</v>
      </c>
      <c r="CD41" s="19">
        <f t="shared" si="28"/>
        <v>-5.6227714510782789</v>
      </c>
      <c r="CE41" s="19">
        <f t="shared" si="28"/>
        <v>-1.9289218986388801</v>
      </c>
      <c r="CF41" s="19">
        <f t="shared" si="28"/>
        <v>-8.8721298744742771E-2</v>
      </c>
      <c r="CG41" s="19">
        <f t="shared" si="28"/>
        <v>0.71205771456890332</v>
      </c>
      <c r="CH41" s="19">
        <f t="shared" si="28"/>
        <v>3.7740204524064236</v>
      </c>
      <c r="CI41" s="19">
        <f t="shared" si="28"/>
        <v>5.73847452282501</v>
      </c>
      <c r="CJ41" s="19">
        <f t="shared" si="28"/>
        <v>8.1146420382344644</v>
      </c>
      <c r="CK41" s="19">
        <f t="shared" si="28"/>
        <v>8.0433221646965656</v>
      </c>
      <c r="CL41" s="19">
        <f t="shared" si="28"/>
        <v>6.9183565432213268</v>
      </c>
      <c r="CM41" s="19">
        <f t="shared" si="28"/>
        <v>4.0739027346941015</v>
      </c>
      <c r="CN41" s="19">
        <f t="shared" si="28"/>
        <v>4.9546784382726861</v>
      </c>
      <c r="CO41" s="19">
        <f t="shared" si="28"/>
        <v>4.8110576100408364</v>
      </c>
      <c r="CP41" s="19">
        <f t="shared" si="28"/>
        <v>3.2859711102517286</v>
      </c>
      <c r="CQ41" s="19">
        <f t="shared" si="28"/>
        <v>1.977983844899156</v>
      </c>
      <c r="CR41" s="19">
        <f t="shared" si="28"/>
        <v>0.23467282376288257</v>
      </c>
      <c r="CS41" s="19">
        <f t="shared" si="28"/>
        <v>-0.70113664919135843</v>
      </c>
      <c r="CT41" s="19">
        <f t="shared" si="28"/>
        <v>-0.31262187894314231</v>
      </c>
      <c r="CU41" s="19">
        <f t="shared" si="28"/>
        <v>-1.4021204739201543</v>
      </c>
      <c r="CV41" s="19">
        <f t="shared" ref="CV41:EA41" si="29">100*((CV10/CU10)^4-1)</f>
        <v>0.47234714160682145</v>
      </c>
      <c r="CW41" s="19">
        <f t="shared" si="29"/>
        <v>1.3410719044197661</v>
      </c>
      <c r="CX41" s="19">
        <f t="shared" si="29"/>
        <v>0.15655574303998776</v>
      </c>
      <c r="CY41" s="19">
        <f t="shared" si="29"/>
        <v>1.2571049846987536</v>
      </c>
      <c r="CZ41" s="19">
        <f t="shared" si="29"/>
        <v>-0.93221348978039797</v>
      </c>
      <c r="DA41" s="19">
        <f t="shared" si="29"/>
        <v>2.2059442269748653</v>
      </c>
      <c r="DB41" s="19">
        <f t="shared" si="29"/>
        <v>-1.3146268880601331</v>
      </c>
      <c r="DC41" s="19">
        <f t="shared" si="29"/>
        <v>-1.2417389254506639</v>
      </c>
      <c r="DD41" s="19">
        <f t="shared" si="29"/>
        <v>-1.2456056707557672</v>
      </c>
      <c r="DE41" s="19">
        <f t="shared" si="29"/>
        <v>-4.3220104995604691</v>
      </c>
      <c r="DF41" s="19">
        <f t="shared" si="29"/>
        <v>-5.8185712210537144</v>
      </c>
      <c r="DG41" s="19">
        <f t="shared" si="29"/>
        <v>-3.8880347391537118</v>
      </c>
      <c r="DH41" s="19">
        <f t="shared" si="29"/>
        <v>-2.4976106395884656</v>
      </c>
      <c r="DI41" s="19">
        <f t="shared" si="29"/>
        <v>-6.7778174064167862</v>
      </c>
      <c r="DJ41" s="19">
        <f t="shared" si="29"/>
        <v>-1.5733054263327495</v>
      </c>
      <c r="DK41" s="19">
        <f t="shared" si="29"/>
        <v>0.75479275333505402</v>
      </c>
      <c r="DL41" s="19">
        <f t="shared" si="29"/>
        <v>1.9337328015735844</v>
      </c>
      <c r="DM41" s="19">
        <f t="shared" si="29"/>
        <v>2.2619275577441478</v>
      </c>
      <c r="DN41" s="19">
        <f t="shared" si="29"/>
        <v>6.6876919208849417</v>
      </c>
      <c r="DO41" s="19">
        <f t="shared" si="29"/>
        <v>4.5461457647861803</v>
      </c>
      <c r="DP41" s="19">
        <f t="shared" si="29"/>
        <v>2.5153453015278826</v>
      </c>
      <c r="DQ41" s="19">
        <f t="shared" si="29"/>
        <v>-0.23944915929987598</v>
      </c>
      <c r="DR41" s="19">
        <f t="shared" si="29"/>
        <v>-7.9912092705303195E-2</v>
      </c>
      <c r="DS41" s="19">
        <f t="shared" si="29"/>
        <v>-1.9838685511388121</v>
      </c>
      <c r="DT41" s="19">
        <f t="shared" si="29"/>
        <v>-27.402361522971141</v>
      </c>
      <c r="DU41" s="19">
        <f t="shared" si="29"/>
        <v>-15.695126910795654</v>
      </c>
      <c r="DV41" s="19">
        <f t="shared" si="29"/>
        <v>-11.047933006321086</v>
      </c>
      <c r="DW41" s="19">
        <f t="shared" si="29"/>
        <v>-7.2762191312498947</v>
      </c>
      <c r="DX41" s="19">
        <f t="shared" si="29"/>
        <v>-4.0365603025457002</v>
      </c>
      <c r="DY41" s="19">
        <f t="shared" si="29"/>
        <v>-1.341619722019638</v>
      </c>
      <c r="DZ41" s="19">
        <f t="shared" si="29"/>
        <v>6.0267516236316654</v>
      </c>
      <c r="EA41" s="19">
        <f t="shared" si="29"/>
        <v>3.6684601885069057</v>
      </c>
      <c r="EB41" s="19">
        <f t="shared" ref="EB41:FJ41" si="30">100*((EB10/EA10)^4-1)</f>
        <v>2.8617321785194383</v>
      </c>
      <c r="EC41" s="19">
        <f t="shared" si="30"/>
        <v>4.9632680915630445</v>
      </c>
      <c r="ED41" s="19">
        <f t="shared" si="30"/>
        <v>4.1367405848703687</v>
      </c>
      <c r="EE41" s="19">
        <f t="shared" si="30"/>
        <v>0.91974561634691199</v>
      </c>
      <c r="EF41" s="19">
        <f t="shared" si="30"/>
        <v>2.8652145350732017</v>
      </c>
      <c r="EG41" s="19">
        <f t="shared" si="30"/>
        <v>3.6820105504343559</v>
      </c>
      <c r="EH41" s="19">
        <f t="shared" si="30"/>
        <v>4.389931630470989</v>
      </c>
      <c r="EI41" s="19">
        <f t="shared" si="30"/>
        <v>3.1525570915464263</v>
      </c>
      <c r="EJ41" s="19">
        <f t="shared" si="30"/>
        <v>2.7667674896321381</v>
      </c>
      <c r="EK41" s="19">
        <f t="shared" si="30"/>
        <v>-0.52539290951205686</v>
      </c>
      <c r="EL41" s="19">
        <f t="shared" si="30"/>
        <v>-25.778902892594513</v>
      </c>
      <c r="EM41" s="19">
        <f t="shared" si="30"/>
        <v>28.910952395155864</v>
      </c>
      <c r="EN41" s="19">
        <f t="shared" si="30"/>
        <v>-7.1715092497173671</v>
      </c>
      <c r="EO41" s="19">
        <f t="shared" si="30"/>
        <v>-1.4401205105996406</v>
      </c>
      <c r="EP41" s="18">
        <f t="shared" si="30"/>
        <v>2.5621300129160529</v>
      </c>
      <c r="EQ41" s="18">
        <f t="shared" si="30"/>
        <v>-0.19832063885907303</v>
      </c>
      <c r="ER41" s="18">
        <f t="shared" si="30"/>
        <v>0.48633020084587475</v>
      </c>
      <c r="ES41" s="18">
        <f t="shared" si="30"/>
        <v>0.39669990892212681</v>
      </c>
      <c r="ET41" s="18">
        <f t="shared" si="30"/>
        <v>-0.34068254100876327</v>
      </c>
      <c r="EU41" s="18">
        <f t="shared" si="30"/>
        <v>-0.37092166134587989</v>
      </c>
      <c r="EV41" s="18">
        <f t="shared" si="30"/>
        <v>0.30090718592155064</v>
      </c>
      <c r="EW41" s="18">
        <f t="shared" si="30"/>
        <v>-0.39823715539949456</v>
      </c>
      <c r="EX41" s="18">
        <f t="shared" si="30"/>
        <v>-0.32408241801232807</v>
      </c>
      <c r="EY41" s="18">
        <f t="shared" si="30"/>
        <v>-0.18555289273316511</v>
      </c>
      <c r="EZ41" s="18">
        <f t="shared" si="30"/>
        <v>-0.37642811524229991</v>
      </c>
      <c r="FA41" s="18">
        <f t="shared" si="30"/>
        <v>-0.427661366627341</v>
      </c>
      <c r="FB41" s="18">
        <f t="shared" si="30"/>
        <v>-0.47497107724712162</v>
      </c>
      <c r="FC41" s="18">
        <f t="shared" si="30"/>
        <v>-0.11421841477576855</v>
      </c>
      <c r="FD41" s="18">
        <f t="shared" si="30"/>
        <v>-0.26887780241988679</v>
      </c>
      <c r="FE41" s="18">
        <f t="shared" si="30"/>
        <v>-3.9753689999366681E-2</v>
      </c>
      <c r="FF41" s="18">
        <f t="shared" si="30"/>
        <v>-0.14318085178859352</v>
      </c>
      <c r="FG41" s="18">
        <f t="shared" si="30"/>
        <v>-0.2134303899372969</v>
      </c>
      <c r="FH41" s="18">
        <f t="shared" si="30"/>
        <v>-0.25000872883992331</v>
      </c>
      <c r="FI41" s="18">
        <f t="shared" si="30"/>
        <v>-0.32066046109349156</v>
      </c>
      <c r="FJ41" s="18">
        <f t="shared" si="30"/>
        <v>-0.63617222194218837</v>
      </c>
      <c r="FK41" s="18">
        <f t="shared" si="12"/>
        <v>-0.44547859381838251</v>
      </c>
      <c r="FL41" s="18">
        <f t="shared" si="13"/>
        <v>-0.46561623405759756</v>
      </c>
      <c r="FM41" s="18">
        <f t="shared" si="14"/>
        <v>-0.66400020650225766</v>
      </c>
      <c r="FN41" s="18">
        <f t="shared" si="15"/>
        <v>-0.43602071766773998</v>
      </c>
    </row>
    <row r="42" spans="1:170" x14ac:dyDescent="0.2">
      <c r="B42" t="str">
        <f t="shared" si="6"/>
        <v xml:space="preserve">      Aerospace</v>
      </c>
      <c r="C42" s="19"/>
      <c r="D42" s="19">
        <f t="shared" ref="D42:AI42" si="31">100*((D11/C11)^4-1)</f>
        <v>-2.107654407799664</v>
      </c>
      <c r="E42" s="19">
        <f t="shared" si="31"/>
        <v>2.1530329006311577</v>
      </c>
      <c r="F42" s="19">
        <f t="shared" si="31"/>
        <v>-6.7839579893272939</v>
      </c>
      <c r="G42" s="19">
        <f t="shared" si="31"/>
        <v>1.3278828388670005</v>
      </c>
      <c r="H42" s="19">
        <f t="shared" si="31"/>
        <v>4.503943342940242</v>
      </c>
      <c r="I42" s="19">
        <f t="shared" si="31"/>
        <v>7.1715588195139235</v>
      </c>
      <c r="J42" s="19">
        <f t="shared" si="31"/>
        <v>-7.6821003064063138</v>
      </c>
      <c r="K42" s="19">
        <f t="shared" si="31"/>
        <v>-4.4359632043338593</v>
      </c>
      <c r="L42" s="19">
        <f t="shared" si="31"/>
        <v>-2.6157917156058752</v>
      </c>
      <c r="M42" s="19">
        <f t="shared" si="31"/>
        <v>-2.5144678287607913</v>
      </c>
      <c r="N42" s="19">
        <f t="shared" si="31"/>
        <v>-11.621624301505184</v>
      </c>
      <c r="O42" s="19">
        <f t="shared" si="31"/>
        <v>-9.4333497008481366</v>
      </c>
      <c r="P42" s="19">
        <f t="shared" si="31"/>
        <v>-7.9808875849285421</v>
      </c>
      <c r="Q42" s="19">
        <f t="shared" si="31"/>
        <v>-4.3906701520968756</v>
      </c>
      <c r="R42" s="19">
        <f t="shared" si="31"/>
        <v>-24.030127894168352</v>
      </c>
      <c r="S42" s="19">
        <f t="shared" si="31"/>
        <v>-15.004919169307007</v>
      </c>
      <c r="T42" s="19">
        <f t="shared" si="31"/>
        <v>-3.9403990000000055</v>
      </c>
      <c r="U42" s="19">
        <f t="shared" si="31"/>
        <v>1.3536186549560902</v>
      </c>
      <c r="V42" s="19">
        <f t="shared" si="31"/>
        <v>-6.2605358031539886</v>
      </c>
      <c r="W42" s="19">
        <f t="shared" si="31"/>
        <v>-6.5042461050928813</v>
      </c>
      <c r="X42" s="19">
        <f t="shared" si="31"/>
        <v>-3.0473945024945936</v>
      </c>
      <c r="Y42" s="19">
        <f t="shared" si="31"/>
        <v>-24.913268054245307</v>
      </c>
      <c r="Z42" s="19">
        <f t="shared" si="31"/>
        <v>-62.480313576696723</v>
      </c>
      <c r="AA42" s="19">
        <f t="shared" si="31"/>
        <v>135.10696923349158</v>
      </c>
      <c r="AB42" s="19">
        <f t="shared" si="31"/>
        <v>17.972917175216029</v>
      </c>
      <c r="AC42" s="19">
        <f t="shared" si="31"/>
        <v>28.374426498368898</v>
      </c>
      <c r="AD42" s="19">
        <f t="shared" si="31"/>
        <v>20.324444131246278</v>
      </c>
      <c r="AE42" s="19">
        <f t="shared" si="31"/>
        <v>21.387721570950436</v>
      </c>
      <c r="AF42" s="19">
        <f t="shared" si="31"/>
        <v>19.981004257005353</v>
      </c>
      <c r="AG42" s="19">
        <f t="shared" si="31"/>
        <v>26.263764436349078</v>
      </c>
      <c r="AH42" s="19">
        <f t="shared" si="31"/>
        <v>11.402427915681269</v>
      </c>
      <c r="AI42" s="19">
        <f t="shared" si="31"/>
        <v>-2.2112167944888683</v>
      </c>
      <c r="AJ42" s="19">
        <f t="shared" ref="AJ42:BO42" si="32">100*((AJ11/AI11)^4-1)</f>
        <v>6.636792331212038</v>
      </c>
      <c r="AK42" s="19">
        <f t="shared" si="32"/>
        <v>1.8515169811972321</v>
      </c>
      <c r="AL42" s="19">
        <f t="shared" si="32"/>
        <v>-10.425935729403601</v>
      </c>
      <c r="AM42" s="19">
        <f t="shared" si="32"/>
        <v>-18.608506746935195</v>
      </c>
      <c r="AN42" s="19">
        <f t="shared" si="32"/>
        <v>-16.440249074173462</v>
      </c>
      <c r="AO42" s="19">
        <f t="shared" si="32"/>
        <v>-16.179186194320327</v>
      </c>
      <c r="AP42" s="19">
        <f t="shared" si="32"/>
        <v>-16.984994243239381</v>
      </c>
      <c r="AQ42" s="19">
        <f t="shared" si="32"/>
        <v>-31.419340743051659</v>
      </c>
      <c r="AR42" s="19">
        <f t="shared" si="32"/>
        <v>18.247107165857447</v>
      </c>
      <c r="AS42" s="19">
        <f t="shared" si="32"/>
        <v>-1.4265672086407277</v>
      </c>
      <c r="AT42" s="19">
        <f t="shared" si="32"/>
        <v>-3.316590686128662</v>
      </c>
      <c r="AU42" s="19">
        <f t="shared" si="32"/>
        <v>0.32297107352095011</v>
      </c>
      <c r="AV42" s="19">
        <f t="shared" si="32"/>
        <v>4.4228486595986549</v>
      </c>
      <c r="AW42" s="19">
        <f t="shared" si="32"/>
        <v>6.0305348224053201</v>
      </c>
      <c r="AX42" s="19">
        <f t="shared" si="32"/>
        <v>-9.5365219721401004</v>
      </c>
      <c r="AY42" s="19">
        <f t="shared" si="32"/>
        <v>-27.902998600920991</v>
      </c>
      <c r="AZ42" s="19">
        <f t="shared" si="32"/>
        <v>-12.005618358415415</v>
      </c>
      <c r="BA42" s="19">
        <f t="shared" si="32"/>
        <v>-13.67711048546626</v>
      </c>
      <c r="BB42" s="19">
        <f t="shared" si="32"/>
        <v>-11.627853844847969</v>
      </c>
      <c r="BC42" s="19">
        <f t="shared" si="32"/>
        <v>-19.283782332226696</v>
      </c>
      <c r="BD42" s="19">
        <f t="shared" si="32"/>
        <v>-11.305085042095609</v>
      </c>
      <c r="BE42" s="19">
        <f t="shared" si="32"/>
        <v>-12.206220271805623</v>
      </c>
      <c r="BF42" s="19">
        <f t="shared" si="32"/>
        <v>-10.811603801647685</v>
      </c>
      <c r="BG42" s="19">
        <f t="shared" si="32"/>
        <v>-7.7967934065290567</v>
      </c>
      <c r="BH42" s="19">
        <f t="shared" si="32"/>
        <v>-0.9080531475181064</v>
      </c>
      <c r="BI42" s="19">
        <f t="shared" si="32"/>
        <v>1.83903230893947</v>
      </c>
      <c r="BJ42" s="19">
        <f t="shared" si="32"/>
        <v>6.7556062073020451</v>
      </c>
      <c r="BK42" s="19">
        <f t="shared" si="32"/>
        <v>9.7266234018285722</v>
      </c>
      <c r="BL42" s="19">
        <f t="shared" si="32"/>
        <v>12.806525634943956</v>
      </c>
      <c r="BM42" s="19">
        <f t="shared" si="32"/>
        <v>-17.205322323911886</v>
      </c>
      <c r="BN42" s="19">
        <f t="shared" si="32"/>
        <v>47.894500177421428</v>
      </c>
      <c r="BO42" s="19">
        <f t="shared" si="32"/>
        <v>9.8127506307469137</v>
      </c>
      <c r="BP42" s="19">
        <f t="shared" ref="BP42:CU42" si="33">100*((BP11/BO11)^4-1)</f>
        <v>6.4495812542993081</v>
      </c>
      <c r="BQ42" s="19">
        <f t="shared" si="33"/>
        <v>9.217202773863221</v>
      </c>
      <c r="BR42" s="19">
        <f t="shared" si="33"/>
        <v>9.8209467589799537</v>
      </c>
      <c r="BS42" s="19">
        <f t="shared" si="33"/>
        <v>8.9919262409937204</v>
      </c>
      <c r="BT42" s="19">
        <f t="shared" si="33"/>
        <v>7.6405467218229717</v>
      </c>
      <c r="BU42" s="19">
        <f t="shared" si="33"/>
        <v>9.7693890631540103</v>
      </c>
      <c r="BV42" s="19">
        <f t="shared" si="33"/>
        <v>8.7940074585995731</v>
      </c>
      <c r="BW42" s="19">
        <f t="shared" si="33"/>
        <v>6.9843259344207098</v>
      </c>
      <c r="BX42" s="19">
        <f t="shared" si="33"/>
        <v>3.3895312955315227</v>
      </c>
      <c r="BY42" s="19">
        <f t="shared" si="33"/>
        <v>4.214390262997636</v>
      </c>
      <c r="BZ42" s="19">
        <f t="shared" si="33"/>
        <v>-33.487226884621968</v>
      </c>
      <c r="CA42" s="19">
        <f t="shared" si="33"/>
        <v>47.405177852000605</v>
      </c>
      <c r="CB42" s="19">
        <f t="shared" si="33"/>
        <v>-7.224405794796307</v>
      </c>
      <c r="CC42" s="19">
        <f t="shared" si="33"/>
        <v>-6.8797887296140896</v>
      </c>
      <c r="CD42" s="19">
        <f t="shared" si="33"/>
        <v>-2.8793364829683865</v>
      </c>
      <c r="CE42" s="19">
        <f t="shared" si="33"/>
        <v>-2.0538468842181912</v>
      </c>
      <c r="CF42" s="19">
        <f t="shared" si="33"/>
        <v>-1.8936412972803685</v>
      </c>
      <c r="CG42" s="19">
        <f t="shared" si="33"/>
        <v>-1.0412058856482775</v>
      </c>
      <c r="CH42" s="19">
        <f t="shared" si="33"/>
        <v>4.8002227670481235</v>
      </c>
      <c r="CI42" s="19">
        <f t="shared" si="33"/>
        <v>7.0863694524906151</v>
      </c>
      <c r="CJ42" s="19">
        <f t="shared" si="33"/>
        <v>12.049169430544548</v>
      </c>
      <c r="CK42" s="19">
        <f t="shared" si="33"/>
        <v>13.137817108898275</v>
      </c>
      <c r="CL42" s="19">
        <f t="shared" si="33"/>
        <v>10.981018919206843</v>
      </c>
      <c r="CM42" s="19">
        <f t="shared" si="33"/>
        <v>6.0540934226381626</v>
      </c>
      <c r="CN42" s="19">
        <f t="shared" si="33"/>
        <v>6.9293489648719175</v>
      </c>
      <c r="CO42" s="19">
        <f t="shared" si="33"/>
        <v>8.0862634626966301</v>
      </c>
      <c r="CP42" s="19">
        <f t="shared" si="33"/>
        <v>6.5217006325382743</v>
      </c>
      <c r="CQ42" s="19">
        <f t="shared" si="33"/>
        <v>1.3184220588570161</v>
      </c>
      <c r="CR42" s="19">
        <f t="shared" si="33"/>
        <v>-1.4450629579800811</v>
      </c>
      <c r="CS42" s="19">
        <f t="shared" si="33"/>
        <v>-4.0210255139735862</v>
      </c>
      <c r="CT42" s="19">
        <f t="shared" si="33"/>
        <v>-3.7758965798048161</v>
      </c>
      <c r="CU42" s="19">
        <f t="shared" si="33"/>
        <v>-3.2326486798226362</v>
      </c>
      <c r="CV42" s="19">
        <f t="shared" ref="CV42:EA42" si="34">100*((CV11/CU11)^4-1)</f>
        <v>-0.59857669579849171</v>
      </c>
      <c r="CW42" s="19">
        <f t="shared" si="34"/>
        <v>0.30075166749106153</v>
      </c>
      <c r="CX42" s="19">
        <f t="shared" si="34"/>
        <v>-0.4495216712216199</v>
      </c>
      <c r="CY42" s="19">
        <f t="shared" si="34"/>
        <v>-1.1966955804560642</v>
      </c>
      <c r="CZ42" s="19">
        <f t="shared" si="34"/>
        <v>-0.90123345919048692</v>
      </c>
      <c r="DA42" s="19">
        <f t="shared" si="34"/>
        <v>-0.75315048141868512</v>
      </c>
      <c r="DB42" s="19">
        <f t="shared" si="34"/>
        <v>-1.6544106510787637</v>
      </c>
      <c r="DC42" s="19">
        <f t="shared" si="34"/>
        <v>-2.5586632853536573</v>
      </c>
      <c r="DD42" s="19">
        <f t="shared" si="34"/>
        <v>-4.3626994268140207</v>
      </c>
      <c r="DE42" s="19">
        <f t="shared" si="34"/>
        <v>-8.674050484789964</v>
      </c>
      <c r="DF42" s="19">
        <f t="shared" si="34"/>
        <v>-9.3081377905971259</v>
      </c>
      <c r="DG42" s="19">
        <f t="shared" si="34"/>
        <v>-6.1750953667650377</v>
      </c>
      <c r="DH42" s="19">
        <f t="shared" si="34"/>
        <v>-8.757700212309361</v>
      </c>
      <c r="DI42" s="19">
        <f t="shared" si="34"/>
        <v>-11.748846379582378</v>
      </c>
      <c r="DJ42" s="19">
        <f t="shared" si="34"/>
        <v>-3.4331546842670813</v>
      </c>
      <c r="DK42" s="19">
        <f t="shared" si="34"/>
        <v>2.300282007543708</v>
      </c>
      <c r="DL42" s="19">
        <f t="shared" si="34"/>
        <v>2.8204529587863014</v>
      </c>
      <c r="DM42" s="19">
        <f t="shared" si="34"/>
        <v>4.2229168641708004</v>
      </c>
      <c r="DN42" s="19">
        <f t="shared" si="34"/>
        <v>10.876020248093532</v>
      </c>
      <c r="DO42" s="19">
        <f t="shared" si="34"/>
        <v>6.3269242491140965</v>
      </c>
      <c r="DP42" s="19">
        <f t="shared" si="34"/>
        <v>5.541431064526825</v>
      </c>
      <c r="DQ42" s="19">
        <f t="shared" si="34"/>
        <v>0.65093357230927573</v>
      </c>
      <c r="DR42" s="19">
        <f t="shared" si="34"/>
        <v>0</v>
      </c>
      <c r="DS42" s="19">
        <f t="shared" si="34"/>
        <v>1.3029144277577176</v>
      </c>
      <c r="DT42" s="19">
        <f t="shared" si="34"/>
        <v>-22.118146232961934</v>
      </c>
      <c r="DU42" s="19">
        <f t="shared" si="34"/>
        <v>-30.730400494786991</v>
      </c>
      <c r="DV42" s="19">
        <f t="shared" si="34"/>
        <v>-22.810609046264606</v>
      </c>
      <c r="DW42" s="19">
        <f t="shared" si="34"/>
        <v>-13.351556355076466</v>
      </c>
      <c r="DX42" s="19">
        <f t="shared" si="34"/>
        <v>-7.2953793447386168</v>
      </c>
      <c r="DY42" s="19">
        <f t="shared" si="34"/>
        <v>-6.424393782365712</v>
      </c>
      <c r="DZ42" s="19">
        <f t="shared" si="34"/>
        <v>8.9232519428608335</v>
      </c>
      <c r="EA42" s="19">
        <f t="shared" si="34"/>
        <v>8.0548792387419965</v>
      </c>
      <c r="EB42" s="19">
        <f t="shared" ref="EB42:FJ42" si="35">100*((EB11/EA11)^4-1)</f>
        <v>9.440843192636251</v>
      </c>
      <c r="EC42" s="19">
        <f t="shared" si="35"/>
        <v>11.405505547708028</v>
      </c>
      <c r="ED42" s="19">
        <f t="shared" si="35"/>
        <v>11.089580320658033</v>
      </c>
      <c r="EE42" s="19">
        <f t="shared" si="35"/>
        <v>5.0920397907181503</v>
      </c>
      <c r="EF42" s="19">
        <f t="shared" si="35"/>
        <v>10.243356370202438</v>
      </c>
      <c r="EG42" s="19">
        <f t="shared" si="35"/>
        <v>11.186536783307721</v>
      </c>
      <c r="EH42" s="19">
        <f t="shared" si="35"/>
        <v>10.493052196695141</v>
      </c>
      <c r="EI42" s="19">
        <f t="shared" si="35"/>
        <v>6.8567691523242935</v>
      </c>
      <c r="EJ42" s="19">
        <f t="shared" si="35"/>
        <v>5.835324925172336</v>
      </c>
      <c r="EK42" s="19">
        <f t="shared" si="35"/>
        <v>1.1999008753965423</v>
      </c>
      <c r="EL42" s="19">
        <f t="shared" si="35"/>
        <v>-41.509959134596016</v>
      </c>
      <c r="EM42" s="19">
        <f t="shared" si="35"/>
        <v>69.808692151128952</v>
      </c>
      <c r="EN42" s="19">
        <f t="shared" si="35"/>
        <v>-13.259790449324294</v>
      </c>
      <c r="EO42" s="19">
        <f t="shared" si="35"/>
        <v>-4.342451211732401</v>
      </c>
      <c r="EP42" s="18">
        <f t="shared" si="35"/>
        <v>7.8974686548404227</v>
      </c>
      <c r="EQ42" s="18">
        <f t="shared" si="35"/>
        <v>4.0424165012086011</v>
      </c>
      <c r="ER42" s="18">
        <f t="shared" si="35"/>
        <v>3.3008023665440867</v>
      </c>
      <c r="ES42" s="18">
        <f t="shared" si="35"/>
        <v>2.1329197335736572</v>
      </c>
      <c r="ET42" s="18">
        <f t="shared" si="35"/>
        <v>1.9543570769686713</v>
      </c>
      <c r="EU42" s="18">
        <f t="shared" si="35"/>
        <v>2.7623542850387928</v>
      </c>
      <c r="EV42" s="18">
        <f t="shared" si="35"/>
        <v>2.7316001868280759</v>
      </c>
      <c r="EW42" s="18">
        <f t="shared" si="35"/>
        <v>1.2060907625546902</v>
      </c>
      <c r="EX42" s="18">
        <f t="shared" si="35"/>
        <v>1.0804916299490763</v>
      </c>
      <c r="EY42" s="18">
        <f t="shared" si="35"/>
        <v>1.414416218204817</v>
      </c>
      <c r="EZ42" s="18">
        <f t="shared" si="35"/>
        <v>1.5717802245017953</v>
      </c>
      <c r="FA42" s="18">
        <f t="shared" si="35"/>
        <v>0.90942923979713264</v>
      </c>
      <c r="FB42" s="18">
        <f t="shared" si="35"/>
        <v>0.2871271767820982</v>
      </c>
      <c r="FC42" s="18">
        <f t="shared" si="35"/>
        <v>0.84169502983479916</v>
      </c>
      <c r="FD42" s="18">
        <f t="shared" si="35"/>
        <v>0.50102829126308368</v>
      </c>
      <c r="FE42" s="18">
        <f t="shared" si="35"/>
        <v>0.93484298431047996</v>
      </c>
      <c r="FF42" s="18">
        <f t="shared" si="35"/>
        <v>0.38173526441276362</v>
      </c>
      <c r="FG42" s="18">
        <f t="shared" si="35"/>
        <v>0.37771382253619645</v>
      </c>
      <c r="FH42" s="18">
        <f t="shared" si="35"/>
        <v>0.4369701359057343</v>
      </c>
      <c r="FI42" s="18">
        <f t="shared" si="35"/>
        <v>0.45406166543844328</v>
      </c>
      <c r="FJ42" s="18">
        <f t="shared" si="35"/>
        <v>-4.2588472251448017E-2</v>
      </c>
      <c r="FK42" s="18">
        <f t="shared" si="12"/>
        <v>0.39735367339368555</v>
      </c>
      <c r="FL42" s="18">
        <f t="shared" si="13"/>
        <v>0.42172538211822097</v>
      </c>
      <c r="FM42" s="18">
        <f t="shared" si="14"/>
        <v>-2.1132162912862462E-2</v>
      </c>
      <c r="FN42" s="18">
        <f t="shared" si="15"/>
        <v>0.42533730984057883</v>
      </c>
    </row>
    <row r="43" spans="1:170" x14ac:dyDescent="0.2">
      <c r="B43" t="str">
        <f t="shared" si="6"/>
        <v xml:space="preserve"> Services providing</v>
      </c>
      <c r="C43" s="19"/>
      <c r="D43" s="19">
        <f t="shared" ref="D43:AI43" si="36">100*((D12/C12)^4-1)</f>
        <v>4.558998457000607</v>
      </c>
      <c r="E43" s="19">
        <f t="shared" si="36"/>
        <v>5.1066220572963505</v>
      </c>
      <c r="F43" s="19">
        <f t="shared" si="36"/>
        <v>-0.94845994802167377</v>
      </c>
      <c r="G43" s="19">
        <f t="shared" si="36"/>
        <v>-0.27006080820525247</v>
      </c>
      <c r="H43" s="19">
        <f t="shared" si="36"/>
        <v>2.359780534220568</v>
      </c>
      <c r="I43" s="19">
        <f t="shared" si="36"/>
        <v>1.9761933799401499</v>
      </c>
      <c r="J43" s="19">
        <f t="shared" si="36"/>
        <v>0.42574099690728673</v>
      </c>
      <c r="K43" s="19">
        <f t="shared" si="36"/>
        <v>4.2330690707094831</v>
      </c>
      <c r="L43" s="19">
        <f t="shared" si="36"/>
        <v>0.84311958105187657</v>
      </c>
      <c r="M43" s="19">
        <f t="shared" si="36"/>
        <v>0.65392332171534395</v>
      </c>
      <c r="N43" s="19">
        <f t="shared" si="36"/>
        <v>3.0581836346771141</v>
      </c>
      <c r="O43" s="19">
        <f t="shared" si="36"/>
        <v>3.5079617195176827</v>
      </c>
      <c r="P43" s="19">
        <f t="shared" si="36"/>
        <v>3.7124787523809655</v>
      </c>
      <c r="Q43" s="19">
        <f t="shared" si="36"/>
        <v>7.0588606869517845</v>
      </c>
      <c r="R43" s="19">
        <f t="shared" si="36"/>
        <v>-3.5198760805104978</v>
      </c>
      <c r="S43" s="19">
        <f t="shared" si="36"/>
        <v>4.1421661829246226</v>
      </c>
      <c r="T43" s="19">
        <f t="shared" si="36"/>
        <v>2.9417530123256874</v>
      </c>
      <c r="U43" s="19">
        <f t="shared" si="36"/>
        <v>2.52926066854684</v>
      </c>
      <c r="V43" s="19">
        <f t="shared" si="36"/>
        <v>4.648835903558024</v>
      </c>
      <c r="W43" s="19">
        <f t="shared" si="36"/>
        <v>2.7357102204783823</v>
      </c>
      <c r="X43" s="19">
        <f t="shared" si="36"/>
        <v>1.3008899326854229</v>
      </c>
      <c r="Y43" s="19">
        <f t="shared" si="36"/>
        <v>3.5004786276351174</v>
      </c>
      <c r="Z43" s="19">
        <f t="shared" si="36"/>
        <v>3.7182565486658214</v>
      </c>
      <c r="AA43" s="19">
        <f t="shared" si="36"/>
        <v>4.6134220606889542</v>
      </c>
      <c r="AB43" s="19">
        <f t="shared" si="36"/>
        <v>2.1480832301420394</v>
      </c>
      <c r="AC43" s="19">
        <f t="shared" si="36"/>
        <v>3.9930438353681152</v>
      </c>
      <c r="AD43" s="19">
        <f t="shared" si="36"/>
        <v>5.1023660393449743</v>
      </c>
      <c r="AE43" s="19">
        <f t="shared" si="36"/>
        <v>2.5303518575601203</v>
      </c>
      <c r="AF43" s="19">
        <f t="shared" si="36"/>
        <v>7.7849673047651224</v>
      </c>
      <c r="AG43" s="19">
        <f t="shared" si="36"/>
        <v>2.9932453716369878</v>
      </c>
      <c r="AH43" s="19">
        <f t="shared" si="36"/>
        <v>4.5353421032050312</v>
      </c>
      <c r="AI43" s="19">
        <f t="shared" si="36"/>
        <v>4.0694906163545985</v>
      </c>
      <c r="AJ43" s="19">
        <f t="shared" ref="AJ43:BO43" si="37">100*((AJ12/AI12)^4-1)</f>
        <v>5.7190496307117478</v>
      </c>
      <c r="AK43" s="19">
        <f t="shared" si="37"/>
        <v>3.8677674016558639</v>
      </c>
      <c r="AL43" s="19">
        <f t="shared" si="37"/>
        <v>4.42571052248244</v>
      </c>
      <c r="AM43" s="19">
        <f t="shared" si="37"/>
        <v>3.8016685600193778</v>
      </c>
      <c r="AN43" s="19">
        <f t="shared" si="37"/>
        <v>3.1477498133511306</v>
      </c>
      <c r="AO43" s="19">
        <f t="shared" si="37"/>
        <v>5.5036047945280497</v>
      </c>
      <c r="AP43" s="19">
        <f t="shared" si="37"/>
        <v>4.4178777826559434</v>
      </c>
      <c r="AQ43" s="19">
        <f t="shared" si="37"/>
        <v>4.050215865354434</v>
      </c>
      <c r="AR43" s="19">
        <f t="shared" si="37"/>
        <v>2.2236237008594228</v>
      </c>
      <c r="AS43" s="19">
        <f t="shared" si="37"/>
        <v>2.7488993569312559</v>
      </c>
      <c r="AT43" s="19">
        <f t="shared" si="37"/>
        <v>2.8609572976825426</v>
      </c>
      <c r="AU43" s="19">
        <f t="shared" si="37"/>
        <v>-2.054539341127104</v>
      </c>
      <c r="AV43" s="19">
        <f t="shared" si="37"/>
        <v>-1.962082597371928</v>
      </c>
      <c r="AW43" s="19">
        <f t="shared" si="37"/>
        <v>-4.0502195186778778</v>
      </c>
      <c r="AX43" s="19">
        <f t="shared" si="37"/>
        <v>-4.7080490276009694</v>
      </c>
      <c r="AY43" s="19">
        <f t="shared" si="37"/>
        <v>-2.8021964152651901</v>
      </c>
      <c r="AZ43" s="19">
        <f t="shared" si="37"/>
        <v>-0.86371855263153163</v>
      </c>
      <c r="BA43" s="19">
        <f t="shared" si="37"/>
        <v>2.9016315798898518</v>
      </c>
      <c r="BB43" s="19">
        <f t="shared" si="37"/>
        <v>0.26371767883173192</v>
      </c>
      <c r="BC43" s="19">
        <f t="shared" si="37"/>
        <v>0.53962373633291705</v>
      </c>
      <c r="BD43" s="19">
        <f t="shared" si="37"/>
        <v>-0.45337873695568964</v>
      </c>
      <c r="BE43" s="19">
        <f t="shared" si="37"/>
        <v>0.61160984469104118</v>
      </c>
      <c r="BF43" s="19">
        <f t="shared" si="37"/>
        <v>1.6104961553738084</v>
      </c>
      <c r="BG43" s="19">
        <f t="shared" si="37"/>
        <v>-2.3796067594505921E-2</v>
      </c>
      <c r="BH43" s="19">
        <f t="shared" si="37"/>
        <v>2.0625295820089207</v>
      </c>
      <c r="BI43" s="19">
        <f t="shared" si="37"/>
        <v>1.0578616861635526</v>
      </c>
      <c r="BJ43" s="19">
        <f t="shared" si="37"/>
        <v>2.1664591117510623</v>
      </c>
      <c r="BK43" s="19">
        <f t="shared" si="37"/>
        <v>1.1915339558532967</v>
      </c>
      <c r="BL43" s="19">
        <f t="shared" si="37"/>
        <v>2.6967969865009378</v>
      </c>
      <c r="BM43" s="19">
        <f t="shared" si="37"/>
        <v>3.0946633250809263</v>
      </c>
      <c r="BN43" s="19">
        <f t="shared" si="37"/>
        <v>2.364177541202328</v>
      </c>
      <c r="BO43" s="19">
        <f t="shared" si="37"/>
        <v>1.9304964702486105</v>
      </c>
      <c r="BP43" s="19">
        <f t="shared" ref="BP43:CU43" si="38">100*((BP12/BO12)^4-1)</f>
        <v>2.3273597183719241</v>
      </c>
      <c r="BQ43" s="19">
        <f t="shared" si="38"/>
        <v>2.5567340351427381</v>
      </c>
      <c r="BR43" s="19">
        <f t="shared" si="38"/>
        <v>1.8522498450035396</v>
      </c>
      <c r="BS43" s="19">
        <f t="shared" si="38"/>
        <v>3.5973997454193274</v>
      </c>
      <c r="BT43" s="19">
        <f t="shared" si="38"/>
        <v>2.0307053245943063</v>
      </c>
      <c r="BU43" s="19">
        <f t="shared" si="38"/>
        <v>2.3920917316229584</v>
      </c>
      <c r="BV43" s="19">
        <f t="shared" si="38"/>
        <v>2.5685694948920146</v>
      </c>
      <c r="BW43" s="19">
        <f t="shared" si="38"/>
        <v>3.0997735971150853</v>
      </c>
      <c r="BX43" s="19">
        <f t="shared" si="38"/>
        <v>0.31534139817086526</v>
      </c>
      <c r="BY43" s="19">
        <f t="shared" si="38"/>
        <v>1.9017419990487783</v>
      </c>
      <c r="BZ43" s="19">
        <f t="shared" si="38"/>
        <v>-3.790228070378121</v>
      </c>
      <c r="CA43" s="19">
        <f t="shared" si="38"/>
        <v>-5.3426539545082257</v>
      </c>
      <c r="CB43" s="19">
        <f t="shared" si="38"/>
        <v>-6.5866231018139043</v>
      </c>
      <c r="CC43" s="19">
        <f t="shared" si="38"/>
        <v>-2.4183554234149973</v>
      </c>
      <c r="CD43" s="19">
        <f t="shared" si="38"/>
        <v>-1.4294127002658197</v>
      </c>
      <c r="CE43" s="19">
        <f t="shared" si="38"/>
        <v>-1.063278833773984</v>
      </c>
      <c r="CF43" s="19">
        <f t="shared" si="38"/>
        <v>2.4824265490599906</v>
      </c>
      <c r="CG43" s="19">
        <f t="shared" si="38"/>
        <v>1.06811165983276</v>
      </c>
      <c r="CH43" s="19">
        <f t="shared" si="38"/>
        <v>2.4375234736792928</v>
      </c>
      <c r="CI43" s="19">
        <f t="shared" si="38"/>
        <v>1.3305336725859984</v>
      </c>
      <c r="CJ43" s="19">
        <f t="shared" si="38"/>
        <v>2.0508686054653724</v>
      </c>
      <c r="CK43" s="19">
        <f t="shared" si="38"/>
        <v>1.4542775199464453</v>
      </c>
      <c r="CL43" s="19">
        <f t="shared" si="38"/>
        <v>1.785620374846264</v>
      </c>
      <c r="CM43" s="19">
        <f t="shared" si="38"/>
        <v>2.2819013382636255</v>
      </c>
      <c r="CN43" s="19">
        <f t="shared" si="38"/>
        <v>3.0974051035478789</v>
      </c>
      <c r="CO43" s="19">
        <f t="shared" si="38"/>
        <v>1.027763265277204</v>
      </c>
      <c r="CP43" s="19">
        <f t="shared" si="38"/>
        <v>3.4997533618509769</v>
      </c>
      <c r="CQ43" s="19">
        <f t="shared" si="38"/>
        <v>2.5772506011178198</v>
      </c>
      <c r="CR43" s="19">
        <f t="shared" si="38"/>
        <v>2.5389388656271494</v>
      </c>
      <c r="CS43" s="19">
        <f t="shared" si="38"/>
        <v>2.5120898179144202</v>
      </c>
      <c r="CT43" s="19">
        <f t="shared" si="38"/>
        <v>4.055718263919128</v>
      </c>
      <c r="CU43" s="19">
        <f t="shared" si="38"/>
        <v>2.9840803118387438</v>
      </c>
      <c r="CV43" s="19">
        <f t="shared" ref="CV43:EA43" si="39">100*((CV12/CU12)^4-1)</f>
        <v>1.011528160189612</v>
      </c>
      <c r="CW43" s="19">
        <f t="shared" si="39"/>
        <v>4.2634065349252293</v>
      </c>
      <c r="CX43" s="19">
        <f t="shared" si="39"/>
        <v>2.2857106933305893</v>
      </c>
      <c r="CY43" s="19">
        <f t="shared" si="39"/>
        <v>2.7402024995586416</v>
      </c>
      <c r="CZ43" s="19">
        <f t="shared" si="39"/>
        <v>3.4884636682768422</v>
      </c>
      <c r="DA43" s="19">
        <f t="shared" si="39"/>
        <v>4.1191813691481283</v>
      </c>
      <c r="DB43" s="19">
        <f t="shared" si="39"/>
        <v>3.2295640217890664</v>
      </c>
      <c r="DC43" s="19">
        <f t="shared" si="39"/>
        <v>3.4665165631729833</v>
      </c>
      <c r="DD43" s="19">
        <f t="shared" si="39"/>
        <v>4.2818312386329938</v>
      </c>
      <c r="DE43" s="19">
        <f t="shared" si="39"/>
        <v>3.1922288850746217</v>
      </c>
      <c r="DF43" s="19">
        <f t="shared" si="39"/>
        <v>2.9803425456990995</v>
      </c>
      <c r="DG43" s="19">
        <f t="shared" si="39"/>
        <v>2.958302135720503</v>
      </c>
      <c r="DH43" s="19">
        <f t="shared" si="39"/>
        <v>3.9166842231256105</v>
      </c>
      <c r="DI43" s="19">
        <f t="shared" si="39"/>
        <v>2.4016707434948881</v>
      </c>
      <c r="DJ43" s="19">
        <f t="shared" si="39"/>
        <v>2.444242938064245</v>
      </c>
      <c r="DK43" s="19">
        <f t="shared" si="39"/>
        <v>2.8259537672979951</v>
      </c>
      <c r="DL43" s="19">
        <f t="shared" si="39"/>
        <v>1.3028993786072363</v>
      </c>
      <c r="DM43" s="19">
        <f t="shared" si="39"/>
        <v>1.6508188105720967</v>
      </c>
      <c r="DN43" s="19">
        <f t="shared" si="39"/>
        <v>2.5154555724492322</v>
      </c>
      <c r="DO43" s="19">
        <f t="shared" si="39"/>
        <v>1.4961196308590941</v>
      </c>
      <c r="DP43" s="19">
        <f t="shared" si="39"/>
        <v>3.0531462964107137</v>
      </c>
      <c r="DQ43" s="19">
        <f t="shared" si="39"/>
        <v>3.8120020280978828</v>
      </c>
      <c r="DR43" s="19">
        <f t="shared" si="39"/>
        <v>1.996603193076596</v>
      </c>
      <c r="DS43" s="19">
        <f t="shared" si="39"/>
        <v>1.0475995431296736</v>
      </c>
      <c r="DT43" s="19">
        <f t="shared" si="39"/>
        <v>-39.056856741798505</v>
      </c>
      <c r="DU43" s="19">
        <f t="shared" si="39"/>
        <v>15.802761908779184</v>
      </c>
      <c r="DV43" s="19">
        <f t="shared" si="39"/>
        <v>4.9290695773536397</v>
      </c>
      <c r="DW43" s="19">
        <f t="shared" si="39"/>
        <v>3.8038180394162069E-2</v>
      </c>
      <c r="DX43" s="19">
        <f t="shared" si="39"/>
        <v>6.7431424810001417</v>
      </c>
      <c r="DY43" s="19">
        <f t="shared" si="39"/>
        <v>10.319607100945616</v>
      </c>
      <c r="DZ43" s="19">
        <f t="shared" si="39"/>
        <v>8.4995201116324424</v>
      </c>
      <c r="EA43" s="19">
        <f t="shared" si="39"/>
        <v>1.755192884368828</v>
      </c>
      <c r="EB43" s="19">
        <f t="shared" ref="EB43:FJ43" si="40">100*((EB12/EA12)^4-1)</f>
        <v>3.2166485798945432</v>
      </c>
      <c r="EC43" s="19">
        <f t="shared" si="40"/>
        <v>4.8560057775302701</v>
      </c>
      <c r="ED43" s="19">
        <f t="shared" si="40"/>
        <v>-0.93943026506411176</v>
      </c>
      <c r="EE43" s="19">
        <f t="shared" si="40"/>
        <v>0.78101490752537917</v>
      </c>
      <c r="EF43" s="19">
        <f t="shared" si="40"/>
        <v>0.64779951568774141</v>
      </c>
      <c r="EG43" s="19">
        <f t="shared" si="40"/>
        <v>-1.094048366685707</v>
      </c>
      <c r="EH43" s="19">
        <f t="shared" si="40"/>
        <v>0.35893639865030025</v>
      </c>
      <c r="EI43" s="19">
        <f t="shared" si="40"/>
        <v>2.7087201156526186</v>
      </c>
      <c r="EJ43" s="19">
        <f t="shared" si="40"/>
        <v>1.7994351314147616</v>
      </c>
      <c r="EK43" s="19">
        <f t="shared" si="40"/>
        <v>1.4242068562645205</v>
      </c>
      <c r="EL43" s="19">
        <f t="shared" si="40"/>
        <v>-2.0329488226514258</v>
      </c>
      <c r="EM43" s="19">
        <f t="shared" si="40"/>
        <v>-3.2221286909520419</v>
      </c>
      <c r="EN43" s="19">
        <f t="shared" si="40"/>
        <v>1.8975553425982117</v>
      </c>
      <c r="EO43" s="19">
        <f t="shared" si="40"/>
        <v>-0.39878580610582803</v>
      </c>
      <c r="EP43" s="18">
        <f t="shared" si="40"/>
        <v>-1.2566524456840145</v>
      </c>
      <c r="EQ43" s="18">
        <f t="shared" si="40"/>
        <v>0.11748923684182788</v>
      </c>
      <c r="ER43" s="18">
        <f t="shared" si="40"/>
        <v>5.3351918142707788E-2</v>
      </c>
      <c r="ES43" s="18">
        <f t="shared" si="40"/>
        <v>-0.90567952091660242</v>
      </c>
      <c r="ET43" s="18">
        <f t="shared" si="40"/>
        <v>-9.1157756601600859E-2</v>
      </c>
      <c r="EU43" s="18">
        <f t="shared" si="40"/>
        <v>0.23950930510925339</v>
      </c>
      <c r="EV43" s="18">
        <f t="shared" si="40"/>
        <v>0.59856256301424882</v>
      </c>
      <c r="EW43" s="18">
        <f t="shared" si="40"/>
        <v>0.49078328203557842</v>
      </c>
      <c r="EX43" s="18">
        <f t="shared" si="40"/>
        <v>0.558106158566396</v>
      </c>
      <c r="EY43" s="18">
        <f t="shared" si="40"/>
        <v>1.0081251824384685</v>
      </c>
      <c r="EZ43" s="18">
        <f t="shared" si="40"/>
        <v>0.77193521830785095</v>
      </c>
      <c r="FA43" s="18">
        <f t="shared" si="40"/>
        <v>1.0761532221031489</v>
      </c>
      <c r="FB43" s="18">
        <f t="shared" si="40"/>
        <v>1.4390421948302423</v>
      </c>
      <c r="FC43" s="18">
        <f t="shared" si="40"/>
        <v>1.3319233948869025</v>
      </c>
      <c r="FD43" s="18">
        <f t="shared" si="40"/>
        <v>1.0135101099462585</v>
      </c>
      <c r="FE43" s="18">
        <f t="shared" si="40"/>
        <v>1.1131101975215829</v>
      </c>
      <c r="FF43" s="18">
        <f t="shared" si="40"/>
        <v>1.063586760921198</v>
      </c>
      <c r="FG43" s="18">
        <f t="shared" si="40"/>
        <v>1.0329873514368648</v>
      </c>
      <c r="FH43" s="18">
        <f t="shared" si="40"/>
        <v>0.81732669130742952</v>
      </c>
      <c r="FI43" s="18">
        <f t="shared" si="40"/>
        <v>0.90847157057574179</v>
      </c>
      <c r="FJ43" s="18">
        <f t="shared" si="40"/>
        <v>0.71719826472860237</v>
      </c>
      <c r="FK43" s="18">
        <f t="shared" si="12"/>
        <v>1.2575388306695912</v>
      </c>
      <c r="FL43" s="18">
        <f t="shared" si="13"/>
        <v>0.75957983009429242</v>
      </c>
      <c r="FM43" s="18">
        <f t="shared" si="14"/>
        <v>0.77687652828088982</v>
      </c>
      <c r="FN43" s="18">
        <f t="shared" si="15"/>
        <v>0.92430486470000961</v>
      </c>
    </row>
    <row r="44" spans="1:170" x14ac:dyDescent="0.2">
      <c r="B44" t="str">
        <f t="shared" si="6"/>
        <v xml:space="preserve">   Wholesale and retail trade</v>
      </c>
      <c r="C44" s="19"/>
      <c r="D44" s="19">
        <f t="shared" ref="D44:AI44" si="41">100*((D13/C13)^4-1)</f>
        <v>0.15105737490423987</v>
      </c>
      <c r="E44" s="19">
        <f t="shared" si="41"/>
        <v>1.1366751497267069</v>
      </c>
      <c r="F44" s="19">
        <f t="shared" si="41"/>
        <v>4.7474122008703601</v>
      </c>
      <c r="G44" s="19">
        <f t="shared" si="41"/>
        <v>-7.6539306318425755</v>
      </c>
      <c r="H44" s="19">
        <f t="shared" si="41"/>
        <v>-0.22742338947400187</v>
      </c>
      <c r="I44" s="19">
        <f t="shared" si="41"/>
        <v>-1.4346157459950826</v>
      </c>
      <c r="J44" s="19">
        <f t="shared" si="41"/>
        <v>-1.0624075801284216</v>
      </c>
      <c r="K44" s="19">
        <f t="shared" si="41"/>
        <v>4.1107839144158831</v>
      </c>
      <c r="L44" s="19">
        <f t="shared" si="41"/>
        <v>-7.560721711166174E-2</v>
      </c>
      <c r="M44" s="19">
        <f t="shared" si="41"/>
        <v>-2.026771107504477</v>
      </c>
      <c r="N44" s="19">
        <f t="shared" si="41"/>
        <v>1.0686928049896016</v>
      </c>
      <c r="O44" s="19">
        <f t="shared" si="41"/>
        <v>1.6787119165572406</v>
      </c>
      <c r="P44" s="19">
        <f t="shared" si="41"/>
        <v>0.68136405546812551</v>
      </c>
      <c r="Q44" s="19">
        <f t="shared" si="41"/>
        <v>8.5539522951137528</v>
      </c>
      <c r="R44" s="19">
        <f t="shared" si="41"/>
        <v>-6.6235057801287915</v>
      </c>
      <c r="S44" s="19">
        <f t="shared" si="41"/>
        <v>1.5111179355492554</v>
      </c>
      <c r="T44" s="19">
        <f t="shared" si="41"/>
        <v>1.6569031832338377</v>
      </c>
      <c r="U44" s="19">
        <f t="shared" si="41"/>
        <v>4.4711310851616615</v>
      </c>
      <c r="V44" s="19">
        <f t="shared" si="41"/>
        <v>1.1849528248854213</v>
      </c>
      <c r="W44" s="19">
        <f t="shared" si="41"/>
        <v>3.3494832416603781</v>
      </c>
      <c r="X44" s="19">
        <f t="shared" si="41"/>
        <v>1.8353196716787812</v>
      </c>
      <c r="Y44" s="19">
        <f t="shared" si="41"/>
        <v>4.4265643144208111</v>
      </c>
      <c r="Z44" s="19">
        <f t="shared" si="41"/>
        <v>3.3439510918893411</v>
      </c>
      <c r="AA44" s="19">
        <f t="shared" si="41"/>
        <v>7.313676393604096</v>
      </c>
      <c r="AB44" s="19">
        <f t="shared" si="41"/>
        <v>2.4714167317433144</v>
      </c>
      <c r="AC44" s="19">
        <f t="shared" si="41"/>
        <v>2.102609047635795</v>
      </c>
      <c r="AD44" s="19">
        <f t="shared" si="41"/>
        <v>2.725448909271333</v>
      </c>
      <c r="AE44" s="19">
        <f t="shared" si="41"/>
        <v>-0.82205421370158405</v>
      </c>
      <c r="AF44" s="19">
        <f t="shared" si="41"/>
        <v>10.142339041917436</v>
      </c>
      <c r="AG44" s="19">
        <f t="shared" si="41"/>
        <v>3.2655938045204502</v>
      </c>
      <c r="AH44" s="19">
        <f t="shared" si="41"/>
        <v>6.207142124692866</v>
      </c>
      <c r="AI44" s="19">
        <f t="shared" si="41"/>
        <v>0.19718998205935367</v>
      </c>
      <c r="AJ44" s="19">
        <f t="shared" ref="AJ44:BO44" si="42">100*((AJ13/AI13)^4-1)</f>
        <v>4.4037513988652188</v>
      </c>
      <c r="AK44" s="19">
        <f t="shared" si="42"/>
        <v>3.3535942470762636</v>
      </c>
      <c r="AL44" s="19">
        <f t="shared" si="42"/>
        <v>6.801353508729191</v>
      </c>
      <c r="AM44" s="19">
        <f t="shared" si="42"/>
        <v>3.5306788315023541</v>
      </c>
      <c r="AN44" s="19">
        <f t="shared" si="42"/>
        <v>1.5160816340227479</v>
      </c>
      <c r="AO44" s="19">
        <f t="shared" si="42"/>
        <v>5.4913158308678822</v>
      </c>
      <c r="AP44" s="19">
        <f t="shared" si="42"/>
        <v>4.7121066734735484</v>
      </c>
      <c r="AQ44" s="19">
        <f t="shared" si="42"/>
        <v>3.7758001143486819</v>
      </c>
      <c r="AR44" s="19">
        <f t="shared" si="42"/>
        <v>1.5205383915953385</v>
      </c>
      <c r="AS44" s="19">
        <f t="shared" si="42"/>
        <v>-0.36101046208163456</v>
      </c>
      <c r="AT44" s="19">
        <f t="shared" si="42"/>
        <v>2.3727008744476752</v>
      </c>
      <c r="AU44" s="19">
        <f t="shared" si="42"/>
        <v>-2.1998415777378266</v>
      </c>
      <c r="AV44" s="19">
        <f t="shared" si="42"/>
        <v>-4.5036407142396095</v>
      </c>
      <c r="AW44" s="19">
        <f t="shared" si="42"/>
        <v>-7.1197925452064155</v>
      </c>
      <c r="AX44" s="19">
        <f t="shared" si="42"/>
        <v>-10.20704772753367</v>
      </c>
      <c r="AY44" s="19">
        <f t="shared" si="42"/>
        <v>-8.3408326808092283</v>
      </c>
      <c r="AZ44" s="19">
        <f t="shared" si="42"/>
        <v>-6.3022063170729776</v>
      </c>
      <c r="BA44" s="19">
        <f t="shared" si="42"/>
        <v>13.202785294896756</v>
      </c>
      <c r="BB44" s="19">
        <f t="shared" si="42"/>
        <v>-2.5460183386556978</v>
      </c>
      <c r="BC44" s="19">
        <f t="shared" si="42"/>
        <v>0.32380771704745293</v>
      </c>
      <c r="BD44" s="19">
        <f t="shared" si="42"/>
        <v>-2.5602768380533436</v>
      </c>
      <c r="BE44" s="19">
        <f t="shared" si="42"/>
        <v>1.1104653957692001</v>
      </c>
      <c r="BF44" s="19">
        <f t="shared" si="42"/>
        <v>-0.12968064432243853</v>
      </c>
      <c r="BG44" s="19">
        <f t="shared" si="42"/>
        <v>-6.4877136784047273E-2</v>
      </c>
      <c r="BH44" s="19">
        <f t="shared" si="42"/>
        <v>2.2250457699088733</v>
      </c>
      <c r="BI44" s="19">
        <f t="shared" si="42"/>
        <v>-0.51537982644914715</v>
      </c>
      <c r="BJ44" s="19">
        <f t="shared" si="42"/>
        <v>-0.12919894954870337</v>
      </c>
      <c r="BK44" s="19">
        <f t="shared" si="42"/>
        <v>2.1506359402169828</v>
      </c>
      <c r="BL44" s="19">
        <f t="shared" si="42"/>
        <v>2.9254471812669047</v>
      </c>
      <c r="BM44" s="19">
        <f t="shared" si="42"/>
        <v>2.8389913248216381</v>
      </c>
      <c r="BN44" s="19">
        <f t="shared" si="42"/>
        <v>1.9799798694488668</v>
      </c>
      <c r="BO44" s="19">
        <f t="shared" si="42"/>
        <v>1.0768768267233053</v>
      </c>
      <c r="BP44" s="19">
        <f t="shared" ref="BP44:CU44" si="43">100*((BP13/BO13)^4-1)</f>
        <v>0.44118738698148974</v>
      </c>
      <c r="BQ44" s="19">
        <f t="shared" si="43"/>
        <v>0.63001852812474279</v>
      </c>
      <c r="BR44" s="19">
        <f t="shared" si="43"/>
        <v>-0.62607414501137937</v>
      </c>
      <c r="BS44" s="19">
        <f t="shared" si="43"/>
        <v>4.9934479486997141</v>
      </c>
      <c r="BT44" s="19">
        <f t="shared" si="43"/>
        <v>1.2476455573076084</v>
      </c>
      <c r="BU44" s="19">
        <f t="shared" si="43"/>
        <v>1.8699821102308167</v>
      </c>
      <c r="BV44" s="19">
        <f t="shared" si="43"/>
        <v>1.7363935577801026</v>
      </c>
      <c r="BW44" s="19">
        <f t="shared" si="43"/>
        <v>4.5543051318422068</v>
      </c>
      <c r="BX44" s="19">
        <f t="shared" si="43"/>
        <v>-3.1769653398046938</v>
      </c>
      <c r="BY44" s="19">
        <f t="shared" si="43"/>
        <v>-6.1148052940729336E-2</v>
      </c>
      <c r="BZ44" s="19">
        <f t="shared" si="43"/>
        <v>-7.7758496416756584</v>
      </c>
      <c r="CA44" s="19">
        <f t="shared" si="43"/>
        <v>-10.13927250878689</v>
      </c>
      <c r="CB44" s="19">
        <f t="shared" si="43"/>
        <v>-9.1563750797903474</v>
      </c>
      <c r="CC44" s="19">
        <f t="shared" si="43"/>
        <v>-2.9225916964410015</v>
      </c>
      <c r="CD44" s="19">
        <f t="shared" si="43"/>
        <v>-4.7428710753204983</v>
      </c>
      <c r="CE44" s="19">
        <f t="shared" si="43"/>
        <v>-5.2507664819530842</v>
      </c>
      <c r="CF44" s="19">
        <f t="shared" si="43"/>
        <v>1.7077575063223938</v>
      </c>
      <c r="CG44" s="19">
        <f t="shared" si="43"/>
        <v>-0.60692735535565756</v>
      </c>
      <c r="CH44" s="19">
        <f t="shared" si="43"/>
        <v>2.3904008176049762</v>
      </c>
      <c r="CI44" s="19">
        <f t="shared" si="43"/>
        <v>1.2168188636818567</v>
      </c>
      <c r="CJ44" s="19">
        <f t="shared" si="43"/>
        <v>2.1642774080091742</v>
      </c>
      <c r="CK44" s="19">
        <f t="shared" si="43"/>
        <v>0.26720091996270678</v>
      </c>
      <c r="CL44" s="19">
        <f t="shared" si="43"/>
        <v>-0.39953337789268017</v>
      </c>
      <c r="CM44" s="19">
        <f t="shared" si="43"/>
        <v>2.1533548505937361</v>
      </c>
      <c r="CN44" s="19">
        <f t="shared" si="43"/>
        <v>3.8389196120838909</v>
      </c>
      <c r="CO44" s="19">
        <f t="shared" si="43"/>
        <v>2.3222056779851785</v>
      </c>
      <c r="CP44" s="19">
        <f t="shared" si="43"/>
        <v>1.3805367380073763</v>
      </c>
      <c r="CQ44" s="19">
        <f t="shared" si="43"/>
        <v>3.7002556154710486</v>
      </c>
      <c r="CR44" s="19">
        <f t="shared" si="43"/>
        <v>2.6745650390605613</v>
      </c>
      <c r="CS44" s="19">
        <f t="shared" si="43"/>
        <v>2.9188063121358132</v>
      </c>
      <c r="CT44" s="19">
        <f t="shared" si="43"/>
        <v>3.680896100235409</v>
      </c>
      <c r="CU44" s="19">
        <f t="shared" si="43"/>
        <v>1.6515452109846063</v>
      </c>
      <c r="CV44" s="19">
        <f t="shared" ref="CV44:EA44" si="44">100*((CV13/CU13)^4-1)</f>
        <v>-0.37670653495599504</v>
      </c>
      <c r="CW44" s="19">
        <f t="shared" si="44"/>
        <v>3.5064832986957395</v>
      </c>
      <c r="CX44" s="19">
        <f t="shared" si="44"/>
        <v>0.93918116089775072</v>
      </c>
      <c r="CY44" s="19">
        <f t="shared" si="44"/>
        <v>3.340137465611881</v>
      </c>
      <c r="CZ44" s="19">
        <f t="shared" si="44"/>
        <v>2.0529698678120933</v>
      </c>
      <c r="DA44" s="19">
        <f t="shared" si="44"/>
        <v>2.6049187164434606</v>
      </c>
      <c r="DB44" s="19">
        <f t="shared" si="44"/>
        <v>-0.5481524972983931</v>
      </c>
      <c r="DC44" s="19">
        <f t="shared" si="44"/>
        <v>0.55117377008357948</v>
      </c>
      <c r="DD44" s="19">
        <f t="shared" si="44"/>
        <v>2.4015557546244182</v>
      </c>
      <c r="DE44" s="19">
        <f t="shared" si="44"/>
        <v>0.24290257528067905</v>
      </c>
      <c r="DF44" s="19">
        <f t="shared" si="44"/>
        <v>0.97367303018454088</v>
      </c>
      <c r="DG44" s="19">
        <f t="shared" si="44"/>
        <v>1.8883206869039881</v>
      </c>
      <c r="DH44" s="19">
        <f t="shared" si="44"/>
        <v>1.0880963824171586</v>
      </c>
      <c r="DI44" s="19">
        <f t="shared" si="44"/>
        <v>0.60177353953903001</v>
      </c>
      <c r="DJ44" s="19">
        <f t="shared" si="44"/>
        <v>-0.71748589326695589</v>
      </c>
      <c r="DK44" s="19">
        <f t="shared" si="44"/>
        <v>2.179756467027083</v>
      </c>
      <c r="DL44" s="19">
        <f t="shared" si="44"/>
        <v>-2.1332566668726738</v>
      </c>
      <c r="DM44" s="19">
        <f t="shared" si="44"/>
        <v>0</v>
      </c>
      <c r="DN44" s="19">
        <f t="shared" si="44"/>
        <v>-2.2037721955494582</v>
      </c>
      <c r="DO44" s="19">
        <f t="shared" si="44"/>
        <v>4.1083230148952987</v>
      </c>
      <c r="DP44" s="19">
        <f t="shared" si="44"/>
        <v>-4.4672474177681725</v>
      </c>
      <c r="DQ44" s="19">
        <f t="shared" si="44"/>
        <v>-2.6345857517207305</v>
      </c>
      <c r="DR44" s="19">
        <f t="shared" si="44"/>
        <v>-0.91011922562473924</v>
      </c>
      <c r="DS44" s="19">
        <f t="shared" si="44"/>
        <v>-0.24386515100052186</v>
      </c>
      <c r="DT44" s="19">
        <f t="shared" si="44"/>
        <v>-38.598067870426945</v>
      </c>
      <c r="DU44" s="19">
        <f t="shared" si="44"/>
        <v>28.818779729692068</v>
      </c>
      <c r="DV44" s="19">
        <f t="shared" si="44"/>
        <v>7.8617001624585514</v>
      </c>
      <c r="DW44" s="19">
        <f t="shared" si="44"/>
        <v>4.9824724164698075</v>
      </c>
      <c r="DX44" s="19">
        <f t="shared" si="44"/>
        <v>7.1510301700818513</v>
      </c>
      <c r="DY44" s="19">
        <f t="shared" si="44"/>
        <v>2.5533943392432645</v>
      </c>
      <c r="DZ44" s="19">
        <f t="shared" si="44"/>
        <v>3.0378373949737192</v>
      </c>
      <c r="EA44" s="19">
        <f t="shared" si="44"/>
        <v>-12.893682891781777</v>
      </c>
      <c r="EB44" s="19">
        <f t="shared" ref="EB44:FJ44" si="45">100*((EB13/EA13)^4-1)</f>
        <v>0.50481048196699962</v>
      </c>
      <c r="EC44" s="19">
        <f t="shared" si="45"/>
        <v>1.3910635286178419</v>
      </c>
      <c r="ED44" s="19">
        <f t="shared" si="45"/>
        <v>-3.220047591480435</v>
      </c>
      <c r="EE44" s="19">
        <f t="shared" si="45"/>
        <v>6.2728927306066939</v>
      </c>
      <c r="EF44" s="19">
        <f t="shared" si="45"/>
        <v>-0.93044261910610881</v>
      </c>
      <c r="EG44" s="19">
        <f t="shared" si="45"/>
        <v>-3.6306676602499532</v>
      </c>
      <c r="EH44" s="19">
        <f t="shared" si="45"/>
        <v>-2.9885803008535272</v>
      </c>
      <c r="EI44" s="19">
        <f t="shared" si="45"/>
        <v>1.788521651108943</v>
      </c>
      <c r="EJ44" s="19">
        <f t="shared" si="45"/>
        <v>0.37956623498216491</v>
      </c>
      <c r="EK44" s="19">
        <f t="shared" si="45"/>
        <v>-1.5060917137061147</v>
      </c>
      <c r="EL44" s="19">
        <f t="shared" si="45"/>
        <v>-4.8505864566588563</v>
      </c>
      <c r="EM44" s="19">
        <f t="shared" si="45"/>
        <v>-1.8472311288762699</v>
      </c>
      <c r="EN44" s="19">
        <f t="shared" si="45"/>
        <v>0.45186727080397393</v>
      </c>
      <c r="EO44" s="19">
        <f t="shared" si="45"/>
        <v>0.19325221840966744</v>
      </c>
      <c r="EP44" s="18">
        <f t="shared" si="45"/>
        <v>-1.3574988482267791E-2</v>
      </c>
      <c r="EQ44" s="18">
        <f t="shared" si="45"/>
        <v>-1.1472017972684156</v>
      </c>
      <c r="ER44" s="18">
        <f t="shared" si="45"/>
        <v>-0.7640039902026774</v>
      </c>
      <c r="ES44" s="18">
        <f t="shared" si="45"/>
        <v>0.48304420983176222</v>
      </c>
      <c r="ET44" s="18">
        <f t="shared" si="45"/>
        <v>-5.868463459405282E-2</v>
      </c>
      <c r="EU44" s="18">
        <f t="shared" si="45"/>
        <v>-0.18490264552327718</v>
      </c>
      <c r="EV44" s="18">
        <f t="shared" si="45"/>
        <v>-0.27090566765544111</v>
      </c>
      <c r="EW44" s="18">
        <f t="shared" si="45"/>
        <v>-0.21532757826865367</v>
      </c>
      <c r="EX44" s="18">
        <f t="shared" si="45"/>
        <v>-0.44388607562692028</v>
      </c>
      <c r="EY44" s="18">
        <f t="shared" si="45"/>
        <v>-1.4692270656409656</v>
      </c>
      <c r="EZ44" s="18">
        <f t="shared" si="45"/>
        <v>-0.34491868448924823</v>
      </c>
      <c r="FA44" s="18">
        <f t="shared" si="45"/>
        <v>-0.31464892680637124</v>
      </c>
      <c r="FB44" s="18">
        <f t="shared" si="45"/>
        <v>6.7993581139047521E-2</v>
      </c>
      <c r="FC44" s="18">
        <f t="shared" si="45"/>
        <v>-1.7185368571814852E-2</v>
      </c>
      <c r="FD44" s="18">
        <f t="shared" si="45"/>
        <v>0.23985990555721592</v>
      </c>
      <c r="FE44" s="18">
        <f t="shared" si="45"/>
        <v>0.14393436060899933</v>
      </c>
      <c r="FF44" s="18">
        <f t="shared" si="45"/>
        <v>-2.9268000000914896E-3</v>
      </c>
      <c r="FG44" s="18">
        <f t="shared" si="45"/>
        <v>1.3659349463313042E-2</v>
      </c>
      <c r="FH44" s="18">
        <f t="shared" si="45"/>
        <v>7.8069608029252002E-2</v>
      </c>
      <c r="FI44" s="18">
        <f t="shared" si="45"/>
        <v>0.12705682020701659</v>
      </c>
      <c r="FJ44" s="18">
        <f t="shared" si="45"/>
        <v>-8.7144074257383686E-2</v>
      </c>
      <c r="FK44" s="18">
        <f t="shared" si="12"/>
        <v>0.13231590080720057</v>
      </c>
      <c r="FL44" s="18">
        <f t="shared" si="13"/>
        <v>0.26330780269896437</v>
      </c>
      <c r="FM44" s="18">
        <f t="shared" si="14"/>
        <v>0.25669145289801687</v>
      </c>
      <c r="FN44" s="18">
        <f t="shared" si="15"/>
        <v>0.16894821805639726</v>
      </c>
    </row>
    <row r="45" spans="1:170" x14ac:dyDescent="0.2">
      <c r="B45" t="str">
        <f t="shared" si="6"/>
        <v xml:space="preserve">   Transportation and public utilities</v>
      </c>
      <c r="C45" s="19"/>
      <c r="D45" s="19">
        <f t="shared" ref="D45:AI45" si="46">100*((D14/C14)^4-1)</f>
        <v>10.874809426200137</v>
      </c>
      <c r="E45" s="19">
        <f t="shared" si="46"/>
        <v>4.0224899370264522</v>
      </c>
      <c r="F45" s="19">
        <f t="shared" si="46"/>
        <v>-5.7578055338604379</v>
      </c>
      <c r="G45" s="19">
        <f t="shared" si="46"/>
        <v>11.257037148889527</v>
      </c>
      <c r="H45" s="19">
        <f t="shared" si="46"/>
        <v>-3.5527693241662828</v>
      </c>
      <c r="I45" s="19">
        <f t="shared" si="46"/>
        <v>6.5857366382320981</v>
      </c>
      <c r="J45" s="19">
        <f t="shared" si="46"/>
        <v>-4.5953711296865425</v>
      </c>
      <c r="K45" s="19">
        <f t="shared" si="46"/>
        <v>-1.3845412519240319</v>
      </c>
      <c r="L45" s="19">
        <f t="shared" si="46"/>
        <v>-0.27903715126753603</v>
      </c>
      <c r="M45" s="19">
        <f t="shared" si="46"/>
        <v>-3.8562923798590387</v>
      </c>
      <c r="N45" s="19">
        <f t="shared" si="46"/>
        <v>-2.5164764885471924</v>
      </c>
      <c r="O45" s="19">
        <f t="shared" si="46"/>
        <v>3.4529211905295787</v>
      </c>
      <c r="P45" s="19">
        <f t="shared" si="46"/>
        <v>-7.657088464159445</v>
      </c>
      <c r="Q45" s="19">
        <f t="shared" si="46"/>
        <v>8.2920154203579344</v>
      </c>
      <c r="R45" s="19">
        <f t="shared" si="46"/>
        <v>-11.830098002568146</v>
      </c>
      <c r="S45" s="19">
        <f t="shared" si="46"/>
        <v>11.828377502081233</v>
      </c>
      <c r="T45" s="19">
        <f t="shared" si="46"/>
        <v>0.2829853201989696</v>
      </c>
      <c r="U45" s="19">
        <f t="shared" si="46"/>
        <v>0.56616985295416811</v>
      </c>
      <c r="V45" s="19">
        <f t="shared" si="46"/>
        <v>4.2989264378820113</v>
      </c>
      <c r="W45" s="19">
        <f t="shared" si="46"/>
        <v>-2.2144470788458492</v>
      </c>
      <c r="X45" s="19">
        <f t="shared" si="46"/>
        <v>-1.6736032343521279</v>
      </c>
      <c r="Y45" s="19">
        <f t="shared" si="46"/>
        <v>9.6318855645591626</v>
      </c>
      <c r="Z45" s="19">
        <f t="shared" si="46"/>
        <v>0.82901111123367954</v>
      </c>
      <c r="AA45" s="19">
        <f t="shared" si="46"/>
        <v>11.45839818902874</v>
      </c>
      <c r="AB45" s="19">
        <f t="shared" si="46"/>
        <v>-16.289607312723952</v>
      </c>
      <c r="AC45" s="19">
        <f t="shared" si="46"/>
        <v>24.326480422098797</v>
      </c>
      <c r="AD45" s="19">
        <f t="shared" si="46"/>
        <v>11.024545378782257</v>
      </c>
      <c r="AE45" s="19">
        <f t="shared" si="46"/>
        <v>0.51712885127246366</v>
      </c>
      <c r="AF45" s="19">
        <f t="shared" si="46"/>
        <v>4.4539593509952402</v>
      </c>
      <c r="AG45" s="19">
        <f t="shared" si="46"/>
        <v>-6.4654782705690916</v>
      </c>
      <c r="AH45" s="19">
        <f t="shared" si="46"/>
        <v>-18.070459701421328</v>
      </c>
      <c r="AI45" s="19">
        <f t="shared" si="46"/>
        <v>38.662453668105343</v>
      </c>
      <c r="AJ45" s="19">
        <f t="shared" ref="AJ45:BO45" si="47">100*((AJ14/AI14)^4-1)</f>
        <v>6.953981151506583</v>
      </c>
      <c r="AK45" s="19">
        <f t="shared" si="47"/>
        <v>3.5018590895692148</v>
      </c>
      <c r="AL45" s="19">
        <f t="shared" si="47"/>
        <v>-1.7026062885686866</v>
      </c>
      <c r="AM45" s="19">
        <f t="shared" si="47"/>
        <v>-1.4669678186871704</v>
      </c>
      <c r="AN45" s="19">
        <f t="shared" si="47"/>
        <v>1.7385497982739917</v>
      </c>
      <c r="AO45" s="19">
        <f t="shared" si="47"/>
        <v>-0.2454739560993735</v>
      </c>
      <c r="AP45" s="19">
        <f t="shared" si="47"/>
        <v>7.3225833668008056</v>
      </c>
      <c r="AQ45" s="19">
        <f t="shared" si="47"/>
        <v>-7.0518317967850681</v>
      </c>
      <c r="AR45" s="19">
        <f t="shared" si="47"/>
        <v>-2.4374235494506791</v>
      </c>
      <c r="AS45" s="19">
        <f t="shared" si="47"/>
        <v>-0.49413123544315152</v>
      </c>
      <c r="AT45" s="19">
        <f t="shared" si="47"/>
        <v>8.4327007966887848</v>
      </c>
      <c r="AU45" s="19">
        <f t="shared" si="47"/>
        <v>-11.157768525535761</v>
      </c>
      <c r="AV45" s="19">
        <f t="shared" si="47"/>
        <v>-6.3471419461304297</v>
      </c>
      <c r="AW45" s="19">
        <f t="shared" si="47"/>
        <v>-10.494271277867073</v>
      </c>
      <c r="AX45" s="19">
        <f t="shared" si="47"/>
        <v>-13.622156362947035</v>
      </c>
      <c r="AY45" s="19">
        <f t="shared" si="47"/>
        <v>-5.0538369791429112</v>
      </c>
      <c r="AZ45" s="19">
        <f t="shared" si="47"/>
        <v>7.3364715385516144</v>
      </c>
      <c r="BA45" s="19">
        <f t="shared" si="47"/>
        <v>4.94752999497865</v>
      </c>
      <c r="BB45" s="19">
        <f t="shared" si="47"/>
        <v>-4.1988841573135538</v>
      </c>
      <c r="BC45" s="19">
        <f t="shared" si="47"/>
        <v>-0.80617660887291054</v>
      </c>
      <c r="BD45" s="19">
        <f t="shared" si="47"/>
        <v>-6.0688018978426577</v>
      </c>
      <c r="BE45" s="19">
        <f t="shared" si="47"/>
        <v>0.54982688367100074</v>
      </c>
      <c r="BF45" s="19">
        <f t="shared" si="47"/>
        <v>-1.0913949719631888</v>
      </c>
      <c r="BG45" s="19">
        <f t="shared" si="47"/>
        <v>0.55058369618559144</v>
      </c>
      <c r="BH45" s="19">
        <f t="shared" si="47"/>
        <v>4.7461297692440008</v>
      </c>
      <c r="BI45" s="19">
        <f t="shared" si="47"/>
        <v>0.81604473461966975</v>
      </c>
      <c r="BJ45" s="19">
        <f t="shared" si="47"/>
        <v>4.1217586001832451</v>
      </c>
      <c r="BK45" s="19">
        <f t="shared" si="47"/>
        <v>-5.5086597261848835</v>
      </c>
      <c r="BL45" s="19">
        <f t="shared" si="47"/>
        <v>2.7452077367396521</v>
      </c>
      <c r="BM45" s="19">
        <f t="shared" si="47"/>
        <v>-3.4628732746425417</v>
      </c>
      <c r="BN45" s="19">
        <f t="shared" si="47"/>
        <v>3.0290459845576212</v>
      </c>
      <c r="BO45" s="19">
        <f t="shared" si="47"/>
        <v>4.3949552679838799</v>
      </c>
      <c r="BP45" s="19">
        <f t="shared" ref="BP45:CU45" si="48">100*((BP14/BO14)^4-1)</f>
        <v>1.0738158814495469</v>
      </c>
      <c r="BQ45" s="19">
        <f t="shared" si="48"/>
        <v>0.5344009484641532</v>
      </c>
      <c r="BR45" s="19">
        <f t="shared" si="48"/>
        <v>0.53368794168890954</v>
      </c>
      <c r="BS45" s="19">
        <f t="shared" si="48"/>
        <v>6.2587745955665408</v>
      </c>
      <c r="BT45" s="19">
        <f t="shared" si="48"/>
        <v>1.8463080196492232</v>
      </c>
      <c r="BU45" s="19">
        <f t="shared" si="48"/>
        <v>0.52253317958077528</v>
      </c>
      <c r="BV45" s="19">
        <f t="shared" si="48"/>
        <v>0.78354180004671647</v>
      </c>
      <c r="BW45" s="19">
        <f t="shared" si="48"/>
        <v>0</v>
      </c>
      <c r="BX45" s="19">
        <f t="shared" si="48"/>
        <v>-1.5503582554822537</v>
      </c>
      <c r="BY45" s="19">
        <f t="shared" si="48"/>
        <v>-4.3625064314177457</v>
      </c>
      <c r="BZ45" s="19">
        <f t="shared" si="48"/>
        <v>-8.4269247886823546</v>
      </c>
      <c r="CA45" s="19">
        <f t="shared" si="48"/>
        <v>-13.062435854440347</v>
      </c>
      <c r="CB45" s="19">
        <f t="shared" si="48"/>
        <v>-13.251874266487796</v>
      </c>
      <c r="CC45" s="19">
        <f t="shared" si="48"/>
        <v>-5.6642605190091011</v>
      </c>
      <c r="CD45" s="19">
        <f t="shared" si="48"/>
        <v>-4.3330446395780537</v>
      </c>
      <c r="CE45" s="19">
        <f t="shared" si="48"/>
        <v>-2.6459393220953809</v>
      </c>
      <c r="CF45" s="19">
        <f t="shared" si="48"/>
        <v>0.29928897904951679</v>
      </c>
      <c r="CG45" s="19">
        <f t="shared" si="48"/>
        <v>4.5568159660634766</v>
      </c>
      <c r="CH45" s="19">
        <f t="shared" si="48"/>
        <v>6.0406237087083037</v>
      </c>
      <c r="CI45" s="19">
        <f t="shared" si="48"/>
        <v>5.3440498089539323</v>
      </c>
      <c r="CJ45" s="19">
        <f t="shared" si="48"/>
        <v>4.3805182117582442</v>
      </c>
      <c r="CK45" s="19">
        <f t="shared" si="48"/>
        <v>4.6268645471410741</v>
      </c>
      <c r="CL45" s="19">
        <f t="shared" si="48"/>
        <v>-1.3980910472264685</v>
      </c>
      <c r="CM45" s="19">
        <f t="shared" si="48"/>
        <v>1.703297416921945</v>
      </c>
      <c r="CN45" s="19">
        <f t="shared" si="48"/>
        <v>3.4136346499103354</v>
      </c>
      <c r="CO45" s="19">
        <f t="shared" si="48"/>
        <v>-0.27826070100664957</v>
      </c>
      <c r="CP45" s="19">
        <f t="shared" si="48"/>
        <v>-1.9369886696008587</v>
      </c>
      <c r="CQ45" s="19">
        <f t="shared" si="48"/>
        <v>1.4079332932463551</v>
      </c>
      <c r="CR45" s="19">
        <f t="shared" si="48"/>
        <v>3.3919263042192505</v>
      </c>
      <c r="CS45" s="19">
        <f t="shared" si="48"/>
        <v>5.0765768714405635</v>
      </c>
      <c r="CT45" s="19">
        <f t="shared" si="48"/>
        <v>6.4383009021473203</v>
      </c>
      <c r="CU45" s="19">
        <f t="shared" si="48"/>
        <v>9.7593732652601517</v>
      </c>
      <c r="CV45" s="19">
        <f t="shared" ref="CV45:EA45" si="49">100*((CV14/CU14)^4-1)</f>
        <v>9.808913399989482</v>
      </c>
      <c r="CW45" s="19">
        <f t="shared" si="49"/>
        <v>4.9712581019284663</v>
      </c>
      <c r="CX45" s="19">
        <f t="shared" si="49"/>
        <v>6.4977604514670162</v>
      </c>
      <c r="CY45" s="19">
        <f t="shared" si="49"/>
        <v>5.8714282523029793</v>
      </c>
      <c r="CZ45" s="19">
        <f t="shared" si="49"/>
        <v>2.2352443509838338</v>
      </c>
      <c r="DA45" s="19">
        <f t="shared" si="49"/>
        <v>4.7358672064780505</v>
      </c>
      <c r="DB45" s="19">
        <f t="shared" si="49"/>
        <v>9.5233316877009635</v>
      </c>
      <c r="DC45" s="19">
        <f t="shared" si="49"/>
        <v>0.71195210019556754</v>
      </c>
      <c r="DD45" s="19">
        <f t="shared" si="49"/>
        <v>7.7776140802905402</v>
      </c>
      <c r="DE45" s="19">
        <f t="shared" si="49"/>
        <v>7.6293328681069639</v>
      </c>
      <c r="DF45" s="19">
        <f t="shared" si="49"/>
        <v>5.1033954175623508</v>
      </c>
      <c r="DG45" s="19">
        <f t="shared" si="49"/>
        <v>4.8060197774457913</v>
      </c>
      <c r="DH45" s="19">
        <f t="shared" si="49"/>
        <v>5.6723716909102606</v>
      </c>
      <c r="DI45" s="19">
        <f t="shared" si="49"/>
        <v>5.3649509864310163</v>
      </c>
      <c r="DJ45" s="19">
        <f t="shared" si="49"/>
        <v>5.7444161383057191</v>
      </c>
      <c r="DK45" s="19">
        <f t="shared" si="49"/>
        <v>2.8023095482979432</v>
      </c>
      <c r="DL45" s="19">
        <f t="shared" si="49"/>
        <v>0.42440258708102974</v>
      </c>
      <c r="DM45" s="19">
        <f t="shared" si="49"/>
        <v>0.2118082393181453</v>
      </c>
      <c r="DN45" s="19">
        <f t="shared" si="49"/>
        <v>4.7354648838295876</v>
      </c>
      <c r="DO45" s="19">
        <f t="shared" si="49"/>
        <v>2.1074091973446674</v>
      </c>
      <c r="DP45" s="19">
        <f t="shared" si="49"/>
        <v>5.0864374299671278</v>
      </c>
      <c r="DQ45" s="19">
        <f t="shared" si="49"/>
        <v>5.235879827049672</v>
      </c>
      <c r="DR45" s="19">
        <f t="shared" si="49"/>
        <v>3.910012648964889</v>
      </c>
      <c r="DS45" s="19">
        <f t="shared" si="49"/>
        <v>2.4327322487424086</v>
      </c>
      <c r="DT45" s="19">
        <f t="shared" si="49"/>
        <v>-31.233718807046763</v>
      </c>
      <c r="DU45" s="19">
        <f t="shared" si="49"/>
        <v>2.8815003945663609</v>
      </c>
      <c r="DV45" s="19">
        <f t="shared" si="49"/>
        <v>11.339938077878497</v>
      </c>
      <c r="DW45" s="19">
        <f t="shared" si="49"/>
        <v>0.85060658910960374</v>
      </c>
      <c r="DX45" s="19">
        <f t="shared" si="49"/>
        <v>-5.9946455668691829</v>
      </c>
      <c r="DY45" s="19">
        <f t="shared" si="49"/>
        <v>8.1885131755706553</v>
      </c>
      <c r="DZ45" s="19">
        <f t="shared" si="49"/>
        <v>21.562817401720725</v>
      </c>
      <c r="EA45" s="19">
        <f t="shared" si="49"/>
        <v>16.589217738900675</v>
      </c>
      <c r="EB45" s="19">
        <f t="shared" ref="EB45:FJ45" si="50">100*((EB14/EA14)^4-1)</f>
        <v>3.3224642598665088</v>
      </c>
      <c r="EC45" s="19">
        <f t="shared" si="50"/>
        <v>4.4772891488519706</v>
      </c>
      <c r="ED45" s="19">
        <f t="shared" si="50"/>
        <v>4.0369870440244648</v>
      </c>
      <c r="EE45" s="19">
        <f t="shared" si="50"/>
        <v>-1.3062572562163366</v>
      </c>
      <c r="EF45" s="19">
        <f t="shared" si="50"/>
        <v>-3.5271515447108825</v>
      </c>
      <c r="EG45" s="19">
        <f t="shared" si="50"/>
        <v>-0.75721382185266473</v>
      </c>
      <c r="EH45" s="19">
        <f t="shared" si="50"/>
        <v>1.5303404567991841</v>
      </c>
      <c r="EI45" s="19">
        <f t="shared" si="50"/>
        <v>-2.0680852825016638</v>
      </c>
      <c r="EJ45" s="19">
        <f t="shared" si="50"/>
        <v>2.8879011349437489</v>
      </c>
      <c r="EK45" s="19">
        <f t="shared" si="50"/>
        <v>2.8672019470529664</v>
      </c>
      <c r="EL45" s="19">
        <f t="shared" si="50"/>
        <v>3.809100018526923</v>
      </c>
      <c r="EM45" s="19">
        <f t="shared" si="50"/>
        <v>-10.533120153124964</v>
      </c>
      <c r="EN45" s="19">
        <f t="shared" si="50"/>
        <v>0.76738257417598987</v>
      </c>
      <c r="EO45" s="19">
        <f t="shared" si="50"/>
        <v>1.7294819095427405</v>
      </c>
      <c r="EP45" s="18">
        <f t="shared" si="50"/>
        <v>1.5507818494733261</v>
      </c>
      <c r="EQ45" s="18">
        <f t="shared" si="50"/>
        <v>-4.5315061896994084</v>
      </c>
      <c r="ER45" s="18">
        <f t="shared" si="50"/>
        <v>0.89643177375595684</v>
      </c>
      <c r="ES45" s="18">
        <f t="shared" si="50"/>
        <v>-0.56678221368392512</v>
      </c>
      <c r="ET45" s="18">
        <f t="shared" si="50"/>
        <v>-0.79242459422297351</v>
      </c>
      <c r="EU45" s="18">
        <f t="shared" si="50"/>
        <v>-1.2975053438084361</v>
      </c>
      <c r="EV45" s="18">
        <f t="shared" si="50"/>
        <v>-0.31024585982790676</v>
      </c>
      <c r="EW45" s="18">
        <f t="shared" si="50"/>
        <v>-0.85072011200544306</v>
      </c>
      <c r="EX45" s="18">
        <f t="shared" si="50"/>
        <v>0.36626979761336109</v>
      </c>
      <c r="EY45" s="18">
        <f t="shared" si="50"/>
        <v>0.31472351781611785</v>
      </c>
      <c r="EZ45" s="18">
        <f t="shared" si="50"/>
        <v>1.0550800518141168</v>
      </c>
      <c r="FA45" s="18">
        <f t="shared" si="50"/>
        <v>-1.1216623175801743</v>
      </c>
      <c r="FB45" s="18">
        <f t="shared" si="50"/>
        <v>1.1738071474855838</v>
      </c>
      <c r="FC45" s="18">
        <f t="shared" si="50"/>
        <v>1.0112464789359787</v>
      </c>
      <c r="FD45" s="18">
        <f t="shared" si="50"/>
        <v>0.91736173236285357</v>
      </c>
      <c r="FE45" s="18">
        <f t="shared" si="50"/>
        <v>0.48894714301430664</v>
      </c>
      <c r="FF45" s="18">
        <f t="shared" si="50"/>
        <v>0.71755321028548202</v>
      </c>
      <c r="FG45" s="18">
        <f t="shared" si="50"/>
        <v>0.4627935133583394</v>
      </c>
      <c r="FH45" s="18">
        <f t="shared" si="50"/>
        <v>0.23919968042349637</v>
      </c>
      <c r="FI45" s="18">
        <f t="shared" si="50"/>
        <v>-0.39544691068585935</v>
      </c>
      <c r="FJ45" s="18">
        <f t="shared" si="50"/>
        <v>0.22137344369772549</v>
      </c>
      <c r="FK45" s="18">
        <f t="shared" si="12"/>
        <v>-0.12738147277385758</v>
      </c>
      <c r="FL45" s="18">
        <f t="shared" si="13"/>
        <v>0.24272971821137634</v>
      </c>
      <c r="FM45" s="18">
        <f t="shared" si="14"/>
        <v>-0.74089479230187161</v>
      </c>
      <c r="FN45" s="18">
        <f t="shared" si="15"/>
        <v>-4.9651878164003183E-2</v>
      </c>
    </row>
    <row r="46" spans="1:170" x14ac:dyDescent="0.2">
      <c r="B46" t="str">
        <f t="shared" si="6"/>
        <v xml:space="preserve">   Information</v>
      </c>
      <c r="C46" s="19"/>
      <c r="D46" s="19">
        <f t="shared" ref="D46:AI46" si="51">100*((D15/C15)^4-1)</f>
        <v>-2.4972753218612476</v>
      </c>
      <c r="E46" s="19">
        <f t="shared" si="51"/>
        <v>6.9389073913478372</v>
      </c>
      <c r="F46" s="19">
        <f t="shared" si="51"/>
        <v>-6.0926407822150423</v>
      </c>
      <c r="G46" s="19">
        <f t="shared" si="51"/>
        <v>8.719132984730571</v>
      </c>
      <c r="H46" s="19">
        <f t="shared" si="51"/>
        <v>8.5332265852700715</v>
      </c>
      <c r="I46" s="19">
        <f t="shared" si="51"/>
        <v>7.4968247827528423</v>
      </c>
      <c r="J46" s="19">
        <f t="shared" si="51"/>
        <v>8.6238511177616708</v>
      </c>
      <c r="K46" s="19">
        <f t="shared" si="51"/>
        <v>5.9774523202255292</v>
      </c>
      <c r="L46" s="19">
        <f t="shared" si="51"/>
        <v>1.9351156737208219</v>
      </c>
      <c r="M46" s="19">
        <f t="shared" si="51"/>
        <v>5.8607087895600429</v>
      </c>
      <c r="N46" s="19">
        <f t="shared" si="51"/>
        <v>8.1552255837046737</v>
      </c>
      <c r="O46" s="19">
        <f t="shared" si="51"/>
        <v>9.1720498387585891</v>
      </c>
      <c r="P46" s="19">
        <f t="shared" si="51"/>
        <v>8.9665663544469041</v>
      </c>
      <c r="Q46" s="19">
        <f t="shared" si="51"/>
        <v>14.9290119451857</v>
      </c>
      <c r="R46" s="19">
        <f t="shared" si="51"/>
        <v>-4.7010996517767412</v>
      </c>
      <c r="S46" s="19">
        <f t="shared" si="51"/>
        <v>7.8325375944288567</v>
      </c>
      <c r="T46" s="19">
        <f t="shared" si="51"/>
        <v>6.2535763692867841</v>
      </c>
      <c r="U46" s="19">
        <f t="shared" si="51"/>
        <v>2.7025505334171696</v>
      </c>
      <c r="V46" s="19">
        <f t="shared" si="51"/>
        <v>29.346340854164655</v>
      </c>
      <c r="W46" s="19">
        <f t="shared" si="51"/>
        <v>6.7043075347828607</v>
      </c>
      <c r="X46" s="19">
        <f t="shared" si="51"/>
        <v>15.886437075070848</v>
      </c>
      <c r="Y46" s="19">
        <f t="shared" si="51"/>
        <v>13.321148409367577</v>
      </c>
      <c r="Z46" s="19">
        <f t="shared" si="51"/>
        <v>16.702683104665674</v>
      </c>
      <c r="AA46" s="19">
        <f t="shared" si="51"/>
        <v>5.6245263708590842</v>
      </c>
      <c r="AB46" s="19">
        <f t="shared" si="51"/>
        <v>10.147368532078115</v>
      </c>
      <c r="AC46" s="19">
        <f t="shared" si="51"/>
        <v>-2.6262518610944863</v>
      </c>
      <c r="AD46" s="19">
        <f t="shared" si="51"/>
        <v>6.564206706745046</v>
      </c>
      <c r="AE46" s="19">
        <f t="shared" si="51"/>
        <v>9.2395143909808972</v>
      </c>
      <c r="AF46" s="19">
        <f t="shared" si="51"/>
        <v>8.4834833564253707</v>
      </c>
      <c r="AG46" s="19">
        <f t="shared" si="51"/>
        <v>14.590406849134796</v>
      </c>
      <c r="AH46" s="19">
        <f t="shared" si="51"/>
        <v>1.9619280830144303</v>
      </c>
      <c r="AI46" s="19">
        <f t="shared" si="51"/>
        <v>7.2133420052798103</v>
      </c>
      <c r="AJ46" s="19">
        <f t="shared" ref="AJ46:BO46" si="52">100*((AJ15/AI15)^4-1)</f>
        <v>2.1601381107888118</v>
      </c>
      <c r="AK46" s="19">
        <f t="shared" si="52"/>
        <v>11.861509485700195</v>
      </c>
      <c r="AL46" s="19">
        <f t="shared" si="52"/>
        <v>7.3321351713370619</v>
      </c>
      <c r="AM46" s="19">
        <f t="shared" si="52"/>
        <v>20.66258762084885</v>
      </c>
      <c r="AN46" s="19">
        <f t="shared" si="52"/>
        <v>5.058128224168601</v>
      </c>
      <c r="AO46" s="19">
        <f t="shared" si="52"/>
        <v>27.379006902435222</v>
      </c>
      <c r="AP46" s="19">
        <f t="shared" si="52"/>
        <v>3.044695230428629</v>
      </c>
      <c r="AQ46" s="19">
        <f t="shared" si="52"/>
        <v>29.970350517980403</v>
      </c>
      <c r="AR46" s="19">
        <f t="shared" si="52"/>
        <v>16.616934755889723</v>
      </c>
      <c r="AS46" s="19">
        <f t="shared" si="52"/>
        <v>20.845534728456027</v>
      </c>
      <c r="AT46" s="19">
        <f t="shared" si="52"/>
        <v>6.6673497353510136</v>
      </c>
      <c r="AU46" s="19">
        <f t="shared" si="52"/>
        <v>-0.16838556569992447</v>
      </c>
      <c r="AV46" s="19">
        <f t="shared" si="52"/>
        <v>-7.8488252444967932</v>
      </c>
      <c r="AW46" s="19">
        <f t="shared" si="52"/>
        <v>-8.0058325131578183</v>
      </c>
      <c r="AX46" s="19">
        <f t="shared" si="52"/>
        <v>-3.9795970004080861</v>
      </c>
      <c r="AY46" s="19">
        <f t="shared" si="52"/>
        <v>-7.7498211871280258</v>
      </c>
      <c r="AZ46" s="19">
        <f t="shared" si="52"/>
        <v>-2.8659128229969633</v>
      </c>
      <c r="BA46" s="19">
        <f t="shared" si="52"/>
        <v>-2.1708825543259258</v>
      </c>
      <c r="BB46" s="19">
        <f t="shared" si="52"/>
        <v>-0.91386195609254317</v>
      </c>
      <c r="BC46" s="19">
        <f t="shared" si="52"/>
        <v>-3.626093819509546</v>
      </c>
      <c r="BD46" s="19">
        <f t="shared" si="52"/>
        <v>-3.1168809023249811</v>
      </c>
      <c r="BE46" s="19">
        <f t="shared" si="52"/>
        <v>1.6936814856892468</v>
      </c>
      <c r="BF46" s="19">
        <f t="shared" si="52"/>
        <v>2.8226919304882969</v>
      </c>
      <c r="BG46" s="19">
        <f t="shared" si="52"/>
        <v>1.6747716989949701</v>
      </c>
      <c r="BH46" s="19">
        <f t="shared" si="52"/>
        <v>1.8543780829415102</v>
      </c>
      <c r="BI46" s="19">
        <f t="shared" si="52"/>
        <v>-1.2770645813182657</v>
      </c>
      <c r="BJ46" s="19">
        <f t="shared" si="52"/>
        <v>3.5403068685689876</v>
      </c>
      <c r="BK46" s="19">
        <f t="shared" si="52"/>
        <v>4.071671842438418</v>
      </c>
      <c r="BL46" s="19">
        <f t="shared" si="52"/>
        <v>1.4518818875080441</v>
      </c>
      <c r="BM46" s="19">
        <f t="shared" si="52"/>
        <v>1.4466311286017053</v>
      </c>
      <c r="BN46" s="19">
        <f t="shared" si="52"/>
        <v>1.8041944902507545</v>
      </c>
      <c r="BO46" s="19">
        <f t="shared" si="52"/>
        <v>2.8852974079084159</v>
      </c>
      <c r="BP46" s="19">
        <f t="shared" ref="BP46:CU46" si="53">100*((BP15/BO15)^4-1)</f>
        <v>10.486249381822144</v>
      </c>
      <c r="BQ46" s="19">
        <f t="shared" si="53"/>
        <v>9.1075941939119165</v>
      </c>
      <c r="BR46" s="19">
        <f t="shared" si="53"/>
        <v>4.8184234071528609</v>
      </c>
      <c r="BS46" s="19">
        <f t="shared" si="53"/>
        <v>4.5881722536841529</v>
      </c>
      <c r="BT46" s="19">
        <f t="shared" si="53"/>
        <v>4.7070641554936232</v>
      </c>
      <c r="BU46" s="19">
        <f t="shared" si="53"/>
        <v>0.65493027253975544</v>
      </c>
      <c r="BV46" s="19">
        <f t="shared" si="53"/>
        <v>2.9676470841170977</v>
      </c>
      <c r="BW46" s="19">
        <f t="shared" si="53"/>
        <v>6.1253528039569183</v>
      </c>
      <c r="BX46" s="19">
        <f t="shared" si="53"/>
        <v>5.5339166383254312</v>
      </c>
      <c r="BY46" s="19">
        <f t="shared" si="53"/>
        <v>6.9399569288570939</v>
      </c>
      <c r="BZ46" s="19">
        <f t="shared" si="53"/>
        <v>3.1308793561181991</v>
      </c>
      <c r="CA46" s="19">
        <f t="shared" si="53"/>
        <v>-1.222759797920403</v>
      </c>
      <c r="CB46" s="19">
        <f t="shared" si="53"/>
        <v>-5.1348656257871328</v>
      </c>
      <c r="CC46" s="19">
        <f t="shared" si="53"/>
        <v>-4.751009684533047</v>
      </c>
      <c r="CD46" s="19">
        <f t="shared" si="53"/>
        <v>-0.63041568813212434</v>
      </c>
      <c r="CE46" s="19">
        <f t="shared" si="53"/>
        <v>1.2718441237805411</v>
      </c>
      <c r="CF46" s="19">
        <f t="shared" si="53"/>
        <v>-0.15763543735402008</v>
      </c>
      <c r="CG46" s="19">
        <f t="shared" si="53"/>
        <v>0.63265915877566137</v>
      </c>
      <c r="CH46" s="19">
        <f t="shared" si="53"/>
        <v>3.8349650938686031</v>
      </c>
      <c r="CI46" s="19">
        <f t="shared" si="53"/>
        <v>-0.62280853881301335</v>
      </c>
      <c r="CJ46" s="19">
        <f t="shared" si="53"/>
        <v>1.5722969134012388</v>
      </c>
      <c r="CK46" s="19">
        <f t="shared" si="53"/>
        <v>2.8322403869190049</v>
      </c>
      <c r="CL46" s="19">
        <f t="shared" si="53"/>
        <v>0.93094795393551255</v>
      </c>
      <c r="CM46" s="19">
        <f t="shared" si="53"/>
        <v>2.8057534255888417</v>
      </c>
      <c r="CN46" s="19">
        <f t="shared" si="53"/>
        <v>0.92236130729064225</v>
      </c>
      <c r="CO46" s="19">
        <f t="shared" si="53"/>
        <v>-3.3204638277440579</v>
      </c>
      <c r="CP46" s="19">
        <f t="shared" si="53"/>
        <v>1.0833718179781515</v>
      </c>
      <c r="CQ46" s="19">
        <f t="shared" si="53"/>
        <v>2.3259349928611783</v>
      </c>
      <c r="CR46" s="19">
        <f t="shared" si="53"/>
        <v>2.3124887985197295</v>
      </c>
      <c r="CS46" s="19">
        <f t="shared" si="53"/>
        <v>2.4538736821130058</v>
      </c>
      <c r="CT46" s="19">
        <f t="shared" si="53"/>
        <v>4.765654709735978</v>
      </c>
      <c r="CU46" s="19">
        <f t="shared" si="53"/>
        <v>3.9389256143271822</v>
      </c>
      <c r="CV46" s="19">
        <f t="shared" ref="CV46:EA46" si="54">100*((CV15/CU15)^4-1)</f>
        <v>4.2052138043996878</v>
      </c>
      <c r="CW46" s="19">
        <f t="shared" si="54"/>
        <v>7.2125013825201645</v>
      </c>
      <c r="CX46" s="19">
        <f t="shared" si="54"/>
        <v>-0.43080174343370636</v>
      </c>
      <c r="CY46" s="19">
        <f t="shared" si="54"/>
        <v>-0.86113600130799384</v>
      </c>
      <c r="CZ46" s="19">
        <f t="shared" si="54"/>
        <v>4.3997887873403752</v>
      </c>
      <c r="DA46" s="19">
        <f t="shared" si="54"/>
        <v>8.8443759948151346</v>
      </c>
      <c r="DB46" s="19">
        <f t="shared" si="54"/>
        <v>8.6531517717197239</v>
      </c>
      <c r="DC46" s="19">
        <f t="shared" si="54"/>
        <v>6.7345321729207264</v>
      </c>
      <c r="DD46" s="19">
        <f t="shared" si="54"/>
        <v>8.7586589747546295</v>
      </c>
      <c r="DE46" s="19">
        <f t="shared" si="54"/>
        <v>8.9925124101482456</v>
      </c>
      <c r="DF46" s="19">
        <f t="shared" si="54"/>
        <v>7.4264314559654432</v>
      </c>
      <c r="DG46" s="19">
        <f t="shared" si="54"/>
        <v>5.8284557539266535</v>
      </c>
      <c r="DH46" s="19">
        <f t="shared" si="54"/>
        <v>4.9648474089059924</v>
      </c>
      <c r="DI46" s="19">
        <f t="shared" si="54"/>
        <v>4.5204871613059971</v>
      </c>
      <c r="DJ46" s="19">
        <f t="shared" si="54"/>
        <v>4.975732478243966</v>
      </c>
      <c r="DK46" s="19">
        <f t="shared" si="54"/>
        <v>4.9146091529793878</v>
      </c>
      <c r="DL46" s="19">
        <f t="shared" si="54"/>
        <v>12.076110347849745</v>
      </c>
      <c r="DM46" s="19">
        <f t="shared" si="54"/>
        <v>11.094281544548213</v>
      </c>
      <c r="DN46" s="19">
        <f t="shared" si="54"/>
        <v>6.4719358060015608</v>
      </c>
      <c r="DO46" s="19">
        <f t="shared" si="54"/>
        <v>8.8339812601457837</v>
      </c>
      <c r="DP46" s="19">
        <f t="shared" si="54"/>
        <v>7.9502890101113888</v>
      </c>
      <c r="DQ46" s="19">
        <f t="shared" si="54"/>
        <v>11.107128743736162</v>
      </c>
      <c r="DR46" s="19">
        <f t="shared" si="54"/>
        <v>1.9897283002731747</v>
      </c>
      <c r="DS46" s="19">
        <f t="shared" si="54"/>
        <v>6.5691316242740827</v>
      </c>
      <c r="DT46" s="19">
        <f t="shared" si="54"/>
        <v>-1.0141905914674343</v>
      </c>
      <c r="DU46" s="19">
        <f t="shared" si="54"/>
        <v>0.71638449881894495</v>
      </c>
      <c r="DV46" s="19">
        <f t="shared" si="54"/>
        <v>8.8369366248393533</v>
      </c>
      <c r="DW46" s="19">
        <f t="shared" si="54"/>
        <v>2.0099874378894045</v>
      </c>
      <c r="DX46" s="19">
        <f t="shared" si="54"/>
        <v>4.1320036570070551</v>
      </c>
      <c r="DY46" s="19">
        <f t="shared" si="54"/>
        <v>5.7193160874464466</v>
      </c>
      <c r="DZ46" s="19">
        <f t="shared" si="54"/>
        <v>14.808175891727204</v>
      </c>
      <c r="EA46" s="19">
        <f t="shared" si="54"/>
        <v>1.2225084408439946</v>
      </c>
      <c r="EB46" s="19">
        <f t="shared" ref="EB46:FJ46" si="55">100*((EB15/EA15)^4-1)</f>
        <v>8.9660263801464524</v>
      </c>
      <c r="EC46" s="19">
        <f t="shared" si="55"/>
        <v>-1.6341008979528393</v>
      </c>
      <c r="ED46" s="19">
        <f t="shared" si="55"/>
        <v>-1.2779388613432197</v>
      </c>
      <c r="EE46" s="19">
        <f t="shared" si="55"/>
        <v>-3.8090835631348963</v>
      </c>
      <c r="EF46" s="19">
        <f t="shared" si="55"/>
        <v>-9.1458150147367583</v>
      </c>
      <c r="EG46" s="19">
        <f t="shared" si="55"/>
        <v>-9.6245950572693477</v>
      </c>
      <c r="EH46" s="19">
        <f t="shared" si="55"/>
        <v>-6.5667935438647902</v>
      </c>
      <c r="EI46" s="19">
        <f t="shared" si="55"/>
        <v>-1.0876181225316972</v>
      </c>
      <c r="EJ46" s="19">
        <f t="shared" si="55"/>
        <v>-1.681673917205484</v>
      </c>
      <c r="EK46" s="19">
        <f t="shared" si="55"/>
        <v>-0.49893878023697935</v>
      </c>
      <c r="EL46" s="19">
        <f t="shared" si="55"/>
        <v>-3.0671798110995407</v>
      </c>
      <c r="EM46" s="19">
        <f t="shared" si="55"/>
        <v>-5.6275013956846749</v>
      </c>
      <c r="EN46" s="19">
        <f t="shared" si="55"/>
        <v>-2.1321737362308579</v>
      </c>
      <c r="EO46" s="19">
        <f t="shared" si="55"/>
        <v>-8.3680056224718964</v>
      </c>
      <c r="EP46" s="18">
        <f t="shared" si="55"/>
        <v>-1.4778286850063549</v>
      </c>
      <c r="EQ46" s="18">
        <f t="shared" si="55"/>
        <v>0.35900599709088876</v>
      </c>
      <c r="ER46" s="18">
        <f t="shared" si="55"/>
        <v>0.34662781353740346</v>
      </c>
      <c r="ES46" s="18">
        <f t="shared" si="55"/>
        <v>-0.20376717951277046</v>
      </c>
      <c r="ET46" s="18">
        <f t="shared" si="55"/>
        <v>-0.22787250265268177</v>
      </c>
      <c r="EU46" s="18">
        <f t="shared" si="55"/>
        <v>0.28071536689862064</v>
      </c>
      <c r="EV46" s="18">
        <f t="shared" si="55"/>
        <v>-7.5904989058295236E-3</v>
      </c>
      <c r="EW46" s="18">
        <f t="shared" si="55"/>
        <v>-0.23384614133564741</v>
      </c>
      <c r="EX46" s="18">
        <f t="shared" si="55"/>
        <v>-1.4184105643987088</v>
      </c>
      <c r="EY46" s="18">
        <f t="shared" si="55"/>
        <v>-0.24876853028250601</v>
      </c>
      <c r="EZ46" s="18">
        <f t="shared" si="55"/>
        <v>0.45491171981233425</v>
      </c>
      <c r="FA46" s="18">
        <f t="shared" si="55"/>
        <v>0.68998953363459403</v>
      </c>
      <c r="FB46" s="18">
        <f t="shared" si="55"/>
        <v>0.77578853605038134</v>
      </c>
      <c r="FC46" s="18">
        <f t="shared" si="55"/>
        <v>0.92515974302949111</v>
      </c>
      <c r="FD46" s="18">
        <f t="shared" si="55"/>
        <v>1.0959856549449976</v>
      </c>
      <c r="FE46" s="18">
        <f t="shared" si="55"/>
        <v>0.96423925027069313</v>
      </c>
      <c r="FF46" s="18">
        <f t="shared" si="55"/>
        <v>0.74517795279034349</v>
      </c>
      <c r="FG46" s="18">
        <f t="shared" si="55"/>
        <v>0.87935708667588042</v>
      </c>
      <c r="FH46" s="18">
        <f t="shared" si="55"/>
        <v>0.84060959175495942</v>
      </c>
      <c r="FI46" s="18">
        <f t="shared" si="55"/>
        <v>0.86742229728591358</v>
      </c>
      <c r="FJ46" s="18">
        <f t="shared" si="55"/>
        <v>0.92321752451975936</v>
      </c>
      <c r="FK46" s="18">
        <f t="shared" si="12"/>
        <v>0.91765109717758531</v>
      </c>
      <c r="FL46" s="18">
        <f t="shared" si="13"/>
        <v>1.1707391357184571</v>
      </c>
      <c r="FM46" s="18">
        <f t="shared" si="14"/>
        <v>1.1897688565973841</v>
      </c>
      <c r="FN46" s="18">
        <f t="shared" si="15"/>
        <v>1.2894824909329694</v>
      </c>
    </row>
    <row r="47" spans="1:170" x14ac:dyDescent="0.2">
      <c r="B47" t="str">
        <f t="shared" si="6"/>
        <v xml:space="preserve">   Financial activities</v>
      </c>
      <c r="C47" s="19"/>
      <c r="D47" s="19">
        <f t="shared" ref="D47:AI47" si="56">100*((D16/C16)^4-1)</f>
        <v>2.4802066061160755</v>
      </c>
      <c r="E47" s="19">
        <f t="shared" si="56"/>
        <v>0.18801404918311615</v>
      </c>
      <c r="F47" s="19">
        <f t="shared" si="56"/>
        <v>-2.7872848612415679</v>
      </c>
      <c r="G47" s="19">
        <f t="shared" si="56"/>
        <v>0.56858421121082081</v>
      </c>
      <c r="H47" s="19">
        <f t="shared" si="56"/>
        <v>3.0561318071566923</v>
      </c>
      <c r="I47" s="19">
        <f t="shared" si="56"/>
        <v>-2.4145624555091283</v>
      </c>
      <c r="J47" s="19">
        <f t="shared" si="56"/>
        <v>-0.9396223348102084</v>
      </c>
      <c r="K47" s="19">
        <f t="shared" si="56"/>
        <v>4.810312465485489</v>
      </c>
      <c r="L47" s="19">
        <f t="shared" si="56"/>
        <v>0.37418106948630125</v>
      </c>
      <c r="M47" s="19">
        <f t="shared" si="56"/>
        <v>3.9777323252929042</v>
      </c>
      <c r="N47" s="19">
        <f t="shared" si="56"/>
        <v>7.9923536819243024</v>
      </c>
      <c r="O47" s="19">
        <f t="shared" si="56"/>
        <v>0.90970531171084001</v>
      </c>
      <c r="P47" s="19">
        <f t="shared" si="56"/>
        <v>0.72562060870926537</v>
      </c>
      <c r="Q47" s="19">
        <f t="shared" si="56"/>
        <v>12.265021990574642</v>
      </c>
      <c r="R47" s="19">
        <f t="shared" si="56"/>
        <v>-2.7776079824168409</v>
      </c>
      <c r="S47" s="19">
        <f t="shared" si="56"/>
        <v>13.340640797473146</v>
      </c>
      <c r="T47" s="19">
        <f t="shared" si="56"/>
        <v>-7.9692997094433116</v>
      </c>
      <c r="U47" s="19">
        <f t="shared" si="56"/>
        <v>-4.1302467505857638</v>
      </c>
      <c r="V47" s="19">
        <f t="shared" si="56"/>
        <v>-8.0488675266461858</v>
      </c>
      <c r="W47" s="19">
        <f t="shared" si="56"/>
        <v>-2.3249621340389992</v>
      </c>
      <c r="X47" s="19">
        <f t="shared" si="56"/>
        <v>-2.3385541676450461</v>
      </c>
      <c r="Y47" s="19">
        <f t="shared" si="56"/>
        <v>6.3531973928922403</v>
      </c>
      <c r="Z47" s="19">
        <f t="shared" si="56"/>
        <v>4.0141030635602259</v>
      </c>
      <c r="AA47" s="19">
        <f t="shared" si="56"/>
        <v>3.0607741524220744</v>
      </c>
      <c r="AB47" s="19">
        <f t="shared" si="56"/>
        <v>1.5996127992352394</v>
      </c>
      <c r="AC47" s="19">
        <f t="shared" si="56"/>
        <v>2.4865598605192885</v>
      </c>
      <c r="AD47" s="19">
        <f t="shared" si="56"/>
        <v>0</v>
      </c>
      <c r="AE47" s="19">
        <f t="shared" si="56"/>
        <v>0.17501636594294823</v>
      </c>
      <c r="AF47" s="19">
        <f t="shared" si="56"/>
        <v>5.8952503305186754</v>
      </c>
      <c r="AG47" s="19">
        <f t="shared" si="56"/>
        <v>5.4505156559397028</v>
      </c>
      <c r="AH47" s="19">
        <f t="shared" si="56"/>
        <v>10.417922553680391</v>
      </c>
      <c r="AI47" s="19">
        <f t="shared" si="56"/>
        <v>-3.9226901209595377</v>
      </c>
      <c r="AJ47" s="19">
        <f t="shared" ref="AJ47:BO47" si="57">100*((AJ16/AI16)^4-1)</f>
        <v>18.790709411329676</v>
      </c>
      <c r="AK47" s="19">
        <f t="shared" si="57"/>
        <v>8.4409438026172836</v>
      </c>
      <c r="AL47" s="19">
        <f t="shared" si="57"/>
        <v>13.53552963897544</v>
      </c>
      <c r="AM47" s="19">
        <f t="shared" si="57"/>
        <v>0.76408439824968699</v>
      </c>
      <c r="AN47" s="19">
        <f t="shared" si="57"/>
        <v>3.3882263520362388</v>
      </c>
      <c r="AO47" s="19">
        <f t="shared" si="57"/>
        <v>3.669345680829128</v>
      </c>
      <c r="AP47" s="19">
        <f t="shared" si="57"/>
        <v>-1.6341346136625967</v>
      </c>
      <c r="AQ47" s="19">
        <f t="shared" si="57"/>
        <v>0.30052570863012829</v>
      </c>
      <c r="AR47" s="19">
        <f t="shared" si="57"/>
        <v>-1.9355467387825676</v>
      </c>
      <c r="AS47" s="19">
        <f t="shared" si="57"/>
        <v>-1.0508447049067282</v>
      </c>
      <c r="AT47" s="19">
        <f t="shared" si="57"/>
        <v>1.6726495430697597</v>
      </c>
      <c r="AU47" s="19">
        <f t="shared" si="57"/>
        <v>5.5286686517922456</v>
      </c>
      <c r="AV47" s="19">
        <f t="shared" si="57"/>
        <v>0.29728704884690593</v>
      </c>
      <c r="AW47" s="19">
        <f t="shared" si="57"/>
        <v>8.0984353584240942</v>
      </c>
      <c r="AX47" s="19">
        <f t="shared" si="57"/>
        <v>-2.1648125252014983</v>
      </c>
      <c r="AY47" s="19">
        <f t="shared" si="57"/>
        <v>-6.839890055381459</v>
      </c>
      <c r="AZ47" s="19">
        <f t="shared" si="57"/>
        <v>1.19669574068757</v>
      </c>
      <c r="BA47" s="19">
        <f t="shared" si="57"/>
        <v>1.1931262572583812</v>
      </c>
      <c r="BB47" s="19">
        <f t="shared" si="57"/>
        <v>2.9938054082069954</v>
      </c>
      <c r="BC47" s="19">
        <f t="shared" si="57"/>
        <v>4.6338877379798804</v>
      </c>
      <c r="BD47" s="19">
        <f t="shared" si="57"/>
        <v>2.7893354269723059</v>
      </c>
      <c r="BE47" s="19">
        <f t="shared" si="57"/>
        <v>3.8049197091586828</v>
      </c>
      <c r="BF47" s="19">
        <f t="shared" si="57"/>
        <v>-1.9864581856309016</v>
      </c>
      <c r="BG47" s="19">
        <f t="shared" si="57"/>
        <v>-2.1378170132467011</v>
      </c>
      <c r="BH47" s="19">
        <f t="shared" si="57"/>
        <v>-2.5749721580968221</v>
      </c>
      <c r="BI47" s="19">
        <f t="shared" si="57"/>
        <v>-0.58033941886697082</v>
      </c>
      <c r="BJ47" s="19">
        <f t="shared" si="57"/>
        <v>8.8817841970012523E-14</v>
      </c>
      <c r="BK47" s="19">
        <f t="shared" si="57"/>
        <v>-2.8806171297762195</v>
      </c>
      <c r="BL47" s="19">
        <f t="shared" si="57"/>
        <v>2.8162073784313346</v>
      </c>
      <c r="BM47" s="19">
        <f t="shared" si="57"/>
        <v>7.4846722941190214</v>
      </c>
      <c r="BN47" s="19">
        <f t="shared" si="57"/>
        <v>3.4779377659835076</v>
      </c>
      <c r="BO47" s="19">
        <f t="shared" si="57"/>
        <v>0</v>
      </c>
      <c r="BP47" s="19">
        <f t="shared" ref="BP47:CU47" si="58">100*((BP16/BO16)^4-1)</f>
        <v>0.71110831174943101</v>
      </c>
      <c r="BQ47" s="19">
        <f t="shared" si="58"/>
        <v>-1.408428721762689</v>
      </c>
      <c r="BR47" s="19">
        <f t="shared" si="58"/>
        <v>-0.56717333126056202</v>
      </c>
      <c r="BS47" s="19">
        <f t="shared" si="58"/>
        <v>-0.56797868512945549</v>
      </c>
      <c r="BT47" s="19">
        <f t="shared" si="58"/>
        <v>0.71441044959277278</v>
      </c>
      <c r="BU47" s="19">
        <f t="shared" si="58"/>
        <v>-2.535975197222462</v>
      </c>
      <c r="BV47" s="19">
        <f t="shared" si="58"/>
        <v>0.43018400028689285</v>
      </c>
      <c r="BW47" s="19">
        <f t="shared" si="58"/>
        <v>-0.42834134435676408</v>
      </c>
      <c r="BX47" s="19">
        <f t="shared" si="58"/>
        <v>-2.972716787763019</v>
      </c>
      <c r="BY47" s="19">
        <f t="shared" si="58"/>
        <v>-4.6758869654654927</v>
      </c>
      <c r="BZ47" s="19">
        <f t="shared" si="58"/>
        <v>-8.0650933547673169</v>
      </c>
      <c r="CA47" s="19">
        <f t="shared" si="58"/>
        <v>-10.584331934001522</v>
      </c>
      <c r="CB47" s="19">
        <f t="shared" si="58"/>
        <v>-7.8814524926391076</v>
      </c>
      <c r="CC47" s="19">
        <f t="shared" si="58"/>
        <v>-9.0641928231040776</v>
      </c>
      <c r="CD47" s="19">
        <f t="shared" si="58"/>
        <v>-7.1704995378592873</v>
      </c>
      <c r="CE47" s="19">
        <f t="shared" si="58"/>
        <v>-6.3724125498867963</v>
      </c>
      <c r="CF47" s="19">
        <f t="shared" si="58"/>
        <v>-0.49699634647009105</v>
      </c>
      <c r="CG47" s="19">
        <f t="shared" si="58"/>
        <v>-1.4872701182640946</v>
      </c>
      <c r="CH47" s="19">
        <f t="shared" si="58"/>
        <v>-0.33319421281833295</v>
      </c>
      <c r="CI47" s="19">
        <f t="shared" si="58"/>
        <v>-2.1526846149493961</v>
      </c>
      <c r="CJ47" s="19">
        <f t="shared" si="58"/>
        <v>-3.1513169724473378</v>
      </c>
      <c r="CK47" s="19">
        <f t="shared" si="58"/>
        <v>-3.9994898716089189</v>
      </c>
      <c r="CL47" s="19">
        <f t="shared" si="58"/>
        <v>-0.85196532911596679</v>
      </c>
      <c r="CM47" s="19">
        <f t="shared" si="58"/>
        <v>-2.0398819998824202</v>
      </c>
      <c r="CN47" s="19">
        <f t="shared" si="58"/>
        <v>1.0371564108305753</v>
      </c>
      <c r="CO47" s="19">
        <f t="shared" si="58"/>
        <v>1.2076636996158019</v>
      </c>
      <c r="CP47" s="19">
        <f t="shared" si="58"/>
        <v>3.2933332199276855</v>
      </c>
      <c r="CQ47" s="19">
        <f t="shared" si="58"/>
        <v>5.5470331628191261</v>
      </c>
      <c r="CR47" s="19">
        <f t="shared" si="58"/>
        <v>3.2221298686856414</v>
      </c>
      <c r="CS47" s="19">
        <f t="shared" si="58"/>
        <v>1.5046757777119169</v>
      </c>
      <c r="CT47" s="19">
        <f t="shared" si="58"/>
        <v>1.3316504204730073</v>
      </c>
      <c r="CU47" s="19">
        <f t="shared" si="58"/>
        <v>-0.98683455994782454</v>
      </c>
      <c r="CV47" s="19">
        <f t="shared" ref="CV47:EA47" si="59">100*((CV16/CU16)^4-1)</f>
        <v>0.66362277613030152</v>
      </c>
      <c r="CW47" s="19">
        <f t="shared" si="59"/>
        <v>1.9974414728281431</v>
      </c>
      <c r="CX47" s="19">
        <f t="shared" si="59"/>
        <v>2.488991148687969</v>
      </c>
      <c r="CY47" s="19">
        <f t="shared" si="59"/>
        <v>0.819499917777744</v>
      </c>
      <c r="CZ47" s="19">
        <f t="shared" si="59"/>
        <v>0.49009505970591949</v>
      </c>
      <c r="DA47" s="19">
        <f t="shared" si="59"/>
        <v>1.6386385784321167</v>
      </c>
      <c r="DB47" s="19">
        <f t="shared" si="59"/>
        <v>0.81349998027144821</v>
      </c>
      <c r="DC47" s="19">
        <f t="shared" si="59"/>
        <v>3.111334286968015</v>
      </c>
      <c r="DD47" s="19">
        <f t="shared" si="59"/>
        <v>0.16073936882612383</v>
      </c>
      <c r="DE47" s="19">
        <f t="shared" si="59"/>
        <v>2.5941093732678944</v>
      </c>
      <c r="DF47" s="19">
        <f t="shared" si="59"/>
        <v>-1.1122036898300713</v>
      </c>
      <c r="DG47" s="19">
        <f t="shared" si="59"/>
        <v>0.6415376390552785</v>
      </c>
      <c r="DH47" s="19">
        <f t="shared" si="59"/>
        <v>3.0698642181105518</v>
      </c>
      <c r="DI47" s="19">
        <f t="shared" si="59"/>
        <v>1.9161132225345101</v>
      </c>
      <c r="DJ47" s="19">
        <f t="shared" si="59"/>
        <v>2.8706311824193254</v>
      </c>
      <c r="DK47" s="19">
        <f t="shared" si="59"/>
        <v>5.1087643295846918</v>
      </c>
      <c r="DL47" s="19">
        <f t="shared" si="59"/>
        <v>2.8145271983675002</v>
      </c>
      <c r="DM47" s="19">
        <f t="shared" si="59"/>
        <v>0.15375741924950059</v>
      </c>
      <c r="DN47" s="19">
        <f t="shared" si="59"/>
        <v>0.30757378302479488</v>
      </c>
      <c r="DO47" s="19">
        <f t="shared" si="59"/>
        <v>2.7916121175528108</v>
      </c>
      <c r="DP47" s="19">
        <f t="shared" si="59"/>
        <v>3.2398542305252187</v>
      </c>
      <c r="DQ47" s="19">
        <f t="shared" si="59"/>
        <v>2.2878007326447403</v>
      </c>
      <c r="DR47" s="19">
        <f t="shared" si="59"/>
        <v>1.6644242689380917</v>
      </c>
      <c r="DS47" s="19">
        <f t="shared" si="59"/>
        <v>-3.6916799519711163</v>
      </c>
      <c r="DT47" s="19">
        <f t="shared" si="59"/>
        <v>-13.606220226531306</v>
      </c>
      <c r="DU47" s="19">
        <f t="shared" si="59"/>
        <v>0</v>
      </c>
      <c r="DV47" s="19">
        <f t="shared" si="59"/>
        <v>7.0798155193779966</v>
      </c>
      <c r="DW47" s="19">
        <f t="shared" si="59"/>
        <v>0</v>
      </c>
      <c r="DX47" s="19">
        <f t="shared" si="59"/>
        <v>0.92806802975091696</v>
      </c>
      <c r="DY47" s="19">
        <f t="shared" si="59"/>
        <v>1.2359837940500995</v>
      </c>
      <c r="DZ47" s="19">
        <f t="shared" si="59"/>
        <v>7.8889665104573403</v>
      </c>
      <c r="EA47" s="19">
        <f t="shared" si="59"/>
        <v>5.5265472948548222</v>
      </c>
      <c r="EB47" s="19">
        <f t="shared" ref="EB47:FJ47" si="60">100*((EB16/EA16)^4-1)</f>
        <v>-1.9155827898299393</v>
      </c>
      <c r="EC47" s="19">
        <f t="shared" si="60"/>
        <v>-2.2184384214575137</v>
      </c>
      <c r="ED47" s="19">
        <f t="shared" si="60"/>
        <v>-1.3430139629751037</v>
      </c>
      <c r="EE47" s="19">
        <f t="shared" si="60"/>
        <v>-2.3861714618349295</v>
      </c>
      <c r="EF47" s="19">
        <f t="shared" si="60"/>
        <v>-0.45342832727879312</v>
      </c>
      <c r="EG47" s="19">
        <f t="shared" si="60"/>
        <v>-3.1452313758935535</v>
      </c>
      <c r="EH47" s="19">
        <f t="shared" si="60"/>
        <v>-1.5191520423170735</v>
      </c>
      <c r="EI47" s="19">
        <f t="shared" si="60"/>
        <v>-1.0693048895184742</v>
      </c>
      <c r="EJ47" s="19">
        <f t="shared" si="60"/>
        <v>-1.6809558909022138</v>
      </c>
      <c r="EK47" s="19">
        <f t="shared" si="60"/>
        <v>0</v>
      </c>
      <c r="EL47" s="19">
        <f t="shared" si="60"/>
        <v>-4.4041019211461085</v>
      </c>
      <c r="EM47" s="19">
        <f t="shared" si="60"/>
        <v>1.0978136757807233</v>
      </c>
      <c r="EN47" s="19">
        <f t="shared" si="60"/>
        <v>0.46810920635285136</v>
      </c>
      <c r="EO47" s="19">
        <f t="shared" si="60"/>
        <v>-0.15549073834274507</v>
      </c>
      <c r="EP47" s="18">
        <f t="shared" si="60"/>
        <v>-0.58241236142559938</v>
      </c>
      <c r="EQ47" s="18">
        <f t="shared" si="60"/>
        <v>-0.7478904124615382</v>
      </c>
      <c r="ER47" s="18">
        <f t="shared" si="60"/>
        <v>0.40073540062528501</v>
      </c>
      <c r="ES47" s="18">
        <f t="shared" si="60"/>
        <v>1.0173999414980317</v>
      </c>
      <c r="ET47" s="18">
        <f t="shared" si="60"/>
        <v>0.86856165603674818</v>
      </c>
      <c r="EU47" s="18">
        <f t="shared" si="60"/>
        <v>0.84591120682473431</v>
      </c>
      <c r="EV47" s="18">
        <f t="shared" si="60"/>
        <v>0.3365086159806685</v>
      </c>
      <c r="EW47" s="18">
        <f t="shared" si="60"/>
        <v>0.53132633383614625</v>
      </c>
      <c r="EX47" s="18">
        <f t="shared" si="60"/>
        <v>0.51222812204141377</v>
      </c>
      <c r="EY47" s="18">
        <f t="shared" si="60"/>
        <v>1.9639828446651686</v>
      </c>
      <c r="EZ47" s="18">
        <f t="shared" si="60"/>
        <v>7.1918458269815133E-3</v>
      </c>
      <c r="FA47" s="18">
        <f t="shared" si="60"/>
        <v>-0.11547531801371358</v>
      </c>
      <c r="FB47" s="18">
        <f t="shared" si="60"/>
        <v>0.24046433403437373</v>
      </c>
      <c r="FC47" s="18">
        <f t="shared" si="60"/>
        <v>0.3160571294535286</v>
      </c>
      <c r="FD47" s="18">
        <f t="shared" si="60"/>
        <v>0.11162293576409965</v>
      </c>
      <c r="FE47" s="18">
        <f t="shared" si="60"/>
        <v>0.22834948928305288</v>
      </c>
      <c r="FF47" s="18">
        <f t="shared" si="60"/>
        <v>-9.4608400754681021E-2</v>
      </c>
      <c r="FG47" s="18">
        <f t="shared" si="60"/>
        <v>1.0815280577869402E-2</v>
      </c>
      <c r="FH47" s="18">
        <f t="shared" si="60"/>
        <v>-0.25332566462721307</v>
      </c>
      <c r="FI47" s="18">
        <f t="shared" si="60"/>
        <v>6.3088007116851585E-3</v>
      </c>
      <c r="FJ47" s="18">
        <f t="shared" si="60"/>
        <v>-0.3884908146684074</v>
      </c>
      <c r="FK47" s="18">
        <f t="shared" si="12"/>
        <v>0.68067540816934002</v>
      </c>
      <c r="FL47" s="18">
        <f t="shared" si="13"/>
        <v>0.53557736131479849</v>
      </c>
      <c r="FM47" s="18">
        <f t="shared" si="14"/>
        <v>0.62315105207464416</v>
      </c>
      <c r="FN47" s="18">
        <f t="shared" si="15"/>
        <v>0.37009070719800086</v>
      </c>
    </row>
    <row r="48" spans="1:170" x14ac:dyDescent="0.2">
      <c r="B48" t="str">
        <f t="shared" si="6"/>
        <v xml:space="preserve">   Professional and business services</v>
      </c>
      <c r="C48" s="19"/>
      <c r="D48" s="19">
        <f t="shared" ref="D48:AI48" si="61">100*((D17/C17)^4-1)</f>
        <v>8.1086695450781399</v>
      </c>
      <c r="E48" s="19">
        <f t="shared" si="61"/>
        <v>5.9178566176847136</v>
      </c>
      <c r="F48" s="19">
        <f t="shared" si="61"/>
        <v>-1.8892147249955693</v>
      </c>
      <c r="G48" s="19">
        <f t="shared" si="61"/>
        <v>-2.4206219388117067</v>
      </c>
      <c r="H48" s="19">
        <f t="shared" si="61"/>
        <v>-3.1676462805011796</v>
      </c>
      <c r="I48" s="19">
        <f t="shared" si="61"/>
        <v>0.86462615263407372</v>
      </c>
      <c r="J48" s="19">
        <f t="shared" si="61"/>
        <v>2.2766401075565268</v>
      </c>
      <c r="K48" s="19">
        <f t="shared" si="61"/>
        <v>12.287129875036884</v>
      </c>
      <c r="L48" s="19">
        <f t="shared" si="61"/>
        <v>-5.6895751627187741</v>
      </c>
      <c r="M48" s="19">
        <f t="shared" si="61"/>
        <v>-7.5726162310103877</v>
      </c>
      <c r="N48" s="19">
        <f t="shared" si="61"/>
        <v>1.6218077297526223</v>
      </c>
      <c r="O48" s="19">
        <f t="shared" si="61"/>
        <v>16.928073318574356</v>
      </c>
      <c r="P48" s="19">
        <f t="shared" si="61"/>
        <v>4.0752491582987327</v>
      </c>
      <c r="Q48" s="19">
        <f t="shared" si="61"/>
        <v>10.038729652528012</v>
      </c>
      <c r="R48" s="19">
        <f t="shared" si="61"/>
        <v>-1.8771863122905352</v>
      </c>
      <c r="S48" s="19">
        <f t="shared" si="61"/>
        <v>8.3472258481761976</v>
      </c>
      <c r="T48" s="19">
        <f t="shared" si="61"/>
        <v>9.4293747426660524</v>
      </c>
      <c r="U48" s="19">
        <f t="shared" si="61"/>
        <v>7.4826834368020734</v>
      </c>
      <c r="V48" s="19">
        <f t="shared" si="61"/>
        <v>10.150942497108995</v>
      </c>
      <c r="W48" s="19">
        <f t="shared" si="61"/>
        <v>0.18382348092811363</v>
      </c>
      <c r="X48" s="19">
        <f t="shared" si="61"/>
        <v>-2.635919075495563</v>
      </c>
      <c r="Y48" s="19">
        <f t="shared" si="61"/>
        <v>3.9385704877817895</v>
      </c>
      <c r="Z48" s="19">
        <f t="shared" si="61"/>
        <v>8.7882021201626905</v>
      </c>
      <c r="AA48" s="19">
        <f t="shared" si="61"/>
        <v>12.170391150601834</v>
      </c>
      <c r="AB48" s="19">
        <f t="shared" si="61"/>
        <v>0.52355909113670496</v>
      </c>
      <c r="AC48" s="19">
        <f t="shared" si="61"/>
        <v>8.2450619922360922</v>
      </c>
      <c r="AD48" s="19">
        <f t="shared" si="61"/>
        <v>11.000116360342926</v>
      </c>
      <c r="AE48" s="19">
        <f t="shared" si="61"/>
        <v>10.61631244566148</v>
      </c>
      <c r="AF48" s="19">
        <f t="shared" si="61"/>
        <v>11.744025184875206</v>
      </c>
      <c r="AG48" s="19">
        <f t="shared" si="61"/>
        <v>2.3044649243262549</v>
      </c>
      <c r="AH48" s="19">
        <f t="shared" si="61"/>
        <v>8.3995929334506734</v>
      </c>
      <c r="AI48" s="19">
        <f t="shared" si="61"/>
        <v>9.5362687239279431</v>
      </c>
      <c r="AJ48" s="19">
        <f t="shared" ref="AJ48:BO48" si="62">100*((AJ17/AI17)^4-1)</f>
        <v>0.52636412355073769</v>
      </c>
      <c r="AK48" s="19">
        <f t="shared" si="62"/>
        <v>4.1863258666131609</v>
      </c>
      <c r="AL48" s="19">
        <f t="shared" si="62"/>
        <v>3.0764104088545796</v>
      </c>
      <c r="AM48" s="19">
        <f t="shared" si="62"/>
        <v>5.4072475849860968</v>
      </c>
      <c r="AN48" s="19">
        <f t="shared" si="62"/>
        <v>10.019835917382514</v>
      </c>
      <c r="AO48" s="19">
        <f t="shared" si="62"/>
        <v>8.3366053997374401</v>
      </c>
      <c r="AP48" s="19">
        <f t="shared" si="62"/>
        <v>9.0543057772947364</v>
      </c>
      <c r="AQ48" s="19">
        <f t="shared" si="62"/>
        <v>6.0531237689064099</v>
      </c>
      <c r="AR48" s="19">
        <f t="shared" si="62"/>
        <v>3.1891643938637415</v>
      </c>
      <c r="AS48" s="19">
        <f t="shared" si="62"/>
        <v>8.7213022955041843</v>
      </c>
      <c r="AT48" s="19">
        <f t="shared" si="62"/>
        <v>1.4411821528878432</v>
      </c>
      <c r="AU48" s="19">
        <f t="shared" si="62"/>
        <v>-12.777107229377215</v>
      </c>
      <c r="AV48" s="19">
        <f t="shared" si="62"/>
        <v>-7.8845274257829061</v>
      </c>
      <c r="AW48" s="19">
        <f t="shared" si="62"/>
        <v>-13.825780903836415</v>
      </c>
      <c r="AX48" s="19">
        <f t="shared" si="62"/>
        <v>-10.453001530438256</v>
      </c>
      <c r="AY48" s="19">
        <f t="shared" si="62"/>
        <v>-3.6084316020490781</v>
      </c>
      <c r="AZ48" s="19">
        <f t="shared" si="62"/>
        <v>-1.6875710468098881</v>
      </c>
      <c r="BA48" s="19">
        <f t="shared" si="62"/>
        <v>0.22265507667653672</v>
      </c>
      <c r="BB48" s="19">
        <f t="shared" si="62"/>
        <v>-0.66537057701828717</v>
      </c>
      <c r="BC48" s="19">
        <f t="shared" si="62"/>
        <v>-1.9894377251969297</v>
      </c>
      <c r="BD48" s="19">
        <f t="shared" si="62"/>
        <v>-3.3882727665652479</v>
      </c>
      <c r="BE48" s="19">
        <f t="shared" si="62"/>
        <v>-0.67560985621257785</v>
      </c>
      <c r="BF48" s="19">
        <f t="shared" si="62"/>
        <v>2.7416538024316095</v>
      </c>
      <c r="BG48" s="19">
        <f t="shared" si="62"/>
        <v>5.5012173809481979</v>
      </c>
      <c r="BH48" s="19">
        <f t="shared" si="62"/>
        <v>4.5071890414455362</v>
      </c>
      <c r="BI48" s="19">
        <f t="shared" si="62"/>
        <v>3.8542682393101435</v>
      </c>
      <c r="BJ48" s="19">
        <f t="shared" si="62"/>
        <v>6.5995865007955734</v>
      </c>
      <c r="BK48" s="19">
        <f t="shared" si="62"/>
        <v>5.3026519181009979</v>
      </c>
      <c r="BL48" s="19">
        <f t="shared" si="62"/>
        <v>5.0142636003315477</v>
      </c>
      <c r="BM48" s="19">
        <f t="shared" si="62"/>
        <v>7.1299314985131756</v>
      </c>
      <c r="BN48" s="19">
        <f t="shared" si="62"/>
        <v>5.6466746592878314</v>
      </c>
      <c r="BO48" s="19">
        <f t="shared" si="62"/>
        <v>4.3806681089531008</v>
      </c>
      <c r="BP48" s="19">
        <f t="shared" ref="BP48:CU48" si="63">100*((BP17/BO17)^4-1)</f>
        <v>8.0976230952083164</v>
      </c>
      <c r="BQ48" s="19">
        <f t="shared" si="63"/>
        <v>6.4911097414071639</v>
      </c>
      <c r="BR48" s="19">
        <f t="shared" si="63"/>
        <v>5.4471989010214106</v>
      </c>
      <c r="BS48" s="19">
        <f t="shared" si="63"/>
        <v>5.9695034363438371</v>
      </c>
      <c r="BT48" s="19">
        <f t="shared" si="63"/>
        <v>3.4859277472726546</v>
      </c>
      <c r="BU48" s="19">
        <f t="shared" si="63"/>
        <v>3.2650385217282363</v>
      </c>
      <c r="BV48" s="19">
        <f t="shared" si="63"/>
        <v>3.8070201380534741</v>
      </c>
      <c r="BW48" s="19">
        <f t="shared" si="63"/>
        <v>4.7776952580829368</v>
      </c>
      <c r="BX48" s="19">
        <f t="shared" si="63"/>
        <v>1.942280178155098</v>
      </c>
      <c r="BY48" s="19">
        <f t="shared" si="63"/>
        <v>-2.4950501375433198</v>
      </c>
      <c r="BZ48" s="19">
        <f t="shared" si="63"/>
        <v>-8.6370688245315357</v>
      </c>
      <c r="CA48" s="19">
        <f t="shared" si="63"/>
        <v>-10.99653165866188</v>
      </c>
      <c r="CB48" s="19">
        <f t="shared" si="63"/>
        <v>-16.697533410817556</v>
      </c>
      <c r="CC48" s="19">
        <f t="shared" si="63"/>
        <v>-6.2982189420745405</v>
      </c>
      <c r="CD48" s="19">
        <f t="shared" si="63"/>
        <v>0.40629709007482528</v>
      </c>
      <c r="CE48" s="19">
        <f t="shared" si="63"/>
        <v>2.3163747936635337</v>
      </c>
      <c r="CF48" s="19">
        <f t="shared" si="63"/>
        <v>4.021657682448776</v>
      </c>
      <c r="CG48" s="19">
        <f t="shared" si="63"/>
        <v>3.639670425581687</v>
      </c>
      <c r="CH48" s="19">
        <f t="shared" si="63"/>
        <v>5.4464378455067797</v>
      </c>
      <c r="CI48" s="19">
        <f t="shared" si="63"/>
        <v>5.3732904773815093</v>
      </c>
      <c r="CJ48" s="19">
        <f t="shared" si="63"/>
        <v>5.0354096578096641</v>
      </c>
      <c r="CK48" s="19">
        <f t="shared" si="63"/>
        <v>6.427082597802336</v>
      </c>
      <c r="CL48" s="19">
        <f t="shared" si="63"/>
        <v>5.3483021209892678</v>
      </c>
      <c r="CM48" s="19">
        <f t="shared" si="63"/>
        <v>4.5749951232370911</v>
      </c>
      <c r="CN48" s="19">
        <f t="shared" si="63"/>
        <v>8.6784421680313741</v>
      </c>
      <c r="CO48" s="19">
        <f t="shared" si="63"/>
        <v>2.5303765773699194</v>
      </c>
      <c r="CP48" s="19">
        <f t="shared" si="63"/>
        <v>7.6226840822517516</v>
      </c>
      <c r="CQ48" s="19">
        <f t="shared" si="63"/>
        <v>5.587258822496155</v>
      </c>
      <c r="CR48" s="19">
        <f t="shared" si="63"/>
        <v>3.6095371505077578</v>
      </c>
      <c r="CS48" s="19">
        <f t="shared" si="63"/>
        <v>3.9870893442497168</v>
      </c>
      <c r="CT48" s="19">
        <f t="shared" si="63"/>
        <v>5.4652042089210928</v>
      </c>
      <c r="CU48" s="19">
        <f t="shared" si="63"/>
        <v>4.2388010759967232</v>
      </c>
      <c r="CV48" s="19">
        <f t="shared" ref="CV48:EA48" si="64">100*((CV17/CU17)^4-1)</f>
        <v>1.8854326653772624</v>
      </c>
      <c r="CW48" s="19">
        <f t="shared" si="64"/>
        <v>8.5949562984114038</v>
      </c>
      <c r="CX48" s="19">
        <f t="shared" si="64"/>
        <v>4.9204857285795933</v>
      </c>
      <c r="CY48" s="19">
        <f t="shared" si="64"/>
        <v>3.7655622448484305</v>
      </c>
      <c r="CZ48" s="19">
        <f t="shared" si="64"/>
        <v>5.9084407816737627</v>
      </c>
      <c r="DA48" s="19">
        <f t="shared" si="64"/>
        <v>6.3098380227182727</v>
      </c>
      <c r="DB48" s="19">
        <f t="shared" si="64"/>
        <v>4.3029746736128471</v>
      </c>
      <c r="DC48" s="19">
        <f t="shared" si="64"/>
        <v>4.8837440706557045</v>
      </c>
      <c r="DD48" s="19">
        <f t="shared" si="64"/>
        <v>5.9145327937569103</v>
      </c>
      <c r="DE48" s="19">
        <f t="shared" si="64"/>
        <v>5.2650161142387297</v>
      </c>
      <c r="DF48" s="19">
        <f t="shared" si="64"/>
        <v>3.1439515581621835</v>
      </c>
      <c r="DG48" s="19">
        <f t="shared" si="64"/>
        <v>6.1600365829139525</v>
      </c>
      <c r="DH48" s="19">
        <f t="shared" si="64"/>
        <v>8.0147091248500946</v>
      </c>
      <c r="DI48" s="19">
        <f t="shared" si="64"/>
        <v>5.8025122441413224</v>
      </c>
      <c r="DJ48" s="19">
        <f t="shared" si="64"/>
        <v>2.3152549193223182</v>
      </c>
      <c r="DK48" s="19">
        <f t="shared" si="64"/>
        <v>4.2189813015824473</v>
      </c>
      <c r="DL48" s="19">
        <f t="shared" si="64"/>
        <v>0.63398420364788599</v>
      </c>
      <c r="DM48" s="19">
        <f t="shared" si="64"/>
        <v>3.6112734752284936</v>
      </c>
      <c r="DN48" s="19">
        <f t="shared" si="64"/>
        <v>5.0092898806347819</v>
      </c>
      <c r="DO48" s="19">
        <f t="shared" si="64"/>
        <v>4.417204946214337E-2</v>
      </c>
      <c r="DP48" s="19">
        <f t="shared" si="64"/>
        <v>8.5641136540318907</v>
      </c>
      <c r="DQ48" s="19">
        <f t="shared" si="64"/>
        <v>7.7427496487349146</v>
      </c>
      <c r="DR48" s="19">
        <f t="shared" si="64"/>
        <v>5.9012175267916911</v>
      </c>
      <c r="DS48" s="19">
        <f t="shared" si="64"/>
        <v>4.122517597205988</v>
      </c>
      <c r="DT48" s="19">
        <f t="shared" si="64"/>
        <v>-18.774742408148871</v>
      </c>
      <c r="DU48" s="19">
        <f t="shared" si="64"/>
        <v>8.1839376389711163</v>
      </c>
      <c r="DV48" s="19">
        <f t="shared" si="64"/>
        <v>12.299481697084147</v>
      </c>
      <c r="DW48" s="19">
        <f t="shared" si="64"/>
        <v>-2.4304956380109655</v>
      </c>
      <c r="DX48" s="19">
        <f t="shared" si="64"/>
        <v>0.37702215108865733</v>
      </c>
      <c r="DY48" s="19">
        <f t="shared" si="64"/>
        <v>9.9644463207489089</v>
      </c>
      <c r="DZ48" s="19">
        <f t="shared" si="64"/>
        <v>14.344019649899176</v>
      </c>
      <c r="EA48" s="19">
        <f t="shared" si="64"/>
        <v>17.813795476602646</v>
      </c>
      <c r="EB48" s="19">
        <f t="shared" ref="EB48:FJ48" si="65">100*((EB17/EA17)^4-1)</f>
        <v>5.0164054000028324</v>
      </c>
      <c r="EC48" s="19">
        <f t="shared" si="65"/>
        <v>-0.70911780145191949</v>
      </c>
      <c r="ED48" s="19">
        <f t="shared" si="65"/>
        <v>-1.6763307552215889</v>
      </c>
      <c r="EE48" s="19">
        <f t="shared" si="65"/>
        <v>-4.2596283043106471</v>
      </c>
      <c r="EF48" s="19">
        <f t="shared" si="65"/>
        <v>-5.2227373150197103</v>
      </c>
      <c r="EG48" s="19">
        <f t="shared" si="65"/>
        <v>-1.4577295293804249</v>
      </c>
      <c r="EH48" s="19">
        <f t="shared" si="65"/>
        <v>1.7143580081085519</v>
      </c>
      <c r="EI48" s="19">
        <f t="shared" si="65"/>
        <v>0.30876086649362922</v>
      </c>
      <c r="EJ48" s="19">
        <f t="shared" si="65"/>
        <v>-7.7019347541229521E-2</v>
      </c>
      <c r="EK48" s="19">
        <f t="shared" si="65"/>
        <v>0.92788862599488819</v>
      </c>
      <c r="EL48" s="19">
        <f t="shared" si="65"/>
        <v>-4.1245170259131321</v>
      </c>
      <c r="EM48" s="19">
        <f t="shared" si="65"/>
        <v>-6.5529286659335</v>
      </c>
      <c r="EN48" s="19">
        <f t="shared" si="65"/>
        <v>1.9100137227400893</v>
      </c>
      <c r="EO48" s="19">
        <f t="shared" si="65"/>
        <v>-2.6473127015212428</v>
      </c>
      <c r="EP48" s="18">
        <f t="shared" si="65"/>
        <v>-0.92161943562630855</v>
      </c>
      <c r="EQ48" s="18">
        <f t="shared" si="65"/>
        <v>-3.0619793484862656</v>
      </c>
      <c r="ER48" s="18">
        <f t="shared" si="65"/>
        <v>-1.3431939043634822</v>
      </c>
      <c r="ES48" s="18">
        <f t="shared" si="65"/>
        <v>-0.17755580256562098</v>
      </c>
      <c r="ET48" s="18">
        <f t="shared" si="65"/>
        <v>0.14025298210755821</v>
      </c>
      <c r="EU48" s="18">
        <f t="shared" si="65"/>
        <v>1.4852261105336995</v>
      </c>
      <c r="EV48" s="18">
        <f t="shared" si="65"/>
        <v>1.5401390623974276</v>
      </c>
      <c r="EW48" s="18">
        <f t="shared" si="65"/>
        <v>1.3639283141229086</v>
      </c>
      <c r="EX48" s="18">
        <f t="shared" si="65"/>
        <v>2.1396000993982645</v>
      </c>
      <c r="EY48" s="18">
        <f t="shared" si="65"/>
        <v>3.9282388318023553</v>
      </c>
      <c r="EZ48" s="18">
        <f t="shared" si="65"/>
        <v>2.3004859265842059</v>
      </c>
      <c r="FA48" s="18">
        <f t="shared" si="65"/>
        <v>3.0464130688623747</v>
      </c>
      <c r="FB48" s="18">
        <f t="shared" si="65"/>
        <v>3.2635884873499998</v>
      </c>
      <c r="FC48" s="18">
        <f t="shared" si="65"/>
        <v>3.4239884110515595</v>
      </c>
      <c r="FD48" s="18">
        <f t="shared" si="65"/>
        <v>2.5238275888861406</v>
      </c>
      <c r="FE48" s="18">
        <f t="shared" si="65"/>
        <v>2.769425376036283</v>
      </c>
      <c r="FF48" s="18">
        <f t="shared" si="65"/>
        <v>2.8736550269632621</v>
      </c>
      <c r="FG48" s="18">
        <f t="shared" si="65"/>
        <v>2.5554822470946759</v>
      </c>
      <c r="FH48" s="18">
        <f t="shared" si="65"/>
        <v>1.7529542690594591</v>
      </c>
      <c r="FI48" s="18">
        <f t="shared" si="65"/>
        <v>1.9898744913784405</v>
      </c>
      <c r="FJ48" s="18">
        <f t="shared" si="65"/>
        <v>1.8418053365455433</v>
      </c>
      <c r="FK48" s="18">
        <f t="shared" si="12"/>
        <v>1.7947772915770877</v>
      </c>
      <c r="FL48" s="18">
        <f t="shared" si="13"/>
        <v>0.90329660487951102</v>
      </c>
      <c r="FM48" s="18">
        <f t="shared" si="14"/>
        <v>1.0985436735296172</v>
      </c>
      <c r="FN48" s="18">
        <f t="shared" si="15"/>
        <v>1.5615614046944337</v>
      </c>
    </row>
    <row r="49" spans="2:170" x14ac:dyDescent="0.2">
      <c r="B49" t="str">
        <f t="shared" si="6"/>
        <v xml:space="preserve">   Other services</v>
      </c>
      <c r="C49" s="19"/>
      <c r="D49" s="19">
        <f t="shared" ref="D49:AI49" si="66">100*((D18/C18)^4-1)</f>
        <v>9.6294966734727261</v>
      </c>
      <c r="E49" s="19">
        <f t="shared" si="66"/>
        <v>8.7033321172446776</v>
      </c>
      <c r="F49" s="19">
        <f t="shared" si="66"/>
        <v>-1.1876081669877414</v>
      </c>
      <c r="G49" s="19">
        <f t="shared" si="66"/>
        <v>-1.9188477495279965</v>
      </c>
      <c r="H49" s="19">
        <f t="shared" si="66"/>
        <v>6.5358470253393808</v>
      </c>
      <c r="I49" s="19">
        <f t="shared" si="66"/>
        <v>8.5449390672756707</v>
      </c>
      <c r="J49" s="19">
        <f t="shared" si="66"/>
        <v>0.80509489947742097</v>
      </c>
      <c r="K49" s="19">
        <f t="shared" si="66"/>
        <v>-3.9455807322938963</v>
      </c>
      <c r="L49" s="19">
        <f t="shared" si="66"/>
        <v>6.1612711481484395</v>
      </c>
      <c r="M49" s="19">
        <f t="shared" si="66"/>
        <v>7.6503865727325815</v>
      </c>
      <c r="N49" s="19">
        <f t="shared" si="66"/>
        <v>1.6624384239445567</v>
      </c>
      <c r="O49" s="19">
        <f t="shared" si="66"/>
        <v>0.52060627578225382</v>
      </c>
      <c r="P49" s="19">
        <f t="shared" si="66"/>
        <v>12.102647901464959</v>
      </c>
      <c r="Q49" s="19">
        <f t="shared" si="66"/>
        <v>3.0603532772712994</v>
      </c>
      <c r="R49" s="19">
        <f t="shared" si="66"/>
        <v>-4.5903310888664066</v>
      </c>
      <c r="S49" s="19">
        <f t="shared" si="66"/>
        <v>1.3573506892567533</v>
      </c>
      <c r="T49" s="19">
        <f t="shared" si="66"/>
        <v>3.5802103797530682</v>
      </c>
      <c r="U49" s="19">
        <f t="shared" si="66"/>
        <v>7.4542871056043625</v>
      </c>
      <c r="V49" s="19">
        <f t="shared" si="66"/>
        <v>-1.0604576466714977</v>
      </c>
      <c r="W49" s="19">
        <f t="shared" si="66"/>
        <v>4.9337416332663198</v>
      </c>
      <c r="X49" s="19">
        <f t="shared" si="66"/>
        <v>3.701410430848906</v>
      </c>
      <c r="Y49" s="19">
        <f t="shared" si="66"/>
        <v>5.1623572304992482</v>
      </c>
      <c r="Z49" s="19">
        <f t="shared" si="66"/>
        <v>-5.7471614009999117</v>
      </c>
      <c r="AA49" s="19">
        <f t="shared" si="66"/>
        <v>-1.9199441698991349</v>
      </c>
      <c r="AB49" s="19">
        <f t="shared" si="66"/>
        <v>6.4669547501936986</v>
      </c>
      <c r="AC49" s="19">
        <f t="shared" si="66"/>
        <v>2.4940973117979048</v>
      </c>
      <c r="AD49" s="19">
        <f t="shared" si="66"/>
        <v>8.413142853188571</v>
      </c>
      <c r="AE49" s="19">
        <f t="shared" si="66"/>
        <v>2.1128097974306703</v>
      </c>
      <c r="AF49" s="19">
        <f t="shared" si="66"/>
        <v>8.0319079092747927</v>
      </c>
      <c r="AG49" s="19">
        <f t="shared" si="66"/>
        <v>2.2921705822435801</v>
      </c>
      <c r="AH49" s="19">
        <f t="shared" si="66"/>
        <v>5.2999325024262856</v>
      </c>
      <c r="AI49" s="19">
        <f t="shared" si="66"/>
        <v>1.6460559744164049</v>
      </c>
      <c r="AJ49" s="19">
        <f t="shared" ref="AJ49:BO49" si="67">100*((AJ18/AI18)^4-1)</f>
        <v>9.5839153019479326</v>
      </c>
      <c r="AK49" s="19">
        <f t="shared" si="67"/>
        <v>1.2362365799558628</v>
      </c>
      <c r="AL49" s="19">
        <f t="shared" si="67"/>
        <v>7.0337574620784604</v>
      </c>
      <c r="AM49" s="19">
        <f t="shared" si="67"/>
        <v>-4.1893572680700153</v>
      </c>
      <c r="AN49" s="19">
        <f t="shared" si="67"/>
        <v>-0.42956802087615875</v>
      </c>
      <c r="AO49" s="19">
        <f t="shared" si="67"/>
        <v>2.2440534895616926</v>
      </c>
      <c r="AP49" s="19">
        <f t="shared" si="67"/>
        <v>5.6858068254787675</v>
      </c>
      <c r="AQ49" s="19">
        <f t="shared" si="67"/>
        <v>1.9146695524400847</v>
      </c>
      <c r="AR49" s="19">
        <f t="shared" si="67"/>
        <v>1.6924871227806282</v>
      </c>
      <c r="AS49" s="19">
        <f t="shared" si="67"/>
        <v>6.9427861288700266</v>
      </c>
      <c r="AT49" s="19">
        <f t="shared" si="67"/>
        <v>1.5876814645546133</v>
      </c>
      <c r="AU49" s="19">
        <f t="shared" si="67"/>
        <v>-2.5051654877222163</v>
      </c>
      <c r="AV49" s="19">
        <f t="shared" si="67"/>
        <v>4.1915760734598573</v>
      </c>
      <c r="AW49" s="19">
        <f t="shared" si="67"/>
        <v>1.2999059809382763</v>
      </c>
      <c r="AX49" s="19">
        <f t="shared" si="67"/>
        <v>3.3671149508738507</v>
      </c>
      <c r="AY49" s="19">
        <f t="shared" si="67"/>
        <v>3.2700428750112032</v>
      </c>
      <c r="AZ49" s="19">
        <f t="shared" si="67"/>
        <v>-0.93146404916238934</v>
      </c>
      <c r="BA49" s="19">
        <f t="shared" si="67"/>
        <v>0.26796166532558896</v>
      </c>
      <c r="BB49" s="19">
        <f t="shared" si="67"/>
        <v>2.8386206767028632</v>
      </c>
      <c r="BC49" s="19">
        <f t="shared" si="67"/>
        <v>1.7379272564512993</v>
      </c>
      <c r="BD49" s="19">
        <f t="shared" si="67"/>
        <v>2.1329028261592775</v>
      </c>
      <c r="BE49" s="19">
        <f t="shared" si="67"/>
        <v>0.46124624937633474</v>
      </c>
      <c r="BF49" s="19">
        <f t="shared" si="67"/>
        <v>1.3869189523973535</v>
      </c>
      <c r="BG49" s="19">
        <f t="shared" si="67"/>
        <v>-3.2338840495899301</v>
      </c>
      <c r="BH49" s="19">
        <f t="shared" si="67"/>
        <v>1.3935916101498469</v>
      </c>
      <c r="BI49" s="19">
        <f t="shared" si="67"/>
        <v>3.1954880688839005</v>
      </c>
      <c r="BJ49" s="19">
        <f t="shared" si="67"/>
        <v>1.3778194487413131</v>
      </c>
      <c r="BK49" s="19">
        <f t="shared" si="67"/>
        <v>1.7020894585821678</v>
      </c>
      <c r="BL49" s="19">
        <f t="shared" si="67"/>
        <v>0.64934851719784525</v>
      </c>
      <c r="BM49" s="19">
        <f t="shared" si="67"/>
        <v>3.4056241525596942</v>
      </c>
      <c r="BN49" s="19">
        <f t="shared" si="67"/>
        <v>0.12832850451363065</v>
      </c>
      <c r="BO49" s="19">
        <f t="shared" si="67"/>
        <v>0.51389006180104779</v>
      </c>
      <c r="BP49" s="19">
        <f t="shared" ref="BP49:CU49" si="68">100*((BP18/BO18)^4-1)</f>
        <v>0.32053824780520213</v>
      </c>
      <c r="BQ49" s="19">
        <f t="shared" si="68"/>
        <v>2.1280996163445032</v>
      </c>
      <c r="BR49" s="19">
        <f t="shared" si="68"/>
        <v>0.70191961759928923</v>
      </c>
      <c r="BS49" s="19">
        <f t="shared" si="68"/>
        <v>3.0846070649885204</v>
      </c>
      <c r="BT49" s="19">
        <f t="shared" si="68"/>
        <v>1.7771701165096632</v>
      </c>
      <c r="BU49" s="19">
        <f t="shared" si="68"/>
        <v>4.7268729748612737</v>
      </c>
      <c r="BV49" s="19">
        <f t="shared" si="68"/>
        <v>4.6074750410194154</v>
      </c>
      <c r="BW49" s="19">
        <f t="shared" si="68"/>
        <v>1.6049062322468277</v>
      </c>
      <c r="BX49" s="19">
        <f t="shared" si="68"/>
        <v>3.4666355983437036</v>
      </c>
      <c r="BY49" s="19">
        <f t="shared" si="68"/>
        <v>6.8978228743403092</v>
      </c>
      <c r="BZ49" s="19">
        <f t="shared" si="68"/>
        <v>2.5265713003330914</v>
      </c>
      <c r="CA49" s="19">
        <f t="shared" si="68"/>
        <v>5.3760547767853994</v>
      </c>
      <c r="CB49" s="19">
        <f t="shared" si="68"/>
        <v>0.23402066933282395</v>
      </c>
      <c r="CC49" s="19">
        <f t="shared" si="68"/>
        <v>3.6115102621190553</v>
      </c>
      <c r="CD49" s="19">
        <f t="shared" si="68"/>
        <v>2.9267789827450708</v>
      </c>
      <c r="CE49" s="19">
        <f t="shared" si="68"/>
        <v>0.34537311372948576</v>
      </c>
      <c r="CF49" s="19">
        <f t="shared" si="68"/>
        <v>1.4437072590224309</v>
      </c>
      <c r="CG49" s="19">
        <f t="shared" si="68"/>
        <v>4.3620497492783628</v>
      </c>
      <c r="CH49" s="19">
        <f t="shared" si="68"/>
        <v>4.7833710104782323</v>
      </c>
      <c r="CI49" s="19">
        <f t="shared" si="68"/>
        <v>2.2006653274800225</v>
      </c>
      <c r="CJ49" s="19">
        <f t="shared" si="68"/>
        <v>2.4717935577226458</v>
      </c>
      <c r="CK49" s="19">
        <f t="shared" si="68"/>
        <v>3.0211893345868601</v>
      </c>
      <c r="CL49" s="19">
        <f t="shared" si="68"/>
        <v>1.4354497962567825</v>
      </c>
      <c r="CM49" s="19">
        <f t="shared" si="68"/>
        <v>1.8734854002906864</v>
      </c>
      <c r="CN49" s="19">
        <f t="shared" si="68"/>
        <v>0.98400243291554279</v>
      </c>
      <c r="CO49" s="19">
        <f t="shared" si="68"/>
        <v>0.76283539541446288</v>
      </c>
      <c r="CP49" s="19">
        <f t="shared" si="68"/>
        <v>2.7945437982067611</v>
      </c>
      <c r="CQ49" s="19">
        <f t="shared" si="68"/>
        <v>-1.1262205927414226</v>
      </c>
      <c r="CR49" s="19">
        <f t="shared" si="68"/>
        <v>1.9585925755119638</v>
      </c>
      <c r="CS49" s="19">
        <f t="shared" si="68"/>
        <v>1.296229380813374</v>
      </c>
      <c r="CT49" s="19">
        <f t="shared" si="68"/>
        <v>4.0791701418609438</v>
      </c>
      <c r="CU49" s="19">
        <f t="shared" si="68"/>
        <v>3.2751175364617913</v>
      </c>
      <c r="CV49" s="19">
        <f t="shared" ref="CV49:EA49" si="69">100*((CV18/CU18)^4-1)</f>
        <v>-0.83922956151737393</v>
      </c>
      <c r="CW49" s="19">
        <f t="shared" si="69"/>
        <v>2.770214429579676</v>
      </c>
      <c r="CX49" s="19">
        <f t="shared" si="69"/>
        <v>1.0515156750273924</v>
      </c>
      <c r="CY49" s="19">
        <f t="shared" si="69"/>
        <v>0.78579938036236197</v>
      </c>
      <c r="CZ49" s="19">
        <f t="shared" si="69"/>
        <v>3.2714986261584089</v>
      </c>
      <c r="DA49" s="19">
        <f t="shared" si="69"/>
        <v>0.67396560285684082</v>
      </c>
      <c r="DB49" s="19">
        <f t="shared" si="69"/>
        <v>4.2477581104768625</v>
      </c>
      <c r="DC49" s="19">
        <f t="shared" si="69"/>
        <v>5.2610207055242775</v>
      </c>
      <c r="DD49" s="19">
        <f t="shared" si="69"/>
        <v>4.3048740789732642</v>
      </c>
      <c r="DE49" s="19">
        <f t="shared" si="69"/>
        <v>1.1026083041141055</v>
      </c>
      <c r="DF49" s="19">
        <f t="shared" si="69"/>
        <v>3.6834618731773405</v>
      </c>
      <c r="DG49" s="19">
        <f t="shared" si="69"/>
        <v>1.4880696843727392</v>
      </c>
      <c r="DH49" s="19">
        <f t="shared" si="69"/>
        <v>2.3799628520666971</v>
      </c>
      <c r="DI49" s="19">
        <f t="shared" si="69"/>
        <v>2.415618057995883</v>
      </c>
      <c r="DJ49" s="19">
        <f t="shared" si="69"/>
        <v>4.6440775164273695</v>
      </c>
      <c r="DK49" s="19">
        <f t="shared" si="69"/>
        <v>3.6503720869216272</v>
      </c>
      <c r="DL49" s="19">
        <f t="shared" si="69"/>
        <v>1.820748666990335</v>
      </c>
      <c r="DM49" s="19">
        <f t="shared" si="69"/>
        <v>2.8246513074994484</v>
      </c>
      <c r="DN49" s="19">
        <f t="shared" si="69"/>
        <v>4.3991577255345637</v>
      </c>
      <c r="DO49" s="19">
        <f t="shared" si="69"/>
        <v>3.5367704978979342</v>
      </c>
      <c r="DP49" s="19">
        <f t="shared" si="69"/>
        <v>2.4210288537109381</v>
      </c>
      <c r="DQ49" s="19">
        <f t="shared" si="69"/>
        <v>2.8273361540164688</v>
      </c>
      <c r="DR49" s="19">
        <f t="shared" si="69"/>
        <v>3.2733169062165945</v>
      </c>
      <c r="DS49" s="19">
        <f t="shared" si="69"/>
        <v>-1.9287350986567642</v>
      </c>
      <c r="DT49" s="19">
        <f t="shared" si="69"/>
        <v>-39.869409687942692</v>
      </c>
      <c r="DU49" s="19">
        <f t="shared" si="69"/>
        <v>19.952986330668775</v>
      </c>
      <c r="DV49" s="19">
        <f t="shared" si="69"/>
        <v>4.1015226883972522</v>
      </c>
      <c r="DW49" s="19">
        <f t="shared" si="69"/>
        <v>-0.19495546782470896</v>
      </c>
      <c r="DX49" s="19">
        <f t="shared" si="69"/>
        <v>4.7170582467665367</v>
      </c>
      <c r="DY49" s="19">
        <f t="shared" si="69"/>
        <v>5.8148960178692199</v>
      </c>
      <c r="DZ49" s="19">
        <f t="shared" si="69"/>
        <v>4.7432250517819741</v>
      </c>
      <c r="EA49" s="19">
        <f t="shared" si="69"/>
        <v>-0.28178918739585335</v>
      </c>
      <c r="EB49" s="19">
        <f t="shared" ref="EB49:FJ49" si="70">100*((EB18/EA18)^4-1)</f>
        <v>2.804845721940441</v>
      </c>
      <c r="EC49" s="19">
        <f t="shared" si="70"/>
        <v>5.6771062487405599</v>
      </c>
      <c r="ED49" s="19">
        <f t="shared" si="70"/>
        <v>0.27678451915027491</v>
      </c>
      <c r="EE49" s="19">
        <f t="shared" si="70"/>
        <v>3.8300024965763901</v>
      </c>
      <c r="EF49" s="19">
        <f t="shared" si="70"/>
        <v>1.0993941645448757</v>
      </c>
      <c r="EG49" s="19">
        <f t="shared" si="70"/>
        <v>3.2229496539144309</v>
      </c>
      <c r="EH49" s="19">
        <f t="shared" si="70"/>
        <v>3.7064911075755491</v>
      </c>
      <c r="EI49" s="19">
        <f t="shared" si="70"/>
        <v>0.89755973003993184</v>
      </c>
      <c r="EJ49" s="19">
        <f t="shared" si="70"/>
        <v>3.3435898156999322</v>
      </c>
      <c r="EK49" s="19">
        <f t="shared" si="70"/>
        <v>2.0516727288589109</v>
      </c>
      <c r="EL49" s="19">
        <f t="shared" si="70"/>
        <v>-0.79033641327417303</v>
      </c>
      <c r="EM49" s="19">
        <f t="shared" si="70"/>
        <v>-0.96723844448829421</v>
      </c>
      <c r="EN49" s="19">
        <f t="shared" si="70"/>
        <v>3.4950787997829691</v>
      </c>
      <c r="EO49" s="19">
        <f t="shared" si="70"/>
        <v>4.0961007037938035</v>
      </c>
      <c r="EP49" s="18">
        <f t="shared" si="70"/>
        <v>0.37591136259824687</v>
      </c>
      <c r="EQ49" s="18">
        <f t="shared" si="70"/>
        <v>2.4910876169160101</v>
      </c>
      <c r="ER49" s="18">
        <f t="shared" si="70"/>
        <v>-0.32254762025661909</v>
      </c>
      <c r="ES49" s="18">
        <f t="shared" si="70"/>
        <v>-1.9779401624151483</v>
      </c>
      <c r="ET49" s="18">
        <f t="shared" si="70"/>
        <v>-0.45166222084507268</v>
      </c>
      <c r="EU49" s="18">
        <f t="shared" si="70"/>
        <v>0.17279745142548819</v>
      </c>
      <c r="EV49" s="18">
        <f t="shared" si="70"/>
        <v>0.67430884413175463</v>
      </c>
      <c r="EW49" s="18">
        <f t="shared" si="70"/>
        <v>0.57029176802421144</v>
      </c>
      <c r="EX49" s="18">
        <f t="shared" si="70"/>
        <v>0.7103047199756185</v>
      </c>
      <c r="EY49" s="18">
        <f t="shared" si="70"/>
        <v>2.1469971270599686</v>
      </c>
      <c r="EZ49" s="18">
        <f t="shared" si="70"/>
        <v>0.41866313053096071</v>
      </c>
      <c r="FA49" s="18">
        <f t="shared" si="70"/>
        <v>0.605716305359838</v>
      </c>
      <c r="FB49" s="18">
        <f t="shared" si="70"/>
        <v>0.91191538379433723</v>
      </c>
      <c r="FC49" s="18">
        <f t="shared" si="70"/>
        <v>0.94870874357602109</v>
      </c>
      <c r="FD49" s="18">
        <f t="shared" si="70"/>
        <v>0.39808116965267537</v>
      </c>
      <c r="FE49" s="18">
        <f t="shared" si="70"/>
        <v>0.54094703976150793</v>
      </c>
      <c r="FF49" s="18">
        <f t="shared" si="70"/>
        <v>0.6933157069495488</v>
      </c>
      <c r="FG49" s="18">
        <f t="shared" si="70"/>
        <v>0.96288187879756126</v>
      </c>
      <c r="FH49" s="18">
        <f t="shared" si="70"/>
        <v>0.43210546492606916</v>
      </c>
      <c r="FI49" s="18">
        <f t="shared" si="70"/>
        <v>0.96950638044299708</v>
      </c>
      <c r="FJ49" s="18">
        <f t="shared" si="70"/>
        <v>0.96001773134846147</v>
      </c>
      <c r="FK49" s="18">
        <f t="shared" si="12"/>
        <v>1.5036668691825072</v>
      </c>
      <c r="FL49" s="18">
        <f t="shared" si="13"/>
        <v>0.71357520893753357</v>
      </c>
      <c r="FM49" s="18">
        <f t="shared" si="14"/>
        <v>0.7200114845066663</v>
      </c>
      <c r="FN49" s="18">
        <f t="shared" si="15"/>
        <v>0.97144727148332777</v>
      </c>
    </row>
    <row r="50" spans="2:170" x14ac:dyDescent="0.2">
      <c r="B50" t="str">
        <f t="shared" si="6"/>
        <v xml:space="preserve">      Leisure and Hospitality</v>
      </c>
      <c r="C50" s="19"/>
      <c r="D50" s="19">
        <f t="shared" ref="D50:AI50" si="71">100*((D19/C19)^4-1)</f>
        <v>4.0619279457863255</v>
      </c>
      <c r="E50" s="19">
        <f t="shared" si="71"/>
        <v>2.3685132421017441</v>
      </c>
      <c r="F50" s="19">
        <f t="shared" si="71"/>
        <v>-1.1619339325340317</v>
      </c>
      <c r="G50" s="19">
        <f t="shared" si="71"/>
        <v>7.5184222517970634</v>
      </c>
      <c r="H50" s="19">
        <f t="shared" si="71"/>
        <v>-2.1378170132467011</v>
      </c>
      <c r="I50" s="19">
        <f t="shared" si="71"/>
        <v>-6.6185398422132335</v>
      </c>
      <c r="J50" s="19">
        <f t="shared" si="71"/>
        <v>3.272322655397053</v>
      </c>
      <c r="K50" s="19">
        <f t="shared" si="71"/>
        <v>4.4454195607396052</v>
      </c>
      <c r="L50" s="19">
        <f t="shared" si="71"/>
        <v>1.7416136553223271</v>
      </c>
      <c r="M50" s="19">
        <f t="shared" si="71"/>
        <v>4.9716406214933562</v>
      </c>
      <c r="N50" s="19">
        <f t="shared" si="71"/>
        <v>2.433240019326699</v>
      </c>
      <c r="O50" s="19">
        <f t="shared" si="71"/>
        <v>3.5717166473591133</v>
      </c>
      <c r="P50" s="19">
        <f t="shared" si="71"/>
        <v>3.8273213318680721</v>
      </c>
      <c r="Q50" s="19">
        <f t="shared" si="71"/>
        <v>6.3776202656665282</v>
      </c>
      <c r="R50" s="19">
        <f t="shared" si="71"/>
        <v>-3.7630164963141088</v>
      </c>
      <c r="S50" s="19">
        <f t="shared" si="71"/>
        <v>3.4858172909753682</v>
      </c>
      <c r="T50" s="19">
        <f t="shared" si="71"/>
        <v>5.4295914324086203</v>
      </c>
      <c r="U50" s="19">
        <f t="shared" si="71"/>
        <v>-1.4732713320952051</v>
      </c>
      <c r="V50" s="19">
        <f t="shared" si="71"/>
        <v>7.930822868081977</v>
      </c>
      <c r="W50" s="19">
        <f t="shared" si="71"/>
        <v>7.2166429467777293</v>
      </c>
      <c r="X50" s="19">
        <f t="shared" si="71"/>
        <v>1.9694140683884864</v>
      </c>
      <c r="Y50" s="19">
        <f t="shared" si="71"/>
        <v>-1.803496425372586</v>
      </c>
      <c r="Z50" s="19">
        <f t="shared" si="71"/>
        <v>9.2978857046844823</v>
      </c>
      <c r="AA50" s="19">
        <f t="shared" si="71"/>
        <v>-4.0157998461098359</v>
      </c>
      <c r="AB50" s="19">
        <f t="shared" si="71"/>
        <v>9.4587687008837804</v>
      </c>
      <c r="AC50" s="19">
        <f t="shared" si="71"/>
        <v>6.3115108362340466</v>
      </c>
      <c r="AD50" s="19">
        <f t="shared" si="71"/>
        <v>2.8815698153110914</v>
      </c>
      <c r="AE50" s="19">
        <f t="shared" si="71"/>
        <v>0.49321731402112157</v>
      </c>
      <c r="AF50" s="19">
        <f t="shared" si="71"/>
        <v>-0.61321297146851306</v>
      </c>
      <c r="AG50" s="19">
        <f t="shared" si="71"/>
        <v>6.2993029802287159</v>
      </c>
      <c r="AH50" s="19">
        <f t="shared" si="71"/>
        <v>8.6323236289130847</v>
      </c>
      <c r="AI50" s="19">
        <f t="shared" si="71"/>
        <v>-1.0646068172830758</v>
      </c>
      <c r="AJ50" s="19">
        <f t="shared" ref="AJ50:BO50" si="72">100*((AJ19/AI19)^4-1)</f>
        <v>6.4623564373317066</v>
      </c>
      <c r="AK50" s="19">
        <f t="shared" si="72"/>
        <v>3.6840614627766444</v>
      </c>
      <c r="AL50" s="19">
        <f t="shared" si="72"/>
        <v>-3.1000936662934908</v>
      </c>
      <c r="AM50" s="19">
        <f t="shared" si="72"/>
        <v>16.901579835205681</v>
      </c>
      <c r="AN50" s="19">
        <f t="shared" si="72"/>
        <v>0.56425307921386114</v>
      </c>
      <c r="AO50" s="19">
        <f t="shared" si="72"/>
        <v>1.9254721550437282</v>
      </c>
      <c r="AP50" s="19">
        <f t="shared" si="72"/>
        <v>5.364887209355218</v>
      </c>
      <c r="AQ50" s="19">
        <f t="shared" si="72"/>
        <v>2.452505985809128</v>
      </c>
      <c r="AR50" s="19">
        <f t="shared" si="72"/>
        <v>-2.5015756624110375</v>
      </c>
      <c r="AS50" s="19">
        <f t="shared" si="72"/>
        <v>-5.9402425253546109</v>
      </c>
      <c r="AT50" s="19">
        <f t="shared" si="72"/>
        <v>9.1629683489620639</v>
      </c>
      <c r="AU50" s="19">
        <f t="shared" si="72"/>
        <v>-0.21935829419573727</v>
      </c>
      <c r="AV50" s="19">
        <f t="shared" si="72"/>
        <v>-1.6372965754785529</v>
      </c>
      <c r="AW50" s="19">
        <f t="shared" si="72"/>
        <v>-3.2676966915489269</v>
      </c>
      <c r="AX50" s="19">
        <f t="shared" si="72"/>
        <v>-9.1225195900993974</v>
      </c>
      <c r="AY50" s="19">
        <f t="shared" si="72"/>
        <v>-1.4724370005920306</v>
      </c>
      <c r="AZ50" s="19">
        <f t="shared" si="72"/>
        <v>2.6553614752961474</v>
      </c>
      <c r="BA50" s="19">
        <f t="shared" si="72"/>
        <v>2.0600182318918581</v>
      </c>
      <c r="BB50" s="19">
        <f t="shared" si="72"/>
        <v>-0.45121191464745358</v>
      </c>
      <c r="BC50" s="19">
        <f t="shared" si="72"/>
        <v>1.5931407777987294</v>
      </c>
      <c r="BD50" s="19">
        <f t="shared" si="72"/>
        <v>0.45146655134289393</v>
      </c>
      <c r="BE50" s="19">
        <f t="shared" si="72"/>
        <v>4.6949864426278243</v>
      </c>
      <c r="BF50" s="19">
        <f t="shared" si="72"/>
        <v>6.72805456393617</v>
      </c>
      <c r="BG50" s="19">
        <f t="shared" si="72"/>
        <v>0.10951402122965082</v>
      </c>
      <c r="BH50" s="19">
        <f t="shared" si="72"/>
        <v>4.2239924509523963</v>
      </c>
      <c r="BI50" s="19">
        <f t="shared" si="72"/>
        <v>-0.97125950054786081</v>
      </c>
      <c r="BJ50" s="19">
        <f t="shared" si="72"/>
        <v>4.1902281630128213</v>
      </c>
      <c r="BK50" s="19">
        <f t="shared" si="72"/>
        <v>1.9485219185268132</v>
      </c>
      <c r="BL50" s="19">
        <f t="shared" si="72"/>
        <v>5.5671334352160873</v>
      </c>
      <c r="BM50" s="19">
        <f t="shared" si="72"/>
        <v>2.3415719520226919</v>
      </c>
      <c r="BN50" s="19">
        <f t="shared" si="72"/>
        <v>3.399432567429983</v>
      </c>
      <c r="BO50" s="19">
        <f t="shared" si="72"/>
        <v>3.3707881302485365</v>
      </c>
      <c r="BP50" s="19">
        <f t="shared" ref="BP50:CU50" si="73">100*((BP19/BO19)^4-1)</f>
        <v>1.6610078345273838</v>
      </c>
      <c r="BQ50" s="19">
        <f t="shared" si="73"/>
        <v>5.1305326749996771</v>
      </c>
      <c r="BR50" s="19">
        <f t="shared" si="73"/>
        <v>3.3908372445013324</v>
      </c>
      <c r="BS50" s="19">
        <f t="shared" si="73"/>
        <v>4.2938728746316546</v>
      </c>
      <c r="BT50" s="19">
        <f t="shared" si="73"/>
        <v>2.3100115079211836</v>
      </c>
      <c r="BU50" s="19">
        <f t="shared" si="73"/>
        <v>3.5106395355608111</v>
      </c>
      <c r="BV50" s="19">
        <f t="shared" si="73"/>
        <v>2.6767637637240105</v>
      </c>
      <c r="BW50" s="19">
        <f t="shared" si="73"/>
        <v>3.3569050528497346</v>
      </c>
      <c r="BX50" s="19">
        <f t="shared" si="73"/>
        <v>-1.2513382231441494</v>
      </c>
      <c r="BY50" s="19">
        <f t="shared" si="73"/>
        <v>0.29136802361628966</v>
      </c>
      <c r="BZ50" s="19">
        <f t="shared" si="73"/>
        <v>-6.2465539683022371</v>
      </c>
      <c r="CA50" s="19">
        <f t="shared" si="73"/>
        <v>-7.9299816655479809</v>
      </c>
      <c r="CB50" s="19">
        <f t="shared" si="73"/>
        <v>-7.1425245785930347</v>
      </c>
      <c r="CC50" s="19">
        <f t="shared" si="73"/>
        <v>0.30773153316137059</v>
      </c>
      <c r="CD50" s="19">
        <f t="shared" si="73"/>
        <v>-2.5350466384023052</v>
      </c>
      <c r="CE50" s="19">
        <f t="shared" si="73"/>
        <v>-0.41152208815651292</v>
      </c>
      <c r="CF50" s="19">
        <f t="shared" si="73"/>
        <v>2.2885940110822123</v>
      </c>
      <c r="CG50" s="19">
        <f t="shared" si="73"/>
        <v>2.0671151587613457</v>
      </c>
      <c r="CH50" s="19">
        <f t="shared" si="73"/>
        <v>3.9342990390152321</v>
      </c>
      <c r="CI50" s="19">
        <f t="shared" si="73"/>
        <v>0.30352830089663829</v>
      </c>
      <c r="CJ50" s="19">
        <f t="shared" si="73"/>
        <v>3.9969483485578161</v>
      </c>
      <c r="CK50" s="19">
        <f t="shared" si="73"/>
        <v>0.90304205881286403</v>
      </c>
      <c r="CL50" s="19">
        <f t="shared" si="73"/>
        <v>3.9483955423911032</v>
      </c>
      <c r="CM50" s="19">
        <f t="shared" si="73"/>
        <v>3.6050484921309911</v>
      </c>
      <c r="CN50" s="19">
        <f t="shared" si="73"/>
        <v>4.2785399645525413</v>
      </c>
      <c r="CO50" s="19">
        <f t="shared" si="73"/>
        <v>1.7560556210883149</v>
      </c>
      <c r="CP50" s="19">
        <f t="shared" si="73"/>
        <v>6.6240833396595589</v>
      </c>
      <c r="CQ50" s="19">
        <f t="shared" si="73"/>
        <v>3.4628845137375963</v>
      </c>
      <c r="CR50" s="19">
        <f t="shared" si="73"/>
        <v>4.7918752992151203</v>
      </c>
      <c r="CS50" s="19">
        <f t="shared" si="73"/>
        <v>4.2542270727748743</v>
      </c>
      <c r="CT50" s="19">
        <f t="shared" si="73"/>
        <v>3.5460878785653183</v>
      </c>
      <c r="CU50" s="19">
        <f t="shared" si="73"/>
        <v>4.360808769974267</v>
      </c>
      <c r="CV50" s="19">
        <f t="shared" ref="CV50:EA50" si="74">100*((CV19/CU19)^4-1)</f>
        <v>1.1795267800813969</v>
      </c>
      <c r="CW50" s="19">
        <f t="shared" si="74"/>
        <v>3.374462462833594</v>
      </c>
      <c r="CX50" s="19">
        <f t="shared" si="74"/>
        <v>1.7080184845994051</v>
      </c>
      <c r="CY50" s="19">
        <f t="shared" si="74"/>
        <v>5.5372401809428373</v>
      </c>
      <c r="CZ50" s="19">
        <f t="shared" si="74"/>
        <v>4.3699716820515766</v>
      </c>
      <c r="DA50" s="19">
        <f t="shared" si="74"/>
        <v>8.506973482629876</v>
      </c>
      <c r="DB50" s="19">
        <f t="shared" si="74"/>
        <v>2.6633705967533228</v>
      </c>
      <c r="DC50" s="19">
        <f t="shared" si="74"/>
        <v>4.5549886555332764</v>
      </c>
      <c r="DD50" s="19">
        <f t="shared" si="74"/>
        <v>3.2995652196410985</v>
      </c>
      <c r="DE50" s="19">
        <f t="shared" si="74"/>
        <v>4.8097848803455134</v>
      </c>
      <c r="DF50" s="19">
        <f t="shared" si="74"/>
        <v>1.9809551311225304</v>
      </c>
      <c r="DG50" s="19">
        <f t="shared" si="74"/>
        <v>3.5522738463106718</v>
      </c>
      <c r="DH50" s="19">
        <f t="shared" si="74"/>
        <v>5.5261991679052658</v>
      </c>
      <c r="DI50" s="19">
        <f t="shared" si="74"/>
        <v>-8.8817841970012523E-14</v>
      </c>
      <c r="DJ50" s="19">
        <f t="shared" si="74"/>
        <v>1.9276554145949421</v>
      </c>
      <c r="DK50" s="19">
        <f t="shared" si="74"/>
        <v>5.6723716909103494</v>
      </c>
      <c r="DL50" s="19">
        <f t="shared" si="74"/>
        <v>3.1680722572530629</v>
      </c>
      <c r="DM50" s="19">
        <f t="shared" si="74"/>
        <v>-0.46520564697190014</v>
      </c>
      <c r="DN50" s="19">
        <f t="shared" si="74"/>
        <v>2.9878033156046646</v>
      </c>
      <c r="DO50" s="19">
        <f t="shared" si="74"/>
        <v>0.30911878041202101</v>
      </c>
      <c r="DP50" s="19">
        <f t="shared" si="74"/>
        <v>1.6296104626697172</v>
      </c>
      <c r="DQ50" s="19">
        <f t="shared" si="74"/>
        <v>1.545267896688074</v>
      </c>
      <c r="DR50" s="19">
        <f t="shared" si="74"/>
        <v>0.76745619040332613</v>
      </c>
      <c r="DS50" s="19">
        <f t="shared" si="74"/>
        <v>-4.6521025055345717</v>
      </c>
      <c r="DT50" s="19">
        <f t="shared" si="74"/>
        <v>-90.367541357153556</v>
      </c>
      <c r="DU50" s="19">
        <f t="shared" si="74"/>
        <v>69.798152132789994</v>
      </c>
      <c r="DV50" s="19">
        <f t="shared" si="74"/>
        <v>9.5622484642444494</v>
      </c>
      <c r="DW50" s="19">
        <f t="shared" si="74"/>
        <v>-4.2087004347202921</v>
      </c>
      <c r="DX50" s="19">
        <f t="shared" si="74"/>
        <v>51.903960297273954</v>
      </c>
      <c r="DY50" s="19">
        <f t="shared" si="74"/>
        <v>51.396207738775956</v>
      </c>
      <c r="DZ50" s="19">
        <f t="shared" si="74"/>
        <v>23.241344062478863</v>
      </c>
      <c r="EA50" s="19">
        <f t="shared" si="74"/>
        <v>8.7903227319429345</v>
      </c>
      <c r="EB50" s="19">
        <f t="shared" ref="EB50:FJ50" si="75">100*((EB19/EA19)^4-1)</f>
        <v>8.5050286478282047</v>
      </c>
      <c r="EC50" s="19">
        <f t="shared" si="75"/>
        <v>11.665738562447148</v>
      </c>
      <c r="ED50" s="19">
        <f t="shared" si="75"/>
        <v>7.4552562867286509</v>
      </c>
      <c r="EE50" s="19">
        <f t="shared" si="75"/>
        <v>8.7572900480621829</v>
      </c>
      <c r="EF50" s="19">
        <f t="shared" si="75"/>
        <v>7.075462094531515</v>
      </c>
      <c r="EG50" s="19">
        <f t="shared" si="75"/>
        <v>3.4743418010036109</v>
      </c>
      <c r="EH50" s="19">
        <f t="shared" si="75"/>
        <v>2.8642691164056044</v>
      </c>
      <c r="EI50" s="19">
        <f t="shared" si="75"/>
        <v>-0.88149317263389593</v>
      </c>
      <c r="EJ50" s="19">
        <f t="shared" si="75"/>
        <v>3.6757141146279704</v>
      </c>
      <c r="EK50" s="19">
        <f t="shared" si="75"/>
        <v>3.3963831680173806</v>
      </c>
      <c r="EL50" s="19">
        <f t="shared" si="75"/>
        <v>-2.04315467841234</v>
      </c>
      <c r="EM50" s="19">
        <f t="shared" si="75"/>
        <v>-2.6011021889602803</v>
      </c>
      <c r="EN50" s="19">
        <f t="shared" si="75"/>
        <v>4.2322241229774793</v>
      </c>
      <c r="EO50" s="19">
        <f t="shared" si="75"/>
        <v>2.4003733183485032</v>
      </c>
      <c r="EP50" s="18">
        <f t="shared" si="75"/>
        <v>-4.541814003784328</v>
      </c>
      <c r="EQ50" s="18">
        <f t="shared" si="75"/>
        <v>9.1198560332232717</v>
      </c>
      <c r="ER50" s="18">
        <f t="shared" si="75"/>
        <v>5.1782957662092954</v>
      </c>
      <c r="ES50" s="18">
        <f t="shared" si="75"/>
        <v>-2.6356260881523763</v>
      </c>
      <c r="ET50" s="18">
        <f t="shared" si="75"/>
        <v>0.84625573320835645</v>
      </c>
      <c r="EU50" s="18">
        <f t="shared" si="75"/>
        <v>-0.41665197143230248</v>
      </c>
      <c r="EV50" s="18">
        <f t="shared" si="75"/>
        <v>1.6230966957947457</v>
      </c>
      <c r="EW50" s="18">
        <f t="shared" si="75"/>
        <v>1.3459190061757109</v>
      </c>
      <c r="EX50" s="18">
        <f t="shared" si="75"/>
        <v>0.90276966370705924</v>
      </c>
      <c r="EY50" s="18">
        <f t="shared" si="75"/>
        <v>-1.7347481409714982</v>
      </c>
      <c r="EZ50" s="18">
        <f t="shared" si="75"/>
        <v>1.2165706659929221</v>
      </c>
      <c r="FA50" s="18">
        <f t="shared" si="75"/>
        <v>2.566878760196345</v>
      </c>
      <c r="FB50" s="18">
        <f t="shared" si="75"/>
        <v>2.7680410855399851</v>
      </c>
      <c r="FC50" s="18">
        <f t="shared" si="75"/>
        <v>1.4469628947349378</v>
      </c>
      <c r="FD50" s="18">
        <f t="shared" si="75"/>
        <v>1.2608249481755873</v>
      </c>
      <c r="FE50" s="18">
        <f t="shared" si="75"/>
        <v>1.5510278764385266</v>
      </c>
      <c r="FF50" s="18">
        <f t="shared" si="75"/>
        <v>0.97164437047172481</v>
      </c>
      <c r="FG50" s="18">
        <f t="shared" si="75"/>
        <v>0.53990870060669494</v>
      </c>
      <c r="FH50" s="18">
        <f t="shared" si="75"/>
        <v>0.92686902517804537</v>
      </c>
      <c r="FI50" s="18">
        <f t="shared" si="75"/>
        <v>0.87786521699602105</v>
      </c>
      <c r="FJ50" s="18">
        <f t="shared" si="75"/>
        <v>0.95170811233931119</v>
      </c>
      <c r="FK50" s="18">
        <f t="shared" si="12"/>
        <v>2.5649549211735678</v>
      </c>
      <c r="FL50" s="18">
        <f t="shared" si="13"/>
        <v>1.4282754132750819</v>
      </c>
      <c r="FM50" s="18">
        <f t="shared" si="14"/>
        <v>1.5262251462476062</v>
      </c>
      <c r="FN50" s="18">
        <f t="shared" si="15"/>
        <v>1.2309279581712573</v>
      </c>
    </row>
    <row r="51" spans="2:170" x14ac:dyDescent="0.2">
      <c r="B51" t="str">
        <f t="shared" si="6"/>
        <v xml:space="preserve">   Government</v>
      </c>
      <c r="C51" s="19"/>
      <c r="D51" s="19">
        <f t="shared" ref="D51:AI51" si="76">100*((D20/C20)^4-1)</f>
        <v>3.2551702202031185</v>
      </c>
      <c r="E51" s="19">
        <f t="shared" si="76"/>
        <v>10.018519574392503</v>
      </c>
      <c r="F51" s="19">
        <f t="shared" si="76"/>
        <v>-2.817964446484611</v>
      </c>
      <c r="G51" s="19">
        <f t="shared" si="76"/>
        <v>1.9868438177448322</v>
      </c>
      <c r="H51" s="19">
        <f t="shared" si="76"/>
        <v>9.50968880816494</v>
      </c>
      <c r="I51" s="19">
        <f t="shared" si="76"/>
        <v>5.6080080205639815</v>
      </c>
      <c r="J51" s="19">
        <f t="shared" si="76"/>
        <v>-0.85744414268735802</v>
      </c>
      <c r="K51" s="19">
        <f t="shared" si="76"/>
        <v>7.2585715351986435</v>
      </c>
      <c r="L51" s="19">
        <f t="shared" si="76"/>
        <v>2.2207140075948706</v>
      </c>
      <c r="M51" s="19">
        <f t="shared" si="76"/>
        <v>0.25297763271419083</v>
      </c>
      <c r="N51" s="19">
        <f t="shared" si="76"/>
        <v>6.5538321756497764</v>
      </c>
      <c r="O51" s="19">
        <f t="shared" si="76"/>
        <v>-1.4832870448232227</v>
      </c>
      <c r="P51" s="19">
        <f t="shared" si="76"/>
        <v>2.6035384255196581</v>
      </c>
      <c r="Q51" s="19">
        <f t="shared" si="76"/>
        <v>3.0085659721744928</v>
      </c>
      <c r="R51" s="19">
        <f t="shared" si="76"/>
        <v>2.4003070955915584</v>
      </c>
      <c r="S51" s="19">
        <f t="shared" si="76"/>
        <v>-0.24442396154870094</v>
      </c>
      <c r="T51" s="19">
        <f t="shared" si="76"/>
        <v>2.3874631088324438</v>
      </c>
      <c r="U51" s="19">
        <f t="shared" si="76"/>
        <v>-2.1723016108787907</v>
      </c>
      <c r="V51" s="19">
        <f t="shared" si="76"/>
        <v>8.4095041552492589</v>
      </c>
      <c r="W51" s="19">
        <f t="shared" si="76"/>
        <v>2.257065539051295</v>
      </c>
      <c r="X51" s="19">
        <f t="shared" si="76"/>
        <v>0.31834435639144232</v>
      </c>
      <c r="Y51" s="19">
        <f t="shared" si="76"/>
        <v>-1.5791241423173674</v>
      </c>
      <c r="Z51" s="19">
        <f t="shared" si="76"/>
        <v>3.5552105622194574</v>
      </c>
      <c r="AA51" s="19">
        <f t="shared" si="76"/>
        <v>5.7318889769449655</v>
      </c>
      <c r="AB51" s="19">
        <f t="shared" si="76"/>
        <v>-1.3187059055862926</v>
      </c>
      <c r="AC51" s="19">
        <f t="shared" si="76"/>
        <v>-0.15634157653187097</v>
      </c>
      <c r="AD51" s="19">
        <f t="shared" si="76"/>
        <v>0.94227853555381991</v>
      </c>
      <c r="AE51" s="19">
        <f t="shared" si="76"/>
        <v>0.46920740600950861</v>
      </c>
      <c r="AF51" s="19">
        <f t="shared" si="76"/>
        <v>8.2763179006756449</v>
      </c>
      <c r="AG51" s="19">
        <f t="shared" si="76"/>
        <v>0.53614049380643625</v>
      </c>
      <c r="AH51" s="19">
        <f t="shared" si="76"/>
        <v>1.1499642291373791</v>
      </c>
      <c r="AI51" s="19">
        <f t="shared" si="76"/>
        <v>3.3134666469679663</v>
      </c>
      <c r="AJ51" s="19">
        <f t="shared" ref="AJ51:BO51" si="77">100*((AJ20/AI20)^4-1)</f>
        <v>3.363621932780636</v>
      </c>
      <c r="AK51" s="19">
        <f t="shared" si="77"/>
        <v>2.5702715853172631</v>
      </c>
      <c r="AL51" s="19">
        <f t="shared" si="77"/>
        <v>2.1752603441773655</v>
      </c>
      <c r="AM51" s="19">
        <f t="shared" si="77"/>
        <v>1.1147128799275485</v>
      </c>
      <c r="AN51" s="19">
        <f t="shared" si="77"/>
        <v>3.3626223448468329</v>
      </c>
      <c r="AO51" s="19">
        <f t="shared" si="77"/>
        <v>4.0113925928159544</v>
      </c>
      <c r="AP51" s="19">
        <f t="shared" si="77"/>
        <v>0.14503260852603006</v>
      </c>
      <c r="AQ51" s="19">
        <f t="shared" si="77"/>
        <v>2.1912992507381324</v>
      </c>
      <c r="AR51" s="19">
        <f t="shared" si="77"/>
        <v>3.8741773007332059</v>
      </c>
      <c r="AS51" s="19">
        <f t="shared" si="77"/>
        <v>-2.1241940922577029</v>
      </c>
      <c r="AT51" s="19">
        <f t="shared" si="77"/>
        <v>-0.14344627421590816</v>
      </c>
      <c r="AU51" s="19">
        <f t="shared" si="77"/>
        <v>8.6674069818600596</v>
      </c>
      <c r="AV51" s="19">
        <f t="shared" si="77"/>
        <v>3.8512026024840162</v>
      </c>
      <c r="AW51" s="19">
        <f t="shared" si="77"/>
        <v>2.105929895565839</v>
      </c>
      <c r="AX51" s="19">
        <f t="shared" si="77"/>
        <v>3.2965242738631106</v>
      </c>
      <c r="AY51" s="19">
        <f t="shared" si="77"/>
        <v>1.7293157566746542</v>
      </c>
      <c r="AZ51" s="19">
        <f t="shared" si="77"/>
        <v>1.5833097377255578</v>
      </c>
      <c r="BA51" s="19">
        <f t="shared" si="77"/>
        <v>0.61490979556095837</v>
      </c>
      <c r="BB51" s="19">
        <f t="shared" si="77"/>
        <v>2.3342649716325159</v>
      </c>
      <c r="BC51" s="19">
        <f t="shared" si="77"/>
        <v>1.2919509613248614</v>
      </c>
      <c r="BD51" s="19">
        <f t="shared" si="77"/>
        <v>2.2446197046885885</v>
      </c>
      <c r="BE51" s="19">
        <f t="shared" si="77"/>
        <v>-2.7877473470041214</v>
      </c>
      <c r="BF51" s="19">
        <f t="shared" si="77"/>
        <v>1.5628685635987516</v>
      </c>
      <c r="BG51" s="19">
        <f t="shared" si="77"/>
        <v>-1.3391173695957437</v>
      </c>
      <c r="BH51" s="19">
        <f t="shared" si="77"/>
        <v>0.67693107605282243</v>
      </c>
      <c r="BI51" s="19">
        <f t="shared" si="77"/>
        <v>0.94705918221091867</v>
      </c>
      <c r="BJ51" s="19">
        <f t="shared" si="77"/>
        <v>0.13456684388553075</v>
      </c>
      <c r="BK51" s="19">
        <f t="shared" si="77"/>
        <v>-2.0016047691003291</v>
      </c>
      <c r="BL51" s="19">
        <f t="shared" si="77"/>
        <v>1.0173720606107439</v>
      </c>
      <c r="BM51" s="19">
        <f t="shared" si="77"/>
        <v>8.8817841970012523E-14</v>
      </c>
      <c r="BN51" s="19">
        <f t="shared" si="77"/>
        <v>0.81121774916375067</v>
      </c>
      <c r="BO51" s="19">
        <f t="shared" si="77"/>
        <v>0.94498162591558632</v>
      </c>
      <c r="BP51" s="19">
        <f t="shared" ref="BP51:CU51" si="78">100*((BP20/BO20)^4-1)</f>
        <v>-0.66934169216424921</v>
      </c>
      <c r="BQ51" s="19">
        <f t="shared" si="78"/>
        <v>-0.60356940617577459</v>
      </c>
      <c r="BR51" s="19">
        <f t="shared" si="78"/>
        <v>1.3531607455140815</v>
      </c>
      <c r="BS51" s="19">
        <f t="shared" si="78"/>
        <v>0.67260566838645008</v>
      </c>
      <c r="BT51" s="19">
        <f t="shared" si="78"/>
        <v>1.0084801353870132</v>
      </c>
      <c r="BU51" s="19">
        <f t="shared" si="78"/>
        <v>2.3589853269121885</v>
      </c>
      <c r="BV51" s="19">
        <f t="shared" si="78"/>
        <v>1.2009873811821281</v>
      </c>
      <c r="BW51" s="19">
        <f t="shared" si="78"/>
        <v>2.4055056358639026</v>
      </c>
      <c r="BX51" s="19">
        <f t="shared" si="78"/>
        <v>0</v>
      </c>
      <c r="BY51" s="19">
        <f t="shared" si="78"/>
        <v>7.4406437706456607</v>
      </c>
      <c r="BZ51" s="19">
        <f t="shared" si="78"/>
        <v>1.1037960602336749</v>
      </c>
      <c r="CA51" s="19">
        <f t="shared" si="78"/>
        <v>-1.1556861050723399</v>
      </c>
      <c r="CB51" s="19">
        <f t="shared" si="78"/>
        <v>1.5611999694477463</v>
      </c>
      <c r="CC51" s="19">
        <f t="shared" si="78"/>
        <v>-1.7916679848751005</v>
      </c>
      <c r="CD51" s="19">
        <f t="shared" si="78"/>
        <v>-1.28802055054833</v>
      </c>
      <c r="CE51" s="19">
        <f t="shared" si="78"/>
        <v>-0.58304160843503094</v>
      </c>
      <c r="CF51" s="19">
        <f t="shared" si="78"/>
        <v>5.8456590872793202</v>
      </c>
      <c r="CG51" s="19">
        <f t="shared" si="78"/>
        <v>-3.5417085844744234</v>
      </c>
      <c r="CH51" s="19">
        <f t="shared" si="78"/>
        <v>-4.1385731096628469</v>
      </c>
      <c r="CI51" s="19">
        <f t="shared" si="78"/>
        <v>-1.5596776796876433</v>
      </c>
      <c r="CJ51" s="19">
        <f t="shared" si="78"/>
        <v>-1.0459135504656158</v>
      </c>
      <c r="CK51" s="19">
        <f t="shared" si="78"/>
        <v>-2.99263060554813</v>
      </c>
      <c r="CL51" s="19">
        <f t="shared" si="78"/>
        <v>1.3996288152935188</v>
      </c>
      <c r="CM51" s="19">
        <f t="shared" si="78"/>
        <v>1.1946109510178493</v>
      </c>
      <c r="CN51" s="19">
        <f t="shared" si="78"/>
        <v>-6.5859880866181442E-2</v>
      </c>
      <c r="CO51" s="19">
        <f t="shared" si="78"/>
        <v>6.590328469093798E-2</v>
      </c>
      <c r="CP51" s="19">
        <f t="shared" si="78"/>
        <v>2.3256774142379921</v>
      </c>
      <c r="CQ51" s="19">
        <f t="shared" si="78"/>
        <v>1.3164213257728097</v>
      </c>
      <c r="CR51" s="19">
        <f t="shared" si="78"/>
        <v>0</v>
      </c>
      <c r="CS51" s="19">
        <f t="shared" si="78"/>
        <v>0.52330223576837476</v>
      </c>
      <c r="CT51" s="19">
        <f t="shared" si="78"/>
        <v>3.3668768061255516</v>
      </c>
      <c r="CU51" s="19">
        <f t="shared" si="78"/>
        <v>1.1690085364251646</v>
      </c>
      <c r="CV51" s="19">
        <f t="shared" ref="CV51:EA51" si="79">100*((CV20/CU20)^4-1)</f>
        <v>0.25814765538416662</v>
      </c>
      <c r="CW51" s="19">
        <f t="shared" si="79"/>
        <v>1.94704657028415</v>
      </c>
      <c r="CX51" s="19">
        <f t="shared" si="79"/>
        <v>2.5897009326398823</v>
      </c>
      <c r="CY51" s="19">
        <f t="shared" si="79"/>
        <v>2.8981298892357232</v>
      </c>
      <c r="CZ51" s="19">
        <f t="shared" si="79"/>
        <v>2.8126781600337658</v>
      </c>
      <c r="DA51" s="19">
        <f t="shared" si="79"/>
        <v>2.9213703994108497</v>
      </c>
      <c r="DB51" s="19">
        <f t="shared" si="79"/>
        <v>2.0109347414336121</v>
      </c>
      <c r="DC51" s="19">
        <f t="shared" si="79"/>
        <v>1.1844334440089144</v>
      </c>
      <c r="DD51" s="19">
        <f t="shared" si="79"/>
        <v>3.5741576065841496</v>
      </c>
      <c r="DE51" s="19">
        <f t="shared" si="79"/>
        <v>1.4803140871953779</v>
      </c>
      <c r="DF51" s="19">
        <f t="shared" si="79"/>
        <v>3.6548565195100524</v>
      </c>
      <c r="DG51" s="19">
        <f t="shared" si="79"/>
        <v>0.48543600167658685</v>
      </c>
      <c r="DH51" s="19">
        <f t="shared" si="79"/>
        <v>1.7046800418517805</v>
      </c>
      <c r="DI51" s="19">
        <f t="shared" si="79"/>
        <v>6.025457387326405E-2</v>
      </c>
      <c r="DJ51" s="19">
        <f t="shared" si="79"/>
        <v>1.2100906110404042</v>
      </c>
      <c r="DK51" s="19">
        <f t="shared" si="79"/>
        <v>-3.2621250890547793</v>
      </c>
      <c r="DL51" s="19">
        <f t="shared" si="79"/>
        <v>-1.9235987938194588</v>
      </c>
      <c r="DM51" s="19">
        <f t="shared" si="79"/>
        <v>-2.8292282940803326</v>
      </c>
      <c r="DN51" s="19">
        <f t="shared" si="79"/>
        <v>-0.61143202099679383</v>
      </c>
      <c r="DO51" s="19">
        <f t="shared" si="79"/>
        <v>-5.2928387961968522</v>
      </c>
      <c r="DP51" s="19">
        <f t="shared" si="79"/>
        <v>2.069059178572652</v>
      </c>
      <c r="DQ51" s="19">
        <f t="shared" si="79"/>
        <v>4.2761313324540362</v>
      </c>
      <c r="DR51" s="19">
        <f t="shared" si="79"/>
        <v>-1.7041606355539751</v>
      </c>
      <c r="DS51" s="19">
        <f t="shared" si="79"/>
        <v>5.0769745367822194</v>
      </c>
      <c r="DT51" s="19">
        <f t="shared" si="79"/>
        <v>-22.780539104547305</v>
      </c>
      <c r="DU51" s="19">
        <f t="shared" si="79"/>
        <v>9.8743453828083574</v>
      </c>
      <c r="DV51" s="19">
        <f t="shared" si="79"/>
        <v>-13.558739266734621</v>
      </c>
      <c r="DW51" s="19">
        <f t="shared" si="79"/>
        <v>0.13138444608047362</v>
      </c>
      <c r="DX51" s="19">
        <f t="shared" si="79"/>
        <v>6.176856442169143</v>
      </c>
      <c r="DY51" s="19">
        <f t="shared" si="79"/>
        <v>11.313843692019621</v>
      </c>
      <c r="DZ51" s="19">
        <f t="shared" si="79"/>
        <v>-5.4257904356602049</v>
      </c>
      <c r="EA51" s="19">
        <f t="shared" si="79"/>
        <v>-13.264215233866905</v>
      </c>
      <c r="EB51" s="19">
        <f t="shared" ref="EB51:FJ51" si="80">100*((EB20/EA20)^4-1)</f>
        <v>-1.8393334242280068</v>
      </c>
      <c r="EC51" s="19">
        <f t="shared" si="80"/>
        <v>21.631423086118961</v>
      </c>
      <c r="ED51" s="19">
        <f t="shared" si="80"/>
        <v>-6.1191818372664404</v>
      </c>
      <c r="EE51" s="19">
        <f t="shared" si="80"/>
        <v>-0.64133190721258337</v>
      </c>
      <c r="EF51" s="19">
        <f t="shared" si="80"/>
        <v>16.80632883842701</v>
      </c>
      <c r="EG51" s="19">
        <f t="shared" si="80"/>
        <v>-0.67958669706374986</v>
      </c>
      <c r="EH51" s="19">
        <f t="shared" si="80"/>
        <v>-4.4408920985006262E-14</v>
      </c>
      <c r="EI51" s="19">
        <f t="shared" si="80"/>
        <v>19.314532997997837</v>
      </c>
      <c r="EJ51" s="19">
        <f t="shared" si="80"/>
        <v>5.8219770902552703</v>
      </c>
      <c r="EK51" s="19">
        <f t="shared" si="80"/>
        <v>3.919360402031935</v>
      </c>
      <c r="EL51" s="19">
        <f t="shared" si="80"/>
        <v>1.9268112958465755</v>
      </c>
      <c r="EM51" s="19">
        <f t="shared" si="80"/>
        <v>-0.63313708562516835</v>
      </c>
      <c r="EN51" s="19">
        <f t="shared" si="80"/>
        <v>2.6258724757717733</v>
      </c>
      <c r="EO51" s="19">
        <f t="shared" si="80"/>
        <v>-1.5411770290014726</v>
      </c>
      <c r="EP51" s="18">
        <f t="shared" si="80"/>
        <v>-3.5243138384039141</v>
      </c>
      <c r="EQ51" s="18">
        <f t="shared" si="80"/>
        <v>-1.8663441493248278</v>
      </c>
      <c r="ER51" s="18">
        <f t="shared" si="80"/>
        <v>-0.95314413972777956</v>
      </c>
      <c r="ES51" s="18">
        <f t="shared" si="80"/>
        <v>-1.6401068029305188</v>
      </c>
      <c r="ET51" s="18">
        <f t="shared" si="80"/>
        <v>-0.74530951734952389</v>
      </c>
      <c r="EU51" s="18">
        <f t="shared" si="80"/>
        <v>-0.37828188248809624</v>
      </c>
      <c r="EV51" s="18">
        <f t="shared" si="80"/>
        <v>-0.14695467719701982</v>
      </c>
      <c r="EW51" s="18">
        <f t="shared" si="80"/>
        <v>-0.10810520516149058</v>
      </c>
      <c r="EX51" s="18">
        <f t="shared" si="80"/>
        <v>-0.1412120482551793</v>
      </c>
      <c r="EY51" s="18">
        <f t="shared" si="80"/>
        <v>0.10577887081764104</v>
      </c>
      <c r="EZ51" s="18">
        <f t="shared" si="80"/>
        <v>2.904214899850377E-2</v>
      </c>
      <c r="FA51" s="18">
        <f t="shared" si="80"/>
        <v>0.24420391723622981</v>
      </c>
      <c r="FB51" s="18">
        <f t="shared" si="80"/>
        <v>0.54042382304611003</v>
      </c>
      <c r="FC51" s="18">
        <f t="shared" si="80"/>
        <v>0.52355016892549067</v>
      </c>
      <c r="FD51" s="18">
        <f t="shared" si="80"/>
        <v>0.37801988079741999</v>
      </c>
      <c r="FE51" s="18">
        <f t="shared" si="80"/>
        <v>0.49281590848990753</v>
      </c>
      <c r="FF51" s="18">
        <f t="shared" si="80"/>
        <v>0.5286237273376404</v>
      </c>
      <c r="FG51" s="18">
        <f t="shared" si="80"/>
        <v>0.70849019827534665</v>
      </c>
      <c r="FH51" s="18">
        <f t="shared" si="80"/>
        <v>1.0305895756026917</v>
      </c>
      <c r="FI51" s="18">
        <f t="shared" si="80"/>
        <v>0.61303901213651812</v>
      </c>
      <c r="FJ51" s="18">
        <f t="shared" si="80"/>
        <v>-0.39576368592308953</v>
      </c>
      <c r="FK51" s="18">
        <f t="shared" si="12"/>
        <v>0.88796236655215299</v>
      </c>
      <c r="FL51" s="18">
        <f t="shared" si="13"/>
        <v>0.52507343507057769</v>
      </c>
      <c r="FM51" s="18">
        <f t="shared" si="14"/>
        <v>0.50845378411974451</v>
      </c>
      <c r="FN51" s="18">
        <f t="shared" si="15"/>
        <v>0.57356281933997888</v>
      </c>
    </row>
    <row r="52" spans="2:170" x14ac:dyDescent="0.2">
      <c r="B52" t="str">
        <f t="shared" si="6"/>
        <v xml:space="preserve">      State and local</v>
      </c>
      <c r="C52" s="19"/>
      <c r="D52" s="19">
        <f t="shared" ref="D52:AI52" si="81">100*((D21/C21)^4-1)</f>
        <v>2.0699300559136935</v>
      </c>
      <c r="E52" s="19">
        <f t="shared" si="81"/>
        <v>13.781725412703437</v>
      </c>
      <c r="F52" s="19">
        <f t="shared" si="81"/>
        <v>-1.5529664979490376</v>
      </c>
      <c r="G52" s="19">
        <f t="shared" si="81"/>
        <v>2.5328561598173538</v>
      </c>
      <c r="H52" s="19">
        <f t="shared" si="81"/>
        <v>10.689293867555216</v>
      </c>
      <c r="I52" s="19">
        <f t="shared" si="81"/>
        <v>4.9513569514165079</v>
      </c>
      <c r="J52" s="19">
        <f t="shared" si="81"/>
        <v>-0.39969972495640382</v>
      </c>
      <c r="K52" s="19">
        <f t="shared" si="81"/>
        <v>8.2580997245701226</v>
      </c>
      <c r="L52" s="19">
        <f t="shared" si="81"/>
        <v>2.4778902660942403</v>
      </c>
      <c r="M52" s="19">
        <f t="shared" si="81"/>
        <v>-9.7572867479933656E-2</v>
      </c>
      <c r="N52" s="19">
        <f t="shared" si="81"/>
        <v>7.3199258863974714</v>
      </c>
      <c r="O52" s="19">
        <f t="shared" si="81"/>
        <v>-2.4707763756918188</v>
      </c>
      <c r="P52" s="19">
        <f t="shared" si="81"/>
        <v>2.7302185567969151</v>
      </c>
      <c r="Q52" s="19">
        <f t="shared" si="81"/>
        <v>2.8095663101244117</v>
      </c>
      <c r="R52" s="19">
        <f t="shared" si="81"/>
        <v>3.1793264713575686</v>
      </c>
      <c r="S52" s="19">
        <f t="shared" si="81"/>
        <v>-9.4439847034721858E-2</v>
      </c>
      <c r="T52" s="19">
        <f t="shared" si="81"/>
        <v>2.7686632691975577</v>
      </c>
      <c r="U52" s="19">
        <f t="shared" si="81"/>
        <v>-2.3257523955442783</v>
      </c>
      <c r="V52" s="19">
        <f t="shared" si="81"/>
        <v>9.8814380971011353</v>
      </c>
      <c r="W52" s="19">
        <f t="shared" si="81"/>
        <v>3.2665620346443047</v>
      </c>
      <c r="X52" s="19">
        <f t="shared" si="81"/>
        <v>0.45813692084937241</v>
      </c>
      <c r="Y52" s="19">
        <f t="shared" si="81"/>
        <v>-1.6344718472941944</v>
      </c>
      <c r="Z52" s="19">
        <f t="shared" si="81"/>
        <v>4.4769260784007781</v>
      </c>
      <c r="AA52" s="19">
        <f t="shared" si="81"/>
        <v>6.6954041016360488</v>
      </c>
      <c r="AB52" s="19">
        <f t="shared" si="81"/>
        <v>-0.97853150741080697</v>
      </c>
      <c r="AC52" s="19">
        <f t="shared" si="81"/>
        <v>0.17913116874819224</v>
      </c>
      <c r="AD52" s="19">
        <f t="shared" si="81"/>
        <v>0.62773039058476865</v>
      </c>
      <c r="AE52" s="19">
        <f t="shared" si="81"/>
        <v>0.35778139596644998</v>
      </c>
      <c r="AF52" s="19">
        <f t="shared" si="81"/>
        <v>9.4185680831415439</v>
      </c>
      <c r="AG52" s="19">
        <f t="shared" si="81"/>
        <v>-0.34858354650674217</v>
      </c>
      <c r="AH52" s="19">
        <f t="shared" si="81"/>
        <v>1.66974312372834</v>
      </c>
      <c r="AI52" s="19">
        <f t="shared" si="81"/>
        <v>2.7236224033021061</v>
      </c>
      <c r="AJ52" s="19">
        <f t="shared" ref="AJ52:BO52" si="82">100*((AJ21/AI21)^4-1)</f>
        <v>3.9447350922478641</v>
      </c>
      <c r="AK52" s="19">
        <f t="shared" si="82"/>
        <v>1.9824847062093642</v>
      </c>
      <c r="AL52" s="19">
        <f t="shared" si="82"/>
        <v>1.5413974256839991</v>
      </c>
      <c r="AM52" s="19">
        <f t="shared" si="82"/>
        <v>0.33970245434669089</v>
      </c>
      <c r="AN52" s="19">
        <f t="shared" si="82"/>
        <v>4.8308912155047068</v>
      </c>
      <c r="AO52" s="19">
        <f t="shared" si="82"/>
        <v>4.77325345153925</v>
      </c>
      <c r="AP52" s="19">
        <f t="shared" si="82"/>
        <v>-0.57821221792959676</v>
      </c>
      <c r="AQ52" s="19">
        <f t="shared" si="82"/>
        <v>2.5948218180189553</v>
      </c>
      <c r="AR52" s="19">
        <f t="shared" si="82"/>
        <v>-1.5559126076091889</v>
      </c>
      <c r="AS52" s="19">
        <f t="shared" si="82"/>
        <v>2.2515536348329146</v>
      </c>
      <c r="AT52" s="19">
        <f t="shared" si="82"/>
        <v>1.073372575968734</v>
      </c>
      <c r="AU52" s="19">
        <f t="shared" si="82"/>
        <v>8.6319268168316921</v>
      </c>
      <c r="AV52" s="19">
        <f t="shared" si="82"/>
        <v>4.575366295676897</v>
      </c>
      <c r="AW52" s="19">
        <f t="shared" si="82"/>
        <v>2.1623004722830297</v>
      </c>
      <c r="AX52" s="19">
        <f t="shared" si="82"/>
        <v>3.5224826485770189</v>
      </c>
      <c r="AY52" s="19">
        <f t="shared" si="82"/>
        <v>2.0524296831470057</v>
      </c>
      <c r="AZ52" s="19">
        <f t="shared" si="82"/>
        <v>1.8047607612180272</v>
      </c>
      <c r="BA52" s="19">
        <f t="shared" si="82"/>
        <v>0.54426932404751938</v>
      </c>
      <c r="BB52" s="19">
        <f t="shared" si="82"/>
        <v>-7.7466830878147874E-2</v>
      </c>
      <c r="BC52" s="19">
        <f t="shared" si="82"/>
        <v>1.3240984268005462</v>
      </c>
      <c r="BD52" s="19">
        <f t="shared" si="82"/>
        <v>2.9679689882094129</v>
      </c>
      <c r="BE52" s="19">
        <f t="shared" si="82"/>
        <v>-2.7322862368886258</v>
      </c>
      <c r="BF52" s="19">
        <f t="shared" si="82"/>
        <v>1.3972231607578767</v>
      </c>
      <c r="BG52" s="19">
        <f t="shared" si="82"/>
        <v>-1.0729927874987055</v>
      </c>
      <c r="BH52" s="19">
        <f t="shared" si="82"/>
        <v>0.77384046404445073</v>
      </c>
      <c r="BI52" s="19">
        <f t="shared" si="82"/>
        <v>1.2378962961699713</v>
      </c>
      <c r="BJ52" s="19">
        <f t="shared" si="82"/>
        <v>-7.6753330439083278E-2</v>
      </c>
      <c r="BK52" s="19">
        <f t="shared" si="82"/>
        <v>-1.4510499413437294</v>
      </c>
      <c r="BL52" s="19">
        <f t="shared" si="82"/>
        <v>1.2388547684078377</v>
      </c>
      <c r="BM52" s="19">
        <f t="shared" si="82"/>
        <v>-7.6812286424410292E-2</v>
      </c>
      <c r="BN52" s="19">
        <f t="shared" si="82"/>
        <v>1.8571761833136913</v>
      </c>
      <c r="BO52" s="19">
        <f t="shared" si="82"/>
        <v>1.4613737363777579</v>
      </c>
      <c r="BP52" s="19">
        <f t="shared" ref="BP52:CU52" si="83">100*((BP21/BO21)^4-1)</f>
        <v>-0.53247005445222761</v>
      </c>
      <c r="BQ52" s="19">
        <f t="shared" si="83"/>
        <v>-0.68512451286093512</v>
      </c>
      <c r="BR52" s="19">
        <f t="shared" si="83"/>
        <v>1.4605312310204788</v>
      </c>
      <c r="BS52" s="19">
        <f t="shared" si="83"/>
        <v>0.84057232084790989</v>
      </c>
      <c r="BT52" s="19">
        <f t="shared" si="83"/>
        <v>1.2218262332091223</v>
      </c>
      <c r="BU52" s="19">
        <f t="shared" si="83"/>
        <v>2.67902121124588</v>
      </c>
      <c r="BV52" s="19">
        <f t="shared" si="83"/>
        <v>1.1340969757008157</v>
      </c>
      <c r="BW52" s="19">
        <f t="shared" si="83"/>
        <v>2.5005897701818602</v>
      </c>
      <c r="BX52" s="19">
        <f t="shared" si="83"/>
        <v>0</v>
      </c>
      <c r="BY52" s="19">
        <f t="shared" si="83"/>
        <v>8.1466489007559151</v>
      </c>
      <c r="BZ52" s="19">
        <f t="shared" si="83"/>
        <v>1.0282691843154446</v>
      </c>
      <c r="CA52" s="19">
        <f t="shared" si="83"/>
        <v>-1.4516180975444715</v>
      </c>
      <c r="CB52" s="19">
        <f t="shared" si="83"/>
        <v>0.14657381198679431</v>
      </c>
      <c r="CC52" s="19">
        <f t="shared" si="83"/>
        <v>-1.0211440820386164</v>
      </c>
      <c r="CD52" s="19">
        <f t="shared" si="83"/>
        <v>-1.0237575704346247</v>
      </c>
      <c r="CE52" s="19">
        <f t="shared" si="83"/>
        <v>0.66402059209291764</v>
      </c>
      <c r="CF52" s="19">
        <f t="shared" si="83"/>
        <v>0.66292011433544129</v>
      </c>
      <c r="CG52" s="19">
        <f t="shared" si="83"/>
        <v>0.51446839228661556</v>
      </c>
      <c r="CH52" s="19">
        <f t="shared" si="83"/>
        <v>-3.6129941547639488</v>
      </c>
      <c r="CI52" s="19">
        <f t="shared" si="83"/>
        <v>-1.8356556774570376</v>
      </c>
      <c r="CJ52" s="19">
        <f t="shared" si="83"/>
        <v>-0.96215416962818212</v>
      </c>
      <c r="CK52" s="19">
        <f t="shared" si="83"/>
        <v>-2.8724757729305272</v>
      </c>
      <c r="CL52" s="19">
        <f t="shared" si="83"/>
        <v>1.8883436914264085</v>
      </c>
      <c r="CM52" s="19">
        <f t="shared" si="83"/>
        <v>1.5014752526531616</v>
      </c>
      <c r="CN52" s="19">
        <f t="shared" si="83"/>
        <v>7.439783924663157E-2</v>
      </c>
      <c r="CO52" s="19">
        <f t="shared" si="83"/>
        <v>0.22327649700528696</v>
      </c>
      <c r="CP52" s="19">
        <f t="shared" si="83"/>
        <v>2.7025505334171696</v>
      </c>
      <c r="CQ52" s="19">
        <f t="shared" si="83"/>
        <v>1.7836795783955584</v>
      </c>
      <c r="CR52" s="19">
        <f t="shared" si="83"/>
        <v>0.58931700610040938</v>
      </c>
      <c r="CS52" s="19">
        <f t="shared" si="83"/>
        <v>1.0314889832112817</v>
      </c>
      <c r="CT52" s="19">
        <f t="shared" si="83"/>
        <v>4.087556538435777</v>
      </c>
      <c r="CU52" s="19">
        <f t="shared" si="83"/>
        <v>1.1646829058735708</v>
      </c>
      <c r="CV52" s="19">
        <f t="shared" ref="CV52:EA52" si="84">100*((CV21/CU21)^4-1)</f>
        <v>0.50683218299740762</v>
      </c>
      <c r="CW52" s="19">
        <f t="shared" si="84"/>
        <v>2.6237674065994643</v>
      </c>
      <c r="CX52" s="19">
        <f t="shared" si="84"/>
        <v>3.1193819640652931</v>
      </c>
      <c r="CY52" s="19">
        <f t="shared" si="84"/>
        <v>3.1680722572530629</v>
      </c>
      <c r="CZ52" s="19">
        <f t="shared" si="84"/>
        <v>2.9265491952707778</v>
      </c>
      <c r="DA52" s="19">
        <f t="shared" si="84"/>
        <v>3.2638802787090526</v>
      </c>
      <c r="DB52" s="19">
        <f t="shared" si="84"/>
        <v>2.2439519703172595</v>
      </c>
      <c r="DC52" s="19">
        <f t="shared" si="84"/>
        <v>1.3204581966875573</v>
      </c>
      <c r="DD52" s="19">
        <f t="shared" si="84"/>
        <v>3.7744914669768814</v>
      </c>
      <c r="DE52" s="19">
        <f t="shared" si="84"/>
        <v>1.6491664118618354</v>
      </c>
      <c r="DF52" s="19">
        <f t="shared" si="84"/>
        <v>3.9336203443327555</v>
      </c>
      <c r="DG52" s="19">
        <f t="shared" si="84"/>
        <v>0.26972338028323772</v>
      </c>
      <c r="DH52" s="19">
        <f t="shared" si="84"/>
        <v>2.1032271927287294</v>
      </c>
      <c r="DI52" s="19">
        <f t="shared" si="84"/>
        <v>0.26814129419410193</v>
      </c>
      <c r="DJ52" s="19">
        <f t="shared" si="84"/>
        <v>1.5481411955906577</v>
      </c>
      <c r="DK52" s="19">
        <f t="shared" si="84"/>
        <v>-3.1618043904000137</v>
      </c>
      <c r="DL52" s="19">
        <f t="shared" si="84"/>
        <v>-1.9347272876451327</v>
      </c>
      <c r="DM52" s="19">
        <f t="shared" si="84"/>
        <v>-3.0045423752871669</v>
      </c>
      <c r="DN52" s="19">
        <f t="shared" si="84"/>
        <v>-0.40767740400300401</v>
      </c>
      <c r="DO52" s="19">
        <f t="shared" si="84"/>
        <v>-5.4699108920516881</v>
      </c>
      <c r="DP52" s="19">
        <f t="shared" si="84"/>
        <v>2.2993573647559939</v>
      </c>
      <c r="DQ52" s="19">
        <f t="shared" si="84"/>
        <v>4.6114102634252863</v>
      </c>
      <c r="DR52" s="19">
        <f t="shared" si="84"/>
        <v>-1.6202196633155141</v>
      </c>
      <c r="DS52" s="19">
        <f t="shared" si="84"/>
        <v>5.2849132673328914</v>
      </c>
      <c r="DT52" s="19">
        <f t="shared" si="84"/>
        <v>-25.201839075378984</v>
      </c>
      <c r="DU52" s="19">
        <f t="shared" si="84"/>
        <v>7.7446873358317792</v>
      </c>
      <c r="DV52" s="19">
        <f t="shared" si="84"/>
        <v>-13.153255824746168</v>
      </c>
      <c r="DW52" s="19">
        <f t="shared" si="84"/>
        <v>0.9603772664895649</v>
      </c>
      <c r="DX52" s="19">
        <f t="shared" si="84"/>
        <v>7.006351810901057</v>
      </c>
      <c r="DY52" s="19">
        <f t="shared" si="84"/>
        <v>13.088342116980689</v>
      </c>
      <c r="DZ52" s="19">
        <f t="shared" si="84"/>
        <v>-5.8198324336693918</v>
      </c>
      <c r="EA52" s="19">
        <f t="shared" si="84"/>
        <v>-14.300657728898457</v>
      </c>
      <c r="EB52" s="19">
        <f t="shared" ref="EB52:FJ52" si="85">100*((EB21/EA21)^4-1)</f>
        <v>-1.1766740874350812</v>
      </c>
      <c r="EC52" s="19">
        <f t="shared" si="85"/>
        <v>24.672102944160379</v>
      </c>
      <c r="ED52" s="19">
        <f t="shared" si="85"/>
        <v>-6.8291896628769111</v>
      </c>
      <c r="EE52" s="19">
        <f t="shared" si="85"/>
        <v>-0.99537085620717836</v>
      </c>
      <c r="EF52" s="19">
        <f t="shared" si="85"/>
        <v>18.22688579006142</v>
      </c>
      <c r="EG52" s="19">
        <f t="shared" si="85"/>
        <v>-1.1612890337233561</v>
      </c>
      <c r="EH52" s="19">
        <f t="shared" si="85"/>
        <v>-0.13755156149692915</v>
      </c>
      <c r="EI52" s="19">
        <f t="shared" si="85"/>
        <v>21.267989749553106</v>
      </c>
      <c r="EJ52" s="19">
        <f t="shared" si="85"/>
        <v>6.1727132604454393</v>
      </c>
      <c r="EK52" s="19">
        <f t="shared" si="85"/>
        <v>4.0004933625479522</v>
      </c>
      <c r="EL52" s="19">
        <f t="shared" si="85"/>
        <v>2.1934668273845492</v>
      </c>
      <c r="EM52" s="19">
        <f t="shared" si="85"/>
        <v>-0.69824378035265866</v>
      </c>
      <c r="EN52" s="19">
        <f t="shared" si="85"/>
        <v>3.6838694676728068</v>
      </c>
      <c r="EO52" s="19">
        <f t="shared" si="85"/>
        <v>-1.1950490908904099</v>
      </c>
      <c r="EP52" s="18">
        <f t="shared" si="85"/>
        <v>-1.5271076118336113</v>
      </c>
      <c r="EQ52" s="18">
        <f t="shared" si="85"/>
        <v>-1.2555428018562798</v>
      </c>
      <c r="ER52" s="18">
        <f t="shared" si="85"/>
        <v>-0.80585795926483295</v>
      </c>
      <c r="ES52" s="18">
        <f t="shared" si="85"/>
        <v>-1.5387915721536971</v>
      </c>
      <c r="ET52" s="18">
        <f t="shared" si="85"/>
        <v>-0.72693850152929507</v>
      </c>
      <c r="EU52" s="18">
        <f t="shared" si="85"/>
        <v>-0.36010838966805681</v>
      </c>
      <c r="EV52" s="18">
        <f t="shared" si="85"/>
        <v>-0.13510792472849475</v>
      </c>
      <c r="EW52" s="18">
        <f t="shared" si="85"/>
        <v>-6.8366228061123024E-2</v>
      </c>
      <c r="EX52" s="18">
        <f t="shared" si="85"/>
        <v>-0.10699399953382205</v>
      </c>
      <c r="EY52" s="18">
        <f t="shared" si="85"/>
        <v>0.13032035040134726</v>
      </c>
      <c r="EZ52" s="18">
        <f t="shared" si="85"/>
        <v>5.7584929034759647E-2</v>
      </c>
      <c r="FA52" s="18">
        <f t="shared" si="85"/>
        <v>0.25600048782725704</v>
      </c>
      <c r="FB52" s="18">
        <f t="shared" si="85"/>
        <v>0.54976386555389833</v>
      </c>
      <c r="FC52" s="18">
        <f t="shared" si="85"/>
        <v>0.53739537283694627</v>
      </c>
      <c r="FD52" s="18">
        <f t="shared" si="85"/>
        <v>0.40182099497982904</v>
      </c>
      <c r="FE52" s="18">
        <f t="shared" si="85"/>
        <v>0.51412364036744762</v>
      </c>
      <c r="FF52" s="18">
        <f t="shared" si="85"/>
        <v>0.54952632747689023</v>
      </c>
      <c r="FG52" s="18">
        <f t="shared" si="85"/>
        <v>0.56495256297461882</v>
      </c>
      <c r="FH52" s="18">
        <f t="shared" si="85"/>
        <v>0.43322247509480771</v>
      </c>
      <c r="FI52" s="18">
        <f t="shared" si="85"/>
        <v>0.61831947592205783</v>
      </c>
      <c r="FJ52" s="18">
        <f t="shared" si="85"/>
        <v>0.54368327300591268</v>
      </c>
      <c r="FK52" s="18">
        <f t="shared" si="12"/>
        <v>0.78990983951530147</v>
      </c>
      <c r="FL52" s="18">
        <f t="shared" si="13"/>
        <v>0.55755456266617376</v>
      </c>
      <c r="FM52" s="18">
        <f t="shared" si="14"/>
        <v>0.54016738175290957</v>
      </c>
      <c r="FN52" s="18">
        <f t="shared" si="15"/>
        <v>0.59855726806281595</v>
      </c>
    </row>
    <row r="53" spans="2:170" x14ac:dyDescent="0.2">
      <c r="B53" t="str">
        <f t="shared" si="6"/>
        <v xml:space="preserve">      Federal</v>
      </c>
      <c r="C53" s="19"/>
      <c r="D53" s="19">
        <f t="shared" ref="D53:AI53" si="86">100*((D22/C22)^4-1)</f>
        <v>10.167056522033246</v>
      </c>
      <c r="E53" s="19">
        <f t="shared" si="86"/>
        <v>-9.228762974165349</v>
      </c>
      <c r="F53" s="19">
        <f t="shared" si="86"/>
        <v>-10.013836264190024</v>
      </c>
      <c r="G53" s="19">
        <f t="shared" si="86"/>
        <v>-1.2519407546452865</v>
      </c>
      <c r="H53" s="19">
        <f t="shared" si="86"/>
        <v>2.5476431306845848</v>
      </c>
      <c r="I53" s="19">
        <f t="shared" si="86"/>
        <v>9.7412771707510402</v>
      </c>
      <c r="J53" s="19">
        <f t="shared" si="86"/>
        <v>-3.6249985541364382</v>
      </c>
      <c r="K53" s="19">
        <f t="shared" si="86"/>
        <v>1.2422211412711492</v>
      </c>
      <c r="L53" s="19">
        <f t="shared" si="86"/>
        <v>0.61775878160363895</v>
      </c>
      <c r="M53" s="19">
        <f t="shared" si="86"/>
        <v>2.4843537164665142</v>
      </c>
      <c r="N53" s="19">
        <f t="shared" si="86"/>
        <v>1.8475262386706159</v>
      </c>
      <c r="O53" s="19">
        <f t="shared" si="86"/>
        <v>4.9603095775926809</v>
      </c>
      <c r="P53" s="19">
        <f t="shared" si="86"/>
        <v>1.8167590229362762</v>
      </c>
      <c r="Q53" s="19">
        <f t="shared" si="86"/>
        <v>4.2579644467623856</v>
      </c>
      <c r="R53" s="19">
        <f t="shared" si="86"/>
        <v>-2.3493835275486763</v>
      </c>
      <c r="S53" s="19">
        <f t="shared" si="86"/>
        <v>-1.1869304782279322</v>
      </c>
      <c r="T53" s="19">
        <f t="shared" si="86"/>
        <v>0</v>
      </c>
      <c r="U53" s="19">
        <f t="shared" si="86"/>
        <v>-1.1904629306030867</v>
      </c>
      <c r="V53" s="19">
        <f t="shared" si="86"/>
        <v>-0.59835284638504183</v>
      </c>
      <c r="W53" s="19">
        <f t="shared" si="86"/>
        <v>-4.1383849270417716</v>
      </c>
      <c r="X53" s="19">
        <f t="shared" si="86"/>
        <v>-0.60560007633300161</v>
      </c>
      <c r="Y53" s="19">
        <f t="shared" si="86"/>
        <v>-1.2102735089440597</v>
      </c>
      <c r="Z53" s="19">
        <f t="shared" si="86"/>
        <v>-2.4168067856322972</v>
      </c>
      <c r="AA53" s="19">
        <f t="shared" si="86"/>
        <v>-0.61208695580764472</v>
      </c>
      <c r="AB53" s="19">
        <f t="shared" si="86"/>
        <v>-3.6359810691577676</v>
      </c>
      <c r="AC53" s="19">
        <f t="shared" si="86"/>
        <v>-2.4576398735357441</v>
      </c>
      <c r="AD53" s="19">
        <f t="shared" si="86"/>
        <v>3.1568219392775765</v>
      </c>
      <c r="AE53" s="19">
        <f t="shared" si="86"/>
        <v>1.2441530096962694</v>
      </c>
      <c r="AF53" s="19">
        <f t="shared" si="86"/>
        <v>0.61871431927795761</v>
      </c>
      <c r="AG53" s="19">
        <f t="shared" si="86"/>
        <v>6.9539811515064942</v>
      </c>
      <c r="AH53" s="19">
        <f t="shared" si="86"/>
        <v>-2.4022927665501737</v>
      </c>
      <c r="AI53" s="19">
        <f t="shared" si="86"/>
        <v>7.5203061726115683</v>
      </c>
      <c r="AJ53" s="19">
        <f t="shared" ref="AJ53:BO53" si="87">100*((AJ22/AI22)^4-1)</f>
        <v>-0.59745912048270178</v>
      </c>
      <c r="AK53" s="19">
        <f t="shared" si="87"/>
        <v>6.7616899762250826</v>
      </c>
      <c r="AL53" s="19">
        <f t="shared" si="87"/>
        <v>6.649325266381978</v>
      </c>
      <c r="AM53" s="19">
        <f t="shared" si="87"/>
        <v>6.5406329153454346</v>
      </c>
      <c r="AN53" s="19">
        <f t="shared" si="87"/>
        <v>-6.1390971091212716</v>
      </c>
      <c r="AO53" s="19">
        <f t="shared" si="87"/>
        <v>-1.1560572231727684</v>
      </c>
      <c r="AP53" s="19">
        <f t="shared" si="87"/>
        <v>5.3440498089539323</v>
      </c>
      <c r="AQ53" s="19">
        <f t="shared" si="87"/>
        <v>-0.57347522481958624</v>
      </c>
      <c r="AR53" s="19">
        <f t="shared" si="87"/>
        <v>48.334522333571428</v>
      </c>
      <c r="AS53" s="19">
        <f t="shared" si="87"/>
        <v>-26.573650173537533</v>
      </c>
      <c r="AT53" s="19">
        <f t="shared" si="87"/>
        <v>-8.1866521836945765</v>
      </c>
      <c r="AU53" s="19">
        <f t="shared" si="87"/>
        <v>8.9166252820602754</v>
      </c>
      <c r="AV53" s="19">
        <f t="shared" si="87"/>
        <v>-1.1220085377272038</v>
      </c>
      <c r="AW53" s="19">
        <f t="shared" si="87"/>
        <v>1.7057184844641249</v>
      </c>
      <c r="AX53" s="19">
        <f t="shared" si="87"/>
        <v>1.6984758415505619</v>
      </c>
      <c r="AY53" s="19">
        <f t="shared" si="87"/>
        <v>-0.55904824680442777</v>
      </c>
      <c r="AZ53" s="19">
        <f t="shared" si="87"/>
        <v>0</v>
      </c>
      <c r="BA53" s="19">
        <f t="shared" si="87"/>
        <v>1.1267494501550512</v>
      </c>
      <c r="BB53" s="19">
        <f t="shared" si="87"/>
        <v>21.065635579484955</v>
      </c>
      <c r="BC53" s="19">
        <f t="shared" si="87"/>
        <v>1.0709409235752698</v>
      </c>
      <c r="BD53" s="19">
        <f t="shared" si="87"/>
        <v>-2.6331668367346683</v>
      </c>
      <c r="BE53" s="19">
        <f t="shared" si="87"/>
        <v>-3.1743492137156992</v>
      </c>
      <c r="BF53" s="19">
        <f t="shared" si="87"/>
        <v>2.7264968014005575</v>
      </c>
      <c r="BG53" s="19">
        <f t="shared" si="87"/>
        <v>-3.1785529702955007</v>
      </c>
      <c r="BH53" s="19">
        <f t="shared" si="87"/>
        <v>0</v>
      </c>
      <c r="BI53" s="19">
        <f t="shared" si="87"/>
        <v>-1.0767062114727444</v>
      </c>
      <c r="BJ53" s="19">
        <f t="shared" si="87"/>
        <v>1.6359578899582283</v>
      </c>
      <c r="BK53" s="19">
        <f t="shared" si="87"/>
        <v>-5.8070044712412621</v>
      </c>
      <c r="BL53" s="19">
        <f t="shared" si="87"/>
        <v>-0.54682031855425306</v>
      </c>
      <c r="BM53" s="19">
        <f t="shared" si="87"/>
        <v>0.54982688367108956</v>
      </c>
      <c r="BN53" s="19">
        <f t="shared" si="87"/>
        <v>-6.414980217964839</v>
      </c>
      <c r="BO53" s="19">
        <f t="shared" si="87"/>
        <v>-2.7565535584127665</v>
      </c>
      <c r="BP53" s="19">
        <f t="shared" ref="BP53:CU53" si="88">100*((BP22/BO22)^4-1)</f>
        <v>-1.6724370119574172</v>
      </c>
      <c r="BQ53" s="19">
        <f t="shared" si="88"/>
        <v>0</v>
      </c>
      <c r="BR53" s="19">
        <f t="shared" si="88"/>
        <v>0.56457163971166402</v>
      </c>
      <c r="BS53" s="19">
        <f t="shared" si="88"/>
        <v>-0.56140212254308652</v>
      </c>
      <c r="BT53" s="19">
        <f t="shared" si="88"/>
        <v>-0.56219115886111393</v>
      </c>
      <c r="BU53" s="19">
        <f t="shared" si="88"/>
        <v>0</v>
      </c>
      <c r="BV53" s="19">
        <f t="shared" si="88"/>
        <v>1.703297416921945</v>
      </c>
      <c r="BW53" s="19">
        <f t="shared" si="88"/>
        <v>1.6960752756072006</v>
      </c>
      <c r="BX53" s="19">
        <f t="shared" si="88"/>
        <v>0</v>
      </c>
      <c r="BY53" s="19">
        <f t="shared" si="88"/>
        <v>2.2566107961691673</v>
      </c>
      <c r="BZ53" s="19">
        <f t="shared" si="88"/>
        <v>1.6794594496118531</v>
      </c>
      <c r="CA53" s="19">
        <f t="shared" si="88"/>
        <v>1.1126457654605515</v>
      </c>
      <c r="CB53" s="19">
        <f t="shared" si="88"/>
        <v>12.720016870786143</v>
      </c>
      <c r="CC53" s="19">
        <f t="shared" si="88"/>
        <v>-7.2980191238468661</v>
      </c>
      <c r="CD53" s="19">
        <f t="shared" si="88"/>
        <v>-3.2385966117912224</v>
      </c>
      <c r="CE53" s="19">
        <f t="shared" si="88"/>
        <v>-9.5545866373504378</v>
      </c>
      <c r="CF53" s="19">
        <f t="shared" si="88"/>
        <v>52.674286364156295</v>
      </c>
      <c r="CG53" s="19">
        <f t="shared" si="88"/>
        <v>-28.376533702135465</v>
      </c>
      <c r="CH53" s="19">
        <f t="shared" si="88"/>
        <v>-8.033284589276013</v>
      </c>
      <c r="CI53" s="19">
        <f t="shared" si="88"/>
        <v>0.56536961686206588</v>
      </c>
      <c r="CJ53" s="19">
        <f t="shared" si="88"/>
        <v>-1.679458828009095</v>
      </c>
      <c r="CK53" s="19">
        <f t="shared" si="88"/>
        <v>-3.9019655517183005</v>
      </c>
      <c r="CL53" s="19">
        <f t="shared" si="88"/>
        <v>-2.2661969779259383</v>
      </c>
      <c r="CM53" s="19">
        <f t="shared" si="88"/>
        <v>-1.1444803524206626</v>
      </c>
      <c r="CN53" s="19">
        <f t="shared" si="88"/>
        <v>-1.1477643025625706</v>
      </c>
      <c r="CO53" s="19">
        <f t="shared" si="88"/>
        <v>-1.1510671525447158</v>
      </c>
      <c r="CP53" s="19">
        <f t="shared" si="88"/>
        <v>-0.57845112266350363</v>
      </c>
      <c r="CQ53" s="19">
        <f t="shared" si="88"/>
        <v>-2.3020618455284581</v>
      </c>
      <c r="CR53" s="19">
        <f t="shared" si="88"/>
        <v>-4.5903310888666731</v>
      </c>
      <c r="CS53" s="19">
        <f t="shared" si="88"/>
        <v>-3.4982018137512783</v>
      </c>
      <c r="CT53" s="19">
        <f t="shared" si="88"/>
        <v>-2.3632634414757492</v>
      </c>
      <c r="CU53" s="19">
        <f t="shared" si="88"/>
        <v>1.204805695797373</v>
      </c>
      <c r="CV53" s="19">
        <f t="shared" ref="CV53:EA53" si="89">100*((CV22/CU22)^4-1)</f>
        <v>-1.7816926081576479</v>
      </c>
      <c r="CW53" s="19">
        <f t="shared" si="89"/>
        <v>-3.5551980754305545</v>
      </c>
      <c r="CX53" s="19">
        <f t="shared" si="89"/>
        <v>-1.8058226470186733</v>
      </c>
      <c r="CY53" s="19">
        <f t="shared" si="89"/>
        <v>0.61021943537393764</v>
      </c>
      <c r="CZ53" s="19">
        <f t="shared" si="89"/>
        <v>1.8362183278103572</v>
      </c>
      <c r="DA53" s="19">
        <f t="shared" si="89"/>
        <v>0</v>
      </c>
      <c r="DB53" s="19">
        <f t="shared" si="89"/>
        <v>0</v>
      </c>
      <c r="DC53" s="19">
        <f t="shared" si="89"/>
        <v>0</v>
      </c>
      <c r="DD53" s="19">
        <f t="shared" si="89"/>
        <v>1.8278278165144712</v>
      </c>
      <c r="DE53" s="19">
        <f t="shared" si="89"/>
        <v>0</v>
      </c>
      <c r="DF53" s="19">
        <f t="shared" si="89"/>
        <v>1.2102736765723598</v>
      </c>
      <c r="DG53" s="19">
        <f t="shared" si="89"/>
        <v>2.4241324571279366</v>
      </c>
      <c r="DH53" s="19">
        <f t="shared" si="89"/>
        <v>-1.7790512393827007</v>
      </c>
      <c r="DI53" s="19">
        <f t="shared" si="89"/>
        <v>-1.7869989451239632</v>
      </c>
      <c r="DJ53" s="19">
        <f t="shared" si="89"/>
        <v>-1.7950179785903631</v>
      </c>
      <c r="DK53" s="19">
        <f t="shared" si="89"/>
        <v>-4.1691908028436693</v>
      </c>
      <c r="DL53" s="19">
        <f t="shared" si="89"/>
        <v>-1.8222757503194797</v>
      </c>
      <c r="DM53" s="19">
        <f t="shared" si="89"/>
        <v>-1.2232272027183133</v>
      </c>
      <c r="DN53" s="19">
        <f t="shared" si="89"/>
        <v>-2.4426328155011556</v>
      </c>
      <c r="DO53" s="19">
        <f t="shared" si="89"/>
        <v>-3.6693315112520275</v>
      </c>
      <c r="DP53" s="19">
        <f t="shared" si="89"/>
        <v>0</v>
      </c>
      <c r="DQ53" s="19">
        <f t="shared" si="89"/>
        <v>1.2578461841130206</v>
      </c>
      <c r="DR53" s="19">
        <f t="shared" si="89"/>
        <v>-2.472832463151986</v>
      </c>
      <c r="DS53" s="19">
        <f t="shared" si="89"/>
        <v>3.1768780931124452</v>
      </c>
      <c r="DT53" s="19">
        <f t="shared" si="89"/>
        <v>2.5156004345372462</v>
      </c>
      <c r="DU53" s="19">
        <f t="shared" si="89"/>
        <v>29.403736200147179</v>
      </c>
      <c r="DV53" s="19">
        <f t="shared" si="89"/>
        <v>-16.818511653602243</v>
      </c>
      <c r="DW53" s="19">
        <f t="shared" si="89"/>
        <v>-6.5211096926456662</v>
      </c>
      <c r="DX53" s="19">
        <f t="shared" si="89"/>
        <v>-0.61680617951150873</v>
      </c>
      <c r="DY53" s="19">
        <f t="shared" si="89"/>
        <v>-3.0602163579018793</v>
      </c>
      <c r="DZ53" s="19">
        <f t="shared" si="89"/>
        <v>-1.858973349851234</v>
      </c>
      <c r="EA53" s="19">
        <f t="shared" si="89"/>
        <v>-3.7090218865882263</v>
      </c>
      <c r="EB53" s="19">
        <f t="shared" ref="EB53:FJ53" si="90">100*((EB22/EA22)^4-1)</f>
        <v>-7.3813503430197329</v>
      </c>
      <c r="EC53" s="19">
        <f t="shared" si="90"/>
        <v>-2.5557784175995968</v>
      </c>
      <c r="ED53" s="19">
        <f t="shared" si="90"/>
        <v>0.65093357230918691</v>
      </c>
      <c r="EE53" s="19">
        <f t="shared" si="90"/>
        <v>2.6185194695207858</v>
      </c>
      <c r="EF53" s="19">
        <f t="shared" si="90"/>
        <v>4.5856679050652716</v>
      </c>
      <c r="EG53" s="19">
        <f t="shared" si="90"/>
        <v>3.8767746871870123</v>
      </c>
      <c r="EH53" s="19">
        <f t="shared" si="90"/>
        <v>1.2678130225675099</v>
      </c>
      <c r="EI53" s="19">
        <f t="shared" si="90"/>
        <v>2.5395561757371343</v>
      </c>
      <c r="EJ53" s="19">
        <f t="shared" si="90"/>
        <v>2.5235353088379098</v>
      </c>
      <c r="EK53" s="19">
        <f t="shared" si="90"/>
        <v>3.1419452144252791</v>
      </c>
      <c r="EL53" s="19">
        <f t="shared" si="90"/>
        <v>-0.61490978439131538</v>
      </c>
      <c r="EM53" s="19">
        <f t="shared" si="90"/>
        <v>0</v>
      </c>
      <c r="EN53" s="19">
        <f t="shared" si="90"/>
        <v>-7.204174593228629</v>
      </c>
      <c r="EO53" s="19">
        <f t="shared" si="90"/>
        <v>-4.937307167340121</v>
      </c>
      <c r="EP53" s="18">
        <f t="shared" si="90"/>
        <v>-21.954196825544749</v>
      </c>
      <c r="EQ53" s="18">
        <f t="shared" si="90"/>
        <v>-8.1994353814942365</v>
      </c>
      <c r="ER53" s="18">
        <f t="shared" si="90"/>
        <v>-2.5396325870831848</v>
      </c>
      <c r="ES53" s="18">
        <f t="shared" si="90"/>
        <v>-2.740240361467261</v>
      </c>
      <c r="ET53" s="18">
        <f t="shared" si="90"/>
        <v>-0.94572917240058896</v>
      </c>
      <c r="EU53" s="18">
        <f t="shared" si="90"/>
        <v>-0.57581328337413806</v>
      </c>
      <c r="EV53" s="18">
        <f t="shared" si="90"/>
        <v>-0.2765105646972521</v>
      </c>
      <c r="EW53" s="18">
        <f t="shared" si="90"/>
        <v>-0.5414580589031992</v>
      </c>
      <c r="EX53" s="18">
        <f t="shared" si="90"/>
        <v>-0.5151981512290349</v>
      </c>
      <c r="EY53" s="18">
        <f t="shared" si="90"/>
        <v>-0.16420118603479583</v>
      </c>
      <c r="EZ53" s="18">
        <f t="shared" si="90"/>
        <v>-0.28326320919712655</v>
      </c>
      <c r="FA53" s="18">
        <f t="shared" si="90"/>
        <v>0.11465922469520162</v>
      </c>
      <c r="FB53" s="18">
        <f t="shared" si="90"/>
        <v>0.43674310181571752</v>
      </c>
      <c r="FC53" s="18">
        <f t="shared" si="90"/>
        <v>0.37185174961298362</v>
      </c>
      <c r="FD53" s="18">
        <f t="shared" si="90"/>
        <v>0.11524299402778659</v>
      </c>
      <c r="FE53" s="18">
        <f t="shared" si="90"/>
        <v>0.26105884525779999</v>
      </c>
      <c r="FF53" s="18">
        <f t="shared" si="90"/>
        <v>0.2984120288758163</v>
      </c>
      <c r="FG53" s="18">
        <f t="shared" si="90"/>
        <v>2.3007606442273731</v>
      </c>
      <c r="FH53" s="18">
        <f t="shared" si="90"/>
        <v>7.762532989372728</v>
      </c>
      <c r="FI53" s="18">
        <f t="shared" si="90"/>
        <v>0.55549492743169893</v>
      </c>
      <c r="FJ53" s="18">
        <f t="shared" si="90"/>
        <v>-10.113520713179369</v>
      </c>
      <c r="FK53" s="18">
        <f t="shared" si="12"/>
        <v>1.9799453932209721</v>
      </c>
      <c r="FL53" s="18">
        <f t="shared" si="13"/>
        <v>0.16643856765254927</v>
      </c>
      <c r="FM53" s="18">
        <f t="shared" si="14"/>
        <v>0.15646561543798398</v>
      </c>
      <c r="FN53" s="18">
        <f t="shared" si="15"/>
        <v>0.29675593456575111</v>
      </c>
    </row>
    <row r="54" spans="2:170"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row>
    <row r="55" spans="2:170" x14ac:dyDescent="0.2">
      <c r="B55" t="str">
        <f>B24</f>
        <v>Personal income (mil. $2012)</v>
      </c>
      <c r="C55" s="19"/>
      <c r="D55" s="19">
        <f t="shared" ref="D55:AI55" si="91">100*((D24/C24)^4-1)</f>
        <v>5.4515917963575911</v>
      </c>
      <c r="E55" s="19">
        <f t="shared" si="91"/>
        <v>2.2985977731955654</v>
      </c>
      <c r="F55" s="19">
        <f t="shared" si="91"/>
        <v>1.3020994426839128</v>
      </c>
      <c r="G55" s="19">
        <f t="shared" si="91"/>
        <v>1.9924857323601275</v>
      </c>
      <c r="H55" s="19">
        <f t="shared" si="91"/>
        <v>4.192918919005173</v>
      </c>
      <c r="I55" s="19">
        <f t="shared" si="91"/>
        <v>3.5126274262203161</v>
      </c>
      <c r="J55" s="19">
        <f t="shared" si="91"/>
        <v>5.1620967840758425</v>
      </c>
      <c r="K55" s="19">
        <f t="shared" si="91"/>
        <v>7.367831782170664</v>
      </c>
      <c r="L55" s="19">
        <f t="shared" si="91"/>
        <v>2.0142567390278643</v>
      </c>
      <c r="M55" s="19">
        <f t="shared" si="91"/>
        <v>2.697755466118279</v>
      </c>
      <c r="N55" s="19">
        <f t="shared" si="91"/>
        <v>8.3333481324654244</v>
      </c>
      <c r="O55" s="19">
        <f t="shared" si="91"/>
        <v>-7.0418313618387351</v>
      </c>
      <c r="P55" s="19">
        <f t="shared" si="91"/>
        <v>4.8278451652387977</v>
      </c>
      <c r="Q55" s="19">
        <f t="shared" si="91"/>
        <v>-1.2395931156790718</v>
      </c>
      <c r="R55" s="19">
        <f t="shared" si="91"/>
        <v>3.3692054911245828</v>
      </c>
      <c r="S55" s="19">
        <f t="shared" si="91"/>
        <v>4.7112190587930369</v>
      </c>
      <c r="T55" s="19">
        <f t="shared" si="91"/>
        <v>4.0798406618025806</v>
      </c>
      <c r="U55" s="19">
        <f t="shared" si="91"/>
        <v>-0.81699145955459462</v>
      </c>
      <c r="V55" s="19">
        <f t="shared" si="91"/>
        <v>5.8011667574186188</v>
      </c>
      <c r="W55" s="19">
        <f t="shared" si="91"/>
        <v>6.2453215737207302</v>
      </c>
      <c r="X55" s="19">
        <f t="shared" si="91"/>
        <v>2.9307644938959321</v>
      </c>
      <c r="Y55" s="19">
        <f t="shared" si="91"/>
        <v>3.7026812469481696</v>
      </c>
      <c r="Z55" s="19">
        <f t="shared" si="91"/>
        <v>1.9336140493544374</v>
      </c>
      <c r="AA55" s="19">
        <f t="shared" si="91"/>
        <v>14.437686543896856</v>
      </c>
      <c r="AB55" s="19">
        <f t="shared" si="91"/>
        <v>4.881148198528229</v>
      </c>
      <c r="AC55" s="19">
        <f t="shared" si="91"/>
        <v>3.8602515024667383</v>
      </c>
      <c r="AD55" s="19">
        <f t="shared" si="91"/>
        <v>2.162016329966665</v>
      </c>
      <c r="AE55" s="19">
        <f t="shared" si="91"/>
        <v>15.628877763058302</v>
      </c>
      <c r="AF55" s="19">
        <f t="shared" si="91"/>
        <v>4.8179827905457051</v>
      </c>
      <c r="AG55" s="19">
        <f t="shared" si="91"/>
        <v>3.476774994317422</v>
      </c>
      <c r="AH55" s="19">
        <f t="shared" si="91"/>
        <v>7.287898856329833</v>
      </c>
      <c r="AI55" s="19">
        <f t="shared" si="91"/>
        <v>33.829153056579898</v>
      </c>
      <c r="AJ55" s="19">
        <f t="shared" ref="AJ55:BO55" si="92">100*((AJ24/AI24)^4-1)</f>
        <v>6.099289769590821</v>
      </c>
      <c r="AK55" s="19">
        <f t="shared" si="92"/>
        <v>5.4306999494789343</v>
      </c>
      <c r="AL55" s="19">
        <f t="shared" si="92"/>
        <v>2.960285861423384</v>
      </c>
      <c r="AM55" s="19">
        <f t="shared" si="92"/>
        <v>20.095017453163532</v>
      </c>
      <c r="AN55" s="19">
        <f t="shared" si="92"/>
        <v>-3.4658515933673084</v>
      </c>
      <c r="AO55" s="19">
        <f t="shared" si="92"/>
        <v>9.1119198322638262</v>
      </c>
      <c r="AP55" s="19">
        <f t="shared" si="92"/>
        <v>10.645602278252685</v>
      </c>
      <c r="AQ55" s="19">
        <f t="shared" si="92"/>
        <v>6.7313863123991124</v>
      </c>
      <c r="AR55" s="19">
        <f t="shared" si="92"/>
        <v>-3.6066893469622219</v>
      </c>
      <c r="AS55" s="19">
        <f t="shared" si="92"/>
        <v>-1.2376116887658828</v>
      </c>
      <c r="AT55" s="19">
        <f t="shared" si="92"/>
        <v>3.3728460005914007</v>
      </c>
      <c r="AU55" s="19">
        <f t="shared" si="92"/>
        <v>-1.4489077497395364</v>
      </c>
      <c r="AV55" s="19">
        <f t="shared" si="92"/>
        <v>4.8671976705673581</v>
      </c>
      <c r="AW55" s="19">
        <f t="shared" si="92"/>
        <v>-8.2142203035444403</v>
      </c>
      <c r="AX55" s="19">
        <f t="shared" si="92"/>
        <v>0.80999980566636154</v>
      </c>
      <c r="AY55" s="19">
        <f t="shared" si="92"/>
        <v>-1.9009874112319025E-2</v>
      </c>
      <c r="AZ55" s="19">
        <f t="shared" si="92"/>
        <v>-0.55993371256820579</v>
      </c>
      <c r="BA55" s="19">
        <f t="shared" si="92"/>
        <v>1.0256164324555117</v>
      </c>
      <c r="BB55" s="19">
        <f t="shared" si="92"/>
        <v>1.7766574887441378</v>
      </c>
      <c r="BC55" s="19">
        <f t="shared" si="92"/>
        <v>-5.6134887771885804</v>
      </c>
      <c r="BD55" s="19">
        <f t="shared" si="92"/>
        <v>6.5742076610537659</v>
      </c>
      <c r="BE55" s="19">
        <f t="shared" si="92"/>
        <v>3.9119700546083047</v>
      </c>
      <c r="BF55" s="19">
        <f t="shared" si="92"/>
        <v>-1.6020390894779024</v>
      </c>
      <c r="BG55" s="19">
        <f t="shared" si="92"/>
        <v>6.7143106926687457</v>
      </c>
      <c r="BH55" s="19">
        <f t="shared" si="92"/>
        <v>6.2233219424385755</v>
      </c>
      <c r="BI55" s="19">
        <f t="shared" si="92"/>
        <v>-0.42516259653266886</v>
      </c>
      <c r="BJ55" s="19">
        <f t="shared" si="92"/>
        <v>51.556372960425499</v>
      </c>
      <c r="BK55" s="19">
        <f t="shared" si="92"/>
        <v>-31.785405135528922</v>
      </c>
      <c r="BL55" s="19">
        <f t="shared" si="92"/>
        <v>3.2798304325231786</v>
      </c>
      <c r="BM55" s="19">
        <f t="shared" si="92"/>
        <v>0.60341494676752205</v>
      </c>
      <c r="BN55" s="19">
        <f t="shared" si="92"/>
        <v>8.354043891342954</v>
      </c>
      <c r="BO55" s="19">
        <f t="shared" si="92"/>
        <v>18.265192301024456</v>
      </c>
      <c r="BP55" s="19">
        <f t="shared" ref="BP55:CU55" si="93">100*((BP24/BO24)^4-1)</f>
        <v>3.1374942253181493</v>
      </c>
      <c r="BQ55" s="19">
        <f t="shared" si="93"/>
        <v>1.3284626987292603</v>
      </c>
      <c r="BR55" s="19">
        <f t="shared" si="93"/>
        <v>8.2151956720263986</v>
      </c>
      <c r="BS55" s="19">
        <f t="shared" si="93"/>
        <v>8.6985986599089635</v>
      </c>
      <c r="BT55" s="19">
        <f t="shared" si="93"/>
        <v>7.7291139516421747</v>
      </c>
      <c r="BU55" s="19">
        <f t="shared" si="93"/>
        <v>3.4599762984508953</v>
      </c>
      <c r="BV55" s="19">
        <f t="shared" si="93"/>
        <v>2.230104649462139</v>
      </c>
      <c r="BW55" s="19">
        <f t="shared" si="93"/>
        <v>-4.912630026591513</v>
      </c>
      <c r="BX55" s="19">
        <f t="shared" si="93"/>
        <v>8.8253023389419649</v>
      </c>
      <c r="BY55" s="19">
        <f t="shared" si="93"/>
        <v>-6.9466707431087737</v>
      </c>
      <c r="BZ55" s="19">
        <f t="shared" si="93"/>
        <v>-0.67023187323561606</v>
      </c>
      <c r="CA55" s="19">
        <f t="shared" si="93"/>
        <v>-19.082342209874213</v>
      </c>
      <c r="CB55" s="19">
        <f t="shared" si="93"/>
        <v>-0.56805655988437787</v>
      </c>
      <c r="CC55" s="19">
        <f t="shared" si="93"/>
        <v>-5.9190836231389206</v>
      </c>
      <c r="CD55" s="19">
        <f t="shared" si="93"/>
        <v>0.4798248936992433</v>
      </c>
      <c r="CE55" s="19">
        <f t="shared" si="93"/>
        <v>-1.2691255102227461</v>
      </c>
      <c r="CF55" s="19">
        <f t="shared" si="93"/>
        <v>5.79959394690297</v>
      </c>
      <c r="CG55" s="19">
        <f t="shared" si="93"/>
        <v>3.0886461502235951</v>
      </c>
      <c r="CH55" s="19">
        <f t="shared" si="93"/>
        <v>1.3160371184747888</v>
      </c>
      <c r="CI55" s="19">
        <f t="shared" si="93"/>
        <v>14.471902857789498</v>
      </c>
      <c r="CJ55" s="19">
        <f t="shared" si="93"/>
        <v>-1.7701889436474771</v>
      </c>
      <c r="CK55" s="19">
        <f t="shared" si="93"/>
        <v>2.3158160235859926</v>
      </c>
      <c r="CL55" s="19">
        <f t="shared" si="93"/>
        <v>4.8094671518653875</v>
      </c>
      <c r="CM55" s="19">
        <f t="shared" si="93"/>
        <v>25.488783022595165</v>
      </c>
      <c r="CN55" s="19">
        <f t="shared" si="93"/>
        <v>5.7016789108339294</v>
      </c>
      <c r="CO55" s="19">
        <f t="shared" si="93"/>
        <v>-0.82905460372515449</v>
      </c>
      <c r="CP55" s="19">
        <f t="shared" si="93"/>
        <v>13.651073915142732</v>
      </c>
      <c r="CQ55" s="19">
        <f t="shared" si="93"/>
        <v>-9.7044908966291139</v>
      </c>
      <c r="CR55" s="19">
        <f t="shared" si="93"/>
        <v>3.9998313507142003</v>
      </c>
      <c r="CS55" s="19">
        <f t="shared" si="93"/>
        <v>4.2343371469182545</v>
      </c>
      <c r="CT55" s="19">
        <f t="shared" si="93"/>
        <v>0.68467426655371977</v>
      </c>
      <c r="CU55" s="19">
        <f t="shared" si="93"/>
        <v>16.736050463980522</v>
      </c>
      <c r="CV55" s="19">
        <f t="shared" ref="CV55:EA55" si="94">100*((CV24/CU24)^4-1)</f>
        <v>7.0749450610438025</v>
      </c>
      <c r="CW55" s="19">
        <f t="shared" si="94"/>
        <v>8.0528199621160432</v>
      </c>
      <c r="CX55" s="19">
        <f t="shared" si="94"/>
        <v>8.1941736052710148</v>
      </c>
      <c r="CY55" s="19">
        <f t="shared" si="94"/>
        <v>7.9755347736548909</v>
      </c>
      <c r="CZ55" s="19">
        <f t="shared" si="94"/>
        <v>3.7190319501187341</v>
      </c>
      <c r="DA55" s="19">
        <f t="shared" si="94"/>
        <v>4.0666181145483815</v>
      </c>
      <c r="DB55" s="19">
        <f t="shared" si="94"/>
        <v>3.5572655173826018</v>
      </c>
      <c r="DC55" s="19">
        <f t="shared" si="94"/>
        <v>11.672787829193808</v>
      </c>
      <c r="DD55" s="19">
        <f t="shared" si="94"/>
        <v>1.5349228756773137</v>
      </c>
      <c r="DE55" s="19">
        <f t="shared" si="94"/>
        <v>3.8570851164040354</v>
      </c>
      <c r="DF55" s="19">
        <f t="shared" si="94"/>
        <v>7.0032001401867605</v>
      </c>
      <c r="DG55" s="19">
        <f t="shared" si="94"/>
        <v>8.035738319301311</v>
      </c>
      <c r="DH55" s="19">
        <f t="shared" si="94"/>
        <v>5.0511354958420185</v>
      </c>
      <c r="DI55" s="19">
        <f t="shared" si="94"/>
        <v>4.580868773971658</v>
      </c>
      <c r="DJ55" s="19">
        <f t="shared" si="94"/>
        <v>4.9436626274047324</v>
      </c>
      <c r="DK55" s="19">
        <f t="shared" si="94"/>
        <v>8.6157867991841997</v>
      </c>
      <c r="DL55" s="19">
        <f t="shared" si="94"/>
        <v>2.0729043720477458</v>
      </c>
      <c r="DM55" s="19">
        <f t="shared" si="94"/>
        <v>6.9408456096923032</v>
      </c>
      <c r="DN55" s="19">
        <f t="shared" si="94"/>
        <v>4.6953459013599819</v>
      </c>
      <c r="DO55" s="19">
        <f t="shared" si="94"/>
        <v>13.749141313488433</v>
      </c>
      <c r="DP55" s="19">
        <f t="shared" si="94"/>
        <v>1.5863298280740956</v>
      </c>
      <c r="DQ55" s="19">
        <f t="shared" si="94"/>
        <v>2.5253544672802164</v>
      </c>
      <c r="DR55" s="19">
        <f t="shared" si="94"/>
        <v>4.2619781819289937</v>
      </c>
      <c r="DS55" s="16">
        <f t="shared" si="94"/>
        <v>3.1537467119216789</v>
      </c>
      <c r="DT55" s="16">
        <f t="shared" si="94"/>
        <v>33.602023793116075</v>
      </c>
      <c r="DU55" s="16">
        <f t="shared" si="94"/>
        <v>-10.047154050135932</v>
      </c>
      <c r="DV55" s="16">
        <f t="shared" si="94"/>
        <v>-4.2258248630828055</v>
      </c>
      <c r="DW55" s="16">
        <f t="shared" si="94"/>
        <v>53.115699589292056</v>
      </c>
      <c r="DX55" s="16">
        <f t="shared" si="94"/>
        <v>-18.077065977591509</v>
      </c>
      <c r="DY55" s="16">
        <f t="shared" si="94"/>
        <v>-5.3472529833451743</v>
      </c>
      <c r="DZ55" s="16">
        <f t="shared" si="94"/>
        <v>-1.7713847061355703</v>
      </c>
      <c r="EA55" s="16">
        <f t="shared" si="94"/>
        <v>0.60937064276140873</v>
      </c>
      <c r="EB55" s="16">
        <f t="shared" ref="EB55:FJ55" si="95">100*((EB24/EA24)^4-1)</f>
        <v>-3.8303820534398403</v>
      </c>
      <c r="EC55" s="16">
        <f t="shared" si="95"/>
        <v>4.2082492863438903</v>
      </c>
      <c r="ED55" s="16">
        <f t="shared" si="95"/>
        <v>2.5003013541775143</v>
      </c>
      <c r="EE55" s="16">
        <f t="shared" si="95"/>
        <v>9.5903025260430717</v>
      </c>
      <c r="EF55" s="16">
        <f t="shared" si="95"/>
        <v>3.3270045242732138</v>
      </c>
      <c r="EG55" s="16">
        <f t="shared" si="95"/>
        <v>3.0094947359008417</v>
      </c>
      <c r="EH55" s="16">
        <f t="shared" si="95"/>
        <v>4.7303477062093924</v>
      </c>
      <c r="EI55" s="24">
        <f t="shared" si="95"/>
        <v>4.1382469693376223</v>
      </c>
      <c r="EJ55" s="24">
        <f t="shared" si="95"/>
        <v>6.7814423144788583</v>
      </c>
      <c r="EK55" s="24">
        <f t="shared" si="95"/>
        <v>0.73585381507155212</v>
      </c>
      <c r="EL55" s="24">
        <f t="shared" si="95"/>
        <v>4.5869875191448806</v>
      </c>
      <c r="EM55" s="24">
        <f t="shared" si="95"/>
        <v>1.911172582129117</v>
      </c>
      <c r="EN55" s="24">
        <f t="shared" si="95"/>
        <v>0.75766749752235185</v>
      </c>
      <c r="EO55" s="24">
        <f t="shared" si="95"/>
        <v>-1.6367447820315517</v>
      </c>
      <c r="EP55" s="18">
        <f t="shared" si="95"/>
        <v>2.0744260567838513</v>
      </c>
      <c r="EQ55" s="18">
        <f t="shared" si="95"/>
        <v>2.0419520374688416</v>
      </c>
      <c r="ER55" s="18">
        <f t="shared" si="95"/>
        <v>2.7381765671292246</v>
      </c>
      <c r="ES55" s="18">
        <f t="shared" si="95"/>
        <v>2.7641863031277358</v>
      </c>
      <c r="ET55" s="18">
        <f t="shared" si="95"/>
        <v>3.5096466294074924</v>
      </c>
      <c r="EU55" s="18">
        <f t="shared" si="95"/>
        <v>3.9058286316584034</v>
      </c>
      <c r="EV55" s="18">
        <f t="shared" si="95"/>
        <v>3.5731967544535781</v>
      </c>
      <c r="EW55" s="18">
        <f t="shared" si="95"/>
        <v>3.5049985067405753</v>
      </c>
      <c r="EX55" s="18">
        <f t="shared" si="95"/>
        <v>3.3712389185296843</v>
      </c>
      <c r="EY55" s="18">
        <f t="shared" si="95"/>
        <v>3.6045077866675657</v>
      </c>
      <c r="EZ55" s="18">
        <f t="shared" si="95"/>
        <v>3.5250070753698237</v>
      </c>
      <c r="FA55" s="18">
        <f t="shared" si="95"/>
        <v>3.5890169842508257</v>
      </c>
      <c r="FB55" s="18">
        <f t="shared" si="95"/>
        <v>3.7659380397355946</v>
      </c>
      <c r="FC55" s="18">
        <f t="shared" si="95"/>
        <v>3.9705863440788303</v>
      </c>
      <c r="FD55" s="18">
        <f t="shared" si="95"/>
        <v>3.7776681904077902</v>
      </c>
      <c r="FE55" s="18">
        <f t="shared" si="95"/>
        <v>3.7430491057206972</v>
      </c>
      <c r="FF55" s="18">
        <f t="shared" si="95"/>
        <v>3.7320204805676882</v>
      </c>
      <c r="FG55" s="18">
        <f t="shared" si="95"/>
        <v>3.8791130703344168</v>
      </c>
      <c r="FH55" s="18">
        <f t="shared" si="95"/>
        <v>3.7258838731530242</v>
      </c>
      <c r="FI55" s="18">
        <f t="shared" si="95"/>
        <v>3.5602984204439192</v>
      </c>
      <c r="FJ55" s="18">
        <f t="shared" si="95"/>
        <v>3.6000212478199956</v>
      </c>
      <c r="FK55" s="18">
        <f t="shared" ref="FK55:FK58" si="96">100*((FK24/FJ24)^4-1)</f>
        <v>3.7520758786723896</v>
      </c>
      <c r="FL55" s="18">
        <f t="shared" ref="FL55:FL58" si="97">100*((FL24/FK24)^4-1)</f>
        <v>3.5798881989318687</v>
      </c>
      <c r="FM55" s="18">
        <f t="shared" ref="FM55:FM58" si="98">100*((FM24/FL24)^4-1)</f>
        <v>3.5256165623349656</v>
      </c>
      <c r="FN55" s="18">
        <f t="shared" ref="FN55:FN58" si="99">100*((FN24/FM24)^4-1)</f>
        <v>3.4778016865624206</v>
      </c>
    </row>
    <row r="56" spans="2:170" x14ac:dyDescent="0.2">
      <c r="B56" t="str">
        <f>B25</f>
        <v>Personal income (mil. $)</v>
      </c>
      <c r="C56" s="19"/>
      <c r="D56" s="19">
        <f t="shared" ref="D56:AI56" si="100">100*((D25/C25)^4-1)</f>
        <v>9.334849257047706</v>
      </c>
      <c r="E56" s="19">
        <f t="shared" si="100"/>
        <v>7.5985787807280936</v>
      </c>
      <c r="F56" s="19">
        <f t="shared" si="100"/>
        <v>6.7706788461026512</v>
      </c>
      <c r="G56" s="19">
        <f t="shared" si="100"/>
        <v>4.1537692946651772</v>
      </c>
      <c r="H56" s="19">
        <f t="shared" si="100"/>
        <v>6.4860694292431686</v>
      </c>
      <c r="I56" s="19">
        <f t="shared" si="100"/>
        <v>6.3539655329146072</v>
      </c>
      <c r="J56" s="19">
        <f t="shared" si="100"/>
        <v>8.2509069813758948</v>
      </c>
      <c r="K56" s="19">
        <f t="shared" si="100"/>
        <v>10.084133747698365</v>
      </c>
      <c r="L56" s="19">
        <f t="shared" si="100"/>
        <v>4.7511347600845966</v>
      </c>
      <c r="M56" s="19">
        <f t="shared" si="100"/>
        <v>5.3418526924455811</v>
      </c>
      <c r="N56" s="19">
        <f t="shared" si="100"/>
        <v>11.389603653785585</v>
      </c>
      <c r="O56" s="19">
        <f t="shared" si="100"/>
        <v>-4.8045864541135792</v>
      </c>
      <c r="P56" s="19">
        <f t="shared" si="100"/>
        <v>7.6738593222036355</v>
      </c>
      <c r="Q56" s="19">
        <f t="shared" si="100"/>
        <v>0.48266874708020602</v>
      </c>
      <c r="R56" s="19">
        <f t="shared" si="100"/>
        <v>5.7760543676592668</v>
      </c>
      <c r="S56" s="19">
        <f t="shared" si="100"/>
        <v>6.2213329459179789</v>
      </c>
      <c r="T56" s="19">
        <f t="shared" si="100"/>
        <v>6.4225847238874811</v>
      </c>
      <c r="U56" s="19">
        <f t="shared" si="100"/>
        <v>2.0572530138078804</v>
      </c>
      <c r="V56" s="19">
        <f t="shared" si="100"/>
        <v>7.8039546942723748</v>
      </c>
      <c r="W56" s="19">
        <f t="shared" si="100"/>
        <v>8.337234241798285</v>
      </c>
      <c r="X56" s="19">
        <f t="shared" si="100"/>
        <v>5.3518710718167828</v>
      </c>
      <c r="Y56" s="19">
        <f t="shared" si="100"/>
        <v>5.4056989863698224</v>
      </c>
      <c r="Z56" s="19">
        <f t="shared" si="100"/>
        <v>3.740579516069853</v>
      </c>
      <c r="AA56" s="19">
        <f t="shared" si="100"/>
        <v>17.002244440209079</v>
      </c>
      <c r="AB56" s="19">
        <f t="shared" si="100"/>
        <v>7.7167620036855178</v>
      </c>
      <c r="AC56" s="19">
        <f t="shared" si="100"/>
        <v>5.6403869957989405</v>
      </c>
      <c r="AD56" s="19">
        <f t="shared" si="100"/>
        <v>4.9779993301721115</v>
      </c>
      <c r="AE56" s="19">
        <f t="shared" si="100"/>
        <v>17.682762688790032</v>
      </c>
      <c r="AF56" s="19">
        <f t="shared" si="100"/>
        <v>5.8742110863404751</v>
      </c>
      <c r="AG56" s="19">
        <f t="shared" si="100"/>
        <v>4.570264493907672</v>
      </c>
      <c r="AH56" s="19">
        <f t="shared" si="100"/>
        <v>8.6458985597038573</v>
      </c>
      <c r="AI56" s="19">
        <f t="shared" si="100"/>
        <v>33.867010035391118</v>
      </c>
      <c r="AJ56" s="19">
        <f t="shared" ref="AJ56:BO56" si="101">100*((AJ25/AI25)^4-1)</f>
        <v>6.8695719963816737</v>
      </c>
      <c r="AK56" s="19">
        <f t="shared" si="101"/>
        <v>6.7404473984140623</v>
      </c>
      <c r="AL56" s="19">
        <f t="shared" si="101"/>
        <v>4.0483332386511917</v>
      </c>
      <c r="AM56" s="19">
        <f t="shared" si="101"/>
        <v>21.048503395124651</v>
      </c>
      <c r="AN56" s="19">
        <f t="shared" si="101"/>
        <v>-1.2510611428827478</v>
      </c>
      <c r="AO56" s="19">
        <f t="shared" si="101"/>
        <v>11.533012539861808</v>
      </c>
      <c r="AP56" s="19">
        <f t="shared" si="101"/>
        <v>13.355392323066905</v>
      </c>
      <c r="AQ56" s="19">
        <f t="shared" si="101"/>
        <v>10.2419952102907</v>
      </c>
      <c r="AR56" s="19">
        <f t="shared" si="101"/>
        <v>-1.7556638800956148</v>
      </c>
      <c r="AS56" s="19">
        <f t="shared" si="101"/>
        <v>1.3324050400869147</v>
      </c>
      <c r="AT56" s="19">
        <f t="shared" si="101"/>
        <v>5.7270307565578271</v>
      </c>
      <c r="AU56" s="19">
        <f t="shared" si="101"/>
        <v>1.5061356002967985</v>
      </c>
      <c r="AV56" s="19">
        <f t="shared" si="101"/>
        <v>6.8438172405071995</v>
      </c>
      <c r="AW56" s="19">
        <f t="shared" si="101"/>
        <v>-8.0289570565549866</v>
      </c>
      <c r="AX56" s="19">
        <f t="shared" si="101"/>
        <v>0.97588820428355927</v>
      </c>
      <c r="AY56" s="19">
        <f t="shared" si="101"/>
        <v>0.78929996097165667</v>
      </c>
      <c r="AZ56" s="19">
        <f t="shared" si="101"/>
        <v>2.4253561622161079</v>
      </c>
      <c r="BA56" s="19">
        <f t="shared" si="101"/>
        <v>3.1328644319442489</v>
      </c>
      <c r="BB56" s="19">
        <f t="shared" si="101"/>
        <v>3.6888470072018453</v>
      </c>
      <c r="BC56" s="19">
        <f t="shared" si="101"/>
        <v>-2.693227716045099</v>
      </c>
      <c r="BD56" s="19">
        <f t="shared" si="101"/>
        <v>7.0039918148721458</v>
      </c>
      <c r="BE56" s="19">
        <f t="shared" si="101"/>
        <v>6.6775548453503086</v>
      </c>
      <c r="BF56" s="19">
        <f t="shared" si="101"/>
        <v>0.34816124229311018</v>
      </c>
      <c r="BG56" s="19">
        <f t="shared" si="101"/>
        <v>10.044174691695584</v>
      </c>
      <c r="BH56" s="19">
        <f t="shared" si="101"/>
        <v>9.1113719953249461</v>
      </c>
      <c r="BI56" s="19">
        <f t="shared" si="101"/>
        <v>1.5459202101001601</v>
      </c>
      <c r="BJ56" s="19">
        <f t="shared" si="101"/>
        <v>56.807452717454311</v>
      </c>
      <c r="BK56" s="19">
        <f t="shared" si="101"/>
        <v>-30.185150756780043</v>
      </c>
      <c r="BL56" s="19">
        <f t="shared" si="101"/>
        <v>5.9114902327368712</v>
      </c>
      <c r="BM56" s="19">
        <f t="shared" si="101"/>
        <v>5.0213132516721437</v>
      </c>
      <c r="BN56" s="19">
        <f t="shared" si="101"/>
        <v>11.845692105901517</v>
      </c>
      <c r="BO56" s="19">
        <f t="shared" si="101"/>
        <v>20.74099617573215</v>
      </c>
      <c r="BP56" s="19">
        <f t="shared" ref="BP56:CU56" si="102">100*((BP25/BO25)^4-1)</f>
        <v>6.806692753975141</v>
      </c>
      <c r="BQ56" s="19">
        <f t="shared" si="102"/>
        <v>4.276643451590334</v>
      </c>
      <c r="BR56" s="19">
        <f t="shared" si="102"/>
        <v>7.5036906676272164</v>
      </c>
      <c r="BS56" s="19">
        <f t="shared" si="102"/>
        <v>12.725997473020701</v>
      </c>
      <c r="BT56" s="19">
        <f t="shared" si="102"/>
        <v>11.435903071308996</v>
      </c>
      <c r="BU56" s="19">
        <f t="shared" si="102"/>
        <v>5.8193762488573553</v>
      </c>
      <c r="BV56" s="19">
        <f t="shared" si="102"/>
        <v>6.4484344733378052</v>
      </c>
      <c r="BW56" s="19">
        <f t="shared" si="102"/>
        <v>-1.7778177758359104</v>
      </c>
      <c r="BX56" s="19">
        <f t="shared" si="102"/>
        <v>13.127007206967978</v>
      </c>
      <c r="BY56" s="19">
        <f t="shared" si="102"/>
        <v>-2.9132903820189959</v>
      </c>
      <c r="BZ56" s="19">
        <f t="shared" si="102"/>
        <v>-6.861550105186442</v>
      </c>
      <c r="CA56" s="19">
        <f t="shared" si="102"/>
        <v>-21.247699042919187</v>
      </c>
      <c r="CB56" s="19">
        <f t="shared" si="102"/>
        <v>1.024556172481117</v>
      </c>
      <c r="CC56" s="19">
        <f t="shared" si="102"/>
        <v>-3.2992299499019273</v>
      </c>
      <c r="CD56" s="19">
        <f t="shared" si="102"/>
        <v>3.6179446208056687</v>
      </c>
      <c r="CE56" s="19">
        <f t="shared" si="102"/>
        <v>0.26526767147745378</v>
      </c>
      <c r="CF56" s="19">
        <f t="shared" si="102"/>
        <v>6.4581420126335276</v>
      </c>
      <c r="CG56" s="19">
        <f t="shared" si="102"/>
        <v>3.8807735725245873</v>
      </c>
      <c r="CH56" s="19">
        <f t="shared" si="102"/>
        <v>3.9386778006776479</v>
      </c>
      <c r="CI56" s="19">
        <f t="shared" si="102"/>
        <v>18.366955447965339</v>
      </c>
      <c r="CJ56" s="19">
        <f t="shared" si="102"/>
        <v>2.1506865392241448</v>
      </c>
      <c r="CK56" s="19">
        <f t="shared" si="102"/>
        <v>4.2222189259991216</v>
      </c>
      <c r="CL56" s="19">
        <f t="shared" si="102"/>
        <v>6.2023099725791786</v>
      </c>
      <c r="CM56" s="19">
        <f t="shared" si="102"/>
        <v>28.845939502168292</v>
      </c>
      <c r="CN56" s="19">
        <f t="shared" si="102"/>
        <v>6.7253892205709098</v>
      </c>
      <c r="CO56" s="19">
        <f t="shared" si="102"/>
        <v>0.3283323229105406</v>
      </c>
      <c r="CP56" s="19">
        <f t="shared" si="102"/>
        <v>16.224519327371745</v>
      </c>
      <c r="CQ56" s="19">
        <f t="shared" si="102"/>
        <v>-8.4334751734753794</v>
      </c>
      <c r="CR56" s="19">
        <f t="shared" si="102"/>
        <v>4.2135321776497925</v>
      </c>
      <c r="CS56" s="19">
        <f t="shared" si="102"/>
        <v>5.9605854094603172</v>
      </c>
      <c r="CT56" s="19">
        <f t="shared" si="102"/>
        <v>2.1753118620923884</v>
      </c>
      <c r="CU56" s="19">
        <f t="shared" si="102"/>
        <v>18.895080834394019</v>
      </c>
      <c r="CV56" s="19">
        <f t="shared" ref="CV56:EA56" si="103">100*((CV25/CU25)^4-1)</f>
        <v>9.0057716459921657</v>
      </c>
      <c r="CW56" s="19">
        <f t="shared" si="103"/>
        <v>9.2368698375235638</v>
      </c>
      <c r="CX56" s="19">
        <f t="shared" si="103"/>
        <v>7.6220914091390979</v>
      </c>
      <c r="CY56" s="19">
        <f t="shared" si="103"/>
        <v>6.0524695459592381</v>
      </c>
      <c r="CZ56" s="19">
        <f t="shared" si="103"/>
        <v>5.8040426014443813</v>
      </c>
      <c r="DA56" s="19">
        <f t="shared" si="103"/>
        <v>5.1530909217096132</v>
      </c>
      <c r="DB56" s="19">
        <f t="shared" si="103"/>
        <v>3.2392070420451446</v>
      </c>
      <c r="DC56" s="19">
        <f t="shared" si="103"/>
        <v>11.892882357544687</v>
      </c>
      <c r="DD56" s="19">
        <f t="shared" si="103"/>
        <v>4.1370244514127963</v>
      </c>
      <c r="DE56" s="19">
        <f t="shared" si="103"/>
        <v>5.299279317363248</v>
      </c>
      <c r="DF56" s="19">
        <f t="shared" si="103"/>
        <v>8.9765151839216184</v>
      </c>
      <c r="DG56" s="19">
        <f t="shared" si="103"/>
        <v>10.577867296274945</v>
      </c>
      <c r="DH56" s="19">
        <f t="shared" si="103"/>
        <v>5.898112873391792</v>
      </c>
      <c r="DI56" s="19">
        <f t="shared" si="103"/>
        <v>6.065279051437189</v>
      </c>
      <c r="DJ56" s="19">
        <f t="shared" si="103"/>
        <v>7.4831218274877154</v>
      </c>
      <c r="DK56" s="19">
        <f t="shared" si="103"/>
        <v>11.685885468817103</v>
      </c>
      <c r="DL56" s="19">
        <f t="shared" si="103"/>
        <v>4.2323725123981859</v>
      </c>
      <c r="DM56" s="19">
        <f t="shared" si="103"/>
        <v>8.3835916966689581</v>
      </c>
      <c r="DN56" s="19">
        <f t="shared" si="103"/>
        <v>6.2934677182059362</v>
      </c>
      <c r="DO56" s="19">
        <f t="shared" si="103"/>
        <v>14.678440465660092</v>
      </c>
      <c r="DP56" s="19">
        <f t="shared" si="103"/>
        <v>3.8771702576003708</v>
      </c>
      <c r="DQ56" s="19">
        <f t="shared" si="103"/>
        <v>3.516252421463073</v>
      </c>
      <c r="DR56" s="19">
        <f t="shared" si="103"/>
        <v>5.9129318838213818</v>
      </c>
      <c r="DS56" s="19">
        <f t="shared" si="103"/>
        <v>4.5963230966064916</v>
      </c>
      <c r="DT56" s="19">
        <f t="shared" si="103"/>
        <v>31.425523528548016</v>
      </c>
      <c r="DU56" s="19">
        <f t="shared" si="103"/>
        <v>-7.1840080269283568</v>
      </c>
      <c r="DV56" s="19">
        <f t="shared" si="103"/>
        <v>-2.2594776168173847</v>
      </c>
      <c r="DW56" s="19">
        <f t="shared" si="103"/>
        <v>60.198796573871974</v>
      </c>
      <c r="DX56" s="19">
        <f t="shared" si="103"/>
        <v>-12.990498987133492</v>
      </c>
      <c r="DY56" s="19">
        <f t="shared" si="103"/>
        <v>-9.3248167754789169E-2</v>
      </c>
      <c r="DZ56" s="19">
        <f t="shared" si="103"/>
        <v>4.9480649806359356</v>
      </c>
      <c r="EA56" s="19">
        <f t="shared" si="103"/>
        <v>8.3992577438485316</v>
      </c>
      <c r="EB56" s="19">
        <f t="shared" ref="EB56:FJ56" si="104">100*((EB25/EA25)^4-1)</f>
        <v>3.395718699089878</v>
      </c>
      <c r="EC56" s="19">
        <f t="shared" si="104"/>
        <v>9.0774445066372333</v>
      </c>
      <c r="ED56" s="19">
        <f t="shared" si="104"/>
        <v>6.7349667209361197</v>
      </c>
      <c r="EE56" s="19">
        <f t="shared" si="104"/>
        <v>13.850054827786295</v>
      </c>
      <c r="EF56" s="19">
        <f t="shared" si="104"/>
        <v>6.4164869544466763</v>
      </c>
      <c r="EG56" s="19">
        <f t="shared" si="104"/>
        <v>5.8110540323433213</v>
      </c>
      <c r="EH56" s="19">
        <f t="shared" si="104"/>
        <v>6.637045829752708</v>
      </c>
      <c r="EI56" s="18">
        <f t="shared" si="104"/>
        <v>7.8750871623683993</v>
      </c>
      <c r="EJ56" s="18">
        <f t="shared" si="104"/>
        <v>9.5492816515645238</v>
      </c>
      <c r="EK56" s="18">
        <f t="shared" si="104"/>
        <v>2.4477766913708399</v>
      </c>
      <c r="EL56" s="18">
        <f t="shared" si="104"/>
        <v>7.2209031633018839</v>
      </c>
      <c r="EM56" s="18">
        <f t="shared" si="104"/>
        <v>5.4072526299399737</v>
      </c>
      <c r="EN56" s="18">
        <f t="shared" si="104"/>
        <v>2.9058139865256516</v>
      </c>
      <c r="EO56" s="18">
        <f t="shared" si="104"/>
        <v>1.0957438424701982</v>
      </c>
      <c r="EP56" s="18">
        <f t="shared" si="104"/>
        <v>5.0508723550557688</v>
      </c>
      <c r="EQ56" s="18">
        <f t="shared" si="104"/>
        <v>5.351022383803361</v>
      </c>
      <c r="ER56" s="18">
        <f t="shared" si="104"/>
        <v>6.1762661914339656</v>
      </c>
      <c r="ES56" s="18">
        <f t="shared" si="104"/>
        <v>5.9736440463781237</v>
      </c>
      <c r="ET56" s="18">
        <f t="shared" si="104"/>
        <v>6.4795741894716041</v>
      </c>
      <c r="EU56" s="18">
        <f t="shared" si="104"/>
        <v>6.5584973036737937</v>
      </c>
      <c r="EV56" s="18">
        <f t="shared" si="104"/>
        <v>6.084259056445207</v>
      </c>
      <c r="EW56" s="18">
        <f t="shared" si="104"/>
        <v>5.7257644469546731</v>
      </c>
      <c r="EX56" s="18">
        <f t="shared" si="104"/>
        <v>5.3918616565321598</v>
      </c>
      <c r="EY56" s="18">
        <f t="shared" si="104"/>
        <v>5.671995432325061</v>
      </c>
      <c r="EZ56" s="18">
        <f t="shared" si="104"/>
        <v>5.5148664063078057</v>
      </c>
      <c r="FA56" s="18">
        <f t="shared" si="104"/>
        <v>5.5733921957844323</v>
      </c>
      <c r="FB56" s="18">
        <f t="shared" si="104"/>
        <v>5.6378895232615633</v>
      </c>
      <c r="FC56" s="18">
        <f t="shared" si="104"/>
        <v>5.7587308453332486</v>
      </c>
      <c r="FD56" s="18">
        <f t="shared" si="104"/>
        <v>5.6680544067966299</v>
      </c>
      <c r="FE56" s="18">
        <f t="shared" si="104"/>
        <v>5.6225679455681687</v>
      </c>
      <c r="FF56" s="18">
        <f t="shared" si="104"/>
        <v>5.5960808213000757</v>
      </c>
      <c r="FG56" s="18">
        <f t="shared" si="104"/>
        <v>5.7260005165645778</v>
      </c>
      <c r="FH56" s="18">
        <f t="shared" si="104"/>
        <v>5.5010584166764742</v>
      </c>
      <c r="FI56" s="18">
        <f t="shared" si="104"/>
        <v>5.3969903173843425</v>
      </c>
      <c r="FJ56" s="18">
        <f t="shared" si="104"/>
        <v>5.437990167293183</v>
      </c>
      <c r="FK56" s="18">
        <f t="shared" si="96"/>
        <v>5.7001226705978292</v>
      </c>
      <c r="FL56" s="18">
        <f t="shared" si="97"/>
        <v>5.4463200699294001</v>
      </c>
      <c r="FM56" s="18">
        <f t="shared" si="98"/>
        <v>5.3367191795873348</v>
      </c>
      <c r="FN56" s="18">
        <f t="shared" si="99"/>
        <v>5.3490933085135861</v>
      </c>
    </row>
    <row r="57" spans="2:170" x14ac:dyDescent="0.2">
      <c r="B57" t="str">
        <f>B26</f>
        <v xml:space="preserve">  Wage and salary disbursements (mil. $)</v>
      </c>
      <c r="C57" s="19"/>
      <c r="D57" s="19">
        <f t="shared" ref="D57:AI57" si="105">100*((D26/C26)^4-1)</f>
        <v>11.455712484535784</v>
      </c>
      <c r="E57" s="19">
        <f t="shared" si="105"/>
        <v>11.43492087515785</v>
      </c>
      <c r="F57" s="19">
        <f t="shared" si="105"/>
        <v>1.8761118934396803</v>
      </c>
      <c r="G57" s="19">
        <f t="shared" si="105"/>
        <v>5.4208601561008596</v>
      </c>
      <c r="H57" s="19">
        <f t="shared" si="105"/>
        <v>4.5269152703900195</v>
      </c>
      <c r="I57" s="19">
        <f t="shared" si="105"/>
        <v>10.916009375451562</v>
      </c>
      <c r="J57" s="19">
        <f t="shared" si="105"/>
        <v>3.1746952995677979</v>
      </c>
      <c r="K57" s="19">
        <f t="shared" si="105"/>
        <v>21.102357837424556</v>
      </c>
      <c r="L57" s="19">
        <f t="shared" si="105"/>
        <v>2.3968255897881985</v>
      </c>
      <c r="M57" s="19">
        <f t="shared" si="105"/>
        <v>4.363203418266659</v>
      </c>
      <c r="N57" s="19">
        <f t="shared" si="105"/>
        <v>13.827462461040053</v>
      </c>
      <c r="O57" s="19">
        <f t="shared" si="105"/>
        <v>-12.22338094980433</v>
      </c>
      <c r="P57" s="19">
        <f t="shared" si="105"/>
        <v>6.9353363360843856</v>
      </c>
      <c r="Q57" s="19">
        <f t="shared" si="105"/>
        <v>0.99158661954517058</v>
      </c>
      <c r="R57" s="19">
        <f t="shared" si="105"/>
        <v>-2.6138811148104346</v>
      </c>
      <c r="S57" s="19">
        <f t="shared" si="105"/>
        <v>7.3656774529030855</v>
      </c>
      <c r="T57" s="19">
        <f t="shared" si="105"/>
        <v>6.8654299628454707</v>
      </c>
      <c r="U57" s="19">
        <f t="shared" si="105"/>
        <v>-0.41579068986394851</v>
      </c>
      <c r="V57" s="19">
        <f t="shared" si="105"/>
        <v>9.0490011214773745</v>
      </c>
      <c r="W57" s="19">
        <f t="shared" si="105"/>
        <v>10.011050792260722</v>
      </c>
      <c r="X57" s="19">
        <f t="shared" si="105"/>
        <v>4.5635273166885204</v>
      </c>
      <c r="Y57" s="19">
        <f t="shared" si="105"/>
        <v>7.1374689819797776</v>
      </c>
      <c r="Z57" s="19">
        <f t="shared" si="105"/>
        <v>-0.57831190193158299</v>
      </c>
      <c r="AA57" s="19">
        <f t="shared" si="105"/>
        <v>25.464120152948166</v>
      </c>
      <c r="AB57" s="19">
        <f t="shared" si="105"/>
        <v>7.268351958094299</v>
      </c>
      <c r="AC57" s="19">
        <f t="shared" si="105"/>
        <v>10.797237843332063</v>
      </c>
      <c r="AD57" s="19">
        <f t="shared" si="105"/>
        <v>8.2872108835554403</v>
      </c>
      <c r="AE57" s="19">
        <f t="shared" si="105"/>
        <v>30.500529299226955</v>
      </c>
      <c r="AF57" s="19">
        <f t="shared" si="105"/>
        <v>12.175502886419022</v>
      </c>
      <c r="AG57" s="19">
        <f t="shared" si="105"/>
        <v>4.793991808476239</v>
      </c>
      <c r="AH57" s="19">
        <f t="shared" si="105"/>
        <v>11.001012493568885</v>
      </c>
      <c r="AI57" s="19">
        <f t="shared" si="105"/>
        <v>34.140539189125363</v>
      </c>
      <c r="AJ57" s="19">
        <f t="shared" ref="AJ57:BO57" si="106">100*((AJ26/AI26)^4-1)</f>
        <v>8.5367061127435981</v>
      </c>
      <c r="AK57" s="19">
        <f t="shared" si="106"/>
        <v>9.7106065372894115</v>
      </c>
      <c r="AL57" s="19">
        <f t="shared" si="106"/>
        <v>6.3321049935208817</v>
      </c>
      <c r="AM57" s="19">
        <f t="shared" si="106"/>
        <v>32.324401352218345</v>
      </c>
      <c r="AN57" s="19">
        <f t="shared" si="106"/>
        <v>-3.8990656548755886</v>
      </c>
      <c r="AO57" s="19">
        <f t="shared" si="106"/>
        <v>17.067693699855546</v>
      </c>
      <c r="AP57" s="19">
        <f t="shared" si="106"/>
        <v>19.225256281691514</v>
      </c>
      <c r="AQ57" s="19">
        <f t="shared" si="106"/>
        <v>11.553123036442647</v>
      </c>
      <c r="AR57" s="19">
        <f t="shared" si="106"/>
        <v>-11.829692188837338</v>
      </c>
      <c r="AS57" s="19">
        <f t="shared" si="106"/>
        <v>-3.4557551832458566</v>
      </c>
      <c r="AT57" s="19">
        <f t="shared" si="106"/>
        <v>5.0483185748449122</v>
      </c>
      <c r="AU57" s="19">
        <f t="shared" si="106"/>
        <v>-1.7523173700351946</v>
      </c>
      <c r="AV57" s="19">
        <f t="shared" si="106"/>
        <v>7.2431917113793487</v>
      </c>
      <c r="AW57" s="19">
        <f t="shared" si="106"/>
        <v>-14.996788818555684</v>
      </c>
      <c r="AX57" s="19">
        <f t="shared" si="106"/>
        <v>0.12029172279119926</v>
      </c>
      <c r="AY57" s="19">
        <f t="shared" si="106"/>
        <v>-0.7784020979409445</v>
      </c>
      <c r="AZ57" s="19">
        <f t="shared" si="106"/>
        <v>-0.50957550395228646</v>
      </c>
      <c r="BA57" s="19">
        <f t="shared" si="106"/>
        <v>1.1394938162531343</v>
      </c>
      <c r="BB57" s="19">
        <f t="shared" si="106"/>
        <v>0.34003040811856344</v>
      </c>
      <c r="BC57" s="19">
        <f t="shared" si="106"/>
        <v>-4.83572255282958</v>
      </c>
      <c r="BD57" s="19">
        <f t="shared" si="106"/>
        <v>7.0650222466378976</v>
      </c>
      <c r="BE57" s="19">
        <f t="shared" si="106"/>
        <v>6.8828071338139063</v>
      </c>
      <c r="BF57" s="19">
        <f t="shared" si="106"/>
        <v>-3.6156670944154645</v>
      </c>
      <c r="BG57" s="19">
        <f t="shared" si="106"/>
        <v>-2.6853367552640672</v>
      </c>
      <c r="BH57" s="19">
        <f t="shared" si="106"/>
        <v>12.904077327708997</v>
      </c>
      <c r="BI57" s="19">
        <f t="shared" si="106"/>
        <v>2.4056901773962247</v>
      </c>
      <c r="BJ57" s="19">
        <f t="shared" si="106"/>
        <v>6.984575836960949</v>
      </c>
      <c r="BK57" s="19">
        <f t="shared" si="106"/>
        <v>1.7291196025513322</v>
      </c>
      <c r="BL57" s="19">
        <f t="shared" si="106"/>
        <v>4.6274102627357205</v>
      </c>
      <c r="BM57" s="19">
        <f t="shared" si="106"/>
        <v>5.6557531549672024</v>
      </c>
      <c r="BN57" s="19">
        <f t="shared" si="106"/>
        <v>13.053461470399341</v>
      </c>
      <c r="BO57" s="19">
        <f t="shared" si="106"/>
        <v>16.751025109295004</v>
      </c>
      <c r="BP57" s="19">
        <f t="shared" ref="BP57:CU57" si="107">100*((BP26/BO26)^4-1)</f>
        <v>4.5795761802659207</v>
      </c>
      <c r="BQ57" s="19">
        <f t="shared" si="107"/>
        <v>5.2529892722817939</v>
      </c>
      <c r="BR57" s="19">
        <f t="shared" si="107"/>
        <v>10.100486806433274</v>
      </c>
      <c r="BS57" s="19">
        <f t="shared" si="107"/>
        <v>11.323065815187805</v>
      </c>
      <c r="BT57" s="19">
        <f t="shared" si="107"/>
        <v>8.9589350582100167</v>
      </c>
      <c r="BU57" s="19">
        <f t="shared" si="107"/>
        <v>7.2221422835808902</v>
      </c>
      <c r="BV57" s="19">
        <f t="shared" si="107"/>
        <v>6.6101466643444295</v>
      </c>
      <c r="BW57" s="19">
        <f t="shared" si="107"/>
        <v>-1.6682701638619291</v>
      </c>
      <c r="BX57" s="19">
        <f t="shared" si="107"/>
        <v>1.1315685894701222</v>
      </c>
      <c r="BY57" s="19">
        <f t="shared" si="107"/>
        <v>5.6434772354991836</v>
      </c>
      <c r="BZ57" s="19">
        <f t="shared" si="107"/>
        <v>-5.6617328487217344</v>
      </c>
      <c r="CA57" s="19">
        <f t="shared" si="107"/>
        <v>-12.276447097660936</v>
      </c>
      <c r="CB57" s="19">
        <f t="shared" si="107"/>
        <v>1.7750032856135745</v>
      </c>
      <c r="CC57" s="19">
        <f t="shared" si="107"/>
        <v>-4.5210993110586521</v>
      </c>
      <c r="CD57" s="19">
        <f t="shared" si="107"/>
        <v>1.2019848930874932</v>
      </c>
      <c r="CE57" s="19">
        <f t="shared" si="107"/>
        <v>-2.2926665385080591</v>
      </c>
      <c r="CF57" s="19">
        <f t="shared" si="107"/>
        <v>7.1079921630641474</v>
      </c>
      <c r="CG57" s="19">
        <f t="shared" si="107"/>
        <v>4.6534820819370548</v>
      </c>
      <c r="CH57" s="19">
        <f t="shared" si="107"/>
        <v>4.4098657036806044</v>
      </c>
      <c r="CI57" s="19">
        <f t="shared" si="107"/>
        <v>11.749710960043981</v>
      </c>
      <c r="CJ57" s="19">
        <f t="shared" si="107"/>
        <v>3.5561972220814919</v>
      </c>
      <c r="CK57" s="19">
        <f t="shared" si="107"/>
        <v>6.5939407568216257</v>
      </c>
      <c r="CL57" s="19">
        <f t="shared" si="107"/>
        <v>4.192525942979386</v>
      </c>
      <c r="CM57" s="19">
        <f t="shared" si="107"/>
        <v>15.327337994371405</v>
      </c>
      <c r="CN57" s="19">
        <f t="shared" si="107"/>
        <v>5.049099208480734</v>
      </c>
      <c r="CO57" s="19">
        <f t="shared" si="107"/>
        <v>5.2150106968603893</v>
      </c>
      <c r="CP57" s="19">
        <f t="shared" si="107"/>
        <v>6.4988684340308911</v>
      </c>
      <c r="CQ57" s="19">
        <f t="shared" si="107"/>
        <v>4.4552706284059829</v>
      </c>
      <c r="CR57" s="19">
        <f t="shared" si="107"/>
        <v>3.6820070898545554</v>
      </c>
      <c r="CS57" s="19">
        <f t="shared" si="107"/>
        <v>4.2208962812744888</v>
      </c>
      <c r="CT57" s="19">
        <f t="shared" si="107"/>
        <v>3.2371307672460103</v>
      </c>
      <c r="CU57" s="19">
        <f t="shared" si="107"/>
        <v>19.007870046530662</v>
      </c>
      <c r="CV57" s="19">
        <f t="shared" ref="CV57:EA57" si="108">100*((CV26/CU26)^4-1)</f>
        <v>2.1610448402881399</v>
      </c>
      <c r="CW57" s="19">
        <f t="shared" si="108"/>
        <v>9.6421235420438567</v>
      </c>
      <c r="CX57" s="19">
        <f t="shared" si="108"/>
        <v>7.2585550310854119</v>
      </c>
      <c r="CY57" s="19">
        <f t="shared" si="108"/>
        <v>2.4922044455625736</v>
      </c>
      <c r="CZ57" s="19">
        <f t="shared" si="108"/>
        <v>8.7338543114429115</v>
      </c>
      <c r="DA57" s="19">
        <f t="shared" si="108"/>
        <v>6.6858843304344662</v>
      </c>
      <c r="DB57" s="19">
        <f t="shared" si="108"/>
        <v>1.8045727162388836</v>
      </c>
      <c r="DC57" s="19">
        <f t="shared" si="108"/>
        <v>14.496010786938985</v>
      </c>
      <c r="DD57" s="19">
        <f t="shared" si="108"/>
        <v>3.3921083250176176</v>
      </c>
      <c r="DE57" s="19">
        <f t="shared" si="108"/>
        <v>4.542793297820058</v>
      </c>
      <c r="DF57" s="19">
        <f t="shared" si="108"/>
        <v>11.732929341345288</v>
      </c>
      <c r="DG57" s="19">
        <f t="shared" si="108"/>
        <v>9.4264226778880236</v>
      </c>
      <c r="DH57" s="19">
        <f t="shared" si="108"/>
        <v>6.8114810804982495</v>
      </c>
      <c r="DI57" s="19">
        <f t="shared" si="108"/>
        <v>7.9408545890457649</v>
      </c>
      <c r="DJ57" s="19">
        <f t="shared" si="108"/>
        <v>10.402407390915647</v>
      </c>
      <c r="DK57" s="19">
        <f t="shared" si="108"/>
        <v>20.647214341860476</v>
      </c>
      <c r="DL57" s="19">
        <f t="shared" si="108"/>
        <v>2.5364122552391954</v>
      </c>
      <c r="DM57" s="19">
        <f t="shared" si="108"/>
        <v>9.6847593114931296</v>
      </c>
      <c r="DN57" s="19">
        <f t="shared" si="108"/>
        <v>3.6551202574872876</v>
      </c>
      <c r="DO57" s="19">
        <f t="shared" si="108"/>
        <v>16.840263044883908</v>
      </c>
      <c r="DP57" s="19">
        <f t="shared" si="108"/>
        <v>2.9470608411734656</v>
      </c>
      <c r="DQ57" s="19">
        <f t="shared" si="108"/>
        <v>4.5261806628054346</v>
      </c>
      <c r="DR57" s="19">
        <f t="shared" si="108"/>
        <v>9.6328653709391254</v>
      </c>
      <c r="DS57" s="19">
        <f t="shared" si="108"/>
        <v>15.764365473803753</v>
      </c>
      <c r="DT57" s="19">
        <f t="shared" si="108"/>
        <v>-19.443466990691171</v>
      </c>
      <c r="DU57" s="19">
        <f t="shared" si="108"/>
        <v>21.473602560450722</v>
      </c>
      <c r="DV57" s="19">
        <f t="shared" si="108"/>
        <v>10.901108992759179</v>
      </c>
      <c r="DW57" s="19">
        <f t="shared" si="108"/>
        <v>13.91855978379537</v>
      </c>
      <c r="DX57" s="19">
        <f t="shared" si="108"/>
        <v>13.263389818054151</v>
      </c>
      <c r="DY57" s="19">
        <f t="shared" si="108"/>
        <v>8.9443716265018569</v>
      </c>
      <c r="DZ57" s="19">
        <f t="shared" si="108"/>
        <v>12.160658803711911</v>
      </c>
      <c r="EA57" s="19">
        <f t="shared" si="108"/>
        <v>-1.7832233500199801</v>
      </c>
      <c r="EB57" s="19">
        <f t="shared" ref="EB57:FJ57" si="109">100*((EB26/EA26)^4-1)</f>
        <v>1.3268640891987538</v>
      </c>
      <c r="EC57" s="19">
        <f t="shared" si="109"/>
        <v>12.084205865495278</v>
      </c>
      <c r="ED57" s="19">
        <f t="shared" si="109"/>
        <v>0.94335255416977404</v>
      </c>
      <c r="EE57" s="19">
        <f t="shared" si="109"/>
        <v>18.354969536679011</v>
      </c>
      <c r="EF57" s="19">
        <f t="shared" si="109"/>
        <v>4.1975216016494343</v>
      </c>
      <c r="EG57" s="19">
        <f t="shared" si="109"/>
        <v>6.9506808620128702</v>
      </c>
      <c r="EH57" s="19">
        <f t="shared" si="109"/>
        <v>6.6085580344257933</v>
      </c>
      <c r="EI57" s="18">
        <f t="shared" si="109"/>
        <v>10.743723187625974</v>
      </c>
      <c r="EJ57" s="18">
        <f t="shared" si="109"/>
        <v>12.957015481630417</v>
      </c>
      <c r="EK57" s="18">
        <f t="shared" si="109"/>
        <v>0.41332154993738435</v>
      </c>
      <c r="EL57" s="18">
        <f t="shared" si="109"/>
        <v>8.1829683492935743</v>
      </c>
      <c r="EM57" s="18">
        <f t="shared" si="109"/>
        <v>3.9554935935256053</v>
      </c>
      <c r="EN57" s="18">
        <f t="shared" si="109"/>
        <v>0.60985133933944002</v>
      </c>
      <c r="EO57" s="18">
        <f t="shared" si="109"/>
        <v>0.88455562795395348</v>
      </c>
      <c r="EP57" s="18">
        <f t="shared" si="109"/>
        <v>4.617380950068628</v>
      </c>
      <c r="EQ57" s="18">
        <f t="shared" si="109"/>
        <v>4.0012896868758308</v>
      </c>
      <c r="ER57" s="18">
        <f t="shared" si="109"/>
        <v>5.1113376729577942</v>
      </c>
      <c r="ES57" s="18">
        <f t="shared" si="109"/>
        <v>4.8973789524709765</v>
      </c>
      <c r="ET57" s="18">
        <f t="shared" si="109"/>
        <v>5.2543134046066697</v>
      </c>
      <c r="EU57" s="18">
        <f t="shared" si="109"/>
        <v>5.3290267739020791</v>
      </c>
      <c r="EV57" s="18">
        <f t="shared" si="109"/>
        <v>5.2413970533927046</v>
      </c>
      <c r="EW57" s="18">
        <f t="shared" si="109"/>
        <v>4.889902520811984</v>
      </c>
      <c r="EX57" s="18">
        <f t="shared" si="109"/>
        <v>4.5489773173577719</v>
      </c>
      <c r="EY57" s="18">
        <f t="shared" si="109"/>
        <v>4.7353293368237903</v>
      </c>
      <c r="EZ57" s="18">
        <f t="shared" si="109"/>
        <v>4.8112718606029503</v>
      </c>
      <c r="FA57" s="18">
        <f t="shared" si="109"/>
        <v>4.8264377078018672</v>
      </c>
      <c r="FB57" s="18">
        <f t="shared" si="109"/>
        <v>4.9275228517038583</v>
      </c>
      <c r="FC57" s="18">
        <f t="shared" si="109"/>
        <v>4.9734013179817183</v>
      </c>
      <c r="FD57" s="18">
        <f t="shared" si="109"/>
        <v>5.1598951546263372</v>
      </c>
      <c r="FE57" s="18">
        <f t="shared" si="109"/>
        <v>5.2268343868505873</v>
      </c>
      <c r="FF57" s="18">
        <f t="shared" si="109"/>
        <v>5.1579868922957406</v>
      </c>
      <c r="FG57" s="18">
        <f t="shared" si="109"/>
        <v>5.1108421532185089</v>
      </c>
      <c r="FH57" s="18">
        <f t="shared" si="109"/>
        <v>5.0888290224710531</v>
      </c>
      <c r="FI57" s="18">
        <f t="shared" si="109"/>
        <v>4.9542847022004066</v>
      </c>
      <c r="FJ57" s="18">
        <f t="shared" si="109"/>
        <v>4.9790605200866311</v>
      </c>
      <c r="FK57" s="18">
        <f t="shared" si="96"/>
        <v>5.0152197909386631</v>
      </c>
      <c r="FL57" s="18">
        <f t="shared" si="97"/>
        <v>5.05535583668002</v>
      </c>
      <c r="FM57" s="18">
        <f t="shared" si="98"/>
        <v>4.907588121190698</v>
      </c>
      <c r="FN57" s="18">
        <f t="shared" si="99"/>
        <v>4.9519911211823198</v>
      </c>
    </row>
    <row r="58" spans="2:170" x14ac:dyDescent="0.2">
      <c r="B58" t="str">
        <f>B27</f>
        <v>Per capita personal income ($)</v>
      </c>
      <c r="C58" s="19"/>
      <c r="D58" s="19">
        <f t="shared" ref="D58:AI58" si="110">100*((D27/C27)^4-1)</f>
        <v>5.4514907153471848</v>
      </c>
      <c r="E58" s="19">
        <f t="shared" si="110"/>
        <v>3.8734313789346997</v>
      </c>
      <c r="F58" s="19">
        <f t="shared" si="110"/>
        <v>3.4083140855520444</v>
      </c>
      <c r="G58" s="19">
        <f t="shared" si="110"/>
        <v>1.4275309970114947</v>
      </c>
      <c r="H58" s="19">
        <f t="shared" si="110"/>
        <v>4.415190869252239</v>
      </c>
      <c r="I58" s="19">
        <f t="shared" si="110"/>
        <v>4.8262447650917917</v>
      </c>
      <c r="J58" s="19">
        <f t="shared" si="110"/>
        <v>6.9871503662092715</v>
      </c>
      <c r="K58" s="19">
        <f t="shared" si="110"/>
        <v>8.8337555119264888</v>
      </c>
      <c r="L58" s="19">
        <f t="shared" si="110"/>
        <v>3.3991051074386158</v>
      </c>
      <c r="M58" s="19">
        <f t="shared" si="110"/>
        <v>3.8285567724450908</v>
      </c>
      <c r="N58" s="19">
        <f t="shared" si="110"/>
        <v>9.6903067498883999</v>
      </c>
      <c r="O58" s="19">
        <f t="shared" si="110"/>
        <v>-6.2882860995232992</v>
      </c>
      <c r="P58" s="19">
        <f t="shared" si="110"/>
        <v>6.011710386078839</v>
      </c>
      <c r="Q58" s="19">
        <f t="shared" si="110"/>
        <v>-1.0345540589040247</v>
      </c>
      <c r="R58" s="19">
        <f t="shared" si="110"/>
        <v>4.2268050949434866</v>
      </c>
      <c r="S58" s="19">
        <f t="shared" si="110"/>
        <v>4.7257597023519837</v>
      </c>
      <c r="T58" s="19">
        <f t="shared" si="110"/>
        <v>4.9922833939719968</v>
      </c>
      <c r="U58" s="19">
        <f t="shared" si="110"/>
        <v>0.74230075643810789</v>
      </c>
      <c r="V58" s="19">
        <f t="shared" si="110"/>
        <v>6.4616136364470611</v>
      </c>
      <c r="W58" s="19">
        <f t="shared" si="110"/>
        <v>7.0220198705296166</v>
      </c>
      <c r="X58" s="19">
        <f t="shared" si="110"/>
        <v>4.0932914966693268</v>
      </c>
      <c r="Y58" s="19">
        <f t="shared" si="110"/>
        <v>4.1552182301564544</v>
      </c>
      <c r="Z58" s="19">
        <f t="shared" si="110"/>
        <v>2.5072721171615964</v>
      </c>
      <c r="AA58" s="19">
        <f t="shared" si="110"/>
        <v>15.595903609816396</v>
      </c>
      <c r="AB58" s="19">
        <f t="shared" si="110"/>
        <v>6.3897291966830361</v>
      </c>
      <c r="AC58" s="19">
        <f t="shared" si="110"/>
        <v>4.2630575259168024</v>
      </c>
      <c r="AD58" s="19">
        <f t="shared" si="110"/>
        <v>3.4840994837707528</v>
      </c>
      <c r="AE58" s="19">
        <f t="shared" si="110"/>
        <v>15.812979761636603</v>
      </c>
      <c r="AF58" s="19">
        <f t="shared" si="110"/>
        <v>3.988689665177958</v>
      </c>
      <c r="AG58" s="19">
        <f t="shared" si="110"/>
        <v>2.5596704462382158</v>
      </c>
      <c r="AH58" s="19">
        <f t="shared" si="110"/>
        <v>6.4768649340199325</v>
      </c>
      <c r="AI58" s="19">
        <f t="shared" si="110"/>
        <v>31.185064205079559</v>
      </c>
      <c r="AJ58" s="19">
        <f t="shared" ref="AJ58:BO58" si="111">100*((AJ27/AI27)^4-1)</f>
        <v>4.7757472296479309</v>
      </c>
      <c r="AK58" s="19">
        <f t="shared" si="111"/>
        <v>4.6899392649102811</v>
      </c>
      <c r="AL58" s="19">
        <f t="shared" si="111"/>
        <v>2.0686116262696563</v>
      </c>
      <c r="AM58" s="19">
        <f t="shared" si="111"/>
        <v>18.743887378120426</v>
      </c>
      <c r="AN58" s="19">
        <f t="shared" si="111"/>
        <v>-3.1372870415432907</v>
      </c>
      <c r="AO58" s="19">
        <f t="shared" si="111"/>
        <v>9.4526216433201693</v>
      </c>
      <c r="AP58" s="19">
        <f t="shared" si="111"/>
        <v>11.364616486880008</v>
      </c>
      <c r="AQ58" s="19">
        <f t="shared" si="111"/>
        <v>8.4959231574102123</v>
      </c>
      <c r="AR58" s="19">
        <f t="shared" si="111"/>
        <v>-3.1075827766140707</v>
      </c>
      <c r="AS58" s="19">
        <f t="shared" si="111"/>
        <v>7.3447023666695088E-2</v>
      </c>
      <c r="AT58" s="19">
        <f t="shared" si="111"/>
        <v>4.4484636208395489</v>
      </c>
      <c r="AU58" s="19">
        <f t="shared" si="111"/>
        <v>0.21129249941211903</v>
      </c>
      <c r="AV58" s="19">
        <f t="shared" si="111"/>
        <v>5.3415601859833961</v>
      </c>
      <c r="AW58" s="19">
        <f t="shared" si="111"/>
        <v>-9.3759204815065615</v>
      </c>
      <c r="AX58" s="19">
        <f t="shared" si="111"/>
        <v>-0.45667169382753725</v>
      </c>
      <c r="AY58" s="19">
        <f t="shared" si="111"/>
        <v>-0.49056521524305507</v>
      </c>
      <c r="AZ58" s="19">
        <f t="shared" si="111"/>
        <v>1.3507059057817461</v>
      </c>
      <c r="BA58" s="19">
        <f t="shared" si="111"/>
        <v>2.2264134888841047</v>
      </c>
      <c r="BB58" s="19">
        <f t="shared" si="111"/>
        <v>2.8707272217343816</v>
      </c>
      <c r="BC58" s="19">
        <f t="shared" si="111"/>
        <v>-3.4512189473161925</v>
      </c>
      <c r="BD58" s="19">
        <f t="shared" si="111"/>
        <v>6.1144729208500781</v>
      </c>
      <c r="BE58" s="19">
        <f t="shared" si="111"/>
        <v>5.740850613285664</v>
      </c>
      <c r="BF58" s="19">
        <f t="shared" si="111"/>
        <v>-0.557531113385068</v>
      </c>
      <c r="BG58" s="19">
        <f t="shared" si="111"/>
        <v>9.0483390421373766</v>
      </c>
      <c r="BH58" s="19">
        <f t="shared" si="111"/>
        <v>8.1260449685830238</v>
      </c>
      <c r="BI58" s="19">
        <f t="shared" si="111"/>
        <v>0.56385182928913036</v>
      </c>
      <c r="BJ58" s="19">
        <f t="shared" si="111"/>
        <v>55.060871710202505</v>
      </c>
      <c r="BK58" s="19">
        <f t="shared" si="111"/>
        <v>-31.121925267644045</v>
      </c>
      <c r="BL58" s="19">
        <f t="shared" si="111"/>
        <v>4.1997016461051029</v>
      </c>
      <c r="BM58" s="19">
        <f t="shared" si="111"/>
        <v>3.125336666851708</v>
      </c>
      <c r="BN58" s="19">
        <f t="shared" si="111"/>
        <v>9.7449123902648473</v>
      </c>
      <c r="BO58" s="19">
        <f t="shared" si="111"/>
        <v>18.522465532185883</v>
      </c>
      <c r="BP58" s="19">
        <f t="shared" ref="BP58:CU58" si="112">100*((BP27/BO27)^4-1)</f>
        <v>4.9840778400099373</v>
      </c>
      <c r="BQ58" s="19">
        <f t="shared" si="112"/>
        <v>2.6360108177517105</v>
      </c>
      <c r="BR58" s="19">
        <f t="shared" si="112"/>
        <v>5.9345247344755991</v>
      </c>
      <c r="BS58" s="19">
        <f t="shared" si="112"/>
        <v>11.187263547173476</v>
      </c>
      <c r="BT58" s="19">
        <f t="shared" si="112"/>
        <v>10.003598987808049</v>
      </c>
      <c r="BU58" s="19">
        <f t="shared" si="112"/>
        <v>4.5445057476816819</v>
      </c>
      <c r="BV58" s="19">
        <f t="shared" si="112"/>
        <v>5.2568125365837659</v>
      </c>
      <c r="BW58" s="19">
        <f t="shared" si="112"/>
        <v>-2.7888511315098952</v>
      </c>
      <c r="BX58" s="19">
        <f t="shared" si="112"/>
        <v>12.058368996578949</v>
      </c>
      <c r="BY58" s="19">
        <f t="shared" si="112"/>
        <v>-3.7928925590666407</v>
      </c>
      <c r="BZ58" s="19">
        <f t="shared" si="112"/>
        <v>-7.7213908331655645</v>
      </c>
      <c r="CA58" s="19">
        <f t="shared" si="112"/>
        <v>-22.03179888977207</v>
      </c>
      <c r="CB58" s="19">
        <f t="shared" si="112"/>
        <v>-8.8482879456164287E-2</v>
      </c>
      <c r="CC58" s="19">
        <f t="shared" si="112"/>
        <v>-4.4184999700344951</v>
      </c>
      <c r="CD58" s="19">
        <f t="shared" si="112"/>
        <v>2.434033057339402</v>
      </c>
      <c r="CE58" s="19">
        <f t="shared" si="112"/>
        <v>-0.79540671618056891</v>
      </c>
      <c r="CF58" s="19">
        <f t="shared" si="112"/>
        <v>5.4792746433785622</v>
      </c>
      <c r="CG58" s="19">
        <f t="shared" si="112"/>
        <v>3.0600809397332451</v>
      </c>
      <c r="CH58" s="19">
        <f t="shared" si="112"/>
        <v>3.2267579989884165</v>
      </c>
      <c r="CI58" s="19">
        <f t="shared" si="112"/>
        <v>17.651987701113313</v>
      </c>
      <c r="CJ58" s="19">
        <f t="shared" si="112"/>
        <v>1.5828012797305835</v>
      </c>
      <c r="CK58" s="19">
        <f t="shared" si="112"/>
        <v>3.6223224010292876</v>
      </c>
      <c r="CL58" s="19">
        <f t="shared" si="112"/>
        <v>5.4893368578441182</v>
      </c>
      <c r="CM58" s="19">
        <f t="shared" si="112"/>
        <v>27.760573829870339</v>
      </c>
      <c r="CN58" s="19">
        <f t="shared" si="112"/>
        <v>5.5843987748853907</v>
      </c>
      <c r="CO58" s="19">
        <f t="shared" si="112"/>
        <v>-0.95272720773271757</v>
      </c>
      <c r="CP58" s="19">
        <f t="shared" si="112"/>
        <v>14.542203112902484</v>
      </c>
      <c r="CQ58" s="19">
        <f t="shared" si="112"/>
        <v>-9.8814698943753836</v>
      </c>
      <c r="CR58" s="19">
        <f t="shared" si="112"/>
        <v>2.4630104788599283</v>
      </c>
      <c r="CS58" s="19">
        <f t="shared" si="112"/>
        <v>4.1106407882840479</v>
      </c>
      <c r="CT58" s="19">
        <f t="shared" si="112"/>
        <v>0.35557448045058226</v>
      </c>
      <c r="CU58" s="19">
        <f t="shared" si="112"/>
        <v>16.772025691643645</v>
      </c>
      <c r="CV58" s="19">
        <f t="shared" ref="CV58:EA58" si="113">100*((CV27/CU27)^4-1)</f>
        <v>7.0656762419664565</v>
      </c>
      <c r="CW58" s="19">
        <f t="shared" si="113"/>
        <v>7.2259279945294574</v>
      </c>
      <c r="CX58" s="19">
        <f t="shared" si="113"/>
        <v>5.4839362722085117</v>
      </c>
      <c r="CY58" s="19">
        <f t="shared" si="113"/>
        <v>3.7033117193422616</v>
      </c>
      <c r="CZ58" s="19">
        <f t="shared" si="113"/>
        <v>3.184334966547242</v>
      </c>
      <c r="DA58" s="19">
        <f t="shared" si="113"/>
        <v>2.4396169612325824</v>
      </c>
      <c r="DB58" s="19">
        <f t="shared" si="113"/>
        <v>0.67244070404119949</v>
      </c>
      <c r="DC58" s="19">
        <f t="shared" si="113"/>
        <v>9.4339998507731782</v>
      </c>
      <c r="DD58" s="19">
        <f t="shared" si="113"/>
        <v>2.2849007053850512</v>
      </c>
      <c r="DE58" s="19">
        <f t="shared" si="113"/>
        <v>3.7441550732710605</v>
      </c>
      <c r="DF58" s="19">
        <f t="shared" si="113"/>
        <v>7.5023615810477562</v>
      </c>
      <c r="DG58" s="19">
        <f t="shared" si="113"/>
        <v>9.0252389774847721</v>
      </c>
      <c r="DH58" s="19">
        <f t="shared" si="113"/>
        <v>4.2178057739701735</v>
      </c>
      <c r="DI58" s="19">
        <f t="shared" si="113"/>
        <v>4.2274526500787113</v>
      </c>
      <c r="DJ58" s="19">
        <f t="shared" si="113"/>
        <v>5.5466076727539004</v>
      </c>
      <c r="DK58" s="19">
        <f t="shared" si="113"/>
        <v>9.6810545132740558</v>
      </c>
      <c r="DL58" s="19">
        <f t="shared" si="113"/>
        <v>2.4227846839943501</v>
      </c>
      <c r="DM58" s="19">
        <f t="shared" si="113"/>
        <v>6.5269208168233561</v>
      </c>
      <c r="DN58" s="19">
        <f t="shared" si="113"/>
        <v>4.4364749902395362</v>
      </c>
      <c r="DO58" s="19">
        <f t="shared" si="113"/>
        <v>12.57178950029958</v>
      </c>
      <c r="DP58" s="19">
        <f t="shared" si="113"/>
        <v>1.8542588493273504</v>
      </c>
      <c r="DQ58" s="19">
        <f t="shared" si="113"/>
        <v>1.5067830030077056</v>
      </c>
      <c r="DR58" s="19">
        <f t="shared" si="113"/>
        <v>4.0206973640795285</v>
      </c>
      <c r="DS58" s="19">
        <f t="shared" si="113"/>
        <v>3.0426346140293825</v>
      </c>
      <c r="DT58" s="19">
        <f t="shared" si="113"/>
        <v>29.989644602743006</v>
      </c>
      <c r="DU58" s="19">
        <f t="shared" si="113"/>
        <v>-7.9500724272328904</v>
      </c>
      <c r="DV58" s="19">
        <f t="shared" si="113"/>
        <v>-2.9804144840279045</v>
      </c>
      <c r="DW58" s="19">
        <f t="shared" si="113"/>
        <v>58.872012606356058</v>
      </c>
      <c r="DX58" s="19">
        <f t="shared" si="113"/>
        <v>-13.907239151236183</v>
      </c>
      <c r="DY58" s="19">
        <f t="shared" si="113"/>
        <v>-1.3380378246288127</v>
      </c>
      <c r="DZ58" s="19">
        <f t="shared" si="113"/>
        <v>3.5161925307779507</v>
      </c>
      <c r="EA58" s="19">
        <f t="shared" si="113"/>
        <v>6.870891193537032</v>
      </c>
      <c r="EB58" s="19">
        <f t="shared" ref="EB58:FJ58" si="114">100*((EB27/EA27)^4-1)</f>
        <v>1.9545616251625653</v>
      </c>
      <c r="EC58" s="19">
        <f t="shared" si="114"/>
        <v>7.597297004154635</v>
      </c>
      <c r="ED58" s="19">
        <f t="shared" si="114"/>
        <v>5.3371387229848466</v>
      </c>
      <c r="EE58" s="19">
        <f t="shared" si="114"/>
        <v>12.424760697038796</v>
      </c>
      <c r="EF58" s="19">
        <f t="shared" si="114"/>
        <v>5.149776711276921</v>
      </c>
      <c r="EG58" s="19">
        <f t="shared" si="114"/>
        <v>4.5936006127169193</v>
      </c>
      <c r="EH58" s="19">
        <f t="shared" si="114"/>
        <v>5.4226202219884723</v>
      </c>
      <c r="EI58" s="18">
        <f t="shared" si="114"/>
        <v>6.6293835923465272</v>
      </c>
      <c r="EJ58" s="18">
        <f t="shared" si="114"/>
        <v>8.2439927751714048</v>
      </c>
      <c r="EK58" s="18">
        <f t="shared" si="114"/>
        <v>1.1950515189435906</v>
      </c>
      <c r="EL58" s="18">
        <f t="shared" si="114"/>
        <v>5.8890000610328785</v>
      </c>
      <c r="EM58" s="18">
        <f t="shared" si="114"/>
        <v>4.0912731369054267</v>
      </c>
      <c r="EN58" s="18">
        <f t="shared" si="114"/>
        <v>1.6323636424717236</v>
      </c>
      <c r="EO58" s="18">
        <f t="shared" si="114"/>
        <v>-0.14530159164739542</v>
      </c>
      <c r="EP58" s="18">
        <f t="shared" si="114"/>
        <v>3.7710750532214288</v>
      </c>
      <c r="EQ58" s="18">
        <f t="shared" si="114"/>
        <v>4.2538180815481441</v>
      </c>
      <c r="ER58" s="18">
        <f t="shared" si="114"/>
        <v>5.1439471522761959</v>
      </c>
      <c r="ES58" s="18">
        <f t="shared" si="114"/>
        <v>5.0204481380180743</v>
      </c>
      <c r="ET58" s="18">
        <f t="shared" si="114"/>
        <v>5.5885889248215248</v>
      </c>
      <c r="EU58" s="18">
        <f t="shared" si="114"/>
        <v>5.7103977758367952</v>
      </c>
      <c r="EV58" s="18">
        <f t="shared" si="114"/>
        <v>5.2486980776586423</v>
      </c>
      <c r="EW58" s="18">
        <f t="shared" si="114"/>
        <v>4.8657883538810287</v>
      </c>
      <c r="EX58" s="18">
        <f t="shared" si="114"/>
        <v>4.4830912391817801</v>
      </c>
      <c r="EY58" s="18">
        <f t="shared" si="114"/>
        <v>4.7020447278941502</v>
      </c>
      <c r="EZ58" s="18">
        <f t="shared" si="114"/>
        <v>4.5020460454583633</v>
      </c>
      <c r="FA58" s="18">
        <f t="shared" si="114"/>
        <v>4.5443287749731054</v>
      </c>
      <c r="FB58" s="18">
        <f t="shared" si="114"/>
        <v>4.618540355031886</v>
      </c>
      <c r="FC58" s="18">
        <f t="shared" si="114"/>
        <v>4.7668193789882185</v>
      </c>
      <c r="FD58" s="18">
        <f t="shared" si="114"/>
        <v>4.7124978575733945</v>
      </c>
      <c r="FE58" s="18">
        <f t="shared" si="114"/>
        <v>4.6951293072638789</v>
      </c>
      <c r="FF58" s="18">
        <f t="shared" si="114"/>
        <v>4.684202153888517</v>
      </c>
      <c r="FG58" s="18">
        <f t="shared" si="114"/>
        <v>4.8179376083283376</v>
      </c>
      <c r="FH58" s="18">
        <f t="shared" si="114"/>
        <v>4.5933170448179128</v>
      </c>
      <c r="FI58" s="18">
        <f t="shared" si="114"/>
        <v>4.4826953481838849</v>
      </c>
      <c r="FJ58" s="18">
        <f t="shared" si="114"/>
        <v>4.5071315766773035</v>
      </c>
      <c r="FK58" s="18">
        <f t="shared" si="96"/>
        <v>4.7467689532490809</v>
      </c>
      <c r="FL58" s="18">
        <f t="shared" si="97"/>
        <v>4.4774221047705343</v>
      </c>
      <c r="FM58" s="18">
        <f t="shared" si="98"/>
        <v>4.3573285674457729</v>
      </c>
      <c r="FN58" s="18">
        <f t="shared" si="99"/>
        <v>4.3683373513012658</v>
      </c>
    </row>
    <row r="59" spans="2:170"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row>
    <row r="60" spans="2:170"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15">100*((AJ29/AI29)^4-1)</f>
        <v>1.0854717444232165</v>
      </c>
      <c r="AK60" s="19">
        <f t="shared" si="115"/>
        <v>3.7657255923197575</v>
      </c>
      <c r="AL60" s="19">
        <f t="shared" si="115"/>
        <v>2.0331238173112443</v>
      </c>
      <c r="AM60" s="19">
        <f t="shared" si="115"/>
        <v>2.9853154030485829</v>
      </c>
      <c r="AN60" s="19">
        <f t="shared" si="115"/>
        <v>4.4086997890248281</v>
      </c>
      <c r="AO60" s="19">
        <f t="shared" si="115"/>
        <v>2.2218126324587528</v>
      </c>
      <c r="AP60" s="19">
        <f t="shared" si="115"/>
        <v>2.6793332807547809</v>
      </c>
      <c r="AQ60" s="19">
        <f t="shared" si="115"/>
        <v>3.5995839398343055</v>
      </c>
      <c r="AR60" s="19">
        <f t="shared" si="115"/>
        <v>5.5639076103945584</v>
      </c>
      <c r="AS60" s="19">
        <f t="shared" si="115"/>
        <v>4.095037288778669</v>
      </c>
      <c r="AT60" s="19">
        <f t="shared" si="115"/>
        <v>3.3695459528334304</v>
      </c>
      <c r="AU60" s="19">
        <f t="shared" si="115"/>
        <v>4.9290586017168403</v>
      </c>
      <c r="AV60" s="19">
        <f t="shared" si="115"/>
        <v>2.7452077367398076</v>
      </c>
      <c r="AW60" s="19">
        <f t="shared" si="115"/>
        <v>3.3890681360347896</v>
      </c>
      <c r="AX60" s="19">
        <f t="shared" si="115"/>
        <v>0.42895380828489316</v>
      </c>
      <c r="AY60" s="19">
        <f t="shared" si="115"/>
        <v>1.2896125826503235</v>
      </c>
      <c r="AZ60" s="19">
        <f t="shared" si="115"/>
        <v>3.2368581972116228</v>
      </c>
      <c r="BA60" s="19">
        <f t="shared" si="115"/>
        <v>2.5626037613593944</v>
      </c>
      <c r="BB60" s="19">
        <f t="shared" si="115"/>
        <v>0.31566462378198601</v>
      </c>
      <c r="BC60" s="19">
        <f t="shared" si="115"/>
        <v>1.7972327021423817</v>
      </c>
      <c r="BD60" s="19">
        <f t="shared" si="115"/>
        <v>1.471722977602119</v>
      </c>
      <c r="BE60" s="19">
        <f t="shared" si="115"/>
        <v>5.0945336914062445</v>
      </c>
      <c r="BF60" s="19">
        <f t="shared" si="115"/>
        <v>-4.1518532241689554</v>
      </c>
      <c r="BG60" s="19">
        <f t="shared" si="115"/>
        <v>2.4130062883304104</v>
      </c>
      <c r="BH60" s="19">
        <f t="shared" si="115"/>
        <v>2.7145417070310263</v>
      </c>
      <c r="BI60" s="19">
        <f t="shared" si="115"/>
        <v>-0.4100455904568423</v>
      </c>
      <c r="BJ60" s="19">
        <f t="shared" si="115"/>
        <v>2.4895074878089174</v>
      </c>
      <c r="BK60" s="19">
        <f t="shared" si="115"/>
        <v>3.7282404858548501</v>
      </c>
      <c r="BL60" s="19">
        <f t="shared" si="115"/>
        <v>6.1067235554217447</v>
      </c>
      <c r="BM60" s="19">
        <f t="shared" si="115"/>
        <v>-1.2901456248342269</v>
      </c>
      <c r="BN60" s="19">
        <f t="shared" si="115"/>
        <v>4.4754084214676748</v>
      </c>
      <c r="BO60" s="19">
        <f t="shared" si="115"/>
        <v>3.0020434193088086</v>
      </c>
      <c r="BP60" s="19">
        <f t="shared" ref="BP60:CU60" si="116">100*((BP29/BO29)^4-1)</f>
        <v>8.5103284940152299</v>
      </c>
      <c r="BQ60" s="19">
        <f t="shared" si="116"/>
        <v>3.5101505781220954</v>
      </c>
      <c r="BR60" s="19">
        <f t="shared" si="116"/>
        <v>-9.5385709205575431E-2</v>
      </c>
      <c r="BS60" s="19">
        <f t="shared" si="116"/>
        <v>4.1755002176269373</v>
      </c>
      <c r="BT60" s="19">
        <f t="shared" si="116"/>
        <v>7.6437833667263977</v>
      </c>
      <c r="BU60" s="19">
        <f t="shared" si="116"/>
        <v>0.63124646497407788</v>
      </c>
      <c r="BV60" s="19">
        <f t="shared" si="116"/>
        <v>5.1306307195331025</v>
      </c>
      <c r="BW60" s="19">
        <f t="shared" si="116"/>
        <v>5.6610270672180496</v>
      </c>
      <c r="BX60" s="19">
        <f t="shared" si="116"/>
        <v>7.2310635255684375</v>
      </c>
      <c r="BY60" s="19">
        <f t="shared" si="116"/>
        <v>3.7988716086673868</v>
      </c>
      <c r="BZ60" s="19">
        <f t="shared" si="116"/>
        <v>-6.0027742630257785</v>
      </c>
      <c r="CA60" s="19">
        <f t="shared" si="116"/>
        <v>0.87600547731794265</v>
      </c>
      <c r="CB60" s="19">
        <f t="shared" si="116"/>
        <v>3.3345313667718868</v>
      </c>
      <c r="CC60" s="19">
        <f t="shared" si="116"/>
        <v>0.97535730194113768</v>
      </c>
      <c r="CD60" s="19">
        <f t="shared" si="116"/>
        <v>-2.0991646467125813</v>
      </c>
      <c r="CE60" s="19">
        <f t="shared" si="116"/>
        <v>0.26316503936154589</v>
      </c>
      <c r="CF60" s="19">
        <f t="shared" si="116"/>
        <v>0.40843530791678795</v>
      </c>
      <c r="CG60" s="19">
        <f t="shared" si="116"/>
        <v>2.3706043199601456</v>
      </c>
      <c r="CH60" s="19">
        <f t="shared" si="116"/>
        <v>-1.0300632574525403</v>
      </c>
      <c r="CI60" s="19">
        <f t="shared" si="116"/>
        <v>4.3419019105481738</v>
      </c>
      <c r="CJ60" s="19">
        <f t="shared" si="116"/>
        <v>4.9706102753705128</v>
      </c>
      <c r="CK60" s="19">
        <f t="shared" si="116"/>
        <v>2.6573621532563152</v>
      </c>
      <c r="CL60" s="19">
        <f t="shared" si="116"/>
        <v>2.6851915184255226</v>
      </c>
      <c r="CM60" s="19">
        <f t="shared" si="116"/>
        <v>0.64737388490110348</v>
      </c>
      <c r="CN60" s="19">
        <f t="shared" si="116"/>
        <v>5.1732806803379772</v>
      </c>
      <c r="CO60" s="19">
        <f t="shared" si="116"/>
        <v>2.4986191567339722</v>
      </c>
      <c r="CP60" s="19">
        <f t="shared" si="116"/>
        <v>-0.89452038991051364</v>
      </c>
      <c r="CQ60" s="19">
        <f t="shared" si="116"/>
        <v>0.37436555030332386</v>
      </c>
      <c r="CR60" s="19">
        <f t="shared" si="116"/>
        <v>3.2459758975220465</v>
      </c>
      <c r="CS60" s="19">
        <f t="shared" si="116"/>
        <v>1.5731598661729684</v>
      </c>
      <c r="CT60" s="19">
        <f t="shared" si="116"/>
        <v>-1.3866596771561324</v>
      </c>
      <c r="CU60" s="19">
        <f t="shared" si="116"/>
        <v>1.4111709180788079</v>
      </c>
      <c r="CV60" s="19">
        <f t="shared" ref="CV60:EA60" si="117">100*((CV29/CU29)^4-1)</f>
        <v>7.3778673177079535</v>
      </c>
      <c r="CW60" s="19">
        <f t="shared" si="117"/>
        <v>9.067173414523122E-2</v>
      </c>
      <c r="CX60" s="19">
        <f t="shared" si="117"/>
        <v>-1.1808904169055667</v>
      </c>
      <c r="CY60" s="19">
        <f t="shared" si="117"/>
        <v>-1.5426156998869289</v>
      </c>
      <c r="CZ60" s="19">
        <f t="shared" si="117"/>
        <v>6.8846837153582197</v>
      </c>
      <c r="DA60" s="19">
        <f t="shared" si="117"/>
        <v>3.2444612273127893</v>
      </c>
      <c r="DB60" s="19">
        <f t="shared" si="117"/>
        <v>-1.5944025703269693</v>
      </c>
      <c r="DC60" s="19">
        <f t="shared" si="117"/>
        <v>0.53417018704573493</v>
      </c>
      <c r="DD60" s="19">
        <f t="shared" si="117"/>
        <v>6.5542887236822001</v>
      </c>
      <c r="DE60" s="19">
        <f t="shared" si="117"/>
        <v>3.0954257899598714</v>
      </c>
      <c r="DF60" s="19">
        <f t="shared" si="117"/>
        <v>-4.0475430117103972E-2</v>
      </c>
      <c r="DG60" s="19">
        <f t="shared" si="117"/>
        <v>4.1457612483685402</v>
      </c>
      <c r="DH60" s="19">
        <f t="shared" si="117"/>
        <v>4.9525513315780589</v>
      </c>
      <c r="DI60" s="19">
        <f t="shared" si="117"/>
        <v>1.0319220675258478</v>
      </c>
      <c r="DJ60" s="19">
        <f t="shared" si="117"/>
        <v>2.9461825528859231</v>
      </c>
      <c r="DK60" s="19">
        <f t="shared" si="117"/>
        <v>4.2578375051778306</v>
      </c>
      <c r="DL60" s="19">
        <f t="shared" si="117"/>
        <v>5.0490189417725206</v>
      </c>
      <c r="DM60" s="19">
        <f t="shared" si="117"/>
        <v>0.40303703441848526</v>
      </c>
      <c r="DN60" s="19">
        <f t="shared" si="117"/>
        <v>2.1135568747385314</v>
      </c>
      <c r="DO60" s="19">
        <f t="shared" si="117"/>
        <v>3.3445847480570778</v>
      </c>
      <c r="DP60" s="19">
        <f t="shared" si="117"/>
        <v>3.5239708681810145</v>
      </c>
      <c r="DQ60" s="19">
        <f t="shared" si="117"/>
        <v>3.780226730214209</v>
      </c>
      <c r="DR60" s="19">
        <f t="shared" si="117"/>
        <v>-1.7501666424837192</v>
      </c>
      <c r="DS60" s="19">
        <f t="shared" si="117"/>
        <v>4.4641481356378909</v>
      </c>
      <c r="DT60" s="19">
        <f t="shared" si="117"/>
        <v>-1.8941280900951707</v>
      </c>
      <c r="DU60" s="19">
        <f t="shared" si="117"/>
        <v>6.0231174391975673</v>
      </c>
      <c r="DV60" s="19">
        <f t="shared" si="117"/>
        <v>-1.32434164236086</v>
      </c>
      <c r="DW60" s="19">
        <f t="shared" si="117"/>
        <v>4.2832600681619537</v>
      </c>
      <c r="DX60" s="19">
        <f t="shared" si="117"/>
        <v>9.180417374683314</v>
      </c>
      <c r="DY60" s="19">
        <f t="shared" si="117"/>
        <v>8.9934728421492629</v>
      </c>
      <c r="DZ60" s="19">
        <f t="shared" si="117"/>
        <v>5.826784009047703</v>
      </c>
      <c r="EA60" s="19">
        <f t="shared" si="117"/>
        <v>8.2724741668016364</v>
      </c>
      <c r="EB60" s="19">
        <f t="shared" ref="EB60:FJ60" si="118">100*((EB29/EA29)^4-1)</f>
        <v>15.698845912798532</v>
      </c>
      <c r="EC60" s="19">
        <f t="shared" si="118"/>
        <v>6.6336032723469218</v>
      </c>
      <c r="ED60" s="19">
        <f t="shared" si="118"/>
        <v>4.3975723903078467</v>
      </c>
      <c r="EE60" s="19">
        <f t="shared" si="118"/>
        <v>5.75830595341702</v>
      </c>
      <c r="EF60" s="19">
        <f t="shared" si="118"/>
        <v>6.2596412449664518</v>
      </c>
      <c r="EG60" s="19">
        <f t="shared" si="118"/>
        <v>5.2009238569838523</v>
      </c>
      <c r="EH60" s="19">
        <f t="shared" si="118"/>
        <v>1.2108631074033926</v>
      </c>
      <c r="EI60" s="19">
        <f t="shared" si="118"/>
        <v>4.4739031608892921</v>
      </c>
      <c r="EJ60" s="19">
        <f t="shared" si="118"/>
        <v>5.7013518661796381</v>
      </c>
      <c r="EK60" s="19">
        <f t="shared" si="118"/>
        <v>1.1518702517425261</v>
      </c>
      <c r="EL60" s="19">
        <f t="shared" si="118"/>
        <v>0.11379399036768323</v>
      </c>
      <c r="EM60" s="19">
        <f t="shared" si="118"/>
        <v>3.2083509223451268</v>
      </c>
      <c r="EN60" s="19">
        <f t="shared" si="118"/>
        <v>4.2850474787001769</v>
      </c>
      <c r="EO60" s="19">
        <f t="shared" si="118"/>
        <v>3.742205485169614</v>
      </c>
      <c r="EP60" s="18">
        <f t="shared" si="118"/>
        <v>0.42289066193916813</v>
      </c>
      <c r="EQ60" s="18">
        <f t="shared" si="118"/>
        <v>6.2899193963932953</v>
      </c>
      <c r="ER60" s="18">
        <f t="shared" si="118"/>
        <v>5.7998320031193096</v>
      </c>
      <c r="ES60" s="18">
        <f t="shared" si="118"/>
        <v>3.4913236699384731</v>
      </c>
      <c r="ET60" s="18">
        <f t="shared" si="118"/>
        <v>0.71198086255435111</v>
      </c>
      <c r="EU60" s="18">
        <f t="shared" si="118"/>
        <v>4.1003640427702104</v>
      </c>
      <c r="EV60" s="18">
        <f t="shared" si="118"/>
        <v>5.4906402809980825</v>
      </c>
      <c r="EW60" s="18">
        <f t="shared" si="118"/>
        <v>2.1815012646831278</v>
      </c>
      <c r="EX60" s="18">
        <f t="shared" si="118"/>
        <v>-8.2729053569019495E-2</v>
      </c>
      <c r="EY60" s="18">
        <f t="shared" si="118"/>
        <v>2.9870251626092914</v>
      </c>
      <c r="EZ60" s="18">
        <f t="shared" si="118"/>
        <v>4.9447821536024339</v>
      </c>
      <c r="FA60" s="18">
        <f t="shared" si="118"/>
        <v>1.7308264239611182</v>
      </c>
      <c r="FB60" s="18">
        <f t="shared" si="118"/>
        <v>-0.26687750118320475</v>
      </c>
      <c r="FC60" s="18">
        <f t="shared" si="118"/>
        <v>2.4286206425750523</v>
      </c>
      <c r="FD60" s="18">
        <f t="shared" si="118"/>
        <v>4.8982231232957751</v>
      </c>
      <c r="FE60" s="18">
        <f t="shared" si="118"/>
        <v>1.493655306936037</v>
      </c>
      <c r="FF60" s="18">
        <f t="shared" si="118"/>
        <v>-0.31594337675798778</v>
      </c>
      <c r="FG60" s="18">
        <f t="shared" si="118"/>
        <v>2.502993759051142</v>
      </c>
      <c r="FH60" s="18">
        <f t="shared" si="118"/>
        <v>4.7170978807231867</v>
      </c>
      <c r="FI60" s="18">
        <f t="shared" si="118"/>
        <v>1.4774804775776085</v>
      </c>
      <c r="FJ60" s="18">
        <f t="shared" si="118"/>
        <v>-0.32384073519307055</v>
      </c>
      <c r="FK60" s="18">
        <f t="shared" ref="FK60:FK64" si="119">100*((FK29/FJ29)^4-1)</f>
        <v>2.6547756438490389</v>
      </c>
      <c r="FL60" s="18">
        <f t="shared" ref="FL60:FL64" si="120">100*((FL29/FK29)^4-1)</f>
        <v>4.7574238981433092</v>
      </c>
      <c r="FM60" s="18">
        <f t="shared" ref="FM60:FM64" si="121">100*((FM29/FL29)^4-1)</f>
        <v>1.3301261767380002</v>
      </c>
      <c r="FN60" s="18">
        <f t="shared" ref="FN60:FN64" si="122">100*((FN29/FM29)^4-1)</f>
        <v>-0.29851504844976562</v>
      </c>
    </row>
    <row r="61" spans="2:170"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23">100*((AJ30/AI30)^4-1)</f>
        <v>0.37042713874819722</v>
      </c>
      <c r="AK61" s="19">
        <f t="shared" si="123"/>
        <v>3.6206751986068264</v>
      </c>
      <c r="AL61" s="19">
        <f t="shared" si="123"/>
        <v>2.7133828503040469</v>
      </c>
      <c r="AM61" s="19">
        <f t="shared" si="123"/>
        <v>2.6951017599548655</v>
      </c>
      <c r="AN61" s="19">
        <f t="shared" si="123"/>
        <v>4.6575183264621733</v>
      </c>
      <c r="AO61" s="19">
        <f t="shared" si="123"/>
        <v>2.1614350084107059</v>
      </c>
      <c r="AP61" s="19">
        <f t="shared" si="123"/>
        <v>3.23763441443361</v>
      </c>
      <c r="AQ61" s="19">
        <f t="shared" si="123"/>
        <v>3.4525786500446465</v>
      </c>
      <c r="AR61" s="19">
        <f t="shared" si="123"/>
        <v>5.4700602154843736</v>
      </c>
      <c r="AS61" s="19">
        <f t="shared" si="123"/>
        <v>3.495157099290469</v>
      </c>
      <c r="AT61" s="19">
        <f t="shared" si="123"/>
        <v>4.2861463212144457</v>
      </c>
      <c r="AU61" s="19">
        <f t="shared" si="123"/>
        <v>4.4737168635321289</v>
      </c>
      <c r="AV61" s="19">
        <f t="shared" si="123"/>
        <v>2.5917800671866775</v>
      </c>
      <c r="AW61" s="19">
        <f t="shared" si="123"/>
        <v>2.5750957108561012</v>
      </c>
      <c r="AX61" s="19">
        <f t="shared" si="123"/>
        <v>1.3288854412334405</v>
      </c>
      <c r="AY61" s="19">
        <f t="shared" si="123"/>
        <v>0.88153737119955888</v>
      </c>
      <c r="AZ61" s="19">
        <f t="shared" si="123"/>
        <v>2.9918979943811985</v>
      </c>
      <c r="BA61" s="19">
        <f t="shared" si="123"/>
        <v>2.0829779449630381</v>
      </c>
      <c r="BB61" s="19">
        <f t="shared" si="123"/>
        <v>0.54222459496942044</v>
      </c>
      <c r="BC61" s="19">
        <f t="shared" si="123"/>
        <v>2.5090830763418781</v>
      </c>
      <c r="BD61" s="19">
        <f t="shared" si="123"/>
        <v>0.32262374667673122</v>
      </c>
      <c r="BE61" s="19">
        <f t="shared" si="123"/>
        <v>4.0305484277707526</v>
      </c>
      <c r="BF61" s="19">
        <f t="shared" si="123"/>
        <v>-3.4610575108131258</v>
      </c>
      <c r="BG61" s="19">
        <f t="shared" si="123"/>
        <v>2.707306079221361</v>
      </c>
      <c r="BH61" s="19">
        <f t="shared" si="123"/>
        <v>4.2184924178831684</v>
      </c>
      <c r="BI61" s="19">
        <f t="shared" si="123"/>
        <v>-0.31583078388541796</v>
      </c>
      <c r="BJ61" s="19">
        <f t="shared" si="123"/>
        <v>2.8786647189805281</v>
      </c>
      <c r="BK61" s="19">
        <f t="shared" si="123"/>
        <v>3.0722175934289941</v>
      </c>
      <c r="BL61" s="19">
        <f t="shared" si="123"/>
        <v>6.6023493866580685</v>
      </c>
      <c r="BM61" s="19">
        <f t="shared" si="123"/>
        <v>-0.40857964990022033</v>
      </c>
      <c r="BN61" s="19">
        <f t="shared" si="123"/>
        <v>4.2652406097428708</v>
      </c>
      <c r="BO61" s="19">
        <f t="shared" si="123"/>
        <v>1.323979441139933</v>
      </c>
      <c r="BP61" s="19">
        <f t="shared" ref="BP61:CU61" si="124">100*((BP30/BO30)^4-1)</f>
        <v>10.817039982552522</v>
      </c>
      <c r="BQ61" s="19">
        <f t="shared" si="124"/>
        <v>3.8951644466576285</v>
      </c>
      <c r="BR61" s="19">
        <f t="shared" si="124"/>
        <v>-1.9360511703141126</v>
      </c>
      <c r="BS61" s="19">
        <f t="shared" si="124"/>
        <v>3.2651032837471172</v>
      </c>
      <c r="BT61" s="19">
        <f t="shared" si="124"/>
        <v>9.5032345694867395</v>
      </c>
      <c r="BU61" s="19">
        <f t="shared" si="124"/>
        <v>-0.47238970297005523</v>
      </c>
      <c r="BV61" s="19">
        <f t="shared" si="124"/>
        <v>6.5192893231878601</v>
      </c>
      <c r="BW61" s="19">
        <f t="shared" si="124"/>
        <v>5.2831024808458915</v>
      </c>
      <c r="BX61" s="19">
        <f t="shared" si="124"/>
        <v>8.9697900742921952</v>
      </c>
      <c r="BY61" s="19">
        <f t="shared" si="124"/>
        <v>4.1251536955243306</v>
      </c>
      <c r="BZ61" s="19">
        <f t="shared" si="124"/>
        <v>-8.1874331950654859</v>
      </c>
      <c r="CA61" s="19">
        <f t="shared" si="124"/>
        <v>0.36011935498159175</v>
      </c>
      <c r="CB61" s="19">
        <f t="shared" si="124"/>
        <v>4.3640127850333776</v>
      </c>
      <c r="CC61" s="19">
        <f t="shared" si="124"/>
        <v>1.4048959256801385</v>
      </c>
      <c r="CD61" s="19">
        <f t="shared" si="124"/>
        <v>-1.3470689954150239</v>
      </c>
      <c r="CE61" s="19">
        <f t="shared" si="124"/>
        <v>0.16833908463866898</v>
      </c>
      <c r="CF61" s="19">
        <f t="shared" si="124"/>
        <v>1.578775660601317</v>
      </c>
      <c r="CG61" s="19">
        <f t="shared" si="124"/>
        <v>2.4739618929182861</v>
      </c>
      <c r="CH61" s="19">
        <f t="shared" si="124"/>
        <v>-0.82360179438145664</v>
      </c>
      <c r="CI61" s="19">
        <f t="shared" si="124"/>
        <v>5.1321855958891716</v>
      </c>
      <c r="CJ61" s="19">
        <f t="shared" si="124"/>
        <v>6.1653493366981449</v>
      </c>
      <c r="CK61" s="19">
        <f t="shared" si="124"/>
        <v>2.404532011179783</v>
      </c>
      <c r="CL61" s="19">
        <f t="shared" si="124"/>
        <v>2.5200221399195089</v>
      </c>
      <c r="CM61" s="19">
        <f t="shared" si="124"/>
        <v>0.14490813638572408</v>
      </c>
      <c r="CN61" s="19">
        <f t="shared" si="124"/>
        <v>6.0512867239369106</v>
      </c>
      <c r="CO61" s="19">
        <f t="shared" si="124"/>
        <v>2.1140873309801078</v>
      </c>
      <c r="CP61" s="19">
        <f t="shared" si="124"/>
        <v>-0.81271719509208307</v>
      </c>
      <c r="CQ61" s="19">
        <f t="shared" si="124"/>
        <v>0.46553800160267222</v>
      </c>
      <c r="CR61" s="19">
        <f t="shared" si="124"/>
        <v>2.8057201341759708</v>
      </c>
      <c r="CS61" s="19">
        <f t="shared" si="124"/>
        <v>1.960647218232392</v>
      </c>
      <c r="CT61" s="19">
        <f t="shared" si="124"/>
        <v>-1.0835475209510004</v>
      </c>
      <c r="CU61" s="19">
        <f t="shared" si="124"/>
        <v>1.5421962851123849</v>
      </c>
      <c r="CV61" s="19">
        <f t="shared" ref="CV61:EA61" si="125">100*((CV30/CU30)^4-1)</f>
        <v>7.5228535114394202</v>
      </c>
      <c r="CW61" s="19">
        <f t="shared" si="125"/>
        <v>0.78841327866852051</v>
      </c>
      <c r="CX61" s="19">
        <f t="shared" si="125"/>
        <v>-3.1741535878476057</v>
      </c>
      <c r="CY61" s="19">
        <f t="shared" si="125"/>
        <v>-2.8917234726501762</v>
      </c>
      <c r="CZ61" s="19">
        <f t="shared" si="125"/>
        <v>7.3560285686022464</v>
      </c>
      <c r="DA61" s="19">
        <f t="shared" si="125"/>
        <v>4.0680534700777704</v>
      </c>
      <c r="DB61" s="19">
        <f t="shared" si="125"/>
        <v>-2.0423508184074013</v>
      </c>
      <c r="DC61" s="19">
        <f t="shared" si="125"/>
        <v>0.38638220529518819</v>
      </c>
      <c r="DD61" s="19">
        <f t="shared" si="125"/>
        <v>6.9209466316492607</v>
      </c>
      <c r="DE61" s="19">
        <f t="shared" si="125"/>
        <v>2.8566694563703976</v>
      </c>
      <c r="DF61" s="19">
        <f t="shared" si="125"/>
        <v>0.11019118912096726</v>
      </c>
      <c r="DG61" s="19">
        <f t="shared" si="125"/>
        <v>4.8525309384001902</v>
      </c>
      <c r="DH61" s="19">
        <f t="shared" si="125"/>
        <v>4.9371617828530834</v>
      </c>
      <c r="DI61" s="19">
        <f t="shared" si="125"/>
        <v>1.4941788374687626</v>
      </c>
      <c r="DJ61" s="19">
        <f t="shared" si="125"/>
        <v>3.6294956485583008</v>
      </c>
      <c r="DK61" s="19">
        <f t="shared" si="125"/>
        <v>4.0713949222796808</v>
      </c>
      <c r="DL61" s="19">
        <f t="shared" si="125"/>
        <v>5.1817461657555297</v>
      </c>
      <c r="DM61" s="19">
        <f t="shared" si="125"/>
        <v>-0.12165959465356702</v>
      </c>
      <c r="DN61" s="19">
        <f t="shared" si="125"/>
        <v>2.7734126567646511</v>
      </c>
      <c r="DO61" s="19">
        <f t="shared" si="125"/>
        <v>2.1605056090402863</v>
      </c>
      <c r="DP61" s="19">
        <f t="shared" si="125"/>
        <v>2.8359077264316745</v>
      </c>
      <c r="DQ61" s="19">
        <f t="shared" si="125"/>
        <v>2.334961303814187</v>
      </c>
      <c r="DR61" s="19">
        <f t="shared" si="125"/>
        <v>0.19831137557571044</v>
      </c>
      <c r="DS61" s="19">
        <f t="shared" si="125"/>
        <v>5.0821385741511182</v>
      </c>
      <c r="DT61" s="19">
        <f t="shared" si="125"/>
        <v>-2.4872379567023706</v>
      </c>
      <c r="DU61" s="19">
        <f t="shared" si="125"/>
        <v>7.1243563648662578</v>
      </c>
      <c r="DV61" s="19">
        <f t="shared" si="125"/>
        <v>-1.9785253806091307</v>
      </c>
      <c r="DW61" s="19">
        <f t="shared" si="125"/>
        <v>4.4553587527872418</v>
      </c>
      <c r="DX61" s="19">
        <f t="shared" si="125"/>
        <v>10.82158269848199</v>
      </c>
      <c r="DY61" s="19">
        <f t="shared" si="125"/>
        <v>7.4458178534677621</v>
      </c>
      <c r="DZ61" s="19">
        <f t="shared" si="125"/>
        <v>5.6626108397082264</v>
      </c>
      <c r="EA61" s="19">
        <f t="shared" si="125"/>
        <v>8.5353002466257202</v>
      </c>
      <c r="EB61" s="19">
        <f t="shared" ref="EB61:FJ61" si="126">100*((EB30/EA30)^4-1)</f>
        <v>14.571690916727697</v>
      </c>
      <c r="EC61" s="19">
        <f t="shared" si="126"/>
        <v>8.325726564432756</v>
      </c>
      <c r="ED61" s="19">
        <f t="shared" si="126"/>
        <v>3.4370554175227719</v>
      </c>
      <c r="EE61" s="19">
        <f t="shared" si="126"/>
        <v>4.0090983146538584</v>
      </c>
      <c r="EF61" s="19">
        <f t="shared" si="126"/>
        <v>6.8564064109698064</v>
      </c>
      <c r="EG61" s="19">
        <f t="shared" si="126"/>
        <v>6.028572877793259</v>
      </c>
      <c r="EH61" s="19">
        <f t="shared" si="126"/>
        <v>0.61906917605925038</v>
      </c>
      <c r="EI61" s="19">
        <f t="shared" si="126"/>
        <v>3.3750558409423981</v>
      </c>
      <c r="EJ61" s="19">
        <f t="shared" si="126"/>
        <v>6.3297433350748777</v>
      </c>
      <c r="EK61" s="19">
        <f t="shared" si="126"/>
        <v>1.7077871648412568</v>
      </c>
      <c r="EL61" s="19">
        <f t="shared" si="126"/>
        <v>-0.18317319948829569</v>
      </c>
      <c r="EM61" s="19">
        <f t="shared" si="126"/>
        <v>2.5092600690447497</v>
      </c>
      <c r="EN61" s="19">
        <f t="shared" si="126"/>
        <v>4.7254728048821582</v>
      </c>
      <c r="EO61" s="19">
        <f t="shared" si="126"/>
        <v>5.7323340065980055</v>
      </c>
      <c r="EP61" s="18">
        <f t="shared" si="126"/>
        <v>-0.6389483399528495</v>
      </c>
      <c r="EQ61" s="18">
        <f t="shared" si="126"/>
        <v>4.7726729351812658</v>
      </c>
      <c r="ER61" s="18">
        <f t="shared" si="126"/>
        <v>6.3898199928345667</v>
      </c>
      <c r="ES61" s="18">
        <f t="shared" si="126"/>
        <v>5.3643095047378075</v>
      </c>
      <c r="ET61" s="18">
        <f t="shared" si="126"/>
        <v>-0.34879108139709292</v>
      </c>
      <c r="EU61" s="18">
        <f t="shared" si="126"/>
        <v>2.7369298430372169</v>
      </c>
      <c r="EV61" s="18">
        <f t="shared" si="126"/>
        <v>5.8781887032745228</v>
      </c>
      <c r="EW61" s="18">
        <f t="shared" si="126"/>
        <v>4.0740211593367937</v>
      </c>
      <c r="EX61" s="18">
        <f t="shared" si="126"/>
        <v>-1.0048461602647052</v>
      </c>
      <c r="EY61" s="18">
        <f t="shared" si="126"/>
        <v>1.7585881955714422</v>
      </c>
      <c r="EZ61" s="18">
        <f t="shared" si="126"/>
        <v>5.3476906929684098</v>
      </c>
      <c r="FA61" s="18">
        <f t="shared" si="126"/>
        <v>3.5571980720368046</v>
      </c>
      <c r="FB61" s="18">
        <f t="shared" si="126"/>
        <v>-1.2616999017541985</v>
      </c>
      <c r="FC61" s="18">
        <f t="shared" si="126"/>
        <v>1.1985814313753895</v>
      </c>
      <c r="FD61" s="18">
        <f t="shared" si="126"/>
        <v>5.2801252708624569</v>
      </c>
      <c r="FE61" s="18">
        <f t="shared" si="126"/>
        <v>3.3178992227001158</v>
      </c>
      <c r="FF61" s="18">
        <f t="shared" si="126"/>
        <v>-1.28718334060548</v>
      </c>
      <c r="FG61" s="18">
        <f t="shared" si="126"/>
        <v>1.2808655701090466</v>
      </c>
      <c r="FH61" s="18">
        <f t="shared" si="126"/>
        <v>5.1337906719865378</v>
      </c>
      <c r="FI61" s="18">
        <f t="shared" si="126"/>
        <v>3.333760021129617</v>
      </c>
      <c r="FJ61" s="18">
        <f t="shared" si="126"/>
        <v>-1.2609914025078717</v>
      </c>
      <c r="FK61" s="18">
        <f t="shared" si="119"/>
        <v>1.4217814376046078</v>
      </c>
      <c r="FL61" s="18">
        <f t="shared" si="120"/>
        <v>5.1654676643402064</v>
      </c>
      <c r="FM61" s="18">
        <f t="shared" si="121"/>
        <v>3.2070880942500324</v>
      </c>
      <c r="FN61" s="18">
        <f t="shared" si="122"/>
        <v>-1.2336917312132378</v>
      </c>
    </row>
    <row r="62" spans="2:170"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27">100*((AJ31/AI31)^4-1)</f>
        <v>10.572511934997998</v>
      </c>
      <c r="AK62" s="19">
        <f t="shared" si="127"/>
        <v>10.164640738079012</v>
      </c>
      <c r="AL62" s="19">
        <f t="shared" si="127"/>
        <v>8.7171684092294477</v>
      </c>
      <c r="AM62" s="19">
        <f t="shared" si="127"/>
        <v>6.8594314793162248</v>
      </c>
      <c r="AN62" s="19">
        <f t="shared" si="127"/>
        <v>10.037824088210057</v>
      </c>
      <c r="AO62" s="19">
        <f t="shared" si="127"/>
        <v>8.5744403079140561</v>
      </c>
      <c r="AP62" s="19">
        <f t="shared" si="127"/>
        <v>10.471178965847638</v>
      </c>
      <c r="AQ62" s="19">
        <f t="shared" si="127"/>
        <v>8.0973539483719215</v>
      </c>
      <c r="AR62" s="19">
        <f t="shared" si="127"/>
        <v>8.7149060893852326</v>
      </c>
      <c r="AS62" s="19">
        <f t="shared" si="127"/>
        <v>4.7573285226210738</v>
      </c>
      <c r="AT62" s="19">
        <f t="shared" si="127"/>
        <v>4.8056104987571846</v>
      </c>
      <c r="AU62" s="19">
        <f t="shared" si="127"/>
        <v>5.51534171750796</v>
      </c>
      <c r="AV62" s="19">
        <f t="shared" si="127"/>
        <v>5.2719657356620875</v>
      </c>
      <c r="AW62" s="19">
        <f t="shared" si="127"/>
        <v>4.6469536533369604</v>
      </c>
      <c r="AX62" s="19">
        <f t="shared" si="127"/>
        <v>4.8394438954667551</v>
      </c>
      <c r="AY62" s="19">
        <f t="shared" si="127"/>
        <v>4.8195428751655278</v>
      </c>
      <c r="AZ62" s="19">
        <f t="shared" si="127"/>
        <v>1.939029512032131</v>
      </c>
      <c r="BA62" s="19">
        <f t="shared" si="127"/>
        <v>3.5012510501258198</v>
      </c>
      <c r="BB62" s="19">
        <f t="shared" si="127"/>
        <v>4.3860253586184728</v>
      </c>
      <c r="BC62" s="19">
        <f t="shared" si="127"/>
        <v>5.098793529336465</v>
      </c>
      <c r="BD62" s="19">
        <f t="shared" si="127"/>
        <v>5.0761862653580181</v>
      </c>
      <c r="BE62" s="19">
        <f t="shared" si="127"/>
        <v>6.8622067143327303</v>
      </c>
      <c r="BF62" s="19">
        <f t="shared" si="127"/>
        <v>9.7196364440469196</v>
      </c>
      <c r="BG62" s="19">
        <f t="shared" si="127"/>
        <v>9.4814617392319001</v>
      </c>
      <c r="BH62" s="19">
        <f t="shared" si="127"/>
        <v>10.821862026516648</v>
      </c>
      <c r="BI62" s="19">
        <f t="shared" si="127"/>
        <v>10.713634500118928</v>
      </c>
      <c r="BJ62" s="19">
        <f t="shared" si="127"/>
        <v>12.591724057673371</v>
      </c>
      <c r="BK62" s="19">
        <f t="shared" si="127"/>
        <v>19.066265836936005</v>
      </c>
      <c r="BL62" s="19">
        <f t="shared" si="127"/>
        <v>16.084253236994208</v>
      </c>
      <c r="BM62" s="19">
        <f t="shared" si="127"/>
        <v>18.282565198203148</v>
      </c>
      <c r="BN62" s="19">
        <f t="shared" si="127"/>
        <v>19.974174227552588</v>
      </c>
      <c r="BO62" s="19">
        <f t="shared" si="127"/>
        <v>18.902402232030859</v>
      </c>
      <c r="BP62" s="19">
        <f t="shared" ref="BP62:CU62" si="128">100*((BP31/BO31)^4-1)</f>
        <v>12.863916359882754</v>
      </c>
      <c r="BQ62" s="19">
        <f t="shared" si="128"/>
        <v>11.736833307877381</v>
      </c>
      <c r="BR62" s="19">
        <f t="shared" si="128"/>
        <v>8.5623239914155889</v>
      </c>
      <c r="BS62" s="19">
        <f t="shared" si="128"/>
        <v>10.333680331498062</v>
      </c>
      <c r="BT62" s="19">
        <f t="shared" si="128"/>
        <v>4.9956259882584009</v>
      </c>
      <c r="BU62" s="19">
        <f t="shared" si="128"/>
        <v>-1.3530025493027176</v>
      </c>
      <c r="BV62" s="19">
        <f t="shared" si="128"/>
        <v>-6.0804845783631105</v>
      </c>
      <c r="BW62" s="19">
        <f t="shared" si="128"/>
        <v>-7.1752446072708365</v>
      </c>
      <c r="BX62" s="19">
        <f t="shared" si="128"/>
        <v>-9.7698857721567727</v>
      </c>
      <c r="BY62" s="19">
        <f t="shared" si="128"/>
        <v>-13.274525108978374</v>
      </c>
      <c r="BZ62" s="19">
        <f t="shared" si="128"/>
        <v>-15.899490250234471</v>
      </c>
      <c r="CA62" s="19">
        <f t="shared" si="128"/>
        <v>-22.07042589943411</v>
      </c>
      <c r="CB62" s="19">
        <f t="shared" si="128"/>
        <v>-14.865360829439433</v>
      </c>
      <c r="CC62" s="19">
        <f t="shared" si="128"/>
        <v>-5.3948789625875353</v>
      </c>
      <c r="CD62" s="19">
        <f t="shared" si="128"/>
        <v>3.1247051355726585</v>
      </c>
      <c r="CE62" s="19">
        <f t="shared" si="128"/>
        <v>-1.4548303273517083</v>
      </c>
      <c r="CF62" s="19">
        <f t="shared" si="128"/>
        <v>-4.6907066283669696</v>
      </c>
      <c r="CG62" s="19">
        <f t="shared" si="128"/>
        <v>-6.1019074191117078</v>
      </c>
      <c r="CH62" s="19">
        <f t="shared" si="128"/>
        <v>-6.8938017677382284</v>
      </c>
      <c r="CI62" s="19">
        <f t="shared" si="128"/>
        <v>-10.509427924792758</v>
      </c>
      <c r="CJ62" s="19">
        <f t="shared" si="128"/>
        <v>-4.0702764913043037</v>
      </c>
      <c r="CK62" s="19">
        <f t="shared" si="128"/>
        <v>-4.0723391229639416</v>
      </c>
      <c r="CL62" s="19">
        <f t="shared" si="128"/>
        <v>-4.5589818687707169</v>
      </c>
      <c r="CM62" s="19">
        <f t="shared" si="128"/>
        <v>2.0510934520914903</v>
      </c>
      <c r="CN62" s="19">
        <f t="shared" si="128"/>
        <v>8.1001435816096201</v>
      </c>
      <c r="CO62" s="19">
        <f t="shared" si="128"/>
        <v>9.977906047098827</v>
      </c>
      <c r="CP62" s="19">
        <f t="shared" si="128"/>
        <v>9.5413652095390091</v>
      </c>
      <c r="CQ62" s="19">
        <f t="shared" si="128"/>
        <v>10.286462099834349</v>
      </c>
      <c r="CR62" s="19">
        <f t="shared" si="128"/>
        <v>16.112982503019889</v>
      </c>
      <c r="CS62" s="19">
        <f t="shared" si="128"/>
        <v>16.464086087086784</v>
      </c>
      <c r="CT62" s="19">
        <f t="shared" si="128"/>
        <v>8.960266242523641</v>
      </c>
      <c r="CU62" s="19">
        <f t="shared" si="128"/>
        <v>6.591115494242028</v>
      </c>
      <c r="CV62" s="19">
        <f t="shared" ref="CV62:EA62" si="129">100*((CV31/CU31)^4-1)</f>
        <v>6.0650981104172885</v>
      </c>
      <c r="CW62" s="19">
        <f t="shared" si="129"/>
        <v>5.0555964990960822</v>
      </c>
      <c r="CX62" s="19">
        <f t="shared" si="129"/>
        <v>8.2019811087886687</v>
      </c>
      <c r="CY62" s="19">
        <f t="shared" si="129"/>
        <v>8.3449043764687971</v>
      </c>
      <c r="CZ62" s="19">
        <f t="shared" si="129"/>
        <v>7.0562878811604168</v>
      </c>
      <c r="DA62" s="19">
        <f t="shared" si="129"/>
        <v>7.8115315954728759</v>
      </c>
      <c r="DB62" s="19">
        <f t="shared" si="129"/>
        <v>15.557171851950514</v>
      </c>
      <c r="DC62" s="19">
        <f t="shared" si="129"/>
        <v>11.558314607809784</v>
      </c>
      <c r="DD62" s="19">
        <f t="shared" si="129"/>
        <v>7.5021013387483126</v>
      </c>
      <c r="DE62" s="19">
        <f t="shared" si="129"/>
        <v>10.927014281449177</v>
      </c>
      <c r="DF62" s="19">
        <f t="shared" si="129"/>
        <v>13.398197658260269</v>
      </c>
      <c r="DG62" s="19">
        <f t="shared" si="129"/>
        <v>14.943575029642053</v>
      </c>
      <c r="DH62" s="19">
        <f t="shared" si="129"/>
        <v>12.72860294894096</v>
      </c>
      <c r="DI62" s="19">
        <f t="shared" si="129"/>
        <v>12.426915706385344</v>
      </c>
      <c r="DJ62" s="19">
        <f t="shared" si="129"/>
        <v>11.784741814411316</v>
      </c>
      <c r="DK62" s="19">
        <f t="shared" si="129"/>
        <v>13.616641223439284</v>
      </c>
      <c r="DL62" s="19">
        <f t="shared" si="129"/>
        <v>13.756636524397647</v>
      </c>
      <c r="DM62" s="19">
        <f t="shared" si="129"/>
        <v>1.0745576018774239</v>
      </c>
      <c r="DN62" s="19">
        <f t="shared" si="129"/>
        <v>-1.6516817890413482</v>
      </c>
      <c r="DO62" s="19">
        <f t="shared" si="129"/>
        <v>-1.5713730883551547</v>
      </c>
      <c r="DP62" s="19">
        <f t="shared" si="129"/>
        <v>-1.8496556535983588</v>
      </c>
      <c r="DQ62" s="19">
        <f t="shared" si="129"/>
        <v>8.2437587519559976</v>
      </c>
      <c r="DR62" s="19">
        <f t="shared" si="129"/>
        <v>9.5474414957294798</v>
      </c>
      <c r="DS62" s="19">
        <f t="shared" si="129"/>
        <v>8.6574337814286686</v>
      </c>
      <c r="DT62" s="19">
        <f t="shared" si="129"/>
        <v>0.86592415260731137</v>
      </c>
      <c r="DU62" s="19">
        <f t="shared" si="129"/>
        <v>16.153381926141954</v>
      </c>
      <c r="DV62" s="19">
        <f t="shared" si="129"/>
        <v>27.422987899060971</v>
      </c>
      <c r="DW62" s="19">
        <f t="shared" si="129"/>
        <v>21.847836343658432</v>
      </c>
      <c r="DX62" s="19">
        <f t="shared" si="129"/>
        <v>26.594225776441395</v>
      </c>
      <c r="DY62" s="19">
        <f t="shared" si="129"/>
        <v>21.753828601654423</v>
      </c>
      <c r="DZ62" s="19">
        <f t="shared" si="129"/>
        <v>23.830376043863399</v>
      </c>
      <c r="EA62" s="19">
        <f t="shared" si="129"/>
        <v>33.631453092323113</v>
      </c>
      <c r="EB62" s="19">
        <f t="shared" ref="EB62:FJ62" si="130">100*((EB31/EA31)^4-1)</f>
        <v>12.622516666892114</v>
      </c>
      <c r="EC62" s="19">
        <f t="shared" si="130"/>
        <v>-21.101351811851799</v>
      </c>
      <c r="ED62" s="19">
        <f t="shared" si="130"/>
        <v>-10.920244486047126</v>
      </c>
      <c r="EE62" s="19">
        <f t="shared" si="130"/>
        <v>-11.242296107653416</v>
      </c>
      <c r="EF62" s="19">
        <f t="shared" si="130"/>
        <v>3.641807551706111</v>
      </c>
      <c r="EG62" s="19">
        <f t="shared" si="130"/>
        <v>15.705811521065471</v>
      </c>
      <c r="EH62" s="19">
        <f t="shared" si="130"/>
        <v>5.3176787434118022</v>
      </c>
      <c r="EI62" s="19">
        <f t="shared" si="130"/>
        <v>2.4798301726946193</v>
      </c>
      <c r="EJ62" s="19">
        <f t="shared" si="130"/>
        <v>5.1014784397186652</v>
      </c>
      <c r="EK62" s="19">
        <f t="shared" si="130"/>
        <v>8.5906195410546893</v>
      </c>
      <c r="EL62" s="19">
        <f t="shared" si="130"/>
        <v>5.079604473473931</v>
      </c>
      <c r="EM62" s="19">
        <f t="shared" si="130"/>
        <v>0.81134074165882808</v>
      </c>
      <c r="EN62" s="19">
        <f t="shared" si="130"/>
        <v>-6.1601885686481284</v>
      </c>
      <c r="EO62" s="19">
        <f t="shared" si="130"/>
        <v>-0.15255406477377997</v>
      </c>
      <c r="EP62" s="18">
        <f t="shared" si="130"/>
        <v>3.8273153812241167</v>
      </c>
      <c r="EQ62" s="18">
        <f t="shared" si="130"/>
        <v>2.572604289365632</v>
      </c>
      <c r="ER62" s="18">
        <f t="shared" si="130"/>
        <v>-2.22658868953306</v>
      </c>
      <c r="ES62" s="18">
        <f t="shared" si="130"/>
        <v>1.7085173744533222</v>
      </c>
      <c r="ET62" s="18">
        <f t="shared" si="130"/>
        <v>5.3419565208431496</v>
      </c>
      <c r="EU62" s="18">
        <f t="shared" si="130"/>
        <v>2.5024260099087314</v>
      </c>
      <c r="EV62" s="18">
        <f t="shared" si="130"/>
        <v>-1.7242992545526636</v>
      </c>
      <c r="EW62" s="18">
        <f t="shared" si="130"/>
        <v>2.7826084139569662</v>
      </c>
      <c r="EX62" s="18">
        <f t="shared" si="130"/>
        <v>6.2809316484873756</v>
      </c>
      <c r="EY62" s="18">
        <f t="shared" si="130"/>
        <v>3.4738855286137849</v>
      </c>
      <c r="EZ62" s="18">
        <f t="shared" si="130"/>
        <v>-0.77083654427702042</v>
      </c>
      <c r="FA62" s="18">
        <f t="shared" si="130"/>
        <v>3.7397214954524305</v>
      </c>
      <c r="FB62" s="18">
        <f t="shared" si="130"/>
        <v>7.1108114808770218</v>
      </c>
      <c r="FC62" s="18">
        <f t="shared" si="130"/>
        <v>4.0557150678126375</v>
      </c>
      <c r="FD62" s="18">
        <f t="shared" si="130"/>
        <v>-0.30969561281828373</v>
      </c>
      <c r="FE62" s="18">
        <f t="shared" si="130"/>
        <v>4.1193979098568478</v>
      </c>
      <c r="FF62" s="18">
        <f t="shared" si="130"/>
        <v>7.4748035277272029</v>
      </c>
      <c r="FG62" s="18">
        <f t="shared" si="130"/>
        <v>4.3162541471268634</v>
      </c>
      <c r="FH62" s="18">
        <f t="shared" si="130"/>
        <v>-0.21943027874669063</v>
      </c>
      <c r="FI62" s="18">
        <f t="shared" si="130"/>
        <v>4.0652413334951953</v>
      </c>
      <c r="FJ62" s="18">
        <f t="shared" si="130"/>
        <v>7.2765200870386293</v>
      </c>
      <c r="FK62" s="18">
        <f t="shared" si="119"/>
        <v>4.1812641000075645</v>
      </c>
      <c r="FL62" s="18">
        <f t="shared" si="120"/>
        <v>-0.39158442324689346</v>
      </c>
      <c r="FM62" s="18">
        <f t="shared" si="121"/>
        <v>3.8980650898682079</v>
      </c>
      <c r="FN62" s="18">
        <f t="shared" si="122"/>
        <v>7.1846921627424898</v>
      </c>
    </row>
    <row r="63" spans="2:170" x14ac:dyDescent="0.2">
      <c r="B63" t="str">
        <f>B32</f>
        <v>Housing permits (thous.)</v>
      </c>
      <c r="C63" s="19"/>
      <c r="D63" s="19">
        <f t="shared" ref="D63:AI63" si="131">100*((D32/C32)^4-1)</f>
        <v>-55.77991420377446</v>
      </c>
      <c r="E63" s="19">
        <f t="shared" si="131"/>
        <v>-57.031712043647872</v>
      </c>
      <c r="F63" s="19">
        <f t="shared" si="131"/>
        <v>-74.480126144255621</v>
      </c>
      <c r="G63" s="19">
        <f t="shared" si="131"/>
        <v>-84.653776613581869</v>
      </c>
      <c r="H63" s="19">
        <f t="shared" si="131"/>
        <v>160.8253917897832</v>
      </c>
      <c r="I63" s="19">
        <f t="shared" si="131"/>
        <v>18.887504799335318</v>
      </c>
      <c r="J63" s="19">
        <f t="shared" si="131"/>
        <v>-79.07329261504789</v>
      </c>
      <c r="K63" s="19">
        <f t="shared" si="131"/>
        <v>417.04816288745235</v>
      </c>
      <c r="L63" s="19">
        <f t="shared" si="131"/>
        <v>174.86318282692309</v>
      </c>
      <c r="M63" s="19">
        <f t="shared" si="131"/>
        <v>-61.645690146893607</v>
      </c>
      <c r="N63" s="19">
        <f t="shared" si="131"/>
        <v>-15.378339960918197</v>
      </c>
      <c r="O63" s="19">
        <f t="shared" si="131"/>
        <v>-61.937860093665108</v>
      </c>
      <c r="P63" s="19">
        <f t="shared" si="131"/>
        <v>289.42444499989631</v>
      </c>
      <c r="Q63" s="19">
        <f t="shared" si="131"/>
        <v>14.164056216828925</v>
      </c>
      <c r="R63" s="19">
        <f t="shared" si="131"/>
        <v>68.44206008203868</v>
      </c>
      <c r="S63" s="19">
        <f t="shared" si="131"/>
        <v>-70.562489587279842</v>
      </c>
      <c r="T63" s="19">
        <f t="shared" si="131"/>
        <v>241.77031424136212</v>
      </c>
      <c r="U63" s="19">
        <f t="shared" si="131"/>
        <v>58.353884382402256</v>
      </c>
      <c r="V63" s="19">
        <f t="shared" si="131"/>
        <v>-54.329099223792745</v>
      </c>
      <c r="W63" s="19">
        <f t="shared" si="131"/>
        <v>-48.702030455905479</v>
      </c>
      <c r="X63" s="19">
        <f t="shared" si="131"/>
        <v>165.75166359537343</v>
      </c>
      <c r="Y63" s="19">
        <f t="shared" si="131"/>
        <v>-39.247040054858672</v>
      </c>
      <c r="Z63" s="19">
        <f t="shared" si="131"/>
        <v>-3.7373727834823733</v>
      </c>
      <c r="AA63" s="19">
        <f t="shared" si="131"/>
        <v>3.0496350902735392</v>
      </c>
      <c r="AB63" s="19">
        <f t="shared" si="131"/>
        <v>112.58013689132559</v>
      </c>
      <c r="AC63" s="19">
        <f t="shared" si="131"/>
        <v>8.5551369312139478</v>
      </c>
      <c r="AD63" s="19">
        <f t="shared" si="131"/>
        <v>-17.89482176136098</v>
      </c>
      <c r="AE63" s="19">
        <f t="shared" si="131"/>
        <v>-8.0822712327799024</v>
      </c>
      <c r="AF63" s="19">
        <f t="shared" si="131"/>
        <v>8.2602303575268543</v>
      </c>
      <c r="AG63" s="19">
        <f t="shared" si="131"/>
        <v>345.83606793687727</v>
      </c>
      <c r="AH63" s="19">
        <f t="shared" si="131"/>
        <v>-81.20382344664273</v>
      </c>
      <c r="AI63" s="19">
        <f t="shared" si="131"/>
        <v>71.582936668901382</v>
      </c>
      <c r="AJ63" s="19">
        <f t="shared" ref="AJ63:BO63" si="132">100*((AJ32/AI32)^4-1)</f>
        <v>55.335128023218246</v>
      </c>
      <c r="AK63" s="19">
        <f t="shared" si="132"/>
        <v>94.79829373661039</v>
      </c>
      <c r="AL63" s="19">
        <f t="shared" si="132"/>
        <v>-10.070119804911492</v>
      </c>
      <c r="AM63" s="19">
        <f t="shared" si="132"/>
        <v>-82.615632476680432</v>
      </c>
      <c r="AN63" s="19">
        <f t="shared" si="132"/>
        <v>740.21658558859599</v>
      </c>
      <c r="AO63" s="19">
        <f t="shared" si="132"/>
        <v>-58.346027820615973</v>
      </c>
      <c r="AP63" s="19">
        <f t="shared" si="132"/>
        <v>-31.946782454121781</v>
      </c>
      <c r="AQ63" s="19">
        <f t="shared" si="132"/>
        <v>-10.287137096804377</v>
      </c>
      <c r="AR63" s="19">
        <f t="shared" si="132"/>
        <v>48.192349094642935</v>
      </c>
      <c r="AS63" s="19">
        <f t="shared" si="132"/>
        <v>13.440446260073458</v>
      </c>
      <c r="AT63" s="19">
        <f t="shared" si="132"/>
        <v>-52.52056057684635</v>
      </c>
      <c r="AU63" s="19">
        <f t="shared" si="132"/>
        <v>-15.145707950378839</v>
      </c>
      <c r="AV63" s="19">
        <f t="shared" si="132"/>
        <v>86.203757355787403</v>
      </c>
      <c r="AW63" s="19">
        <f t="shared" si="132"/>
        <v>-52.034731186418348</v>
      </c>
      <c r="AX63" s="19">
        <f t="shared" si="132"/>
        <v>-74.169294134049778</v>
      </c>
      <c r="AY63" s="19">
        <f t="shared" si="132"/>
        <v>19.171499412775805</v>
      </c>
      <c r="AZ63" s="19">
        <f t="shared" si="132"/>
        <v>702.96767491960281</v>
      </c>
      <c r="BA63" s="19">
        <f t="shared" si="132"/>
        <v>-73.745218867856167</v>
      </c>
      <c r="BB63" s="19">
        <f t="shared" si="132"/>
        <v>-15.009331039104467</v>
      </c>
      <c r="BC63" s="19">
        <f t="shared" si="132"/>
        <v>-9.0899223693383426</v>
      </c>
      <c r="BD63" s="19">
        <f t="shared" si="132"/>
        <v>208.12377375233223</v>
      </c>
      <c r="BE63" s="19">
        <f t="shared" si="132"/>
        <v>47.551758777645169</v>
      </c>
      <c r="BF63" s="19">
        <f t="shared" si="132"/>
        <v>-84.561537681419622</v>
      </c>
      <c r="BG63" s="19">
        <f t="shared" si="132"/>
        <v>134.19931073574281</v>
      </c>
      <c r="BH63" s="19">
        <f t="shared" si="132"/>
        <v>90.530512236011234</v>
      </c>
      <c r="BI63" s="19">
        <f t="shared" si="132"/>
        <v>96.945132649066636</v>
      </c>
      <c r="BJ63" s="19">
        <f t="shared" si="132"/>
        <v>-59.786829426447326</v>
      </c>
      <c r="BK63" s="19">
        <f t="shared" si="132"/>
        <v>2.8150204558916814</v>
      </c>
      <c r="BL63" s="19">
        <f t="shared" si="132"/>
        <v>50.347179452967936</v>
      </c>
      <c r="BM63" s="19">
        <f t="shared" si="132"/>
        <v>44.43631331389706</v>
      </c>
      <c r="BN63" s="19">
        <f t="shared" si="132"/>
        <v>-17.363857493987702</v>
      </c>
      <c r="BO63" s="19">
        <f t="shared" si="132"/>
        <v>-59.644317515165056</v>
      </c>
      <c r="BP63" s="19">
        <f t="shared" ref="BP63:CU63" si="133">100*((BP32/BO32)^4-1)</f>
        <v>390.72598585508916</v>
      </c>
      <c r="BQ63" s="19">
        <f t="shared" si="133"/>
        <v>58.93533924447334</v>
      </c>
      <c r="BR63" s="19">
        <f t="shared" si="133"/>
        <v>-90.207168178700357</v>
      </c>
      <c r="BS63" s="19">
        <f t="shared" si="133"/>
        <v>862.43477865084958</v>
      </c>
      <c r="BT63" s="19">
        <f t="shared" si="133"/>
        <v>-59.653909518846106</v>
      </c>
      <c r="BU63" s="19">
        <f t="shared" si="133"/>
        <v>59.005801017509405</v>
      </c>
      <c r="BV63" s="19">
        <f t="shared" si="133"/>
        <v>-75.941823441273257</v>
      </c>
      <c r="BW63" s="19">
        <f t="shared" si="133"/>
        <v>-39.754121333318736</v>
      </c>
      <c r="BX63" s="19">
        <f t="shared" si="133"/>
        <v>117.28113781414552</v>
      </c>
      <c r="BY63" s="19">
        <f t="shared" si="133"/>
        <v>-65.183599078336769</v>
      </c>
      <c r="BZ63" s="19">
        <f t="shared" si="133"/>
        <v>-91.896795115753221</v>
      </c>
      <c r="CA63" s="19">
        <f t="shared" si="133"/>
        <v>-67.334660070399991</v>
      </c>
      <c r="CB63" s="19">
        <f t="shared" si="133"/>
        <v>13.315998179643863</v>
      </c>
      <c r="CC63" s="19">
        <f t="shared" si="133"/>
        <v>0</v>
      </c>
      <c r="CD63" s="19">
        <f t="shared" si="133"/>
        <v>-10.139399129078619</v>
      </c>
      <c r="CE63" s="19">
        <f t="shared" si="133"/>
        <v>569.77800219684332</v>
      </c>
      <c r="CF63" s="19">
        <f t="shared" si="133"/>
        <v>-73.151274430544191</v>
      </c>
      <c r="CG63" s="19">
        <f t="shared" si="133"/>
        <v>470.02371181311389</v>
      </c>
      <c r="CH63" s="19">
        <f t="shared" si="133"/>
        <v>-53.755192759656133</v>
      </c>
      <c r="CI63" s="19">
        <f t="shared" si="133"/>
        <v>-81.677013955392226</v>
      </c>
      <c r="CJ63" s="19">
        <f t="shared" si="133"/>
        <v>3397.1297889344141</v>
      </c>
      <c r="CK63" s="19">
        <f t="shared" si="133"/>
        <v>-65.045538506681197</v>
      </c>
      <c r="CL63" s="19">
        <f t="shared" si="133"/>
        <v>-61.313135141718831</v>
      </c>
      <c r="CM63" s="19">
        <f t="shared" si="133"/>
        <v>411.98242697702608</v>
      </c>
      <c r="CN63" s="19">
        <f t="shared" si="133"/>
        <v>319.07474972554849</v>
      </c>
      <c r="CO63" s="19">
        <f t="shared" si="133"/>
        <v>24.233494990160253</v>
      </c>
      <c r="CP63" s="19">
        <f t="shared" si="133"/>
        <v>-67.974915685481776</v>
      </c>
      <c r="CQ63" s="19">
        <f t="shared" si="133"/>
        <v>-1.9643355281047326</v>
      </c>
      <c r="CR63" s="19">
        <f t="shared" si="133"/>
        <v>79.154609144262579</v>
      </c>
      <c r="CS63" s="19">
        <f t="shared" si="133"/>
        <v>86.373809765197024</v>
      </c>
      <c r="CT63" s="19">
        <f t="shared" si="133"/>
        <v>-16.439957222244715</v>
      </c>
      <c r="CU63" s="19">
        <f t="shared" si="133"/>
        <v>-69.41109022059419</v>
      </c>
      <c r="CV63" s="19">
        <f t="shared" ref="CV63:EA63" si="134">100*((CV32/CU32)^4-1)</f>
        <v>739.60269140394053</v>
      </c>
      <c r="CW63" s="19">
        <f t="shared" si="134"/>
        <v>-7.956097536094509</v>
      </c>
      <c r="CX63" s="19">
        <f t="shared" si="134"/>
        <v>-50.893422260642637</v>
      </c>
      <c r="CY63" s="19">
        <f t="shared" si="134"/>
        <v>478.46106226347513</v>
      </c>
      <c r="CZ63" s="19">
        <f t="shared" si="134"/>
        <v>-71.470212450191013</v>
      </c>
      <c r="DA63" s="19">
        <f t="shared" si="134"/>
        <v>120.13250512533963</v>
      </c>
      <c r="DB63" s="19">
        <f t="shared" si="134"/>
        <v>-65.127998631366708</v>
      </c>
      <c r="DC63" s="19">
        <f t="shared" si="134"/>
        <v>-61.615210420177746</v>
      </c>
      <c r="DD63" s="19">
        <f t="shared" si="134"/>
        <v>758.06379915205935</v>
      </c>
      <c r="DE63" s="19">
        <f t="shared" si="134"/>
        <v>-39.835836862532069</v>
      </c>
      <c r="DF63" s="19">
        <f t="shared" si="134"/>
        <v>68.051319869170541</v>
      </c>
      <c r="DG63" s="19">
        <f t="shared" si="134"/>
        <v>-77.56623509688508</v>
      </c>
      <c r="DH63" s="19">
        <f t="shared" si="134"/>
        <v>94.118670680793983</v>
      </c>
      <c r="DI63" s="19">
        <f t="shared" si="134"/>
        <v>61.174491789025879</v>
      </c>
      <c r="DJ63" s="19">
        <f t="shared" si="134"/>
        <v>111.21918614718034</v>
      </c>
      <c r="DK63" s="19">
        <f t="shared" si="134"/>
        <v>-72.340005213244282</v>
      </c>
      <c r="DL63" s="19">
        <f t="shared" si="134"/>
        <v>-11.505370047752283</v>
      </c>
      <c r="DM63" s="19">
        <f t="shared" si="134"/>
        <v>-49.751125060423604</v>
      </c>
      <c r="DN63" s="19">
        <f t="shared" si="134"/>
        <v>215.89306772294918</v>
      </c>
      <c r="DO63" s="19">
        <f t="shared" si="134"/>
        <v>-68.281032419091886</v>
      </c>
      <c r="DP63" s="19">
        <f t="shared" si="134"/>
        <v>512.69816565052406</v>
      </c>
      <c r="DQ63" s="19">
        <f t="shared" si="134"/>
        <v>-39.958472282436915</v>
      </c>
      <c r="DR63" s="19">
        <f t="shared" si="134"/>
        <v>78.03819446799973</v>
      </c>
      <c r="DS63" s="19">
        <f t="shared" si="134"/>
        <v>-85.356099776973906</v>
      </c>
      <c r="DT63" s="19">
        <f t="shared" si="134"/>
        <v>184.09821619608317</v>
      </c>
      <c r="DU63" s="19">
        <f t="shared" si="134"/>
        <v>-10.631117857218586</v>
      </c>
      <c r="DV63" s="19">
        <f t="shared" si="134"/>
        <v>-27.665335111533619</v>
      </c>
      <c r="DW63" s="19">
        <f t="shared" si="134"/>
        <v>102.07160059894113</v>
      </c>
      <c r="DX63" s="19">
        <f t="shared" si="134"/>
        <v>-61.693340822231058</v>
      </c>
      <c r="DY63" s="19">
        <f t="shared" si="134"/>
        <v>253.861670823445</v>
      </c>
      <c r="DZ63" s="19">
        <f t="shared" si="134"/>
        <v>251.392624202246</v>
      </c>
      <c r="EA63" s="19">
        <f t="shared" si="134"/>
        <v>-82.0581945281114</v>
      </c>
      <c r="EB63" s="19">
        <f t="shared" ref="EB63:FJ63" si="135">100*((EB32/EA32)^4-1)</f>
        <v>122.59045093875423</v>
      </c>
      <c r="EC63" s="19">
        <f t="shared" si="135"/>
        <v>-66.906115168163723</v>
      </c>
      <c r="ED63" s="19">
        <f t="shared" si="135"/>
        <v>-40.640607025522712</v>
      </c>
      <c r="EE63" s="19">
        <f t="shared" si="135"/>
        <v>-38.428322333036178</v>
      </c>
      <c r="EF63" s="19">
        <f t="shared" si="135"/>
        <v>0.20806234843144811</v>
      </c>
      <c r="EG63" s="19">
        <f t="shared" si="135"/>
        <v>-60.560998371799023</v>
      </c>
      <c r="EH63" s="19">
        <f t="shared" si="135"/>
        <v>123.87093326013327</v>
      </c>
      <c r="EI63" s="19">
        <f t="shared" si="135"/>
        <v>55.875435404740138</v>
      </c>
      <c r="EJ63" s="19">
        <f t="shared" si="135"/>
        <v>-69.457642559425665</v>
      </c>
      <c r="EK63" s="19">
        <f t="shared" si="135"/>
        <v>24.413619499476447</v>
      </c>
      <c r="EL63" s="19">
        <f t="shared" si="135"/>
        <v>107.61345757165644</v>
      </c>
      <c r="EM63" s="19">
        <f t="shared" si="135"/>
        <v>-87.687061723320468</v>
      </c>
      <c r="EN63" s="19">
        <f t="shared" si="135"/>
        <v>56.302083982675931</v>
      </c>
      <c r="EO63" s="19">
        <f t="shared" si="135"/>
        <v>39.914525841618477</v>
      </c>
      <c r="EP63" s="18">
        <f t="shared" si="135"/>
        <v>285.30598620803693</v>
      </c>
      <c r="EQ63" s="18">
        <f t="shared" si="135"/>
        <v>-74.526279519653102</v>
      </c>
      <c r="ER63" s="18">
        <f t="shared" si="135"/>
        <v>102.99478153280917</v>
      </c>
      <c r="ES63" s="18">
        <f t="shared" si="135"/>
        <v>-47.142211785623076</v>
      </c>
      <c r="ET63" s="18">
        <f t="shared" si="135"/>
        <v>236.35273727987504</v>
      </c>
      <c r="EU63" s="18">
        <f t="shared" si="135"/>
        <v>-64.20259210836565</v>
      </c>
      <c r="EV63" s="18">
        <f t="shared" si="135"/>
        <v>129.85781024967321</v>
      </c>
      <c r="EW63" s="18">
        <f t="shared" si="135"/>
        <v>-57.428109438698641</v>
      </c>
      <c r="EX63" s="18">
        <f t="shared" si="135"/>
        <v>229.97810244148903</v>
      </c>
      <c r="EY63" s="18">
        <f t="shared" si="135"/>
        <v>-64.301440638882923</v>
      </c>
      <c r="EZ63" s="18">
        <f t="shared" si="135"/>
        <v>170.2849535873649</v>
      </c>
      <c r="FA63" s="18">
        <f t="shared" si="135"/>
        <v>-59.844684093143272</v>
      </c>
      <c r="FB63" s="18">
        <f t="shared" si="135"/>
        <v>195.21917147212534</v>
      </c>
      <c r="FC63" s="18">
        <f t="shared" si="135"/>
        <v>-60.897462148245772</v>
      </c>
      <c r="FD63" s="18">
        <f t="shared" si="135"/>
        <v>159.72413703882728</v>
      </c>
      <c r="FE63" s="18">
        <f t="shared" si="135"/>
        <v>-61.683511610859895</v>
      </c>
      <c r="FF63" s="18">
        <f t="shared" si="135"/>
        <v>170.06386070578583</v>
      </c>
      <c r="FG63" s="18">
        <f t="shared" si="135"/>
        <v>-62.695263958097378</v>
      </c>
      <c r="FH63" s="18">
        <f t="shared" si="135"/>
        <v>163.49008086324432</v>
      </c>
      <c r="FI63" s="18">
        <f t="shared" si="135"/>
        <v>-62.196711589855134</v>
      </c>
      <c r="FJ63" s="18">
        <f t="shared" si="135"/>
        <v>154.94999990287113</v>
      </c>
      <c r="FK63" s="18">
        <f t="shared" si="119"/>
        <v>-62.386660650154525</v>
      </c>
      <c r="FL63" s="18">
        <f t="shared" si="120"/>
        <v>163.93072133764602</v>
      </c>
      <c r="FM63" s="18">
        <f t="shared" si="121"/>
        <v>-62.12836232075415</v>
      </c>
      <c r="FN63" s="18">
        <f t="shared" si="122"/>
        <v>149.70909109108987</v>
      </c>
    </row>
    <row r="64" spans="2:170" x14ac:dyDescent="0.2">
      <c r="B64" t="str">
        <f>B33</f>
        <v>Population (thous.)</v>
      </c>
      <c r="C64" s="19"/>
      <c r="D64" s="19">
        <f t="shared" ref="D64:AI64" si="136">100*((D33/C33)^4-1)</f>
        <v>3.6826018440868413</v>
      </c>
      <c r="E64" s="19">
        <f t="shared" si="136"/>
        <v>3.5862369735374156</v>
      </c>
      <c r="F64" s="19">
        <f t="shared" si="136"/>
        <v>3.2515419966801185</v>
      </c>
      <c r="G64" s="19">
        <f t="shared" si="136"/>
        <v>2.6878681467006782</v>
      </c>
      <c r="H64" s="19">
        <f t="shared" si="136"/>
        <v>1.9833115687008629</v>
      </c>
      <c r="I64" s="19">
        <f t="shared" si="136"/>
        <v>1.4573838557761398</v>
      </c>
      <c r="J64" s="19">
        <f t="shared" si="136"/>
        <v>1.1812228018418747</v>
      </c>
      <c r="K64" s="19">
        <f t="shared" si="136"/>
        <v>1.1488882561210279</v>
      </c>
      <c r="L64" s="19">
        <f t="shared" si="136"/>
        <v>1.3075835146166392</v>
      </c>
      <c r="M64" s="19">
        <f t="shared" si="136"/>
        <v>1.4574949002875037</v>
      </c>
      <c r="N64" s="19">
        <f t="shared" si="136"/>
        <v>1.5491769092886409</v>
      </c>
      <c r="O64" s="19">
        <f t="shared" si="136"/>
        <v>1.5832595346462419</v>
      </c>
      <c r="P64" s="19">
        <f t="shared" si="136"/>
        <v>1.5678918206975201</v>
      </c>
      <c r="Q64" s="19">
        <f t="shared" si="136"/>
        <v>1.5330833823427259</v>
      </c>
      <c r="R64" s="19">
        <f t="shared" si="136"/>
        <v>1.4864211479038492</v>
      </c>
      <c r="S64" s="19">
        <f t="shared" si="136"/>
        <v>1.4280853610579403</v>
      </c>
      <c r="T64" s="19">
        <f t="shared" si="136"/>
        <v>1.3622918596296385</v>
      </c>
      <c r="U64" s="19">
        <f t="shared" si="136"/>
        <v>1.305263278182367</v>
      </c>
      <c r="V64" s="19">
        <f t="shared" si="136"/>
        <v>1.260868600403886</v>
      </c>
      <c r="W64" s="19">
        <f t="shared" si="136"/>
        <v>1.2289194063612729</v>
      </c>
      <c r="X64" s="19">
        <f t="shared" si="136"/>
        <v>1.2090880757553046</v>
      </c>
      <c r="Y64" s="19">
        <f t="shared" si="136"/>
        <v>1.2005934771794236</v>
      </c>
      <c r="Z64" s="19">
        <f t="shared" si="136"/>
        <v>1.2031413707884742</v>
      </c>
      <c r="AA64" s="19">
        <f t="shared" si="136"/>
        <v>1.2166009231085573</v>
      </c>
      <c r="AB64" s="19">
        <f t="shared" si="136"/>
        <v>1.2473316898373943</v>
      </c>
      <c r="AC64" s="19">
        <f t="shared" si="136"/>
        <v>1.3210138879149902</v>
      </c>
      <c r="AD64" s="19">
        <f t="shared" si="136"/>
        <v>1.4436032722454195</v>
      </c>
      <c r="AE64" s="19">
        <f t="shared" si="136"/>
        <v>1.614484776233116</v>
      </c>
      <c r="AF64" s="19">
        <f t="shared" si="136"/>
        <v>1.8131985576830711</v>
      </c>
      <c r="AG64" s="19">
        <f t="shared" si="136"/>
        <v>1.960413912136505</v>
      </c>
      <c r="AH64" s="19">
        <f t="shared" si="136"/>
        <v>2.0370938109682157</v>
      </c>
      <c r="AI64" s="19">
        <f t="shared" si="136"/>
        <v>2.0443987633522509</v>
      </c>
      <c r="AJ64" s="19">
        <f t="shared" ref="AJ64:BO64" si="137">100*((AJ33/AI33)^4-1)</f>
        <v>1.9983868615552458</v>
      </c>
      <c r="AK64" s="19">
        <f t="shared" si="137"/>
        <v>1.958648699102894</v>
      </c>
      <c r="AL64" s="19">
        <f t="shared" si="137"/>
        <v>1.9395988451674118</v>
      </c>
      <c r="AM64" s="19">
        <f t="shared" si="137"/>
        <v>1.9408291810976586</v>
      </c>
      <c r="AN64" s="19">
        <f t="shared" si="137"/>
        <v>1.9473188815902098</v>
      </c>
      <c r="AO64" s="19">
        <f t="shared" si="137"/>
        <v>1.9007227650710279</v>
      </c>
      <c r="AP64" s="19">
        <f t="shared" si="137"/>
        <v>1.7876197117074666</v>
      </c>
      <c r="AQ64" s="19">
        <f t="shared" si="137"/>
        <v>1.6093434684612662</v>
      </c>
      <c r="AR64" s="19">
        <f t="shared" si="137"/>
        <v>1.3952783254458812</v>
      </c>
      <c r="AS64" s="19">
        <f t="shared" si="137"/>
        <v>1.258034027869992</v>
      </c>
      <c r="AT64" s="19">
        <f t="shared" si="137"/>
        <v>1.2241129178880872</v>
      </c>
      <c r="AU64" s="19">
        <f t="shared" si="137"/>
        <v>1.292112963109715</v>
      </c>
      <c r="AV64" s="19">
        <f t="shared" si="137"/>
        <v>1.4260820248641837</v>
      </c>
      <c r="AW64" s="19">
        <f t="shared" si="137"/>
        <v>1.4863195655153705</v>
      </c>
      <c r="AX64" s="19">
        <f t="shared" si="137"/>
        <v>1.4391320066222235</v>
      </c>
      <c r="AY64" s="19">
        <f t="shared" si="137"/>
        <v>1.2861747019094372</v>
      </c>
      <c r="AZ64" s="19">
        <f t="shared" si="137"/>
        <v>1.0603283389396756</v>
      </c>
      <c r="BA64" s="19">
        <f t="shared" si="137"/>
        <v>0.88670913135251439</v>
      </c>
      <c r="BB64" s="19">
        <f t="shared" si="137"/>
        <v>0.79528920185811813</v>
      </c>
      <c r="BC64" s="19">
        <f t="shared" si="137"/>
        <v>0.78508627763771432</v>
      </c>
      <c r="BD64" s="19">
        <f t="shared" si="137"/>
        <v>0.83826349934901234</v>
      </c>
      <c r="BE64" s="19">
        <f t="shared" si="137"/>
        <v>0.88584896625274467</v>
      </c>
      <c r="BF64" s="19">
        <f t="shared" si="137"/>
        <v>0.91077018281884303</v>
      </c>
      <c r="BG64" s="19">
        <f t="shared" si="137"/>
        <v>0.91320570153154978</v>
      </c>
      <c r="BH64" s="19">
        <f t="shared" si="137"/>
        <v>0.91127630445395624</v>
      </c>
      <c r="BI64" s="19">
        <f t="shared" si="137"/>
        <v>0.9765620180083312</v>
      </c>
      <c r="BJ64" s="19">
        <f t="shared" si="137"/>
        <v>1.1263841019261367</v>
      </c>
      <c r="BK64" s="19">
        <f t="shared" si="137"/>
        <v>1.3600474672152307</v>
      </c>
      <c r="BL64" s="19">
        <f t="shared" si="137"/>
        <v>1.6427960537214181</v>
      </c>
      <c r="BM64" s="19">
        <f t="shared" si="137"/>
        <v>1.8385167468063068</v>
      </c>
      <c r="BN64" s="19">
        <f t="shared" si="137"/>
        <v>1.9142388197149529</v>
      </c>
      <c r="BO64" s="19">
        <f t="shared" si="137"/>
        <v>1.871822893309405</v>
      </c>
      <c r="BP64" s="19">
        <f t="shared" ref="BP64:CU64" si="138">100*((BP33/BO33)^4-1)</f>
        <v>1.7360869871550388</v>
      </c>
      <c r="BQ64" s="19">
        <f t="shared" si="138"/>
        <v>1.5984961036257239</v>
      </c>
      <c r="BR64" s="19">
        <f t="shared" si="138"/>
        <v>1.481260181309807</v>
      </c>
      <c r="BS64" s="19">
        <f t="shared" si="138"/>
        <v>1.383912038805124</v>
      </c>
      <c r="BT64" s="19">
        <f t="shared" si="138"/>
        <v>1.3020520207340791</v>
      </c>
      <c r="BU64" s="19">
        <f t="shared" si="138"/>
        <v>1.2194524160386022</v>
      </c>
      <c r="BV64" s="19">
        <f t="shared" si="138"/>
        <v>1.1321090844734982</v>
      </c>
      <c r="BW64" s="19">
        <f t="shared" si="138"/>
        <v>1.0400384806085849</v>
      </c>
      <c r="BX64" s="19">
        <f t="shared" si="138"/>
        <v>0.95364426589301665</v>
      </c>
      <c r="BY64" s="19">
        <f t="shared" si="138"/>
        <v>0.91427982863705459</v>
      </c>
      <c r="BZ64" s="19">
        <f t="shared" si="138"/>
        <v>0.93178769786677051</v>
      </c>
      <c r="CA64" s="19">
        <f t="shared" si="138"/>
        <v>1.0056662019742424</v>
      </c>
      <c r="CB64" s="19">
        <f t="shared" si="138"/>
        <v>1.1140247731344033</v>
      </c>
      <c r="CC64" s="19">
        <f t="shared" si="138"/>
        <v>1.171011147326273</v>
      </c>
      <c r="CD64" s="19">
        <f t="shared" si="138"/>
        <v>1.155779508167476</v>
      </c>
      <c r="CE64" s="19">
        <f t="shared" si="138"/>
        <v>1.069178706900531</v>
      </c>
      <c r="CF64" s="19">
        <f t="shared" si="138"/>
        <v>0.92801867718999009</v>
      </c>
      <c r="CG64" s="19">
        <f t="shared" si="138"/>
        <v>0.7963244597791741</v>
      </c>
      <c r="CH64" s="19">
        <f t="shared" si="138"/>
        <v>0.68966595046626722</v>
      </c>
      <c r="CI64" s="19">
        <f t="shared" si="138"/>
        <v>0.60769712507389162</v>
      </c>
      <c r="CJ64" s="19">
        <f t="shared" si="138"/>
        <v>0.55903681759061907</v>
      </c>
      <c r="CK64" s="19">
        <f t="shared" si="138"/>
        <v>0.57892596022712794</v>
      </c>
      <c r="CL64" s="19">
        <f t="shared" si="138"/>
        <v>0.67587221227478622</v>
      </c>
      <c r="CM64" s="19">
        <f t="shared" si="138"/>
        <v>0.84953099360929318</v>
      </c>
      <c r="CN64" s="19">
        <f t="shared" si="138"/>
        <v>1.0806430295806191</v>
      </c>
      <c r="CO64" s="19">
        <f t="shared" si="138"/>
        <v>1.2933819322113793</v>
      </c>
      <c r="CP64" s="19">
        <f t="shared" si="138"/>
        <v>1.4687304493444797</v>
      </c>
      <c r="CQ64" s="19">
        <f t="shared" si="138"/>
        <v>1.606766909316959</v>
      </c>
      <c r="CR64" s="19">
        <f t="shared" si="138"/>
        <v>1.7084425790427016</v>
      </c>
      <c r="CS64" s="19">
        <f t="shared" si="138"/>
        <v>1.7769025405752314</v>
      </c>
      <c r="CT64" s="19">
        <f t="shared" si="138"/>
        <v>1.81328978590658</v>
      </c>
      <c r="CU64" s="19">
        <f t="shared" si="138"/>
        <v>1.8181196482423223</v>
      </c>
      <c r="CV64" s="19">
        <f t="shared" ref="CV64:EA64" si="139">100*((CV33/CU33)^4-1)</f>
        <v>1.8120610377887481</v>
      </c>
      <c r="CW64" s="19">
        <f t="shared" si="139"/>
        <v>1.8754249840549519</v>
      </c>
      <c r="CX64" s="19">
        <f t="shared" si="139"/>
        <v>2.0269959697114315</v>
      </c>
      <c r="CY64" s="19">
        <f t="shared" si="139"/>
        <v>2.2652678951803118</v>
      </c>
      <c r="CZ64" s="19">
        <f t="shared" si="139"/>
        <v>2.538861771747114</v>
      </c>
      <c r="DA64" s="19">
        <f t="shared" si="139"/>
        <v>2.6488521150014988</v>
      </c>
      <c r="DB64" s="19">
        <f t="shared" si="139"/>
        <v>2.5496216442687514</v>
      </c>
      <c r="DC64" s="19">
        <f t="shared" si="139"/>
        <v>2.2469091051450008</v>
      </c>
      <c r="DD64" s="19">
        <f t="shared" si="139"/>
        <v>1.8107499085936674</v>
      </c>
      <c r="DE64" s="19">
        <f t="shared" si="139"/>
        <v>1.4989993826579395</v>
      </c>
      <c r="DF64" s="19">
        <f t="shared" si="139"/>
        <v>1.3712755526420928</v>
      </c>
      <c r="DG64" s="19">
        <f t="shared" si="139"/>
        <v>1.4240998995753262</v>
      </c>
      <c r="DH64" s="19">
        <f t="shared" si="139"/>
        <v>1.6123032786413027</v>
      </c>
      <c r="DI64" s="19">
        <f t="shared" si="139"/>
        <v>1.7632843887383842</v>
      </c>
      <c r="DJ64" s="19">
        <f t="shared" si="139"/>
        <v>1.8347478876232781</v>
      </c>
      <c r="DK64" s="19">
        <f t="shared" si="139"/>
        <v>1.8278735233170362</v>
      </c>
      <c r="DL64" s="19">
        <f t="shared" si="139"/>
        <v>1.7667824927695364</v>
      </c>
      <c r="DM64" s="19">
        <f t="shared" si="139"/>
        <v>1.7429123695766879</v>
      </c>
      <c r="DN64" s="19">
        <f t="shared" si="139"/>
        <v>1.7781074362571481</v>
      </c>
      <c r="DO64" s="19">
        <f t="shared" si="139"/>
        <v>1.8713844513904121</v>
      </c>
      <c r="DP64" s="19">
        <f t="shared" si="139"/>
        <v>1.9860842650334831</v>
      </c>
      <c r="DQ64" s="19">
        <f t="shared" si="139"/>
        <v>1.9796405314074894</v>
      </c>
      <c r="DR64" s="19">
        <f t="shared" si="139"/>
        <v>1.8190942453682135</v>
      </c>
      <c r="DS64" s="19">
        <f t="shared" si="139"/>
        <v>1.5078112942247923</v>
      </c>
      <c r="DT64" s="19">
        <f t="shared" si="139"/>
        <v>1.104610240448789</v>
      </c>
      <c r="DU64" s="19">
        <f t="shared" si="139"/>
        <v>0.83222705384409235</v>
      </c>
      <c r="DV64" s="19">
        <f t="shared" si="139"/>
        <v>0.74308384577861375</v>
      </c>
      <c r="DW64" s="19">
        <f t="shared" si="139"/>
        <v>0.83512756321861836</v>
      </c>
      <c r="DX64" s="19">
        <f t="shared" si="139"/>
        <v>1.0648283956338433</v>
      </c>
      <c r="DY64" s="19">
        <f t="shared" si="139"/>
        <v>1.2616712960374477</v>
      </c>
      <c r="DZ64" s="19">
        <f t="shared" si="139"/>
        <v>1.3832352358132516</v>
      </c>
      <c r="EA64" s="19">
        <f t="shared" si="139"/>
        <v>1.4301055537600194</v>
      </c>
      <c r="EB64" s="19">
        <f t="shared" ref="EB64:FJ64" si="140">100*((EB33/EA33)^4-1)</f>
        <v>1.4135287827784504</v>
      </c>
      <c r="EC64" s="19">
        <f t="shared" si="140"/>
        <v>1.3756363251629322</v>
      </c>
      <c r="ED64" s="19">
        <f t="shared" si="140"/>
        <v>1.3270039559621249</v>
      </c>
      <c r="EE64" s="19">
        <f t="shared" si="140"/>
        <v>1.2677759969517588</v>
      </c>
      <c r="EF64" s="19">
        <f t="shared" si="140"/>
        <v>1.2046723091461153</v>
      </c>
      <c r="EG64" s="19">
        <f t="shared" si="140"/>
        <v>1.1639846152101452</v>
      </c>
      <c r="EH64" s="19">
        <f t="shared" si="140"/>
        <v>1.1519592334234829</v>
      </c>
      <c r="EI64" s="19">
        <f t="shared" si="140"/>
        <v>1.1682554358416031</v>
      </c>
      <c r="EJ64" s="19">
        <f t="shared" si="140"/>
        <v>1.2058765044858477</v>
      </c>
      <c r="EK64" s="19">
        <f t="shared" si="140"/>
        <v>1.237931256147129</v>
      </c>
      <c r="EL64" s="19">
        <f t="shared" si="140"/>
        <v>1.2578295210091017</v>
      </c>
      <c r="EM64" s="19">
        <f t="shared" si="140"/>
        <v>1.2642553533798395</v>
      </c>
      <c r="EN64" s="19">
        <f t="shared" si="140"/>
        <v>1.2529968785668588</v>
      </c>
      <c r="EO64" s="19">
        <f t="shared" si="140"/>
        <v>1.2428513168628141</v>
      </c>
      <c r="EP64" s="18">
        <f t="shared" si="140"/>
        <v>1.2333443836995528</v>
      </c>
      <c r="EQ64" s="18">
        <f t="shared" si="140"/>
        <v>1.0525636338442501</v>
      </c>
      <c r="ER64" s="18">
        <f t="shared" si="140"/>
        <v>0.98169012928503996</v>
      </c>
      <c r="ES64" s="18">
        <f t="shared" si="140"/>
        <v>0.90748662981239292</v>
      </c>
      <c r="ET64" s="18">
        <f t="shared" si="140"/>
        <v>0.84393324557818783</v>
      </c>
      <c r="EU64" s="18">
        <f t="shared" si="140"/>
        <v>0.80224444853227439</v>
      </c>
      <c r="EV64" s="18">
        <f t="shared" si="140"/>
        <v>0.79397828910561241</v>
      </c>
      <c r="EW64" s="18">
        <f t="shared" si="140"/>
        <v>0.82010811549297902</v>
      </c>
      <c r="EX64" s="18">
        <f t="shared" si="140"/>
        <v>0.86965396349725221</v>
      </c>
      <c r="EY64" s="18">
        <f t="shared" si="140"/>
        <v>0.92632903474256789</v>
      </c>
      <c r="EZ64" s="18">
        <f t="shared" si="140"/>
        <v>0.96929456986480922</v>
      </c>
      <c r="FA64" s="18">
        <f t="shared" si="140"/>
        <v>0.98423226958805898</v>
      </c>
      <c r="FB64" s="18">
        <f t="shared" si="140"/>
        <v>0.9743261211645704</v>
      </c>
      <c r="FC64" s="18">
        <f t="shared" si="140"/>
        <v>0.94686045953007447</v>
      </c>
      <c r="FD64" s="18">
        <f t="shared" si="140"/>
        <v>0.9124005950601477</v>
      </c>
      <c r="FE64" s="18">
        <f t="shared" si="140"/>
        <v>0.88596629198258725</v>
      </c>
      <c r="FF64" s="18">
        <f t="shared" si="140"/>
        <v>0.8711345948040794</v>
      </c>
      <c r="FG64" s="18">
        <f t="shared" si="140"/>
        <v>0.86639324051664968</v>
      </c>
      <c r="FH64" s="18">
        <f t="shared" si="140"/>
        <v>0.86769687917842564</v>
      </c>
      <c r="FI64" s="18">
        <f t="shared" si="140"/>
        <v>0.87527519153218769</v>
      </c>
      <c r="FJ64" s="18">
        <f t="shared" si="140"/>
        <v>0.89063407962743923</v>
      </c>
      <c r="FK64" s="18">
        <f t="shared" si="119"/>
        <v>0.9101480687918162</v>
      </c>
      <c r="FL64" s="18">
        <f t="shared" si="120"/>
        <v>0.92741158760012432</v>
      </c>
      <c r="FM64" s="18">
        <f t="shared" si="121"/>
        <v>0.93857523137628185</v>
      </c>
      <c r="FN64" s="18">
        <f t="shared" si="122"/>
        <v>0.93960175195413331</v>
      </c>
    </row>
    <row r="65" spans="2:170" x14ac:dyDescent="0.2">
      <c r="DS65" s="16"/>
      <c r="DT65" s="16"/>
      <c r="DU65" s="16"/>
      <c r="DV65" s="16"/>
      <c r="DW65" s="16"/>
      <c r="DX65" s="16"/>
      <c r="DY65" s="16"/>
      <c r="DZ65" s="16"/>
      <c r="EA65" s="16"/>
      <c r="EB65" s="16"/>
      <c r="EC65" s="16"/>
      <c r="ED65" s="16"/>
      <c r="EE65" s="16"/>
      <c r="EF65" s="16"/>
      <c r="EG65" s="16"/>
      <c r="EH65" s="16"/>
      <c r="EI65" s="16"/>
      <c r="EJ65" s="16"/>
      <c r="EK65" s="16"/>
      <c r="EL65" s="16"/>
      <c r="EM65" s="16"/>
      <c r="EN65" s="16"/>
      <c r="EO65" s="16"/>
    </row>
    <row r="66" spans="2:170"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c r="EN66" s="16"/>
      <c r="EO66" s="16"/>
    </row>
    <row r="67" spans="2:170" x14ac:dyDescent="0.2">
      <c r="B67" s="1"/>
      <c r="C67" s="15" t="str">
        <f t="shared" ref="C67:AH67" si="141">C4</f>
        <v>1990Q1</v>
      </c>
      <c r="D67" s="15" t="str">
        <f t="shared" si="141"/>
        <v>1990Q2</v>
      </c>
      <c r="E67" s="15" t="str">
        <f t="shared" si="141"/>
        <v>1990Q3</v>
      </c>
      <c r="F67" s="15" t="str">
        <f t="shared" si="141"/>
        <v>1990Q4</v>
      </c>
      <c r="G67" s="15" t="str">
        <f t="shared" si="141"/>
        <v>1991Q1</v>
      </c>
      <c r="H67" s="15" t="str">
        <f t="shared" si="141"/>
        <v>1991Q2</v>
      </c>
      <c r="I67" s="15" t="str">
        <f t="shared" si="141"/>
        <v>1991Q3</v>
      </c>
      <c r="J67" s="15" t="str">
        <f t="shared" si="141"/>
        <v>1991Q4</v>
      </c>
      <c r="K67" s="15" t="str">
        <f t="shared" si="141"/>
        <v>1992Q1</v>
      </c>
      <c r="L67" s="15" t="str">
        <f t="shared" si="141"/>
        <v>1992Q2</v>
      </c>
      <c r="M67" s="15" t="str">
        <f t="shared" si="141"/>
        <v>1992Q3</v>
      </c>
      <c r="N67" s="15" t="str">
        <f t="shared" si="141"/>
        <v>1992Q4</v>
      </c>
      <c r="O67" s="15" t="str">
        <f t="shared" si="141"/>
        <v>1993Q1</v>
      </c>
      <c r="P67" s="15" t="str">
        <f t="shared" si="141"/>
        <v>1993Q2</v>
      </c>
      <c r="Q67" s="15" t="str">
        <f t="shared" si="141"/>
        <v>1993Q3</v>
      </c>
      <c r="R67" s="15" t="str">
        <f t="shared" si="141"/>
        <v>1993Q4</v>
      </c>
      <c r="S67" s="15" t="str">
        <f t="shared" si="141"/>
        <v>1994Q1</v>
      </c>
      <c r="T67" s="15" t="str">
        <f t="shared" si="141"/>
        <v>1994Q2</v>
      </c>
      <c r="U67" s="15" t="str">
        <f t="shared" si="141"/>
        <v>1994Q3</v>
      </c>
      <c r="V67" s="15" t="str">
        <f t="shared" si="141"/>
        <v>1994Q4</v>
      </c>
      <c r="W67" s="15" t="str">
        <f t="shared" si="141"/>
        <v>1995Q1</v>
      </c>
      <c r="X67" s="15" t="str">
        <f t="shared" si="141"/>
        <v>1995Q2</v>
      </c>
      <c r="Y67" s="15" t="str">
        <f t="shared" si="141"/>
        <v>1995Q3</v>
      </c>
      <c r="Z67" s="15" t="str">
        <f t="shared" si="141"/>
        <v>1995Q4</v>
      </c>
      <c r="AA67" s="15" t="str">
        <f t="shared" si="141"/>
        <v>1996Q1</v>
      </c>
      <c r="AB67" s="15" t="str">
        <f t="shared" si="141"/>
        <v>1996Q2</v>
      </c>
      <c r="AC67" s="15" t="str">
        <f t="shared" si="141"/>
        <v>1996Q3</v>
      </c>
      <c r="AD67" s="15" t="str">
        <f t="shared" si="141"/>
        <v>1996Q4</v>
      </c>
      <c r="AE67" s="15" t="str">
        <f t="shared" si="141"/>
        <v>1997Q1</v>
      </c>
      <c r="AF67" s="15" t="str">
        <f t="shared" si="141"/>
        <v>1997Q2</v>
      </c>
      <c r="AG67" s="15" t="str">
        <f t="shared" si="141"/>
        <v>1997Q3</v>
      </c>
      <c r="AH67" s="15" t="str">
        <f t="shared" si="141"/>
        <v>1997Q4</v>
      </c>
      <c r="AI67" s="15" t="str">
        <f t="shared" ref="AI67:BN67" si="142">AI4</f>
        <v>1998Q1</v>
      </c>
      <c r="AJ67" s="15" t="str">
        <f t="shared" si="142"/>
        <v>1998Q2</v>
      </c>
      <c r="AK67" s="15" t="str">
        <f t="shared" si="142"/>
        <v>1998Q3</v>
      </c>
      <c r="AL67" s="15" t="str">
        <f t="shared" si="142"/>
        <v>1998Q4</v>
      </c>
      <c r="AM67" s="15" t="str">
        <f t="shared" si="142"/>
        <v>1999Q1</v>
      </c>
      <c r="AN67" s="15" t="str">
        <f t="shared" si="142"/>
        <v>1999Q2</v>
      </c>
      <c r="AO67" s="15" t="str">
        <f t="shared" si="142"/>
        <v>1999Q3</v>
      </c>
      <c r="AP67" s="15" t="str">
        <f t="shared" si="142"/>
        <v>1999Q4</v>
      </c>
      <c r="AQ67" s="15" t="str">
        <f t="shared" si="142"/>
        <v>2000Q1</v>
      </c>
      <c r="AR67" s="15" t="str">
        <f t="shared" si="142"/>
        <v>2000Q2</v>
      </c>
      <c r="AS67" s="15" t="str">
        <f t="shared" si="142"/>
        <v>2000Q3</v>
      </c>
      <c r="AT67" s="15" t="str">
        <f t="shared" si="142"/>
        <v>2000Q4</v>
      </c>
      <c r="AU67" s="15" t="str">
        <f t="shared" si="142"/>
        <v>2001Q1</v>
      </c>
      <c r="AV67" s="15" t="str">
        <f t="shared" si="142"/>
        <v>2001Q2</v>
      </c>
      <c r="AW67" s="15" t="str">
        <f t="shared" si="142"/>
        <v>2001Q3</v>
      </c>
      <c r="AX67" s="15" t="str">
        <f t="shared" si="142"/>
        <v>2001Q4</v>
      </c>
      <c r="AY67" s="15" t="str">
        <f t="shared" si="142"/>
        <v>2002Q1</v>
      </c>
      <c r="AZ67" s="15" t="str">
        <f t="shared" si="142"/>
        <v>2002Q2</v>
      </c>
      <c r="BA67" s="15" t="str">
        <f t="shared" si="142"/>
        <v>2002Q3</v>
      </c>
      <c r="BB67" s="15" t="str">
        <f t="shared" si="142"/>
        <v>2002Q4</v>
      </c>
      <c r="BC67" s="15" t="str">
        <f t="shared" si="142"/>
        <v>2003Q1</v>
      </c>
      <c r="BD67" s="15" t="str">
        <f t="shared" si="142"/>
        <v>2003Q2</v>
      </c>
      <c r="BE67" s="15" t="str">
        <f t="shared" si="142"/>
        <v>2003Q3</v>
      </c>
      <c r="BF67" s="15" t="str">
        <f t="shared" si="142"/>
        <v>2003Q4</v>
      </c>
      <c r="BG67" s="15" t="str">
        <f t="shared" si="142"/>
        <v>2004Q1</v>
      </c>
      <c r="BH67" s="15" t="str">
        <f t="shared" si="142"/>
        <v>2004Q2</v>
      </c>
      <c r="BI67" s="15" t="str">
        <f t="shared" si="142"/>
        <v>2004Q3</v>
      </c>
      <c r="BJ67" s="15" t="str">
        <f t="shared" si="142"/>
        <v>2004Q4</v>
      </c>
      <c r="BK67" s="15" t="str">
        <f t="shared" si="142"/>
        <v>2005Q1</v>
      </c>
      <c r="BL67" s="15" t="str">
        <f t="shared" si="142"/>
        <v>2005Q2</v>
      </c>
      <c r="BM67" s="15" t="str">
        <f t="shared" si="142"/>
        <v>2005Q3</v>
      </c>
      <c r="BN67" s="15" t="str">
        <f t="shared" si="142"/>
        <v>2005Q4</v>
      </c>
      <c r="BO67" s="15" t="str">
        <f t="shared" ref="BO67:CT67" si="143">BO4</f>
        <v>2006Q1</v>
      </c>
      <c r="BP67" s="15" t="str">
        <f t="shared" si="143"/>
        <v>2006Q2</v>
      </c>
      <c r="BQ67" s="15" t="str">
        <f t="shared" si="143"/>
        <v>2006Q3</v>
      </c>
      <c r="BR67" s="15" t="str">
        <f t="shared" si="143"/>
        <v>2006Q4</v>
      </c>
      <c r="BS67" s="15" t="str">
        <f t="shared" si="143"/>
        <v>2007Q1</v>
      </c>
      <c r="BT67" s="15" t="str">
        <f t="shared" si="143"/>
        <v>2007Q2</v>
      </c>
      <c r="BU67" s="15" t="str">
        <f t="shared" si="143"/>
        <v>2007Q3</v>
      </c>
      <c r="BV67" s="15" t="str">
        <f t="shared" si="143"/>
        <v>2007Q4</v>
      </c>
      <c r="BW67" s="15" t="str">
        <f t="shared" si="143"/>
        <v>2008Q1</v>
      </c>
      <c r="BX67" s="15" t="str">
        <f t="shared" si="143"/>
        <v>2008Q2</v>
      </c>
      <c r="BY67" s="15" t="str">
        <f t="shared" si="143"/>
        <v>2008Q3</v>
      </c>
      <c r="BZ67" s="15" t="str">
        <f t="shared" si="143"/>
        <v>2008Q4</v>
      </c>
      <c r="CA67" s="15" t="str">
        <f t="shared" si="143"/>
        <v>2009Q1</v>
      </c>
      <c r="CB67" s="15" t="str">
        <f t="shared" si="143"/>
        <v>2009Q2</v>
      </c>
      <c r="CC67" s="15" t="str">
        <f t="shared" si="143"/>
        <v>2009Q3</v>
      </c>
      <c r="CD67" s="15" t="str">
        <f t="shared" si="143"/>
        <v>2009Q4</v>
      </c>
      <c r="CE67" s="15" t="str">
        <f t="shared" si="143"/>
        <v>2010Q1</v>
      </c>
      <c r="CF67" s="15" t="str">
        <f t="shared" si="143"/>
        <v>2010Q2</v>
      </c>
      <c r="CG67" s="15" t="str">
        <f t="shared" si="143"/>
        <v>2010Q3</v>
      </c>
      <c r="CH67" s="15" t="str">
        <f t="shared" si="143"/>
        <v>2010Q4</v>
      </c>
      <c r="CI67" s="15" t="str">
        <f t="shared" si="143"/>
        <v>2011Q1</v>
      </c>
      <c r="CJ67" s="15" t="str">
        <f t="shared" si="143"/>
        <v>2011Q2</v>
      </c>
      <c r="CK67" s="15" t="str">
        <f t="shared" si="143"/>
        <v>2011Q3</v>
      </c>
      <c r="CL67" s="15" t="str">
        <f t="shared" si="143"/>
        <v>2011Q4</v>
      </c>
      <c r="CM67" s="15" t="str">
        <f t="shared" si="143"/>
        <v>2012Q1</v>
      </c>
      <c r="CN67" s="15" t="str">
        <f t="shared" si="143"/>
        <v>2012Q2</v>
      </c>
      <c r="CO67" s="15" t="str">
        <f t="shared" si="143"/>
        <v>2012Q3</v>
      </c>
      <c r="CP67" s="15" t="str">
        <f t="shared" si="143"/>
        <v>2012Q4</v>
      </c>
      <c r="CQ67" s="15" t="str">
        <f t="shared" si="143"/>
        <v>2013Q1</v>
      </c>
      <c r="CR67" s="15" t="str">
        <f t="shared" si="143"/>
        <v>2013Q2</v>
      </c>
      <c r="CS67" s="15" t="str">
        <f t="shared" si="143"/>
        <v>2013Q3</v>
      </c>
      <c r="CT67" s="15" t="str">
        <f t="shared" si="143"/>
        <v>2013Q4</v>
      </c>
      <c r="CU67" s="15" t="str">
        <f t="shared" ref="CU67:DZ67" si="144">CU4</f>
        <v>2014Q1</v>
      </c>
      <c r="CV67" s="15" t="str">
        <f t="shared" si="144"/>
        <v>2014Q2</v>
      </c>
      <c r="CW67" s="15" t="str">
        <f t="shared" si="144"/>
        <v>2014Q3</v>
      </c>
      <c r="CX67" s="15" t="str">
        <f t="shared" si="144"/>
        <v>2014Q4</v>
      </c>
      <c r="CY67" s="15" t="str">
        <f t="shared" si="144"/>
        <v>2015Q1</v>
      </c>
      <c r="CZ67" s="15" t="str">
        <f t="shared" si="144"/>
        <v>2015Q2</v>
      </c>
      <c r="DA67" s="15" t="str">
        <f t="shared" si="144"/>
        <v>2015Q3</v>
      </c>
      <c r="DB67" s="15" t="str">
        <f t="shared" si="144"/>
        <v>2015Q4</v>
      </c>
      <c r="DC67" s="15" t="str">
        <f t="shared" si="144"/>
        <v>2016Q1</v>
      </c>
      <c r="DD67" s="15" t="str">
        <f t="shared" si="144"/>
        <v>2016Q2</v>
      </c>
      <c r="DE67" s="15" t="str">
        <f t="shared" si="144"/>
        <v>2016Q3</v>
      </c>
      <c r="DF67" s="15" t="str">
        <f t="shared" si="144"/>
        <v>2016Q4</v>
      </c>
      <c r="DG67" s="15" t="str">
        <f t="shared" si="144"/>
        <v>2017Q1</v>
      </c>
      <c r="DH67" s="15" t="str">
        <f t="shared" si="144"/>
        <v>2017Q2</v>
      </c>
      <c r="DI67" s="15" t="str">
        <f t="shared" si="144"/>
        <v>2017Q3</v>
      </c>
      <c r="DJ67" s="15" t="str">
        <f t="shared" si="144"/>
        <v>2017Q4</v>
      </c>
      <c r="DK67" s="15" t="str">
        <f t="shared" si="144"/>
        <v>2018Q1</v>
      </c>
      <c r="DL67" s="15" t="str">
        <f t="shared" si="144"/>
        <v>2018Q2</v>
      </c>
      <c r="DM67" s="15" t="str">
        <f t="shared" si="144"/>
        <v>2018Q3</v>
      </c>
      <c r="DN67" s="15" t="str">
        <f t="shared" si="144"/>
        <v>2018Q4</v>
      </c>
      <c r="DO67" s="15" t="str">
        <f t="shared" si="144"/>
        <v>2019Q1</v>
      </c>
      <c r="DP67" s="15" t="str">
        <f t="shared" si="144"/>
        <v>2019Q2</v>
      </c>
      <c r="DQ67" s="15" t="str">
        <f t="shared" si="144"/>
        <v>2019Q3</v>
      </c>
      <c r="DR67" s="15" t="str">
        <f t="shared" si="144"/>
        <v>2019Q4</v>
      </c>
      <c r="DS67" s="15" t="str">
        <f t="shared" si="144"/>
        <v>2020Q1</v>
      </c>
      <c r="DT67" s="15" t="str">
        <f t="shared" si="144"/>
        <v>2020Q2</v>
      </c>
      <c r="DU67" s="15" t="str">
        <f t="shared" si="144"/>
        <v>2020Q3</v>
      </c>
      <c r="DV67" s="15" t="str">
        <f t="shared" si="144"/>
        <v>2020Q4</v>
      </c>
      <c r="DW67" s="15" t="str">
        <f t="shared" si="144"/>
        <v>2021Q1</v>
      </c>
      <c r="DX67" s="15" t="str">
        <f t="shared" si="144"/>
        <v>2021Q2</v>
      </c>
      <c r="DY67" s="15" t="str">
        <f t="shared" si="144"/>
        <v>2021Q3</v>
      </c>
      <c r="DZ67" s="15" t="str">
        <f t="shared" si="144"/>
        <v>2021Q4</v>
      </c>
      <c r="EA67" s="15" t="str">
        <f t="shared" ref="EA67:FJ67" si="145">EA4</f>
        <v>2022Q1</v>
      </c>
      <c r="EB67" s="15" t="str">
        <f t="shared" si="145"/>
        <v>2022Q2</v>
      </c>
      <c r="EC67" s="15" t="str">
        <f t="shared" si="145"/>
        <v>2022Q3</v>
      </c>
      <c r="ED67" s="15" t="str">
        <f t="shared" si="145"/>
        <v>2022Q4</v>
      </c>
      <c r="EE67" s="15" t="str">
        <f t="shared" si="145"/>
        <v>2023Q1</v>
      </c>
      <c r="EF67" s="15" t="str">
        <f t="shared" si="145"/>
        <v>2023Q2</v>
      </c>
      <c r="EG67" s="15" t="str">
        <f t="shared" si="145"/>
        <v>2023Q3</v>
      </c>
      <c r="EH67" s="15" t="str">
        <f t="shared" si="145"/>
        <v>2023Q4</v>
      </c>
      <c r="EI67" s="15" t="str">
        <f t="shared" si="145"/>
        <v>2024Q1</v>
      </c>
      <c r="EJ67" s="15" t="str">
        <f t="shared" si="145"/>
        <v>2024Q2</v>
      </c>
      <c r="EK67" s="15" t="str">
        <f t="shared" si="145"/>
        <v>2024Q3</v>
      </c>
      <c r="EL67" s="15" t="str">
        <f t="shared" si="145"/>
        <v>2024Q4</v>
      </c>
      <c r="EM67" s="15" t="str">
        <f t="shared" si="145"/>
        <v>2025Q1</v>
      </c>
      <c r="EN67" s="15" t="str">
        <f t="shared" si="145"/>
        <v>2025Q2</v>
      </c>
      <c r="EO67" s="15" t="str">
        <f t="shared" si="145"/>
        <v>2025Q3</v>
      </c>
      <c r="EP67" s="15" t="str">
        <f t="shared" si="145"/>
        <v>2025Q4</v>
      </c>
      <c r="EQ67" s="15" t="str">
        <f t="shared" si="145"/>
        <v>2026Q1</v>
      </c>
      <c r="ER67" s="15" t="str">
        <f t="shared" si="145"/>
        <v>2026Q2</v>
      </c>
      <c r="ES67" s="15" t="str">
        <f t="shared" si="145"/>
        <v>2026Q3</v>
      </c>
      <c r="ET67" s="15" t="str">
        <f t="shared" si="145"/>
        <v>2026Q4</v>
      </c>
      <c r="EU67" s="15" t="str">
        <f t="shared" si="145"/>
        <v>2027Q1</v>
      </c>
      <c r="EV67" s="15" t="str">
        <f t="shared" si="145"/>
        <v>2027Q2</v>
      </c>
      <c r="EW67" s="15" t="str">
        <f t="shared" si="145"/>
        <v>2027Q3</v>
      </c>
      <c r="EX67" s="15" t="str">
        <f t="shared" si="145"/>
        <v>2027Q4</v>
      </c>
      <c r="EY67" s="15" t="str">
        <f t="shared" si="145"/>
        <v>2028Q1</v>
      </c>
      <c r="EZ67" s="15" t="str">
        <f t="shared" si="145"/>
        <v>2028Q2</v>
      </c>
      <c r="FA67" s="15" t="str">
        <f t="shared" si="145"/>
        <v>2028Q3</v>
      </c>
      <c r="FB67" s="15" t="str">
        <f t="shared" si="145"/>
        <v>2028Q4</v>
      </c>
      <c r="FC67" s="15" t="str">
        <f t="shared" si="145"/>
        <v>2029Q1</v>
      </c>
      <c r="FD67" s="15" t="str">
        <f t="shared" si="145"/>
        <v>2029Q2</v>
      </c>
      <c r="FE67" s="15" t="str">
        <f t="shared" si="145"/>
        <v>2029Q3</v>
      </c>
      <c r="FF67" s="15" t="str">
        <f t="shared" si="145"/>
        <v>2029Q4</v>
      </c>
      <c r="FG67" s="15" t="str">
        <f t="shared" si="145"/>
        <v>2030Q1</v>
      </c>
      <c r="FH67" s="15" t="str">
        <f t="shared" si="145"/>
        <v>2030Q2</v>
      </c>
      <c r="FI67" s="15" t="str">
        <f t="shared" si="145"/>
        <v>2030Q3</v>
      </c>
      <c r="FJ67" s="15" t="str">
        <f t="shared" si="145"/>
        <v>2030Q4</v>
      </c>
      <c r="FK67" s="15" t="str">
        <f t="shared" ref="FK67:FN67" si="146">FK4</f>
        <v>2031Q1</v>
      </c>
      <c r="FL67" s="15" t="str">
        <f t="shared" si="146"/>
        <v>2031Q2</v>
      </c>
      <c r="FM67" s="15" t="str">
        <f t="shared" si="146"/>
        <v>2031Q3</v>
      </c>
      <c r="FN67" s="15" t="str">
        <f t="shared" si="146"/>
        <v>2031Q4</v>
      </c>
    </row>
    <row r="68" spans="2:170" x14ac:dyDescent="0.2">
      <c r="B68" t="str">
        <f t="shared" ref="B68:B83" si="147">B38</f>
        <v>Employment (thous.)</v>
      </c>
      <c r="C68" s="11"/>
      <c r="D68" s="11">
        <f t="shared" ref="D68:AI68" si="148">C7/C$7*D38</f>
        <v>3.7804320287420534</v>
      </c>
      <c r="E68" s="11">
        <f t="shared" si="148"/>
        <v>4.4642199949568306</v>
      </c>
      <c r="F68" s="11">
        <f t="shared" si="148"/>
        <v>-3.0235324619453996</v>
      </c>
      <c r="G68" s="11">
        <f t="shared" si="148"/>
        <v>-1.1938382907205836</v>
      </c>
      <c r="H68" s="11">
        <f t="shared" si="148"/>
        <v>1.4269077486428916</v>
      </c>
      <c r="I68" s="11">
        <f t="shared" si="148"/>
        <v>2.455394759839824</v>
      </c>
      <c r="J68" s="11">
        <f t="shared" si="148"/>
        <v>-0.47567997528223938</v>
      </c>
      <c r="K68" s="11">
        <f t="shared" si="148"/>
        <v>3.1251894148329074</v>
      </c>
      <c r="L68" s="11">
        <f t="shared" si="148"/>
        <v>0.83110268706021451</v>
      </c>
      <c r="M68" s="11">
        <f t="shared" si="148"/>
        <v>-0.20064613561611155</v>
      </c>
      <c r="N68" s="11">
        <f t="shared" si="148"/>
        <v>0.71093979401140039</v>
      </c>
      <c r="O68" s="11">
        <f t="shared" si="148"/>
        <v>0.84019478505106271</v>
      </c>
      <c r="P68" s="11">
        <f t="shared" si="148"/>
        <v>1.6106263890287797</v>
      </c>
      <c r="Q68" s="11">
        <f t="shared" si="148"/>
        <v>6.078435448134667</v>
      </c>
      <c r="R68" s="11">
        <f t="shared" si="148"/>
        <v>-5.6637963931300721</v>
      </c>
      <c r="S68" s="11">
        <f t="shared" si="148"/>
        <v>1.9008013476678798</v>
      </c>
      <c r="T68" s="11">
        <f t="shared" si="148"/>
        <v>1.9628288163965779</v>
      </c>
      <c r="U68" s="11">
        <f t="shared" si="148"/>
        <v>1.8472562414369786</v>
      </c>
      <c r="V68" s="11">
        <f t="shared" si="148"/>
        <v>3.6315227860047816</v>
      </c>
      <c r="W68" s="11">
        <f t="shared" si="148"/>
        <v>3.1994698831479651</v>
      </c>
      <c r="X68" s="11">
        <f t="shared" si="148"/>
        <v>0.34141314131215239</v>
      </c>
      <c r="Y68" s="11">
        <f t="shared" si="148"/>
        <v>1.2550476899735541</v>
      </c>
      <c r="Z68" s="11">
        <f t="shared" si="148"/>
        <v>-2.9221663467913328</v>
      </c>
      <c r="AA68" s="11">
        <f t="shared" si="148"/>
        <v>10.187360484141529</v>
      </c>
      <c r="AB68" s="11">
        <f t="shared" si="148"/>
        <v>3.2903304761485286</v>
      </c>
      <c r="AC68" s="11">
        <f t="shared" si="148"/>
        <v>5.0966827155520367</v>
      </c>
      <c r="AD68" s="11">
        <f t="shared" si="148"/>
        <v>6.6714070778188583</v>
      </c>
      <c r="AE68" s="11">
        <f t="shared" si="148"/>
        <v>4.7170297877603184</v>
      </c>
      <c r="AF68" s="11">
        <f t="shared" si="148"/>
        <v>8.2754157870985843</v>
      </c>
      <c r="AG68" s="11">
        <f t="shared" si="148"/>
        <v>4.6225445289148404</v>
      </c>
      <c r="AH68" s="11">
        <f t="shared" si="148"/>
        <v>6.2383764379597473</v>
      </c>
      <c r="AI68" s="11">
        <f t="shared" si="148"/>
        <v>3.3428740424267023</v>
      </c>
      <c r="AJ68" s="11">
        <f t="shared" ref="AJ68:BO68" si="149">AI7/AI$7*AJ38</f>
        <v>5.7765244570001428</v>
      </c>
      <c r="AK68" s="11">
        <f t="shared" si="149"/>
        <v>3.5528023458462066</v>
      </c>
      <c r="AL68" s="11">
        <f t="shared" si="149"/>
        <v>3.2295947625334165</v>
      </c>
      <c r="AM68" s="11">
        <f t="shared" si="149"/>
        <v>1.233073299676124</v>
      </c>
      <c r="AN68" s="11">
        <f t="shared" si="149"/>
        <v>1.6808818469667308</v>
      </c>
      <c r="AO68" s="11">
        <f t="shared" si="149"/>
        <v>3.3785369966274903</v>
      </c>
      <c r="AP68" s="11">
        <f t="shared" si="149"/>
        <v>2.8791530452676461</v>
      </c>
      <c r="AQ68" s="11">
        <f t="shared" si="149"/>
        <v>1.484311296071672</v>
      </c>
      <c r="AR68" s="11">
        <f t="shared" si="149"/>
        <v>2.4802203078616802</v>
      </c>
      <c r="AS68" s="11">
        <f t="shared" si="149"/>
        <v>1.7942945554038303</v>
      </c>
      <c r="AT68" s="11">
        <f t="shared" si="149"/>
        <v>2.2532727171139522</v>
      </c>
      <c r="AU68" s="11">
        <f t="shared" si="149"/>
        <v>-2.4329592362517194</v>
      </c>
      <c r="AV68" s="11">
        <f t="shared" si="149"/>
        <v>-2.5400254672380385</v>
      </c>
      <c r="AW68" s="11">
        <f t="shared" si="149"/>
        <v>-3.994788592457299</v>
      </c>
      <c r="AX68" s="11">
        <f t="shared" si="149"/>
        <v>-6.3658443624148404</v>
      </c>
      <c r="AY68" s="11">
        <f t="shared" si="149"/>
        <v>-4.8608531633421936</v>
      </c>
      <c r="AZ68" s="11">
        <f t="shared" si="149"/>
        <v>-2.2421726909236162</v>
      </c>
      <c r="BA68" s="11">
        <f t="shared" si="149"/>
        <v>1.2017693309480215</v>
      </c>
      <c r="BB68" s="11">
        <f t="shared" si="149"/>
        <v>-1.2656360794489729</v>
      </c>
      <c r="BC68" s="11">
        <f t="shared" si="149"/>
        <v>-1.2696533260134979</v>
      </c>
      <c r="BD68" s="11">
        <f t="shared" si="149"/>
        <v>-1.3326401634978446</v>
      </c>
      <c r="BE68" s="11">
        <f t="shared" si="149"/>
        <v>-0.11940000161848596</v>
      </c>
      <c r="BF68" s="11">
        <f t="shared" si="149"/>
        <v>0.9894359077039061</v>
      </c>
      <c r="BG68" s="11">
        <f t="shared" si="149"/>
        <v>-9.9292532996209104E-2</v>
      </c>
      <c r="BH68" s="11">
        <f t="shared" si="149"/>
        <v>1.8004049239638276</v>
      </c>
      <c r="BI68" s="11">
        <f t="shared" si="149"/>
        <v>1.2521275621505623</v>
      </c>
      <c r="BJ68" s="11">
        <f t="shared" si="149"/>
        <v>2.880274432671559</v>
      </c>
      <c r="BK68" s="11">
        <f t="shared" si="149"/>
        <v>1.7244167685086964</v>
      </c>
      <c r="BL68" s="11">
        <f t="shared" si="149"/>
        <v>3.6562030799533796</v>
      </c>
      <c r="BM68" s="11">
        <f t="shared" si="149"/>
        <v>2.7033087677092782</v>
      </c>
      <c r="BN68" s="11">
        <f t="shared" si="149"/>
        <v>4.5976881309618189</v>
      </c>
      <c r="BO68" s="11">
        <f t="shared" si="149"/>
        <v>2.9940352274243631</v>
      </c>
      <c r="BP68" s="11">
        <f t="shared" ref="BP68:CU68" si="150">BO7/BO$7*BP38</f>
        <v>3.0103173308049236</v>
      </c>
      <c r="BQ68" s="11">
        <f t="shared" si="150"/>
        <v>2.7681333933734287</v>
      </c>
      <c r="BR68" s="11">
        <f t="shared" si="150"/>
        <v>2.2949079860403732</v>
      </c>
      <c r="BS68" s="11">
        <f t="shared" si="150"/>
        <v>4.4020184628942527</v>
      </c>
      <c r="BT68" s="11">
        <f t="shared" si="150"/>
        <v>2.8903677722693644</v>
      </c>
      <c r="BU68" s="11">
        <f t="shared" si="150"/>
        <v>2.8325757205750701</v>
      </c>
      <c r="BV68" s="11">
        <f t="shared" si="150"/>
        <v>2.4452583248713911</v>
      </c>
      <c r="BW68" s="11">
        <f t="shared" si="150"/>
        <v>2.5854695804453431</v>
      </c>
      <c r="BX68" s="11">
        <f t="shared" si="150"/>
        <v>-0.26663689203244578</v>
      </c>
      <c r="BY68" s="11">
        <f t="shared" si="150"/>
        <v>1.0277522725659516</v>
      </c>
      <c r="BZ68" s="11">
        <f t="shared" si="150"/>
        <v>-7.1439903875215034</v>
      </c>
      <c r="CA68" s="11">
        <f t="shared" si="150"/>
        <v>-6.0195288398885332</v>
      </c>
      <c r="CB68" s="11">
        <f t="shared" si="150"/>
        <v>-8.5498068343681446</v>
      </c>
      <c r="CC68" s="11">
        <f t="shared" si="150"/>
        <v>-4.1794741824201509</v>
      </c>
      <c r="CD68" s="11">
        <f t="shared" si="150"/>
        <v>-2.7534322708648418</v>
      </c>
      <c r="CE68" s="11">
        <f t="shared" si="150"/>
        <v>-1.6912938038366465</v>
      </c>
      <c r="CF68" s="11">
        <f t="shared" si="150"/>
        <v>1.71066398579236</v>
      </c>
      <c r="CG68" s="11">
        <f t="shared" si="150"/>
        <v>0.90193250122643231</v>
      </c>
      <c r="CH68" s="11">
        <f t="shared" si="150"/>
        <v>2.309651485041031</v>
      </c>
      <c r="CI68" s="11">
        <f t="shared" si="150"/>
        <v>1.2581758866993198</v>
      </c>
      <c r="CJ68" s="11">
        <f t="shared" si="150"/>
        <v>2.6069708196221342</v>
      </c>
      <c r="CK68" s="11">
        <f t="shared" si="150"/>
        <v>2.2170321204966648</v>
      </c>
      <c r="CL68" s="11">
        <f t="shared" si="150"/>
        <v>2.2808291920149548</v>
      </c>
      <c r="CM68" s="11">
        <f t="shared" si="150"/>
        <v>2.4570377476675231</v>
      </c>
      <c r="CN68" s="11">
        <f t="shared" si="150"/>
        <v>3.6607151022140183</v>
      </c>
      <c r="CO68" s="11">
        <f t="shared" si="150"/>
        <v>1.7413529078758039</v>
      </c>
      <c r="CP68" s="11">
        <f t="shared" si="150"/>
        <v>3.845895539335964</v>
      </c>
      <c r="CQ68" s="11">
        <f t="shared" si="150"/>
        <v>2.800829752834888</v>
      </c>
      <c r="CR68" s="11">
        <f t="shared" si="150"/>
        <v>2.4431052493553818</v>
      </c>
      <c r="CS68" s="11">
        <f t="shared" si="150"/>
        <v>2.5644627681936427</v>
      </c>
      <c r="CT68" s="11">
        <f t="shared" si="150"/>
        <v>3.5627074559013483</v>
      </c>
      <c r="CU68" s="11">
        <f t="shared" si="150"/>
        <v>2.6599599563445597</v>
      </c>
      <c r="CV68" s="11">
        <f t="shared" ref="CV68:EA68" si="151">CU7/CU$7*CV38</f>
        <v>1.1826804072220032</v>
      </c>
      <c r="CW68" s="11">
        <f t="shared" si="151"/>
        <v>4.527459212146967</v>
      </c>
      <c r="CX68" s="11">
        <f t="shared" si="151"/>
        <v>2.7368601584274899</v>
      </c>
      <c r="CY68" s="11">
        <f t="shared" si="151"/>
        <v>3.0586236523263199</v>
      </c>
      <c r="CZ68" s="11">
        <f t="shared" si="151"/>
        <v>3.1915816253464735</v>
      </c>
      <c r="DA68" s="11">
        <f t="shared" si="151"/>
        <v>3.8656108031312142</v>
      </c>
      <c r="DB68" s="11">
        <f t="shared" si="151"/>
        <v>2.9060224954461589</v>
      </c>
      <c r="DC68" s="11">
        <f t="shared" si="151"/>
        <v>3.3507067714611649</v>
      </c>
      <c r="DD68" s="11">
        <f t="shared" si="151"/>
        <v>3.8705635155013685</v>
      </c>
      <c r="DE68" s="11">
        <f t="shared" si="151"/>
        <v>2.5684695865554996</v>
      </c>
      <c r="DF68" s="11">
        <f t="shared" si="151"/>
        <v>2.124749028971662</v>
      </c>
      <c r="DG68" s="11">
        <f t="shared" si="151"/>
        <v>2.4321898937613273</v>
      </c>
      <c r="DH68" s="11">
        <f t="shared" si="151"/>
        <v>3.2493370944094435</v>
      </c>
      <c r="DI68" s="11">
        <f t="shared" si="151"/>
        <v>1.4497423720885028</v>
      </c>
      <c r="DJ68" s="11">
        <f t="shared" si="151"/>
        <v>2.1806238130356093</v>
      </c>
      <c r="DK68" s="11">
        <f t="shared" si="151"/>
        <v>3.0091896573550159</v>
      </c>
      <c r="DL68" s="11">
        <f t="shared" si="151"/>
        <v>1.5600054539298469</v>
      </c>
      <c r="DM68" s="11">
        <f t="shared" si="151"/>
        <v>1.8763415032579056</v>
      </c>
      <c r="DN68" s="11">
        <f t="shared" si="151"/>
        <v>3.032219962722249</v>
      </c>
      <c r="DO68" s="11">
        <f t="shared" si="151"/>
        <v>1.3490534593932457</v>
      </c>
      <c r="DP68" s="11">
        <f t="shared" si="151"/>
        <v>3.1712882363131856</v>
      </c>
      <c r="DQ68" s="11">
        <f t="shared" si="151"/>
        <v>3.2628453687555403</v>
      </c>
      <c r="DR68" s="11">
        <f t="shared" si="151"/>
        <v>1.7037810804588993</v>
      </c>
      <c r="DS68" s="11">
        <f t="shared" si="151"/>
        <v>0.78906197933832356</v>
      </c>
      <c r="DT68" s="42">
        <f t="shared" si="151"/>
        <v>-38.055762395221457</v>
      </c>
      <c r="DU68" s="42">
        <f t="shared" si="151"/>
        <v>13.635949293925997</v>
      </c>
      <c r="DV68" s="42">
        <f t="shared" si="151"/>
        <v>3.699598062082754</v>
      </c>
      <c r="DW68" s="11">
        <f t="shared" si="151"/>
        <v>-0.55706235481624011</v>
      </c>
      <c r="DX68" s="11">
        <f t="shared" si="151"/>
        <v>5.6661562010895894</v>
      </c>
      <c r="DY68" s="11">
        <f t="shared" si="151"/>
        <v>8.7430321888185567</v>
      </c>
      <c r="DZ68" s="11">
        <f t="shared" si="151"/>
        <v>7.9830378175463901</v>
      </c>
      <c r="EA68" s="11">
        <f t="shared" si="151"/>
        <v>1.4044078637909463</v>
      </c>
      <c r="EB68" s="11">
        <f t="shared" ref="EB68:FJ68" si="152">EA7/EA$7*EB38</f>
        <v>3.3065632874377027</v>
      </c>
      <c r="EC68" s="11">
        <f t="shared" si="152"/>
        <v>5.0474846100656112</v>
      </c>
      <c r="ED68" s="11">
        <f t="shared" si="152"/>
        <v>-0.50120058858184047</v>
      </c>
      <c r="EE68" s="11">
        <f t="shared" si="152"/>
        <v>0.60922119752941928</v>
      </c>
      <c r="EF68" s="11">
        <f t="shared" si="152"/>
        <v>0.5029595317126434</v>
      </c>
      <c r="EG68" s="11">
        <f t="shared" si="152"/>
        <v>-1.0435600807328638</v>
      </c>
      <c r="EH68" s="11">
        <f t="shared" si="152"/>
        <v>0.24782902931663742</v>
      </c>
      <c r="EI68" s="11">
        <f t="shared" si="152"/>
        <v>2.3906191075672822</v>
      </c>
      <c r="EJ68" s="11">
        <f t="shared" si="152"/>
        <v>1.657583851596911</v>
      </c>
      <c r="EK68" s="11">
        <f t="shared" si="152"/>
        <v>1.0209226763255419</v>
      </c>
      <c r="EL68" s="11">
        <f t="shared" si="152"/>
        <v>-4.5911972402134404</v>
      </c>
      <c r="EM68" s="11">
        <f t="shared" si="152"/>
        <v>-0.85883689995827073</v>
      </c>
      <c r="EN68" s="11">
        <f t="shared" si="152"/>
        <v>0.97211957310538999</v>
      </c>
      <c r="EO68" s="11">
        <f t="shared" si="152"/>
        <v>-0.57551118926830735</v>
      </c>
      <c r="EP68" s="12">
        <f t="shared" si="152"/>
        <v>-0.99541867488435187</v>
      </c>
      <c r="EQ68" s="12">
        <f t="shared" si="152"/>
        <v>4.2644969022398449E-2</v>
      </c>
      <c r="ER68" s="12">
        <f t="shared" si="152"/>
        <v>2.9325025325599441E-3</v>
      </c>
      <c r="ES68" s="12">
        <f t="shared" si="152"/>
        <v>-0.88154240266873352</v>
      </c>
      <c r="ET68" s="12">
        <f t="shared" si="152"/>
        <v>-0.15815712192343012</v>
      </c>
      <c r="EU68" s="12">
        <f t="shared" si="152"/>
        <v>0.16837099002526834</v>
      </c>
      <c r="EV68" s="12">
        <f t="shared" si="152"/>
        <v>0.54934112570790283</v>
      </c>
      <c r="EW68" s="12">
        <f t="shared" si="152"/>
        <v>0.38637872350886227</v>
      </c>
      <c r="EX68" s="12">
        <f t="shared" si="152"/>
        <v>0.48013520224996498</v>
      </c>
      <c r="EY68" s="12">
        <f t="shared" si="152"/>
        <v>0.91978075201490928</v>
      </c>
      <c r="EZ68" s="12">
        <f t="shared" si="152"/>
        <v>0.68817163780130475</v>
      </c>
      <c r="FA68" s="12">
        <f t="shared" si="152"/>
        <v>0.96309072958578046</v>
      </c>
      <c r="FB68" s="12">
        <f t="shared" si="152"/>
        <v>1.3000469355687105</v>
      </c>
      <c r="FC68" s="12">
        <f t="shared" si="152"/>
        <v>1.2426805655813222</v>
      </c>
      <c r="FD68" s="12">
        <f t="shared" si="152"/>
        <v>0.93656207943060288</v>
      </c>
      <c r="FE68" s="12">
        <f t="shared" si="152"/>
        <v>1.0419012441063691</v>
      </c>
      <c r="FF68" s="12">
        <f t="shared" si="152"/>
        <v>0.98455710987890299</v>
      </c>
      <c r="FG68" s="12">
        <f t="shared" si="152"/>
        <v>0.94566861622551457</v>
      </c>
      <c r="FH68" s="12">
        <f t="shared" si="152"/>
        <v>0.7377389531441958</v>
      </c>
      <c r="FI68" s="12">
        <f t="shared" si="152"/>
        <v>0.81002072155385019</v>
      </c>
      <c r="FJ68" s="12">
        <f t="shared" si="152"/>
        <v>0.60147676554356266</v>
      </c>
      <c r="FK68" s="12">
        <f t="shared" ref="FK68:FK83" si="153">FJ7/FJ$7*FK38</f>
        <v>1.1050661187534061</v>
      </c>
      <c r="FL68" s="12">
        <f t="shared" ref="FL68:FL83" si="154">FK7/FK$7*FL38</f>
        <v>0.64480028824558389</v>
      </c>
      <c r="FM68" s="12">
        <f t="shared" ref="FM68:FM83" si="155">FL7/FL$7*FM38</f>
        <v>0.64288576547024689</v>
      </c>
      <c r="FN68" s="12">
        <f t="shared" ref="FN68:FN83" si="156">FM7/FM$7*FN38</f>
        <v>0.7933781889578384</v>
      </c>
    </row>
    <row r="69" spans="2:170" x14ac:dyDescent="0.2">
      <c r="B69" t="str">
        <f t="shared" si="147"/>
        <v xml:space="preserve"> Goods producing</v>
      </c>
      <c r="C69" s="11"/>
      <c r="D69" s="11">
        <f t="shared" ref="D69:AI69" si="157">C8/C$7*D39</f>
        <v>0.37855268532395697</v>
      </c>
      <c r="E69" s="11">
        <f t="shared" si="157"/>
        <v>0.64375196985832939</v>
      </c>
      <c r="F69" s="11">
        <f t="shared" si="157"/>
        <v>-2.2631909992064059</v>
      </c>
      <c r="G69" s="11">
        <f t="shared" si="157"/>
        <v>-0.98034418617211916</v>
      </c>
      <c r="H69" s="11">
        <f t="shared" si="157"/>
        <v>-0.34695503632104646</v>
      </c>
      <c r="I69" s="11">
        <f t="shared" si="157"/>
        <v>0.9608349976577496</v>
      </c>
      <c r="J69" s="11">
        <f t="shared" si="157"/>
        <v>-0.78842176837067468</v>
      </c>
      <c r="K69" s="11">
        <f t="shared" si="157"/>
        <v>-7.148541802287034E-2</v>
      </c>
      <c r="L69" s="11">
        <f t="shared" si="157"/>
        <v>0.18993933098804539</v>
      </c>
      <c r="M69" s="11">
        <f t="shared" si="157"/>
        <v>-0.68931771143668519</v>
      </c>
      <c r="N69" s="11">
        <f t="shared" si="157"/>
        <v>-1.5556921548149902</v>
      </c>
      <c r="O69" s="11">
        <f t="shared" si="157"/>
        <v>-1.7643578787538039</v>
      </c>
      <c r="P69" s="11">
        <f t="shared" si="157"/>
        <v>-1.1999021671516401</v>
      </c>
      <c r="Q69" s="11">
        <f t="shared" si="157"/>
        <v>0.61593989867230303</v>
      </c>
      <c r="R69" s="11">
        <f t="shared" si="157"/>
        <v>-2.8657512046245035</v>
      </c>
      <c r="S69" s="11">
        <f t="shared" si="157"/>
        <v>-1.2724575581235664</v>
      </c>
      <c r="T69" s="11">
        <f t="shared" si="157"/>
        <v>-0.33636966879186897</v>
      </c>
      <c r="U69" s="11">
        <f t="shared" si="157"/>
        <v>-0.13899368644440704</v>
      </c>
      <c r="V69" s="11">
        <f t="shared" si="157"/>
        <v>-2.3107209606613187E-2</v>
      </c>
      <c r="W69" s="11">
        <f t="shared" si="157"/>
        <v>1.038368460976268</v>
      </c>
      <c r="X69" s="11">
        <f t="shared" si="157"/>
        <v>-0.67368784206508714</v>
      </c>
      <c r="Y69" s="11">
        <f t="shared" si="157"/>
        <v>-1.4482300001111279</v>
      </c>
      <c r="Z69" s="11">
        <f t="shared" si="157"/>
        <v>-5.2697345907212494</v>
      </c>
      <c r="AA69" s="11">
        <f t="shared" si="157"/>
        <v>6.9328360839351841</v>
      </c>
      <c r="AB69" s="11">
        <f t="shared" si="157"/>
        <v>1.5926223844589746</v>
      </c>
      <c r="AC69" s="11">
        <f t="shared" si="157"/>
        <v>1.9314416628411029</v>
      </c>
      <c r="AD69" s="11">
        <f t="shared" si="157"/>
        <v>2.649607010013062</v>
      </c>
      <c r="AE69" s="11">
        <f t="shared" si="157"/>
        <v>2.7799300515576819</v>
      </c>
      <c r="AF69" s="11">
        <f t="shared" si="157"/>
        <v>2.145440693822132</v>
      </c>
      <c r="AG69" s="11">
        <f t="shared" si="157"/>
        <v>2.3029123402665874</v>
      </c>
      <c r="AH69" s="11">
        <f t="shared" si="157"/>
        <v>2.7212533085125825</v>
      </c>
      <c r="AI69" s="11">
        <f t="shared" si="157"/>
        <v>0.17268558961969629</v>
      </c>
      <c r="AJ69" s="11">
        <f t="shared" ref="AJ69:BO69" si="158">AI8/AI$7*AJ39</f>
        <v>1.3040169174958847</v>
      </c>
      <c r="AK69" s="11">
        <f t="shared" si="158"/>
        <v>0.52973185085992791</v>
      </c>
      <c r="AL69" s="11">
        <f t="shared" si="158"/>
        <v>-0.21521648655171452</v>
      </c>
      <c r="AM69" s="11">
        <f t="shared" si="158"/>
        <v>-1.6639381536763158</v>
      </c>
      <c r="AN69" s="11">
        <f t="shared" si="158"/>
        <v>-0.77567026742664869</v>
      </c>
      <c r="AO69" s="11">
        <f t="shared" si="158"/>
        <v>-0.9223155955109491</v>
      </c>
      <c r="AP69" s="11">
        <f t="shared" si="158"/>
        <v>-0.60692352382736559</v>
      </c>
      <c r="AQ69" s="11">
        <f t="shared" si="158"/>
        <v>-1.6600084142751395</v>
      </c>
      <c r="AR69" s="11">
        <f t="shared" si="158"/>
        <v>0.6921679856386076</v>
      </c>
      <c r="AS69" s="11">
        <f t="shared" si="158"/>
        <v>-0.40237113559879129</v>
      </c>
      <c r="AT69" s="11">
        <f t="shared" si="158"/>
        <v>-4.6900281840186506E-2</v>
      </c>
      <c r="AU69" s="11">
        <f t="shared" si="158"/>
        <v>-0.77238072098038391</v>
      </c>
      <c r="AV69" s="11">
        <f t="shared" si="158"/>
        <v>-0.94946575644945508</v>
      </c>
      <c r="AW69" s="11">
        <f t="shared" si="158"/>
        <v>-0.71766617498899954</v>
      </c>
      <c r="AX69" s="11">
        <f t="shared" si="158"/>
        <v>-2.5114935185574918</v>
      </c>
      <c r="AY69" s="11">
        <f t="shared" si="158"/>
        <v>-2.5135179188163725</v>
      </c>
      <c r="AZ69" s="11">
        <f t="shared" si="158"/>
        <v>-1.5046697715200021</v>
      </c>
      <c r="BA69" s="11">
        <f t="shared" si="158"/>
        <v>-1.1292915851309606</v>
      </c>
      <c r="BB69" s="11">
        <f t="shared" si="158"/>
        <v>-1.4422231977115327</v>
      </c>
      <c r="BC69" s="11">
        <f t="shared" si="158"/>
        <v>-1.657870089555018</v>
      </c>
      <c r="BD69" s="11">
        <f t="shared" si="158"/>
        <v>-0.9420975410356317</v>
      </c>
      <c r="BE69" s="11">
        <f t="shared" si="158"/>
        <v>-0.61840811498656323</v>
      </c>
      <c r="BF69" s="11">
        <f t="shared" si="158"/>
        <v>-0.3457842947777548</v>
      </c>
      <c r="BG69" s="11">
        <f t="shared" si="158"/>
        <v>-7.9320428590418213E-2</v>
      </c>
      <c r="BH69" s="11">
        <f t="shared" si="158"/>
        <v>7.962698831654709E-2</v>
      </c>
      <c r="BI69" s="11">
        <f t="shared" si="158"/>
        <v>0.36903815022416991</v>
      </c>
      <c r="BJ69" s="11">
        <f t="shared" si="158"/>
        <v>1.0806500956433756</v>
      </c>
      <c r="BK69" s="11">
        <f t="shared" si="158"/>
        <v>0.73642970576725542</v>
      </c>
      <c r="BL69" s="11">
        <f t="shared" si="158"/>
        <v>1.4278555548669642</v>
      </c>
      <c r="BM69" s="11">
        <f t="shared" si="158"/>
        <v>0.13567122678422947</v>
      </c>
      <c r="BN69" s="11">
        <f t="shared" si="158"/>
        <v>2.7230651303817566</v>
      </c>
      <c r="BO69" s="11">
        <f t="shared" si="158"/>
        <v>1.4176722929521695</v>
      </c>
      <c r="BP69" s="11">
        <f t="shared" ref="BP69:CU69" si="159">BO8/BO$7*BP39</f>
        <v>1.0988852524412869</v>
      </c>
      <c r="BQ69" s="11">
        <f t="shared" si="159"/>
        <v>0.66372628473440576</v>
      </c>
      <c r="BR69" s="11">
        <f t="shared" si="159"/>
        <v>0.77394193453642113</v>
      </c>
      <c r="BS69" s="11">
        <f t="shared" si="159"/>
        <v>1.455572334969544</v>
      </c>
      <c r="BT69" s="11">
        <f t="shared" si="159"/>
        <v>1.2366678915808111</v>
      </c>
      <c r="BU69" s="11">
        <f t="shared" si="159"/>
        <v>0.87724369184808393</v>
      </c>
      <c r="BV69" s="11">
        <f t="shared" si="159"/>
        <v>0.34472403812413177</v>
      </c>
      <c r="BW69" s="11">
        <f t="shared" si="159"/>
        <v>5.3782060495151746E-2</v>
      </c>
      <c r="BX69" s="11">
        <f t="shared" si="159"/>
        <v>-0.51922534614703453</v>
      </c>
      <c r="BY69" s="11">
        <f t="shared" si="159"/>
        <v>-0.51953065289285982</v>
      </c>
      <c r="BZ69" s="11">
        <f t="shared" si="159"/>
        <v>-3.8279560423665222</v>
      </c>
      <c r="CA69" s="11">
        <f t="shared" si="159"/>
        <v>-1.5793379105234762</v>
      </c>
      <c r="CB69" s="11">
        <f t="shared" si="159"/>
        <v>-3.0014294057159918</v>
      </c>
      <c r="CC69" s="11">
        <f t="shared" si="159"/>
        <v>-2.0993055926722377</v>
      </c>
      <c r="CD69" s="11">
        <f t="shared" si="159"/>
        <v>-1.5193418005011265</v>
      </c>
      <c r="CE69" s="11">
        <f t="shared" si="159"/>
        <v>-0.78806668799021684</v>
      </c>
      <c r="CF69" s="11">
        <f t="shared" si="159"/>
        <v>-0.3711873236117379</v>
      </c>
      <c r="CG69" s="11">
        <f t="shared" si="159"/>
        <v>0</v>
      </c>
      <c r="CH69" s="11">
        <f t="shared" si="159"/>
        <v>0.24956949590211572</v>
      </c>
      <c r="CI69" s="11">
        <f t="shared" si="159"/>
        <v>0.13324680086834703</v>
      </c>
      <c r="CJ69" s="11">
        <f t="shared" si="159"/>
        <v>0.87879080080963723</v>
      </c>
      <c r="CK69" s="11">
        <f t="shared" si="159"/>
        <v>1.0005417981397724</v>
      </c>
      <c r="CL69" s="11">
        <f t="shared" si="159"/>
        <v>0.78045804200312907</v>
      </c>
      <c r="CM69" s="11">
        <f t="shared" si="159"/>
        <v>0.53638495509562478</v>
      </c>
      <c r="CN69" s="11">
        <f t="shared" si="159"/>
        <v>1.0601102223641252</v>
      </c>
      <c r="CO69" s="11">
        <f t="shared" si="159"/>
        <v>0.88756110222915907</v>
      </c>
      <c r="CP69" s="11">
        <f t="shared" si="159"/>
        <v>0.9119755694389039</v>
      </c>
      <c r="CQ69" s="11">
        <f t="shared" si="159"/>
        <v>0.64134817921011833</v>
      </c>
      <c r="CR69" s="11">
        <f t="shared" si="159"/>
        <v>0.31612270000012155</v>
      </c>
      <c r="CS69" s="11">
        <f t="shared" si="159"/>
        <v>0.45936114185437382</v>
      </c>
      <c r="CT69" s="11">
        <f t="shared" si="159"/>
        <v>0.16893183386591928</v>
      </c>
      <c r="CU69" s="11">
        <f t="shared" si="159"/>
        <v>0.15861215381399801</v>
      </c>
      <c r="CV69" s="11">
        <f t="shared" ref="CV69:EA69" si="160">CU8/CU$7*CV39</f>
        <v>0.33401267566820725</v>
      </c>
      <c r="CW69" s="11">
        <f t="shared" si="160"/>
        <v>0.95090420654471874</v>
      </c>
      <c r="CX69" s="11">
        <f t="shared" si="160"/>
        <v>0.82378338131831241</v>
      </c>
      <c r="CY69" s="11">
        <f t="shared" si="160"/>
        <v>0.76493062355240171</v>
      </c>
      <c r="CZ69" s="11">
        <f t="shared" si="160"/>
        <v>0.27301799848942515</v>
      </c>
      <c r="DA69" s="11">
        <f t="shared" si="160"/>
        <v>0.4161490302936422</v>
      </c>
      <c r="DB69" s="11">
        <f t="shared" si="160"/>
        <v>0.20092065809628212</v>
      </c>
      <c r="DC69" s="11">
        <f t="shared" si="160"/>
        <v>0.44299206350168091</v>
      </c>
      <c r="DD69" s="11">
        <f t="shared" si="160"/>
        <v>0.28081095057789168</v>
      </c>
      <c r="DE69" s="11">
        <f t="shared" si="160"/>
        <v>-0.10540399163661023</v>
      </c>
      <c r="DF69" s="11">
        <f t="shared" si="160"/>
        <v>-0.36828236436979556</v>
      </c>
      <c r="DG69" s="11">
        <f t="shared" si="160"/>
        <v>-5.6165220978771371E-2</v>
      </c>
      <c r="DH69" s="11">
        <f t="shared" si="160"/>
        <v>-4.7862398372915546E-2</v>
      </c>
      <c r="DI69" s="11">
        <f t="shared" si="160"/>
        <v>-0.5625877712737799</v>
      </c>
      <c r="DJ69" s="11">
        <f t="shared" si="160"/>
        <v>0.11081953651255332</v>
      </c>
      <c r="DK69" s="11">
        <f t="shared" si="160"/>
        <v>0.6136590650663738</v>
      </c>
      <c r="DL69" s="11">
        <f t="shared" si="160"/>
        <v>0.457090441960951</v>
      </c>
      <c r="DM69" s="11">
        <f t="shared" si="160"/>
        <v>0.47911022930731223</v>
      </c>
      <c r="DN69" s="11">
        <f t="shared" si="160"/>
        <v>0.90816950867555313</v>
      </c>
      <c r="DO69" s="11">
        <f t="shared" si="160"/>
        <v>8.4544925830237719E-2</v>
      </c>
      <c r="DP69" s="11">
        <f t="shared" si="160"/>
        <v>0.58924412477761201</v>
      </c>
      <c r="DQ69" s="11">
        <f t="shared" si="160"/>
        <v>4.5560884352009251E-2</v>
      </c>
      <c r="DR69" s="11">
        <f t="shared" si="160"/>
        <v>1.5054448656248321E-2</v>
      </c>
      <c r="DS69" s="11">
        <f t="shared" si="160"/>
        <v>-9.7172915158709697E-2</v>
      </c>
      <c r="DT69" s="42">
        <f t="shared" si="160"/>
        <v>-4.9078565756660728</v>
      </c>
      <c r="DU69" s="42">
        <f t="shared" si="160"/>
        <v>0.37421329084553068</v>
      </c>
      <c r="DV69" s="42">
        <f t="shared" si="160"/>
        <v>-0.45204597847149547</v>
      </c>
      <c r="DW69" s="11">
        <f t="shared" si="160"/>
        <v>-0.58187759420773888</v>
      </c>
      <c r="DX69" s="11">
        <f t="shared" si="160"/>
        <v>-5.6629639209992415E-2</v>
      </c>
      <c r="DY69" s="11">
        <f t="shared" si="160"/>
        <v>-2.3957404750460588E-2</v>
      </c>
      <c r="DZ69" s="11">
        <f t="shared" si="160"/>
        <v>0.70117201325387568</v>
      </c>
      <c r="EA69" s="11">
        <f t="shared" si="160"/>
        <v>-9.9527386344145943E-2</v>
      </c>
      <c r="EB69" s="11">
        <f t="shared" ref="EB69:FJ69" si="161">EA8/EA$7*EB39</f>
        <v>0.54314740001484696</v>
      </c>
      <c r="EC69" s="11">
        <f t="shared" si="161"/>
        <v>0.87713742996283817</v>
      </c>
      <c r="ED69" s="11">
        <f t="shared" si="161"/>
        <v>0.3097957570524329</v>
      </c>
      <c r="EE69" s="11">
        <f t="shared" si="161"/>
        <v>-5.9938158484489919E-2</v>
      </c>
      <c r="EF69" s="11">
        <f t="shared" si="161"/>
        <v>-5.2376590247697231E-2</v>
      </c>
      <c r="EG69" s="11">
        <f t="shared" si="161"/>
        <v>-0.10447677023122914</v>
      </c>
      <c r="EH69" s="11">
        <f t="shared" si="161"/>
        <v>-5.9928800594582866E-2</v>
      </c>
      <c r="EI69" s="11">
        <f t="shared" si="161"/>
        <v>6.7605970488986325E-2</v>
      </c>
      <c r="EJ69" s="11">
        <f t="shared" si="161"/>
        <v>0.11214622178374282</v>
      </c>
      <c r="EK69" s="11">
        <f t="shared" si="161"/>
        <v>-0.1993690304583777</v>
      </c>
      <c r="EL69" s="11">
        <f t="shared" si="161"/>
        <v>-2.6906233846018428</v>
      </c>
      <c r="EM69" s="11">
        <f t="shared" si="161"/>
        <v>2.0734486129050027</v>
      </c>
      <c r="EN69" s="11">
        <f t="shared" si="161"/>
        <v>-0.64183656293231206</v>
      </c>
      <c r="EO69" s="11">
        <f t="shared" si="161"/>
        <v>-0.23073235448427126</v>
      </c>
      <c r="EP69" s="12">
        <f t="shared" si="161"/>
        <v>9.0884559307234103E-2</v>
      </c>
      <c r="EQ69" s="12">
        <f t="shared" si="161"/>
        <v>-5.8516894257738289E-2</v>
      </c>
      <c r="ER69" s="12">
        <f t="shared" si="161"/>
        <v>-4.3056588570140164E-2</v>
      </c>
      <c r="ES69" s="12">
        <f t="shared" si="161"/>
        <v>-0.10001516641151363</v>
      </c>
      <c r="ET69" s="12">
        <f t="shared" si="161"/>
        <v>-7.9494831172659347E-2</v>
      </c>
      <c r="EU69" s="12">
        <f t="shared" si="161"/>
        <v>-3.8204067093704788E-2</v>
      </c>
      <c r="EV69" s="12">
        <f t="shared" si="161"/>
        <v>3.2786537909427468E-2</v>
      </c>
      <c r="EW69" s="12">
        <f t="shared" si="161"/>
        <v>-3.6896618374125986E-2</v>
      </c>
      <c r="EX69" s="12">
        <f t="shared" si="161"/>
        <v>-1.6914736819963129E-3</v>
      </c>
      <c r="EY69" s="12">
        <f t="shared" si="161"/>
        <v>4.9355964557851996E-2</v>
      </c>
      <c r="EZ69" s="12">
        <f t="shared" si="161"/>
        <v>2.1566825598175562E-2</v>
      </c>
      <c r="FA69" s="12">
        <f t="shared" si="161"/>
        <v>3.3596859133477888E-2</v>
      </c>
      <c r="FB69" s="12">
        <f t="shared" si="161"/>
        <v>5.7145040911572915E-2</v>
      </c>
      <c r="FC69" s="12">
        <f t="shared" si="161"/>
        <v>9.1393618982916924E-2</v>
      </c>
      <c r="FD69" s="12">
        <f t="shared" si="161"/>
        <v>6.0266023758742383E-2</v>
      </c>
      <c r="FE69" s="12">
        <f t="shared" si="161"/>
        <v>7.9595337113451251E-2</v>
      </c>
      <c r="FF69" s="12">
        <f t="shared" si="161"/>
        <v>6.4789410023188984E-2</v>
      </c>
      <c r="FG69" s="12">
        <f t="shared" si="161"/>
        <v>5.2093501661065127E-2</v>
      </c>
      <c r="FH69" s="12">
        <f t="shared" si="161"/>
        <v>3.077623493494169E-2</v>
      </c>
      <c r="FI69" s="12">
        <f t="shared" si="161"/>
        <v>2.3937496090221028E-2</v>
      </c>
      <c r="FJ69" s="12">
        <f t="shared" si="161"/>
        <v>-1.9167397502279943E-2</v>
      </c>
      <c r="FK69" s="12">
        <f t="shared" si="153"/>
        <v>1.6746725689350293E-2</v>
      </c>
      <c r="FL69" s="12">
        <f t="shared" si="154"/>
        <v>-1.2930167107621755E-2</v>
      </c>
      <c r="FM69" s="12">
        <f t="shared" si="155"/>
        <v>-2.9904121566294885E-2</v>
      </c>
      <c r="FN69" s="12">
        <f t="shared" si="156"/>
        <v>-7.4687707968471772E-3</v>
      </c>
    </row>
    <row r="70" spans="2:170" x14ac:dyDescent="0.2">
      <c r="B70" t="str">
        <f t="shared" si="147"/>
        <v xml:space="preserve">   Mining, Logging and Construction</v>
      </c>
      <c r="C70" s="11"/>
      <c r="D70" s="11">
        <f t="shared" ref="D70:AI70" si="162">C9/C$7*D40</f>
        <v>0.80371733592452965</v>
      </c>
      <c r="E70" s="11">
        <f t="shared" si="162"/>
        <v>0</v>
      </c>
      <c r="F70" s="11">
        <f t="shared" si="162"/>
        <v>-1.092404967226881</v>
      </c>
      <c r="G70" s="11">
        <f t="shared" si="162"/>
        <v>-0.18943192389446392</v>
      </c>
      <c r="H70" s="11">
        <f t="shared" si="162"/>
        <v>-0.20169122859171515</v>
      </c>
      <c r="I70" s="11">
        <f t="shared" si="162"/>
        <v>0.26845056724047062</v>
      </c>
      <c r="J70" s="11">
        <f t="shared" si="162"/>
        <v>0.10799890022496275</v>
      </c>
      <c r="K70" s="11">
        <f t="shared" si="162"/>
        <v>0.21781111147760476</v>
      </c>
      <c r="L70" s="11">
        <f t="shared" si="162"/>
        <v>0.47609214051868248</v>
      </c>
      <c r="M70" s="11">
        <f t="shared" si="162"/>
        <v>-0.23258352130707755</v>
      </c>
      <c r="N70" s="11">
        <f t="shared" si="162"/>
        <v>-0.28968540166096324</v>
      </c>
      <c r="O70" s="11">
        <f t="shared" si="162"/>
        <v>-0.42378474011047734</v>
      </c>
      <c r="P70" s="11">
        <f t="shared" si="162"/>
        <v>-0.56512639374667262</v>
      </c>
      <c r="Q70" s="11">
        <f t="shared" si="162"/>
        <v>3.5263325640199676E-2</v>
      </c>
      <c r="R70" s="11">
        <f t="shared" si="162"/>
        <v>-2.306821252517708E-2</v>
      </c>
      <c r="S70" s="11">
        <f t="shared" si="162"/>
        <v>-0.15075394482581539</v>
      </c>
      <c r="T70" s="11">
        <f t="shared" si="162"/>
        <v>-5.8094986296534694E-2</v>
      </c>
      <c r="U70" s="11">
        <f t="shared" si="162"/>
        <v>-9.2266583412236217E-2</v>
      </c>
      <c r="V70" s="11">
        <f t="shared" si="162"/>
        <v>0.27106292404647481</v>
      </c>
      <c r="W70" s="11">
        <f t="shared" si="162"/>
        <v>0.12717619421201323</v>
      </c>
      <c r="X70" s="11">
        <f t="shared" si="162"/>
        <v>0</v>
      </c>
      <c r="Y70" s="11">
        <f t="shared" si="162"/>
        <v>0</v>
      </c>
      <c r="Z70" s="11">
        <f t="shared" si="162"/>
        <v>-0.34201366209643302</v>
      </c>
      <c r="AA70" s="11">
        <f t="shared" si="162"/>
        <v>0.47185835478774651</v>
      </c>
      <c r="AB70" s="11">
        <f t="shared" si="162"/>
        <v>0.28409861027771793</v>
      </c>
      <c r="AC70" s="11">
        <f t="shared" si="162"/>
        <v>0.33945289840182852</v>
      </c>
      <c r="AD70" s="11">
        <f t="shared" si="162"/>
        <v>0.67453450004312487</v>
      </c>
      <c r="AE70" s="11">
        <f t="shared" si="162"/>
        <v>0.84097234037239699</v>
      </c>
      <c r="AF70" s="11">
        <f t="shared" si="162"/>
        <v>0.19353534301360617</v>
      </c>
      <c r="AG70" s="11">
        <f t="shared" si="162"/>
        <v>0.27564526638012798</v>
      </c>
      <c r="AH70" s="11">
        <f t="shared" si="162"/>
        <v>0.84905337140594472</v>
      </c>
      <c r="AI70" s="11">
        <f t="shared" si="162"/>
        <v>2.0284856448624398E-2</v>
      </c>
      <c r="AJ70" s="11">
        <f t="shared" ref="AJ70:BO70" si="163">AI9/AI$7*AJ40</f>
        <v>0.59600667043890265</v>
      </c>
      <c r="AK70" s="11">
        <f t="shared" si="163"/>
        <v>0.54439402376207857</v>
      </c>
      <c r="AL70" s="11">
        <f t="shared" si="163"/>
        <v>0.66660100852053394</v>
      </c>
      <c r="AM70" s="11">
        <f t="shared" si="163"/>
        <v>0.20738503165994021</v>
      </c>
      <c r="AN70" s="11">
        <f t="shared" si="163"/>
        <v>0.53259749702667003</v>
      </c>
      <c r="AO70" s="11">
        <f t="shared" si="163"/>
        <v>0.58180376860629945</v>
      </c>
      <c r="AP70" s="11">
        <f t="shared" si="163"/>
        <v>0.40328623950621068</v>
      </c>
      <c r="AQ70" s="11">
        <f t="shared" si="163"/>
        <v>0.48068618271082991</v>
      </c>
      <c r="AR70" s="11">
        <f t="shared" si="163"/>
        <v>0.30945008227126947</v>
      </c>
      <c r="AS70" s="11">
        <f t="shared" si="163"/>
        <v>4.7290555489348934E-2</v>
      </c>
      <c r="AT70" s="11">
        <f t="shared" si="163"/>
        <v>0.42386551570445408</v>
      </c>
      <c r="AU70" s="11">
        <f t="shared" si="163"/>
        <v>-2.7960895697954329E-2</v>
      </c>
      <c r="AV70" s="11">
        <f t="shared" si="163"/>
        <v>-0.68327494309591685</v>
      </c>
      <c r="AW70" s="11">
        <f t="shared" si="163"/>
        <v>-0.39628833588088863</v>
      </c>
      <c r="AX70" s="11">
        <f t="shared" si="163"/>
        <v>-0.95783110587847586</v>
      </c>
      <c r="AY70" s="11">
        <f t="shared" si="163"/>
        <v>-0.10606963569760562</v>
      </c>
      <c r="AZ70" s="11">
        <f t="shared" si="163"/>
        <v>-0.48542613383867228</v>
      </c>
      <c r="BA70" s="11">
        <f t="shared" si="163"/>
        <v>3.9652785646617998E-2</v>
      </c>
      <c r="BB70" s="11">
        <f t="shared" si="163"/>
        <v>-0.26155273741069307</v>
      </c>
      <c r="BC70" s="11">
        <f t="shared" si="163"/>
        <v>-0.29090775561491655</v>
      </c>
      <c r="BD70" s="11">
        <f t="shared" si="163"/>
        <v>-9.9145470740438068E-3</v>
      </c>
      <c r="BE70" s="11">
        <f t="shared" si="163"/>
        <v>3.9923669262308108E-2</v>
      </c>
      <c r="BF70" s="11">
        <f t="shared" si="163"/>
        <v>0.27369840145843083</v>
      </c>
      <c r="BG70" s="11">
        <f t="shared" si="163"/>
        <v>0.25241812775434014</v>
      </c>
      <c r="BH70" s="11">
        <f t="shared" si="163"/>
        <v>9.9418564813417137E-3</v>
      </c>
      <c r="BI70" s="11">
        <f t="shared" si="163"/>
        <v>0.11961964680106014</v>
      </c>
      <c r="BJ70" s="11">
        <f t="shared" si="163"/>
        <v>0.58301907621182403</v>
      </c>
      <c r="BK70" s="11">
        <f t="shared" si="163"/>
        <v>0.2587499670277188</v>
      </c>
      <c r="BL70" s="11">
        <f t="shared" si="163"/>
        <v>0.50281573199551222</v>
      </c>
      <c r="BM70" s="11">
        <f t="shared" si="163"/>
        <v>0.76900550814175728</v>
      </c>
      <c r="BN70" s="11">
        <f t="shared" si="163"/>
        <v>0.77333348372396193</v>
      </c>
      <c r="BO70" s="11">
        <f t="shared" si="163"/>
        <v>0.70175839441799592</v>
      </c>
      <c r="BP70" s="11">
        <f t="shared" ref="BP70:CU70" si="164">BO9/BO$7*BP40</f>
        <v>0.68567370025226193</v>
      </c>
      <c r="BQ70" s="11">
        <f t="shared" si="164"/>
        <v>0.2754904432763311</v>
      </c>
      <c r="BR70" s="11">
        <f t="shared" si="164"/>
        <v>0.28315707470567686</v>
      </c>
      <c r="BS70" s="11">
        <f t="shared" si="164"/>
        <v>1.0252779894049495</v>
      </c>
      <c r="BT70" s="11">
        <f t="shared" si="164"/>
        <v>0.96160859901911877</v>
      </c>
      <c r="BU70" s="11">
        <f t="shared" si="164"/>
        <v>0.22960946300338647</v>
      </c>
      <c r="BV70" s="11">
        <f t="shared" si="164"/>
        <v>1.8033746706919908E-2</v>
      </c>
      <c r="BW70" s="11">
        <f t="shared" si="164"/>
        <v>-0.22110399631193922</v>
      </c>
      <c r="BX70" s="11">
        <f t="shared" si="164"/>
        <v>-0.44237928355317263</v>
      </c>
      <c r="BY70" s="11">
        <f t="shared" si="164"/>
        <v>-0.45092956144503915</v>
      </c>
      <c r="BZ70" s="11">
        <f t="shared" si="164"/>
        <v>-1.382770417302186</v>
      </c>
      <c r="CA70" s="11">
        <f t="shared" si="164"/>
        <v>-1.9780911161226591</v>
      </c>
      <c r="CB70" s="11">
        <f t="shared" si="164"/>
        <v>-1.5200354184101053</v>
      </c>
      <c r="CC70" s="11">
        <f t="shared" si="164"/>
        <v>-1.1458551794196168</v>
      </c>
      <c r="CD70" s="11">
        <f t="shared" si="164"/>
        <v>-0.88623576649324654</v>
      </c>
      <c r="CE70" s="11">
        <f t="shared" si="164"/>
        <v>-0.56689037552249943</v>
      </c>
      <c r="CF70" s="11">
        <f t="shared" si="164"/>
        <v>-0.3547495534141592</v>
      </c>
      <c r="CG70" s="11">
        <f t="shared" si="164"/>
        <v>-7.603954785928968E-2</v>
      </c>
      <c r="CH70" s="11">
        <f t="shared" si="164"/>
        <v>-0.15081291875811315</v>
      </c>
      <c r="CI70" s="11">
        <f t="shared" si="164"/>
        <v>-0.45646927436535872</v>
      </c>
      <c r="CJ70" s="11">
        <f t="shared" si="164"/>
        <v>0</v>
      </c>
      <c r="CK70" s="11">
        <f t="shared" si="164"/>
        <v>0.11383013294492984</v>
      </c>
      <c r="CL70" s="11">
        <f t="shared" si="164"/>
        <v>9.3526689081788426E-3</v>
      </c>
      <c r="CM70" s="11">
        <f t="shared" si="164"/>
        <v>7.4808709542026675E-2</v>
      </c>
      <c r="CN70" s="11">
        <f t="shared" si="164"/>
        <v>0.50009649803131606</v>
      </c>
      <c r="CO70" s="11">
        <f t="shared" si="164"/>
        <v>0.33864367195421385</v>
      </c>
      <c r="CP70" s="11">
        <f t="shared" si="164"/>
        <v>0.54199101760300061</v>
      </c>
      <c r="CQ70" s="11">
        <f t="shared" si="164"/>
        <v>0.41973107898960588</v>
      </c>
      <c r="CR70" s="11">
        <f t="shared" si="164"/>
        <v>0.29350932941497493</v>
      </c>
      <c r="CS70" s="11">
        <f t="shared" si="164"/>
        <v>0.55758724190138598</v>
      </c>
      <c r="CT70" s="11">
        <f t="shared" si="164"/>
        <v>0.20690560804402836</v>
      </c>
      <c r="CU70" s="11">
        <f t="shared" si="164"/>
        <v>0.32378894887781295</v>
      </c>
      <c r="CV70" s="11">
        <f t="shared" ref="CV70:EA70" si="165">CU9/CU$7*CV40</f>
        <v>0.2850669763465708</v>
      </c>
      <c r="CW70" s="11">
        <f t="shared" si="165"/>
        <v>0.82982662833957643</v>
      </c>
      <c r="CX70" s="11">
        <f t="shared" si="165"/>
        <v>0.83813338200026588</v>
      </c>
      <c r="CY70" s="11">
        <f t="shared" si="165"/>
        <v>0.64236794496839611</v>
      </c>
      <c r="CZ70" s="11">
        <f t="shared" si="165"/>
        <v>0.38281497656043095</v>
      </c>
      <c r="DA70" s="11">
        <f t="shared" si="165"/>
        <v>0.17881338232829064</v>
      </c>
      <c r="DB70" s="11">
        <f t="shared" si="165"/>
        <v>0.34975925500877791</v>
      </c>
      <c r="DC70" s="11">
        <f t="shared" si="165"/>
        <v>0.59347222332564431</v>
      </c>
      <c r="DD70" s="11">
        <f t="shared" si="165"/>
        <v>0.42169561930677835</v>
      </c>
      <c r="DE70" s="11">
        <f t="shared" si="165"/>
        <v>0.35770426514417114</v>
      </c>
      <c r="DF70" s="11">
        <f t="shared" si="165"/>
        <v>0.23786042429438833</v>
      </c>
      <c r="DG70" s="11">
        <f t="shared" si="165"/>
        <v>0.34497444186514875</v>
      </c>
      <c r="DH70" s="11">
        <f t="shared" si="165"/>
        <v>0.20225954568936214</v>
      </c>
      <c r="DI70" s="11">
        <f t="shared" si="165"/>
        <v>0.10368509651905963</v>
      </c>
      <c r="DJ70" s="11">
        <f t="shared" si="165"/>
        <v>0.26494188522611373</v>
      </c>
      <c r="DK70" s="11">
        <f t="shared" si="165"/>
        <v>0.55257598116473439</v>
      </c>
      <c r="DL70" s="11">
        <f t="shared" si="165"/>
        <v>0.27754194370500168</v>
      </c>
      <c r="DM70" s="11">
        <f t="shared" si="165"/>
        <v>0.26838681185755497</v>
      </c>
      <c r="DN70" s="11">
        <f t="shared" si="165"/>
        <v>0.28307840070763052</v>
      </c>
      <c r="DO70" s="11">
        <f t="shared" si="165"/>
        <v>-0.33045369637982974</v>
      </c>
      <c r="DP70" s="11">
        <f t="shared" si="165"/>
        <v>0.35158426129577147</v>
      </c>
      <c r="DQ70" s="11">
        <f t="shared" si="165"/>
        <v>6.8560106302887239E-2</v>
      </c>
      <c r="DR70" s="11">
        <f t="shared" si="165"/>
        <v>2.2605662353182E-2</v>
      </c>
      <c r="DS70" s="11">
        <f t="shared" si="165"/>
        <v>9.042799096441663E-2</v>
      </c>
      <c r="DT70" s="42">
        <f t="shared" si="165"/>
        <v>-2.3282878679031986</v>
      </c>
      <c r="DU70" s="42">
        <f t="shared" si="165"/>
        <v>2.256234652611024</v>
      </c>
      <c r="DV70" s="42">
        <f t="shared" si="165"/>
        <v>0.60037277334598405</v>
      </c>
      <c r="DW70" s="11">
        <f t="shared" si="165"/>
        <v>5.6824306669405994E-2</v>
      </c>
      <c r="DX70" s="11">
        <f t="shared" si="165"/>
        <v>0.2967706652499032</v>
      </c>
      <c r="DY70" s="11">
        <f t="shared" si="165"/>
        <v>8.8361002527733559E-2</v>
      </c>
      <c r="DZ70" s="11">
        <f t="shared" si="165"/>
        <v>0.21400695918708157</v>
      </c>
      <c r="EA70" s="11">
        <f t="shared" si="165"/>
        <v>-0.38216371509408587</v>
      </c>
      <c r="EB70" s="11">
        <f t="shared" ref="EB70:FJ70" si="166">EA9/EA$7*EB40</f>
        <v>0.31190128278377771</v>
      </c>
      <c r="EC70" s="11">
        <f t="shared" si="166"/>
        <v>0.47638478594899902</v>
      </c>
      <c r="ED70" s="11">
        <f t="shared" si="166"/>
        <v>-2.2452795971137012E-2</v>
      </c>
      <c r="EE70" s="11">
        <f t="shared" si="166"/>
        <v>-0.1339476382912525</v>
      </c>
      <c r="EF70" s="11">
        <f t="shared" si="166"/>
        <v>-0.27970345118967055</v>
      </c>
      <c r="EG70" s="11">
        <f t="shared" si="166"/>
        <v>-0.39388884783113709</v>
      </c>
      <c r="EH70" s="11">
        <f t="shared" si="166"/>
        <v>-0.40897287682152539</v>
      </c>
      <c r="EI70" s="11">
        <f t="shared" si="166"/>
        <v>-0.19248584434188287</v>
      </c>
      <c r="EJ70" s="11">
        <f t="shared" si="166"/>
        <v>-0.11832680982295357</v>
      </c>
      <c r="EK70" s="11">
        <f t="shared" si="166"/>
        <v>-0.15427607086076256</v>
      </c>
      <c r="EL70" s="11">
        <f t="shared" si="166"/>
        <v>-0.47280360673729421</v>
      </c>
      <c r="EM70" s="11">
        <f t="shared" si="166"/>
        <v>-0.11152472402533288</v>
      </c>
      <c r="EN70" s="11">
        <f t="shared" si="166"/>
        <v>-2.997221296439051E-2</v>
      </c>
      <c r="EO70" s="11">
        <f t="shared" si="166"/>
        <v>-0.11148989347250478</v>
      </c>
      <c r="EP70" s="12">
        <f t="shared" si="166"/>
        <v>-0.1179719777162945</v>
      </c>
      <c r="EQ70" s="12">
        <f t="shared" si="166"/>
        <v>-4.1938255161650402E-2</v>
      </c>
      <c r="ER70" s="12">
        <f t="shared" si="166"/>
        <v>-8.3054006245370307E-2</v>
      </c>
      <c r="ES70" s="12">
        <f t="shared" si="166"/>
        <v>-0.13207612066089422</v>
      </c>
      <c r="ET70" s="12">
        <f t="shared" si="166"/>
        <v>-5.0948322727131318E-2</v>
      </c>
      <c r="EU70" s="12">
        <f t="shared" si="166"/>
        <v>-7.19737561668917E-3</v>
      </c>
      <c r="EV70" s="12">
        <f t="shared" si="166"/>
        <v>7.6587478016920223E-3</v>
      </c>
      <c r="EW70" s="12">
        <f t="shared" si="166"/>
        <v>-3.6585944255876171E-3</v>
      </c>
      <c r="EX70" s="12">
        <f t="shared" si="166"/>
        <v>2.5391411297205554E-2</v>
      </c>
      <c r="EY70" s="12">
        <f t="shared" si="166"/>
        <v>6.4994747782343112E-2</v>
      </c>
      <c r="EZ70" s="12">
        <f t="shared" si="166"/>
        <v>5.3000189741416501E-2</v>
      </c>
      <c r="FA70" s="12">
        <f t="shared" si="166"/>
        <v>6.9310568648184495E-2</v>
      </c>
      <c r="FB70" s="12">
        <f t="shared" si="166"/>
        <v>9.6897667513522329E-2</v>
      </c>
      <c r="FC70" s="12">
        <f t="shared" si="166"/>
        <v>0.10123520385153753</v>
      </c>
      <c r="FD70" s="12">
        <f t="shared" si="166"/>
        <v>8.265466675321835E-2</v>
      </c>
      <c r="FE70" s="12">
        <f t="shared" si="166"/>
        <v>8.3122633293635298E-2</v>
      </c>
      <c r="FF70" s="12">
        <f t="shared" si="166"/>
        <v>7.6744705681115175E-2</v>
      </c>
      <c r="FG70" s="12">
        <f t="shared" si="166"/>
        <v>6.9657035133342704E-2</v>
      </c>
      <c r="FH70" s="12">
        <f t="shared" si="166"/>
        <v>5.1147493162320555E-2</v>
      </c>
      <c r="FI70" s="12">
        <f t="shared" si="166"/>
        <v>4.9972681805930029E-2</v>
      </c>
      <c r="FJ70" s="12">
        <f t="shared" si="166"/>
        <v>3.2155848471243205E-2</v>
      </c>
      <c r="FK70" s="12">
        <f t="shared" si="153"/>
        <v>5.2673968890221322E-2</v>
      </c>
      <c r="FL70" s="12">
        <f t="shared" si="154"/>
        <v>2.434642533009275E-2</v>
      </c>
      <c r="FM70" s="12">
        <f t="shared" si="155"/>
        <v>2.3092602017441757E-2</v>
      </c>
      <c r="FN70" s="12">
        <f t="shared" si="156"/>
        <v>2.7230024181500535E-2</v>
      </c>
    </row>
    <row r="71" spans="2:170" x14ac:dyDescent="0.2">
      <c r="B71" t="str">
        <f t="shared" si="147"/>
        <v xml:space="preserve">   Manufacturing</v>
      </c>
      <c r="C71" s="11"/>
      <c r="D71" s="11">
        <f t="shared" ref="D71:AI71" si="167">C10/C$7*D41</f>
        <v>-0.38568242755456084</v>
      </c>
      <c r="E71" s="11">
        <f t="shared" si="167"/>
        <v>0.64565135722932143</v>
      </c>
      <c r="F71" s="11">
        <f t="shared" si="167"/>
        <v>-1.1398373666453905</v>
      </c>
      <c r="G71" s="11">
        <f t="shared" si="167"/>
        <v>-0.79080491579757839</v>
      </c>
      <c r="H71" s="11">
        <f t="shared" si="167"/>
        <v>-0.14392469441727743</v>
      </c>
      <c r="I71" s="11">
        <f t="shared" si="167"/>
        <v>0.69259298713642892</v>
      </c>
      <c r="J71" s="11">
        <f t="shared" si="167"/>
        <v>-0.88916918992661087</v>
      </c>
      <c r="K71" s="11">
        <f t="shared" si="167"/>
        <v>-0.28460937367711181</v>
      </c>
      <c r="L71" s="11">
        <f t="shared" si="167"/>
        <v>-0.2707197511487297</v>
      </c>
      <c r="M71" s="11">
        <f t="shared" si="167"/>
        <v>-0.45631176007926422</v>
      </c>
      <c r="N71" s="11">
        <f t="shared" si="167"/>
        <v>-1.2654281563740633</v>
      </c>
      <c r="O71" s="11">
        <f t="shared" si="167"/>
        <v>-1.3405716639017082</v>
      </c>
      <c r="P71" s="11">
        <f t="shared" si="167"/>
        <v>-0.62703596825455032</v>
      </c>
      <c r="Q71" s="11">
        <f t="shared" si="167"/>
        <v>0.58177120468077259</v>
      </c>
      <c r="R71" s="11">
        <f t="shared" si="167"/>
        <v>-2.8013292332482806</v>
      </c>
      <c r="S71" s="11">
        <f t="shared" si="167"/>
        <v>-1.1193165828416869</v>
      </c>
      <c r="T71" s="11">
        <f t="shared" si="167"/>
        <v>-0.27822045512623955</v>
      </c>
      <c r="U71" s="11">
        <f t="shared" si="167"/>
        <v>-4.6395101496114061E-2</v>
      </c>
      <c r="V71" s="11">
        <f t="shared" si="167"/>
        <v>-0.28700388417947403</v>
      </c>
      <c r="W71" s="11">
        <f t="shared" si="167"/>
        <v>0.91273257899734805</v>
      </c>
      <c r="X71" s="11">
        <f t="shared" si="167"/>
        <v>-0.67103123518668117</v>
      </c>
      <c r="Y71" s="11">
        <f t="shared" si="167"/>
        <v>-1.4355302853184129</v>
      </c>
      <c r="Z71" s="11">
        <f t="shared" si="167"/>
        <v>-4.8183181493814304</v>
      </c>
      <c r="AA71" s="11">
        <f t="shared" si="167"/>
        <v>6.6210257353301945</v>
      </c>
      <c r="AB71" s="11">
        <f t="shared" si="167"/>
        <v>1.309790589950957</v>
      </c>
      <c r="AC71" s="11">
        <f t="shared" si="167"/>
        <v>1.593881106487578</v>
      </c>
      <c r="AD71" s="11">
        <f t="shared" si="167"/>
        <v>1.97509419853159</v>
      </c>
      <c r="AE71" s="11">
        <f t="shared" si="167"/>
        <v>1.9408264928643333</v>
      </c>
      <c r="AF71" s="11">
        <f t="shared" si="167"/>
        <v>1.9623956904634423</v>
      </c>
      <c r="AG71" s="11">
        <f t="shared" si="167"/>
        <v>2.0348095576597722</v>
      </c>
      <c r="AH71" s="11">
        <f t="shared" si="167"/>
        <v>1.8750564677694135</v>
      </c>
      <c r="AI71" s="11">
        <f t="shared" si="167"/>
        <v>0.15244551793132416</v>
      </c>
      <c r="AJ71" s="11">
        <f t="shared" ref="AJ71:BO71" si="168">AI10/AI$7*AJ41</f>
        <v>0.71451337222048827</v>
      </c>
      <c r="AK71" s="11">
        <f t="shared" si="168"/>
        <v>1.4564340180903424E-14</v>
      </c>
      <c r="AL71" s="11">
        <f t="shared" si="168"/>
        <v>-0.83757228381558846</v>
      </c>
      <c r="AM71" s="11">
        <f t="shared" si="168"/>
        <v>-1.8340043458280133</v>
      </c>
      <c r="AN71" s="11">
        <f t="shared" si="168"/>
        <v>-1.2606582064859533</v>
      </c>
      <c r="AO71" s="11">
        <f t="shared" si="168"/>
        <v>-1.443785236022086</v>
      </c>
      <c r="AP71" s="11">
        <f t="shared" si="168"/>
        <v>-0.98115407880082206</v>
      </c>
      <c r="AQ71" s="11">
        <f t="shared" si="168"/>
        <v>-2.058024468296614</v>
      </c>
      <c r="AR71" s="11">
        <f t="shared" si="168"/>
        <v>0.38353687829180161</v>
      </c>
      <c r="AS71" s="11">
        <f t="shared" si="168"/>
        <v>-0.44702763937680701</v>
      </c>
      <c r="AT71" s="11">
        <f t="shared" si="168"/>
        <v>-0.45414892469673152</v>
      </c>
      <c r="AU71" s="11">
        <f t="shared" si="168"/>
        <v>-0.74016428210332352</v>
      </c>
      <c r="AV71" s="11">
        <f t="shared" si="168"/>
        <v>-0.25180421710419792</v>
      </c>
      <c r="AW71" s="11">
        <f t="shared" si="168"/>
        <v>-0.31851789645834944</v>
      </c>
      <c r="AX71" s="11">
        <f t="shared" si="168"/>
        <v>-1.5502294521615103</v>
      </c>
      <c r="AY71" s="11">
        <f t="shared" si="168"/>
        <v>-2.3630167863736569</v>
      </c>
      <c r="AZ71" s="11">
        <f t="shared" si="168"/>
        <v>-1.0192375178247355</v>
      </c>
      <c r="BA71" s="11">
        <f t="shared" si="168"/>
        <v>-1.1534642072530463</v>
      </c>
      <c r="BB71" s="11">
        <f t="shared" si="168"/>
        <v>-1.1763678119708039</v>
      </c>
      <c r="BC71" s="11">
        <f t="shared" si="168"/>
        <v>-1.3603898220709822</v>
      </c>
      <c r="BD71" s="11">
        <f t="shared" si="168"/>
        <v>-0.92294988111427245</v>
      </c>
      <c r="BE71" s="11">
        <f t="shared" si="168"/>
        <v>-0.65217481665991361</v>
      </c>
      <c r="BF71" s="11">
        <f t="shared" si="168"/>
        <v>-0.60450651605598293</v>
      </c>
      <c r="BG71" s="11">
        <f t="shared" si="168"/>
        <v>-0.32408727039944946</v>
      </c>
      <c r="BH71" s="11">
        <f t="shared" si="168"/>
        <v>6.9716769971613107E-2</v>
      </c>
      <c r="BI71" s="11">
        <f t="shared" si="168"/>
        <v>0.2494262624905472</v>
      </c>
      <c r="BJ71" s="11">
        <f t="shared" si="168"/>
        <v>0.50156570338854056</v>
      </c>
      <c r="BK71" s="11">
        <f t="shared" si="168"/>
        <v>0.47767974583956546</v>
      </c>
      <c r="BL71" s="11">
        <f t="shared" si="168"/>
        <v>0.9250400704137135</v>
      </c>
      <c r="BM71" s="11">
        <f t="shared" si="168"/>
        <v>-0.58690595944747015</v>
      </c>
      <c r="BN71" s="11">
        <f t="shared" si="168"/>
        <v>1.9534680417597183</v>
      </c>
      <c r="BO71" s="11">
        <f t="shared" si="168"/>
        <v>0.71911663465973719</v>
      </c>
      <c r="BP71" s="11">
        <f t="shared" ref="BP71:CU71" si="169">BO10/BO$7*BP41</f>
        <v>0.42029676683948014</v>
      </c>
      <c r="BQ71" s="11">
        <f t="shared" si="169"/>
        <v>0.38833384107299879</v>
      </c>
      <c r="BR71" s="11">
        <f t="shared" si="169"/>
        <v>0.49078487982643448</v>
      </c>
      <c r="BS71" s="11">
        <f t="shared" si="169"/>
        <v>0.44984154794628012</v>
      </c>
      <c r="BT71" s="11">
        <f t="shared" si="169"/>
        <v>0.29520385630309032</v>
      </c>
      <c r="BU71" s="11">
        <f t="shared" si="169"/>
        <v>0.64851417052929705</v>
      </c>
      <c r="BV71" s="11">
        <f t="shared" si="169"/>
        <v>0.32777750108340697</v>
      </c>
      <c r="BW71" s="11">
        <f t="shared" si="169"/>
        <v>0.28011844633834171</v>
      </c>
      <c r="BX71" s="11">
        <f t="shared" si="169"/>
        <v>-7.1007377560774201E-2</v>
      </c>
      <c r="BY71" s="11">
        <f t="shared" si="169"/>
        <v>-6.2191001452208072E-2</v>
      </c>
      <c r="BZ71" s="11">
        <f t="shared" si="169"/>
        <v>-2.4451698018153012</v>
      </c>
      <c r="CA71" s="11">
        <f t="shared" si="169"/>
        <v>0.64723390037790429</v>
      </c>
      <c r="CB71" s="11">
        <f t="shared" si="169"/>
        <v>-1.4488098323136351</v>
      </c>
      <c r="CC71" s="11">
        <f t="shared" si="169"/>
        <v>-0.92754239940188654</v>
      </c>
      <c r="CD71" s="11">
        <f t="shared" si="169"/>
        <v>-0.61336169830507536</v>
      </c>
      <c r="CE71" s="11">
        <f t="shared" si="169"/>
        <v>-0.20884741283613412</v>
      </c>
      <c r="CF71" s="11">
        <f t="shared" si="169"/>
        <v>-9.600184707638423E-3</v>
      </c>
      <c r="CG71" s="11">
        <f t="shared" si="169"/>
        <v>7.6705923207522966E-2</v>
      </c>
      <c r="CH71" s="11">
        <f t="shared" si="169"/>
        <v>0.40636233862468324</v>
      </c>
      <c r="CI71" s="11">
        <f t="shared" si="169"/>
        <v>0.62008134919220037</v>
      </c>
      <c r="CJ71" s="11">
        <f t="shared" si="169"/>
        <v>0.8863848260230105</v>
      </c>
      <c r="CK71" s="11">
        <f t="shared" si="169"/>
        <v>0.89015435815367239</v>
      </c>
      <c r="CL71" s="11">
        <f t="shared" si="169"/>
        <v>0.77633910745040036</v>
      </c>
      <c r="CM71" s="11">
        <f t="shared" si="169"/>
        <v>0.46224656064134356</v>
      </c>
      <c r="CN71" s="11">
        <f t="shared" si="169"/>
        <v>0.56438897002722854</v>
      </c>
      <c r="CO71" s="11">
        <f t="shared" si="169"/>
        <v>0.54973134647536215</v>
      </c>
      <c r="CP71" s="11">
        <f t="shared" si="169"/>
        <v>0.3782692897277431</v>
      </c>
      <c r="CQ71" s="11">
        <f t="shared" si="169"/>
        <v>0.22739090158619027</v>
      </c>
      <c r="CR71" s="11">
        <f t="shared" si="169"/>
        <v>2.6924062678348154E-2</v>
      </c>
      <c r="CS71" s="11">
        <f t="shared" si="169"/>
        <v>-8.0004473818689067E-2</v>
      </c>
      <c r="CT71" s="11">
        <f t="shared" si="169"/>
        <v>-3.538488719239536E-2</v>
      </c>
      <c r="CU71" s="11">
        <f t="shared" si="169"/>
        <v>-0.15719653608972911</v>
      </c>
      <c r="CV71" s="11">
        <f t="shared" ref="CV71:EA71" si="170">CU10/CU$7*CV41</f>
        <v>5.2424651681793263E-2</v>
      </c>
      <c r="CW71" s="11">
        <f t="shared" si="170"/>
        <v>0.14858036405172467</v>
      </c>
      <c r="CX71" s="11">
        <f t="shared" si="170"/>
        <v>1.7211437046603967E-2</v>
      </c>
      <c r="CY71" s="11">
        <f t="shared" si="170"/>
        <v>0.13732763805681236</v>
      </c>
      <c r="CZ71" s="11">
        <f t="shared" si="170"/>
        <v>-0.10138812167079767</v>
      </c>
      <c r="DA71" s="11">
        <f t="shared" si="170"/>
        <v>0.23748614056834705</v>
      </c>
      <c r="DB71" s="11">
        <f t="shared" si="170"/>
        <v>-0.14096047233126754</v>
      </c>
      <c r="DC71" s="11">
        <f t="shared" si="170"/>
        <v>-0.1317583446245249</v>
      </c>
      <c r="DD71" s="11">
        <f t="shared" si="170"/>
        <v>-0.13067527027806825</v>
      </c>
      <c r="DE71" s="11">
        <f t="shared" si="170"/>
        <v>-0.44772838996097031</v>
      </c>
      <c r="DF71" s="11">
        <f t="shared" si="170"/>
        <v>-0.59237225838572083</v>
      </c>
      <c r="DG71" s="11">
        <f t="shared" si="170"/>
        <v>-0.3878975725982502</v>
      </c>
      <c r="DH71" s="11">
        <f t="shared" si="170"/>
        <v>-0.24524316426738152</v>
      </c>
      <c r="DI71" s="11">
        <f t="shared" si="170"/>
        <v>-0.65606072066944299</v>
      </c>
      <c r="DJ71" s="11">
        <f t="shared" si="170"/>
        <v>-0.14910228255871055</v>
      </c>
      <c r="DK71" s="11">
        <f t="shared" si="170"/>
        <v>7.0865533511337217E-2</v>
      </c>
      <c r="DL71" s="11">
        <f t="shared" si="170"/>
        <v>0.18055155749158502</v>
      </c>
      <c r="DM71" s="11">
        <f t="shared" si="170"/>
        <v>0.21138894434490257</v>
      </c>
      <c r="DN71" s="11">
        <f t="shared" si="170"/>
        <v>0.62559028400998595</v>
      </c>
      <c r="DO71" s="11">
        <f t="shared" si="170"/>
        <v>0.42898529834156834</v>
      </c>
      <c r="DP71" s="11">
        <f t="shared" si="170"/>
        <v>0.23920417048070222</v>
      </c>
      <c r="DQ71" s="11">
        <f t="shared" si="170"/>
        <v>-2.2734842905366055E-2</v>
      </c>
      <c r="DR71" s="11">
        <f t="shared" si="170"/>
        <v>-7.5221992456233474E-3</v>
      </c>
      <c r="DS71" s="11">
        <f t="shared" si="170"/>
        <v>-0.18591916008892903</v>
      </c>
      <c r="DT71" s="42">
        <f t="shared" si="170"/>
        <v>-2.5501767743755899</v>
      </c>
      <c r="DU71" s="42">
        <f t="shared" si="170"/>
        <v>-1.5197687898829608</v>
      </c>
      <c r="DV71" s="42">
        <f t="shared" si="170"/>
        <v>-0.99283700432353794</v>
      </c>
      <c r="DW71" s="11">
        <f t="shared" si="170"/>
        <v>-0.62928508161531793</v>
      </c>
      <c r="DX71" s="11">
        <f t="shared" si="170"/>
        <v>-0.34304998743203285</v>
      </c>
      <c r="DY71" s="11">
        <f t="shared" si="170"/>
        <v>-0.11130581936049296</v>
      </c>
      <c r="DZ71" s="11">
        <f t="shared" si="170"/>
        <v>0.48798319516044175</v>
      </c>
      <c r="EA71" s="11">
        <f t="shared" si="170"/>
        <v>0.29567891902989896</v>
      </c>
      <c r="EB71" s="11">
        <f t="shared" ref="EB71:FJ71" si="171">EA10/EA$7*EB41</f>
        <v>0.23193323846484828</v>
      </c>
      <c r="EC71" s="11">
        <f t="shared" si="171"/>
        <v>0.40182154510396961</v>
      </c>
      <c r="ED71" s="11">
        <f t="shared" si="171"/>
        <v>0.33483950697270032</v>
      </c>
      <c r="EE71" s="11">
        <f t="shared" si="171"/>
        <v>7.5299599837496692E-2</v>
      </c>
      <c r="EF71" s="11">
        <f t="shared" si="171"/>
        <v>0.23475598719509572</v>
      </c>
      <c r="EG71" s="11">
        <f t="shared" si="171"/>
        <v>0.30343591399130687</v>
      </c>
      <c r="EH71" s="11">
        <f t="shared" si="171"/>
        <v>0.36601977223596083</v>
      </c>
      <c r="EI71" s="11">
        <f t="shared" si="171"/>
        <v>0.26552514785487097</v>
      </c>
      <c r="EJ71" s="11">
        <f t="shared" si="171"/>
        <v>0.23346421410436485</v>
      </c>
      <c r="EK71" s="11">
        <f t="shared" si="171"/>
        <v>-4.4453922914247192E-2</v>
      </c>
      <c r="EL71" s="11">
        <f t="shared" si="171"/>
        <v>-2.1727789272289901</v>
      </c>
      <c r="EM71" s="11">
        <f t="shared" si="171"/>
        <v>2.2884858923714821</v>
      </c>
      <c r="EN71" s="11">
        <f t="shared" si="171"/>
        <v>-0.60618523738999697</v>
      </c>
      <c r="EO71" s="11">
        <f t="shared" si="171"/>
        <v>-0.11919652179413529</v>
      </c>
      <c r="EP71" s="12">
        <f t="shared" si="171"/>
        <v>0.21160094846474067</v>
      </c>
      <c r="EQ71" s="12">
        <f t="shared" si="171"/>
        <v>-1.65240801933072E-2</v>
      </c>
      <c r="ER71" s="12">
        <f t="shared" si="171"/>
        <v>4.0496621416123882E-2</v>
      </c>
      <c r="ES71" s="12">
        <f t="shared" si="171"/>
        <v>3.3072971419504354E-2</v>
      </c>
      <c r="ET71" s="12">
        <f t="shared" si="171"/>
        <v>-2.8493921151365693E-2</v>
      </c>
      <c r="EU71" s="12">
        <f t="shared" si="171"/>
        <v>-3.1008864739903934E-2</v>
      </c>
      <c r="EV71" s="12">
        <f t="shared" si="171"/>
        <v>2.5121762468749673E-2</v>
      </c>
      <c r="EW71" s="12">
        <f t="shared" si="171"/>
        <v>-3.3226969351845721E-2</v>
      </c>
      <c r="EX71" s="12">
        <f t="shared" si="171"/>
        <v>-2.6986867919232358E-2</v>
      </c>
      <c r="EY71" s="12">
        <f t="shared" si="171"/>
        <v>-1.5420279663759614E-2</v>
      </c>
      <c r="EZ71" s="12">
        <f t="shared" si="171"/>
        <v>-3.1196857623516063E-2</v>
      </c>
      <c r="FA71" s="12">
        <f t="shared" si="171"/>
        <v>-3.5348804510865285E-2</v>
      </c>
      <c r="FB71" s="12">
        <f t="shared" si="171"/>
        <v>-3.9123337258834073E-2</v>
      </c>
      <c r="FC71" s="12">
        <f t="shared" si="171"/>
        <v>-9.3666765542109454E-3</v>
      </c>
      <c r="FD71" s="12">
        <f t="shared" si="171"/>
        <v>-2.1975529816010309E-2</v>
      </c>
      <c r="FE71" s="12">
        <f t="shared" si="171"/>
        <v>-3.2393464654070403E-3</v>
      </c>
      <c r="FF71" s="12">
        <f t="shared" si="171"/>
        <v>-1.1635802673009484E-2</v>
      </c>
      <c r="FG71" s="12">
        <f t="shared" si="171"/>
        <v>-1.7296106644984613E-2</v>
      </c>
      <c r="FH71" s="12">
        <f t="shared" si="171"/>
        <v>-2.0201953612290661E-2</v>
      </c>
      <c r="FI71" s="12">
        <f t="shared" si="171"/>
        <v>-2.5847216298742964E-2</v>
      </c>
      <c r="FJ71" s="12">
        <f t="shared" si="171"/>
        <v>-5.1135019790875806E-2</v>
      </c>
      <c r="FK71" s="12">
        <f t="shared" si="153"/>
        <v>-3.5696575596427679E-2</v>
      </c>
      <c r="FL71" s="12">
        <f t="shared" si="154"/>
        <v>-3.7166344447310103E-2</v>
      </c>
      <c r="FM71" s="12">
        <f t="shared" si="155"/>
        <v>-5.2854917029776648E-2</v>
      </c>
      <c r="FN71" s="12">
        <f t="shared" si="156"/>
        <v>-3.4594352229204949E-2</v>
      </c>
    </row>
    <row r="72" spans="2:170" x14ac:dyDescent="0.2">
      <c r="B72" t="str">
        <f t="shared" si="147"/>
        <v xml:space="preserve">      Aerospace</v>
      </c>
      <c r="C72" s="11"/>
      <c r="D72" s="11">
        <f t="shared" ref="D72:AI72" si="172">C11/C$7*D42</f>
        <v>-0.21684398263609783</v>
      </c>
      <c r="E72" s="11">
        <f t="shared" si="172"/>
        <v>0.21830161843256932</v>
      </c>
      <c r="F72" s="11">
        <f t="shared" si="172"/>
        <v>-0.68400671265709267</v>
      </c>
      <c r="G72" s="11">
        <f t="shared" si="172"/>
        <v>0.13256932554121154</v>
      </c>
      <c r="H72" s="11">
        <f t="shared" si="172"/>
        <v>0.45249360122578114</v>
      </c>
      <c r="I72" s="11">
        <f t="shared" si="172"/>
        <v>0.72590194745207293</v>
      </c>
      <c r="J72" s="11">
        <f t="shared" si="172"/>
        <v>-0.78637654137236424</v>
      </c>
      <c r="K72" s="11">
        <f t="shared" si="172"/>
        <v>-0.44563335029224621</v>
      </c>
      <c r="L72" s="11">
        <f t="shared" si="172"/>
        <v>-0.25782518729643938</v>
      </c>
      <c r="M72" s="11">
        <f t="shared" si="172"/>
        <v>-0.24569242714807202</v>
      </c>
      <c r="N72" s="11">
        <f t="shared" si="172"/>
        <v>-1.1289263975227204</v>
      </c>
      <c r="O72" s="11">
        <f t="shared" si="172"/>
        <v>-0.88691514823356921</v>
      </c>
      <c r="P72" s="11">
        <f t="shared" si="172"/>
        <v>-0.73046765323075347</v>
      </c>
      <c r="Q72" s="11">
        <f t="shared" si="172"/>
        <v>-0.39202641897367962</v>
      </c>
      <c r="R72" s="11">
        <f t="shared" si="172"/>
        <v>-2.0905420026929433</v>
      </c>
      <c r="S72" s="11">
        <f t="shared" si="172"/>
        <v>-1.2365942587875882</v>
      </c>
      <c r="T72" s="11">
        <f t="shared" si="172"/>
        <v>-0.3103400414211544</v>
      </c>
      <c r="U72" s="11">
        <f t="shared" si="172"/>
        <v>0.10503128290219249</v>
      </c>
      <c r="V72" s="11">
        <f t="shared" si="172"/>
        <v>-0.48518383633539452</v>
      </c>
      <c r="W72" s="11">
        <f t="shared" si="172"/>
        <v>-0.49158591721339512</v>
      </c>
      <c r="X72" s="11">
        <f t="shared" si="172"/>
        <v>-0.22470345619792206</v>
      </c>
      <c r="Y72" s="11">
        <f t="shared" si="172"/>
        <v>-1.8213004355018503</v>
      </c>
      <c r="Z72" s="11">
        <f t="shared" si="172"/>
        <v>-4.2386808831217859</v>
      </c>
      <c r="AA72" s="11">
        <f t="shared" si="172"/>
        <v>7.226866853388179</v>
      </c>
      <c r="AB72" s="11">
        <f t="shared" si="172"/>
        <v>1.1619148581534198</v>
      </c>
      <c r="AC72" s="11">
        <f t="shared" si="172"/>
        <v>1.8963281311953377</v>
      </c>
      <c r="AD72" s="11">
        <f t="shared" si="172"/>
        <v>1.4279975060314538</v>
      </c>
      <c r="AE72" s="11">
        <f t="shared" si="172"/>
        <v>1.5486374384975246</v>
      </c>
      <c r="AF72" s="11">
        <f t="shared" si="172"/>
        <v>1.5012115803457227</v>
      </c>
      <c r="AG72" s="11">
        <f t="shared" si="172"/>
        <v>2.0245440295802575</v>
      </c>
      <c r="AH72" s="11">
        <f t="shared" si="172"/>
        <v>0.92125731829480573</v>
      </c>
      <c r="AI72" s="11">
        <f t="shared" si="172"/>
        <v>-0.18078743681077011</v>
      </c>
      <c r="AJ72" s="11">
        <f t="shared" ref="AJ72:BO72" si="173">AI11/AI$7*AJ42</f>
        <v>0.53517679998799228</v>
      </c>
      <c r="AK72" s="11">
        <f t="shared" si="173"/>
        <v>0.14960502958290783</v>
      </c>
      <c r="AL72" s="11">
        <f t="shared" si="173"/>
        <v>-0.83894781945123631</v>
      </c>
      <c r="AM72" s="11">
        <f t="shared" si="173"/>
        <v>-1.4451933178115128</v>
      </c>
      <c r="AN72" s="11">
        <f t="shared" si="173"/>
        <v>-1.2090296796560023</v>
      </c>
      <c r="AO72" s="11">
        <f t="shared" si="173"/>
        <v>-1.1328559772425448</v>
      </c>
      <c r="AP72" s="11">
        <f t="shared" si="173"/>
        <v>-1.1285318078891338</v>
      </c>
      <c r="AQ72" s="11">
        <f t="shared" si="173"/>
        <v>-1.9785761693579271</v>
      </c>
      <c r="AR72" s="11">
        <f t="shared" si="173"/>
        <v>1.041838530925324</v>
      </c>
      <c r="AS72" s="11">
        <f t="shared" si="173"/>
        <v>-8.4418231178994413E-2</v>
      </c>
      <c r="AT72" s="11">
        <f t="shared" si="173"/>
        <v>-0.19469060687730977</v>
      </c>
      <c r="AU72" s="11">
        <f t="shared" si="173"/>
        <v>1.8695428945964477E-2</v>
      </c>
      <c r="AV72" s="11">
        <f t="shared" si="173"/>
        <v>0.25780907405175818</v>
      </c>
      <c r="AW72" s="11">
        <f t="shared" si="173"/>
        <v>0.35763849645247703</v>
      </c>
      <c r="AX72" s="11">
        <f t="shared" si="173"/>
        <v>-0.57977899950018363</v>
      </c>
      <c r="AY72" s="11">
        <f t="shared" si="173"/>
        <v>-1.6818338518287854</v>
      </c>
      <c r="AZ72" s="11">
        <f t="shared" si="173"/>
        <v>-0.67515926764297585</v>
      </c>
      <c r="BA72" s="11">
        <f t="shared" si="173"/>
        <v>-0.74918988594223801</v>
      </c>
      <c r="BB72" s="11">
        <f t="shared" si="173"/>
        <v>-0.61211296856750952</v>
      </c>
      <c r="BC72" s="11">
        <f t="shared" si="173"/>
        <v>-0.9873838161060523</v>
      </c>
      <c r="BD72" s="11">
        <f t="shared" si="173"/>
        <v>-0.55042119990162408</v>
      </c>
      <c r="BE72" s="11">
        <f t="shared" si="173"/>
        <v>-0.57867380777417599</v>
      </c>
      <c r="BF72" s="11">
        <f t="shared" si="173"/>
        <v>-0.49629328147764135</v>
      </c>
      <c r="BG72" s="11">
        <f t="shared" si="173"/>
        <v>-0.34695440239632652</v>
      </c>
      <c r="BH72" s="11">
        <f t="shared" si="173"/>
        <v>-3.9606093567853821E-2</v>
      </c>
      <c r="BI72" s="11">
        <f t="shared" si="173"/>
        <v>7.9673209823490396E-2</v>
      </c>
      <c r="BJ72" s="11">
        <f t="shared" si="173"/>
        <v>0.29309931777477699</v>
      </c>
      <c r="BK72" s="11">
        <f t="shared" si="173"/>
        <v>0.42591920856373322</v>
      </c>
      <c r="BL72" s="11">
        <f t="shared" si="173"/>
        <v>0.57150252102321197</v>
      </c>
      <c r="BM72" s="11">
        <f t="shared" si="173"/>
        <v>-0.78421360447395472</v>
      </c>
      <c r="BN72" s="11">
        <f t="shared" si="173"/>
        <v>2.0685294123703377</v>
      </c>
      <c r="BO72" s="11">
        <f t="shared" si="173"/>
        <v>0.46214078964678335</v>
      </c>
      <c r="BP72" s="11">
        <f t="shared" ref="BP72:CU72" si="174">BO11/BO$7*BP42</f>
        <v>0.30865636148695702</v>
      </c>
      <c r="BQ72" s="11">
        <f t="shared" si="174"/>
        <v>0.44474253144879583</v>
      </c>
      <c r="BR72" s="11">
        <f t="shared" si="174"/>
        <v>0.48113951244393188</v>
      </c>
      <c r="BS72" s="11">
        <f t="shared" si="174"/>
        <v>0.44841299996644118</v>
      </c>
      <c r="BT72" s="11">
        <f t="shared" si="174"/>
        <v>0.38514232955857974</v>
      </c>
      <c r="BU72" s="11">
        <f t="shared" si="174"/>
        <v>0.49804033504105166</v>
      </c>
      <c r="BV72" s="11">
        <f t="shared" si="174"/>
        <v>0.45569217795828448</v>
      </c>
      <c r="BW72" s="11">
        <f t="shared" si="174"/>
        <v>0.36739861991065653</v>
      </c>
      <c r="BX72" s="11">
        <f t="shared" si="174"/>
        <v>0.18018193497153781</v>
      </c>
      <c r="BY72" s="11">
        <f t="shared" si="174"/>
        <v>0.22605565399119304</v>
      </c>
      <c r="BZ72" s="11">
        <f t="shared" si="174"/>
        <v>-1.8102208339228434</v>
      </c>
      <c r="CA72" s="11">
        <f t="shared" si="174"/>
        <v>2.3575011555599374</v>
      </c>
      <c r="CB72" s="11">
        <f t="shared" si="174"/>
        <v>-0.40206571975082006</v>
      </c>
      <c r="CC72" s="11">
        <f t="shared" si="174"/>
        <v>-0.38426629709976051</v>
      </c>
      <c r="CD72" s="11">
        <f t="shared" si="174"/>
        <v>-0.15967832358127743</v>
      </c>
      <c r="CE72" s="11">
        <f t="shared" si="174"/>
        <v>-0.1138625609491271</v>
      </c>
      <c r="CF72" s="11">
        <f t="shared" si="174"/>
        <v>-0.10488405053360728</v>
      </c>
      <c r="CG72" s="11">
        <f t="shared" si="174"/>
        <v>-5.7151945144479792E-2</v>
      </c>
      <c r="CH72" s="11">
        <f t="shared" si="174"/>
        <v>0.26220714492140834</v>
      </c>
      <c r="CI72" s="11">
        <f t="shared" si="174"/>
        <v>0.38942006075043889</v>
      </c>
      <c r="CJ72" s="11">
        <f t="shared" si="174"/>
        <v>0.6714716242533042</v>
      </c>
      <c r="CK72" s="11">
        <f t="shared" si="174"/>
        <v>0.74843089854064837</v>
      </c>
      <c r="CL72" s="11">
        <f t="shared" si="174"/>
        <v>0.6416412391228522</v>
      </c>
      <c r="CM72" s="11">
        <f t="shared" si="174"/>
        <v>0.36104585577344495</v>
      </c>
      <c r="CN72" s="11">
        <f t="shared" si="174"/>
        <v>0.41682339753132008</v>
      </c>
      <c r="CO72" s="11">
        <f t="shared" si="174"/>
        <v>0.49020554987032</v>
      </c>
      <c r="CP72" s="11">
        <f t="shared" si="174"/>
        <v>0.40138343454600273</v>
      </c>
      <c r="CQ72" s="11">
        <f t="shared" si="174"/>
        <v>8.1661101744924677E-2</v>
      </c>
      <c r="CR72" s="11">
        <f t="shared" si="174"/>
        <v>-8.9180621025334889E-2</v>
      </c>
      <c r="CS72" s="11">
        <f t="shared" si="174"/>
        <v>-0.2457646780193308</v>
      </c>
      <c r="CT72" s="11">
        <f t="shared" si="174"/>
        <v>-0.22698519205938533</v>
      </c>
      <c r="CU72" s="11">
        <f t="shared" si="174"/>
        <v>-0.19079019995265839</v>
      </c>
      <c r="CV72" s="11">
        <f t="shared" ref="CV72:EA72" si="175">CU11/CU$7*CV42</f>
        <v>-3.480962141459143E-2</v>
      </c>
      <c r="CW72" s="11">
        <f t="shared" si="175"/>
        <v>1.7412420439357701E-2</v>
      </c>
      <c r="CX72" s="11">
        <f t="shared" si="175"/>
        <v>-2.5758477118035968E-2</v>
      </c>
      <c r="CY72" s="11">
        <f t="shared" si="175"/>
        <v>-6.8035017730048108E-2</v>
      </c>
      <c r="CZ72" s="11">
        <f t="shared" si="175"/>
        <v>-5.0699993655627787E-2</v>
      </c>
      <c r="DA72" s="11">
        <f t="shared" si="175"/>
        <v>-4.1942889961864141E-2</v>
      </c>
      <c r="DB72" s="11">
        <f t="shared" si="175"/>
        <v>-9.1092190967067485E-2</v>
      </c>
      <c r="DC72" s="11">
        <f t="shared" si="175"/>
        <v>-0.13929306403811664</v>
      </c>
      <c r="DD72" s="11">
        <f t="shared" si="175"/>
        <v>-0.23403407391467498</v>
      </c>
      <c r="DE72" s="11">
        <f t="shared" si="175"/>
        <v>-0.45580538392397885</v>
      </c>
      <c r="DF72" s="11">
        <f t="shared" si="175"/>
        <v>-0.47513321220857208</v>
      </c>
      <c r="DG72" s="11">
        <f t="shared" si="175"/>
        <v>-0.30598883762120571</v>
      </c>
      <c r="DH72" s="11">
        <f t="shared" si="175"/>
        <v>-0.42454370713347289</v>
      </c>
      <c r="DI72" s="11">
        <f t="shared" si="175"/>
        <v>-0.55221067300643678</v>
      </c>
      <c r="DJ72" s="11">
        <f t="shared" si="175"/>
        <v>-0.15583690100284758</v>
      </c>
      <c r="DK72" s="11">
        <f t="shared" si="175"/>
        <v>0.10294917904364899</v>
      </c>
      <c r="DL72" s="11">
        <f t="shared" si="175"/>
        <v>0.12601170302782355</v>
      </c>
      <c r="DM72" s="11">
        <f t="shared" si="175"/>
        <v>0.18925342648519813</v>
      </c>
      <c r="DN72" s="11">
        <f t="shared" si="175"/>
        <v>0.4902004412271978</v>
      </c>
      <c r="DO72" s="11">
        <f t="shared" si="175"/>
        <v>0.29044403935530483</v>
      </c>
      <c r="DP72" s="11">
        <f t="shared" si="175"/>
        <v>0.25745282212832699</v>
      </c>
      <c r="DQ72" s="11">
        <f t="shared" si="175"/>
        <v>3.0414341939320289E-2</v>
      </c>
      <c r="DR72" s="11">
        <f t="shared" si="175"/>
        <v>0</v>
      </c>
      <c r="DS72" s="11">
        <f t="shared" si="175"/>
        <v>6.0234013443964542E-2</v>
      </c>
      <c r="DT72" s="42">
        <f t="shared" si="175"/>
        <v>-1.0238274457433862</v>
      </c>
      <c r="DU72" s="42">
        <f t="shared" si="175"/>
        <v>-1.5062779017759205</v>
      </c>
      <c r="DV72" s="42">
        <f t="shared" si="175"/>
        <v>-0.98793983868095725</v>
      </c>
      <c r="DW72" s="11">
        <f t="shared" si="175"/>
        <v>-0.53711916164894402</v>
      </c>
      <c r="DX72" s="11">
        <f t="shared" si="175"/>
        <v>-0.28355240642767104</v>
      </c>
      <c r="DY72" s="11">
        <f t="shared" si="175"/>
        <v>-0.24166234152772054</v>
      </c>
      <c r="DZ72" s="11">
        <f t="shared" si="175"/>
        <v>0.32328852064200997</v>
      </c>
      <c r="EA72" s="11">
        <f t="shared" si="175"/>
        <v>0.29246064057456211</v>
      </c>
      <c r="EB72" s="11">
        <f t="shared" ref="EB72:FJ72" si="176">EA11/EA$7*EB42</f>
        <v>0.34826999901694994</v>
      </c>
      <c r="EC72" s="11">
        <f t="shared" si="176"/>
        <v>0.42685728680200197</v>
      </c>
      <c r="ED72" s="11">
        <f t="shared" si="176"/>
        <v>0.42117590657798865</v>
      </c>
      <c r="EE72" s="11">
        <f t="shared" si="176"/>
        <v>0.19879436448455029</v>
      </c>
      <c r="EF72" s="11">
        <f t="shared" si="176"/>
        <v>0.40428494655833169</v>
      </c>
      <c r="EG72" s="11">
        <f t="shared" si="176"/>
        <v>0.45183964894038336</v>
      </c>
      <c r="EH72" s="11">
        <f t="shared" si="176"/>
        <v>0.43635760654398875</v>
      </c>
      <c r="EI72" s="11">
        <f t="shared" si="176"/>
        <v>0.29216301965007252</v>
      </c>
      <c r="EJ72" s="11">
        <f t="shared" si="176"/>
        <v>0.25130794994639066</v>
      </c>
      <c r="EK72" s="11">
        <f t="shared" si="176"/>
        <v>5.2198649863210267E-2</v>
      </c>
      <c r="EL72" s="11">
        <f t="shared" si="176"/>
        <v>-1.8065849779787715</v>
      </c>
      <c r="EM72" s="11">
        <f t="shared" si="176"/>
        <v>2.6883695036847444</v>
      </c>
      <c r="EN72" s="11">
        <f t="shared" si="176"/>
        <v>-0.58417450086468048</v>
      </c>
      <c r="EO72" s="11">
        <f t="shared" si="176"/>
        <v>-0.18418134142118064</v>
      </c>
      <c r="EP72" s="12">
        <f t="shared" si="176"/>
        <v>0.33174551874060099</v>
      </c>
      <c r="EQ72" s="12">
        <f t="shared" si="176"/>
        <v>0.17349909083239623</v>
      </c>
      <c r="ER72" s="12">
        <f t="shared" si="176"/>
        <v>0.14306453369434199</v>
      </c>
      <c r="ES72" s="12">
        <f t="shared" si="176"/>
        <v>9.3198669791834346E-2</v>
      </c>
      <c r="ET72" s="12">
        <f t="shared" si="176"/>
        <v>8.6038319729060758E-2</v>
      </c>
      <c r="EU72" s="12">
        <f t="shared" si="176"/>
        <v>0.12224769610755208</v>
      </c>
      <c r="EV72" s="12">
        <f t="shared" si="176"/>
        <v>0.12166181672568763</v>
      </c>
      <c r="EW72" s="12">
        <f t="shared" si="176"/>
        <v>5.4006789481015914E-2</v>
      </c>
      <c r="EX72" s="12">
        <f t="shared" si="176"/>
        <v>4.8481130905303836E-2</v>
      </c>
      <c r="EY72" s="12">
        <f t="shared" si="176"/>
        <v>6.3558749814211016E-2</v>
      </c>
      <c r="EZ72" s="12">
        <f t="shared" si="176"/>
        <v>7.0716504945817632E-2</v>
      </c>
      <c r="FA72" s="12">
        <f t="shared" si="176"/>
        <v>4.1005917507945681E-2</v>
      </c>
      <c r="FB72" s="12">
        <f t="shared" si="176"/>
        <v>1.2944765849904158E-2</v>
      </c>
      <c r="FC72" s="12">
        <f t="shared" si="176"/>
        <v>3.7851539440827697E-2</v>
      </c>
      <c r="FD72" s="12">
        <f t="shared" si="176"/>
        <v>2.2509205157368716E-2</v>
      </c>
      <c r="FE72" s="12">
        <f t="shared" si="176"/>
        <v>4.1953392218619594E-2</v>
      </c>
      <c r="FF72" s="12">
        <f t="shared" si="176"/>
        <v>1.7126774960040725E-2</v>
      </c>
      <c r="FG72" s="12">
        <f t="shared" si="176"/>
        <v>1.6921003736691989E-2</v>
      </c>
      <c r="FH72" s="12">
        <f t="shared" si="176"/>
        <v>1.9548003255026505E-2</v>
      </c>
      <c r="FI72" s="12">
        <f t="shared" si="176"/>
        <v>2.0297419827676067E-2</v>
      </c>
      <c r="FJ72" s="12">
        <f t="shared" si="176"/>
        <v>-1.9021028987910962E-3</v>
      </c>
      <c r="FK72" s="12">
        <f t="shared" si="153"/>
        <v>1.7718291395801038E-2</v>
      </c>
      <c r="FL72" s="12">
        <f t="shared" si="154"/>
        <v>1.8772049251682237E-2</v>
      </c>
      <c r="FM72" s="12">
        <f t="shared" si="155"/>
        <v>-9.4012365162939265E-4</v>
      </c>
      <c r="FN72" s="12">
        <f t="shared" si="156"/>
        <v>1.8891036712006967E-2</v>
      </c>
    </row>
    <row r="73" spans="2:170" x14ac:dyDescent="0.2">
      <c r="B73" t="str">
        <f t="shared" si="147"/>
        <v xml:space="preserve"> Services providing</v>
      </c>
      <c r="C73" s="11"/>
      <c r="D73" s="11">
        <f t="shared" ref="D73:AI73" si="177">C12/C$7*D43</f>
        <v>3.4083149970278366</v>
      </c>
      <c r="E73" s="11">
        <f t="shared" si="177"/>
        <v>3.8248594601255363</v>
      </c>
      <c r="F73" s="11">
        <f t="shared" si="177"/>
        <v>-0.71148605050037128</v>
      </c>
      <c r="G73" s="11">
        <f t="shared" si="177"/>
        <v>-0.20366090749797391</v>
      </c>
      <c r="H73" s="11">
        <f t="shared" si="177"/>
        <v>1.7837258544189571</v>
      </c>
      <c r="I73" s="11">
        <f t="shared" si="177"/>
        <v>1.4972005339168413</v>
      </c>
      <c r="J73" s="11">
        <f t="shared" si="177"/>
        <v>0.3221714096205725</v>
      </c>
      <c r="K73" s="11">
        <f t="shared" si="177"/>
        <v>3.2105233723012789</v>
      </c>
      <c r="L73" s="11">
        <f t="shared" si="177"/>
        <v>0.64116506089756553</v>
      </c>
      <c r="M73" s="11">
        <f t="shared" si="177"/>
        <v>0.4973022656860171</v>
      </c>
      <c r="N73" s="11">
        <f t="shared" si="177"/>
        <v>2.3306814299258698</v>
      </c>
      <c r="O73" s="11">
        <f t="shared" si="177"/>
        <v>2.6889062478466466</v>
      </c>
      <c r="P73" s="11">
        <f t="shared" si="177"/>
        <v>2.8643086309902994</v>
      </c>
      <c r="Q73" s="11">
        <f t="shared" si="177"/>
        <v>5.4741087009818674</v>
      </c>
      <c r="R73" s="11">
        <f t="shared" si="177"/>
        <v>-2.7359304835832128</v>
      </c>
      <c r="S73" s="11">
        <f t="shared" si="177"/>
        <v>3.2377630862161895</v>
      </c>
      <c r="T73" s="11">
        <f t="shared" si="177"/>
        <v>2.3119902984391514</v>
      </c>
      <c r="U73" s="11">
        <f t="shared" si="177"/>
        <v>1.9925572667912768</v>
      </c>
      <c r="V73" s="11">
        <f t="shared" si="177"/>
        <v>3.6684792004584645</v>
      </c>
      <c r="W73" s="11">
        <f t="shared" si="177"/>
        <v>2.1640762952095942</v>
      </c>
      <c r="X73" s="11">
        <f t="shared" si="177"/>
        <v>1.0279074602368721</v>
      </c>
      <c r="Y73" s="11">
        <f t="shared" si="177"/>
        <v>2.7725166156705705</v>
      </c>
      <c r="Z73" s="11">
        <f t="shared" si="177"/>
        <v>2.9611983421421209</v>
      </c>
      <c r="AA73" s="11">
        <f t="shared" si="177"/>
        <v>3.7353828198387391</v>
      </c>
      <c r="AB73" s="11">
        <f t="shared" si="177"/>
        <v>1.7168286056396411</v>
      </c>
      <c r="AC73" s="11">
        <f t="shared" si="177"/>
        <v>3.1825303413319039</v>
      </c>
      <c r="AD73" s="11">
        <f t="shared" si="177"/>
        <v>4.0559622728377249</v>
      </c>
      <c r="AE73" s="11">
        <f t="shared" si="177"/>
        <v>2.0039843645079092</v>
      </c>
      <c r="AF73" s="11">
        <f t="shared" si="177"/>
        <v>6.1330850705532853</v>
      </c>
      <c r="AG73" s="11">
        <f t="shared" si="177"/>
        <v>2.3554375756215773</v>
      </c>
      <c r="AH73" s="11">
        <f t="shared" si="177"/>
        <v>3.5549639189462434</v>
      </c>
      <c r="AI73" s="11">
        <f t="shared" si="177"/>
        <v>3.1769518074503718</v>
      </c>
      <c r="AJ73" s="11">
        <f t="shared" ref="AJ73:BO73" si="178">AI12/AI$7*AJ43</f>
        <v>4.4725495868908727</v>
      </c>
      <c r="AK73" s="11">
        <f t="shared" si="178"/>
        <v>3.0243540906343567</v>
      </c>
      <c r="AL73" s="11">
        <f t="shared" si="178"/>
        <v>3.4632594456070702</v>
      </c>
      <c r="AM73" s="11">
        <f t="shared" si="178"/>
        <v>2.9835071196391909</v>
      </c>
      <c r="AN73" s="11">
        <f t="shared" si="178"/>
        <v>2.4858419485984324</v>
      </c>
      <c r="AO73" s="11">
        <f t="shared" si="178"/>
        <v>4.3618995445993587</v>
      </c>
      <c r="AP73" s="11">
        <f t="shared" si="178"/>
        <v>3.5192599375469551</v>
      </c>
      <c r="AQ73" s="11">
        <f t="shared" si="178"/>
        <v>3.2383791106661102</v>
      </c>
      <c r="AR73" s="11">
        <f t="shared" si="178"/>
        <v>1.7890473393683115</v>
      </c>
      <c r="AS73" s="11">
        <f t="shared" si="178"/>
        <v>2.2102794362537836</v>
      </c>
      <c r="AT73" s="11">
        <f t="shared" si="178"/>
        <v>2.3057549754846955</v>
      </c>
      <c r="AU73" s="11">
        <f t="shared" si="178"/>
        <v>-1.6582865442703651</v>
      </c>
      <c r="AV73" s="11">
        <f t="shared" si="178"/>
        <v>-1.58519500780159</v>
      </c>
      <c r="AW73" s="11">
        <f t="shared" si="178"/>
        <v>-3.2770715092978095</v>
      </c>
      <c r="AX73" s="11">
        <f t="shared" si="178"/>
        <v>-3.8087777115930375</v>
      </c>
      <c r="AY73" s="11">
        <f t="shared" si="178"/>
        <v>-2.2769248842862413</v>
      </c>
      <c r="AZ73" s="11">
        <f t="shared" si="178"/>
        <v>-0.70558067629990384</v>
      </c>
      <c r="BA73" s="11">
        <f t="shared" si="178"/>
        <v>2.378685198750885</v>
      </c>
      <c r="BB73" s="11">
        <f t="shared" si="178"/>
        <v>0.21709133252014765</v>
      </c>
      <c r="BC73" s="11">
        <f t="shared" si="178"/>
        <v>0.44592636692935</v>
      </c>
      <c r="BD73" s="11">
        <f t="shared" si="178"/>
        <v>-0.37636125172801171</v>
      </c>
      <c r="BE73" s="11">
        <f t="shared" si="178"/>
        <v>0.50884027369450258</v>
      </c>
      <c r="BF73" s="11">
        <f t="shared" si="178"/>
        <v>1.3423273574027494</v>
      </c>
      <c r="BG73" s="11">
        <f t="shared" si="178"/>
        <v>-1.9864132313307949E-2</v>
      </c>
      <c r="BH73" s="11">
        <f t="shared" si="178"/>
        <v>1.722053387224239</v>
      </c>
      <c r="BI73" s="11">
        <f t="shared" si="178"/>
        <v>0.88380106154109273</v>
      </c>
      <c r="BJ73" s="11">
        <f t="shared" si="178"/>
        <v>1.8091209981404928</v>
      </c>
      <c r="BK73" s="11">
        <f t="shared" si="178"/>
        <v>0.99327063846519958</v>
      </c>
      <c r="BL73" s="11">
        <f t="shared" si="178"/>
        <v>2.2451179981696083</v>
      </c>
      <c r="BM73" s="11">
        <f t="shared" si="178"/>
        <v>2.5703645675418536</v>
      </c>
      <c r="BN73" s="11">
        <f t="shared" si="178"/>
        <v>1.9655058575501947</v>
      </c>
      <c r="BO73" s="11">
        <f t="shared" si="178"/>
        <v>1.5963192317809758</v>
      </c>
      <c r="BP73" s="11">
        <f t="shared" ref="BP73:CU73" si="179">BO12/BO$7*BP43</f>
        <v>1.9194962312215358</v>
      </c>
      <c r="BQ73" s="11">
        <f t="shared" si="179"/>
        <v>2.1051694747466425</v>
      </c>
      <c r="BR73" s="11">
        <f t="shared" si="179"/>
        <v>1.5243247697022329</v>
      </c>
      <c r="BS73" s="11">
        <f t="shared" si="179"/>
        <v>2.9573027828218583</v>
      </c>
      <c r="BT73" s="11">
        <f t="shared" si="179"/>
        <v>1.6661495871777008</v>
      </c>
      <c r="BU73" s="11">
        <f t="shared" si="179"/>
        <v>1.958546804211613</v>
      </c>
      <c r="BV73" s="11">
        <f t="shared" si="179"/>
        <v>2.1007838512664829</v>
      </c>
      <c r="BW73" s="11">
        <f t="shared" si="179"/>
        <v>2.5360080852612095</v>
      </c>
      <c r="BX73" s="11">
        <f t="shared" si="179"/>
        <v>0.25831201853280239</v>
      </c>
      <c r="BY73" s="11">
        <f t="shared" si="179"/>
        <v>1.5600802715544153</v>
      </c>
      <c r="BZ73" s="11">
        <f t="shared" si="179"/>
        <v>-3.1159890310188163</v>
      </c>
      <c r="CA73" s="11">
        <f t="shared" si="179"/>
        <v>-4.4313893987865498</v>
      </c>
      <c r="CB73" s="11">
        <f t="shared" si="179"/>
        <v>-5.4729925656618468</v>
      </c>
      <c r="CC73" s="11">
        <f t="shared" si="179"/>
        <v>-2.0201717118908835</v>
      </c>
      <c r="CD73" s="11">
        <f t="shared" si="179"/>
        <v>-1.1995081102722074</v>
      </c>
      <c r="CE73" s="11">
        <f t="shared" si="179"/>
        <v>-0.89528433670460172</v>
      </c>
      <c r="CF73" s="11">
        <f t="shared" si="179"/>
        <v>2.0935416639976543</v>
      </c>
      <c r="CG73" s="11">
        <f t="shared" si="179"/>
        <v>0.90249038689591521</v>
      </c>
      <c r="CH73" s="11">
        <f t="shared" si="179"/>
        <v>2.060408828966751</v>
      </c>
      <c r="CI73" s="11">
        <f t="shared" si="179"/>
        <v>1.1250351246676809</v>
      </c>
      <c r="CJ73" s="11">
        <f t="shared" si="179"/>
        <v>1.7344253256623927</v>
      </c>
      <c r="CK73" s="11">
        <f t="shared" si="179"/>
        <v>1.228216761877341</v>
      </c>
      <c r="CL73" s="11">
        <f t="shared" si="179"/>
        <v>1.5052326700814926</v>
      </c>
      <c r="CM73" s="11">
        <f t="shared" si="179"/>
        <v>1.9212523557293013</v>
      </c>
      <c r="CN73" s="11">
        <f t="shared" si="179"/>
        <v>2.6067525609362669</v>
      </c>
      <c r="CO73" s="11">
        <f t="shared" si="179"/>
        <v>0.86378025762192634</v>
      </c>
      <c r="CP73" s="11">
        <f t="shared" si="179"/>
        <v>2.9361850938793945</v>
      </c>
      <c r="CQ73" s="11">
        <f t="shared" si="179"/>
        <v>2.1604296775249985</v>
      </c>
      <c r="CR73" s="11">
        <f t="shared" si="179"/>
        <v>2.1271559811685776</v>
      </c>
      <c r="CS73" s="11">
        <f t="shared" si="179"/>
        <v>2.1051535453540282</v>
      </c>
      <c r="CT73" s="11">
        <f t="shared" si="179"/>
        <v>3.398293912441138</v>
      </c>
      <c r="CU73" s="11">
        <f t="shared" si="179"/>
        <v>2.5033369240971139</v>
      </c>
      <c r="CV73" s="11">
        <f t="shared" ref="CV73:EA73" si="180">CU12/CU$7*CV43</f>
        <v>0.84923723319990041</v>
      </c>
      <c r="CW73" s="11">
        <f t="shared" si="180"/>
        <v>3.5778652980283909</v>
      </c>
      <c r="CX73" s="11">
        <f t="shared" si="180"/>
        <v>1.916963653422199</v>
      </c>
      <c r="CY73" s="11">
        <f t="shared" si="180"/>
        <v>2.2956065020969882</v>
      </c>
      <c r="CZ73" s="11">
        <f t="shared" si="180"/>
        <v>2.9202027934711627</v>
      </c>
      <c r="DA73" s="11">
        <f t="shared" si="180"/>
        <v>3.4506557928854078</v>
      </c>
      <c r="DB73" s="11">
        <f t="shared" si="180"/>
        <v>2.7070692467127389</v>
      </c>
      <c r="DC73" s="11">
        <f t="shared" si="180"/>
        <v>2.9079676557512704</v>
      </c>
      <c r="DD73" s="11">
        <f t="shared" si="180"/>
        <v>3.5929190511219966</v>
      </c>
      <c r="DE73" s="11">
        <f t="shared" si="180"/>
        <v>2.6812724734731264</v>
      </c>
      <c r="DF73" s="11">
        <f t="shared" si="180"/>
        <v>2.507098451213936</v>
      </c>
      <c r="DG73" s="11">
        <f t="shared" si="180"/>
        <v>2.4937537466741269</v>
      </c>
      <c r="DH73" s="11">
        <f t="shared" si="180"/>
        <v>3.3058704135414123</v>
      </c>
      <c r="DI73" s="11">
        <f t="shared" si="180"/>
        <v>2.0303936053040785</v>
      </c>
      <c r="DJ73" s="11">
        <f t="shared" si="180"/>
        <v>2.0712149009604199</v>
      </c>
      <c r="DK73" s="11">
        <f t="shared" si="180"/>
        <v>2.3962139778182219</v>
      </c>
      <c r="DL73" s="11">
        <f t="shared" si="180"/>
        <v>1.1042772260007436</v>
      </c>
      <c r="DM73" s="11">
        <f t="shared" si="180"/>
        <v>1.39827128010105</v>
      </c>
      <c r="DN73" s="11">
        <f t="shared" si="180"/>
        <v>2.1294530298124665</v>
      </c>
      <c r="DO73" s="11">
        <f t="shared" si="180"/>
        <v>1.2649454796517579</v>
      </c>
      <c r="DP73" s="11">
        <f t="shared" si="180"/>
        <v>2.5823228379159588</v>
      </c>
      <c r="DQ73" s="11">
        <f t="shared" si="180"/>
        <v>3.2232325861929381</v>
      </c>
      <c r="DR73" s="11">
        <f t="shared" si="180"/>
        <v>1.6904648818131021</v>
      </c>
      <c r="DS73" s="11">
        <f t="shared" si="180"/>
        <v>0.88760930101791513</v>
      </c>
      <c r="DT73" s="42">
        <f t="shared" si="180"/>
        <v>-33.113263287353938</v>
      </c>
      <c r="DU73" s="42">
        <f t="shared" si="180"/>
        <v>13.34346666082676</v>
      </c>
      <c r="DV73" s="42">
        <f t="shared" si="180"/>
        <v>4.1816860098434825</v>
      </c>
      <c r="DW73" s="11">
        <f t="shared" si="180"/>
        <v>3.2365766170502894E-2</v>
      </c>
      <c r="DX73" s="11">
        <f t="shared" si="180"/>
        <v>5.7461412837607391</v>
      </c>
      <c r="DY73" s="11">
        <f t="shared" si="180"/>
        <v>8.8161332388816831</v>
      </c>
      <c r="DZ73" s="11">
        <f t="shared" si="180"/>
        <v>7.2873932362891098</v>
      </c>
      <c r="EA73" s="11">
        <f t="shared" si="180"/>
        <v>1.5066789405035992</v>
      </c>
      <c r="EB73" s="11">
        <f t="shared" ref="EB73:FJ73" si="181">EA12/EA$7*EB43</f>
        <v>2.7635951521359745</v>
      </c>
      <c r="EC73" s="11">
        <f t="shared" si="181"/>
        <v>4.171146660038378</v>
      </c>
      <c r="ED73" s="11">
        <f t="shared" si="181"/>
        <v>-0.80657122849549001</v>
      </c>
      <c r="EE73" s="11">
        <f t="shared" si="181"/>
        <v>0.66982021044429518</v>
      </c>
      <c r="EF73" s="11">
        <f t="shared" si="181"/>
        <v>0.55580798007982213</v>
      </c>
      <c r="EG73" s="11">
        <f t="shared" si="181"/>
        <v>-0.93902475055763801</v>
      </c>
      <c r="EH73" s="11">
        <f t="shared" si="181"/>
        <v>0.30803680430388158</v>
      </c>
      <c r="EI73" s="11">
        <f t="shared" si="181"/>
        <v>2.3252492315321094</v>
      </c>
      <c r="EJ73" s="11">
        <f t="shared" si="181"/>
        <v>1.5458891850360692</v>
      </c>
      <c r="EK73" s="11">
        <f t="shared" si="181"/>
        <v>1.2239583290558049</v>
      </c>
      <c r="EL73" s="11">
        <f t="shared" si="181"/>
        <v>-1.7488500673579994</v>
      </c>
      <c r="EM73" s="11">
        <f t="shared" si="181"/>
        <v>-2.7902422574379036</v>
      </c>
      <c r="EN73" s="11">
        <f t="shared" si="181"/>
        <v>1.6333302092024289</v>
      </c>
      <c r="EO73" s="11">
        <f t="shared" si="181"/>
        <v>-0.34404068898358869</v>
      </c>
      <c r="EP73" s="12">
        <f t="shared" si="181"/>
        <v>-1.0846212623086127</v>
      </c>
      <c r="EQ73" s="12">
        <f t="shared" si="181"/>
        <v>0.1013384260227469</v>
      </c>
      <c r="ER73" s="12">
        <f t="shared" si="181"/>
        <v>4.6026431636461952E-2</v>
      </c>
      <c r="ES73" s="12">
        <f t="shared" si="181"/>
        <v>-0.78142363416879224</v>
      </c>
      <c r="ET73" s="12">
        <f t="shared" si="181"/>
        <v>-7.864646024146861E-2</v>
      </c>
      <c r="EU73" s="12">
        <f t="shared" si="181"/>
        <v>0.20667158825358134</v>
      </c>
      <c r="EV73" s="12">
        <f t="shared" si="181"/>
        <v>0.51658883671553502</v>
      </c>
      <c r="EW73" s="12">
        <f t="shared" si="181"/>
        <v>0.423621860836085</v>
      </c>
      <c r="EX73" s="12">
        <f t="shared" si="181"/>
        <v>0.48185711797498554</v>
      </c>
      <c r="EY73" s="12">
        <f t="shared" si="181"/>
        <v>0.87056288119533431</v>
      </c>
      <c r="EZ73" s="12">
        <f t="shared" si="181"/>
        <v>0.66674772253618797</v>
      </c>
      <c r="FA73" s="12">
        <f t="shared" si="181"/>
        <v>0.92970481863371035</v>
      </c>
      <c r="FB73" s="12">
        <f t="shared" si="181"/>
        <v>1.2435579173683555</v>
      </c>
      <c r="FC73" s="12">
        <f t="shared" si="181"/>
        <v>1.1513851111299602</v>
      </c>
      <c r="FD73" s="12">
        <f t="shared" si="181"/>
        <v>0.8763248150159505</v>
      </c>
      <c r="FE73" s="12">
        <f t="shared" si="181"/>
        <v>0.96262674713955509</v>
      </c>
      <c r="FF73" s="12">
        <f t="shared" si="181"/>
        <v>0.91996049003864411</v>
      </c>
      <c r="FG73" s="12">
        <f t="shared" si="181"/>
        <v>0.89366796960723283</v>
      </c>
      <c r="FH73" s="12">
        <f t="shared" si="181"/>
        <v>0.70724640225624491</v>
      </c>
      <c r="FI73" s="12">
        <f t="shared" si="181"/>
        <v>0.78627080617210476</v>
      </c>
      <c r="FJ73" s="12">
        <f t="shared" si="181"/>
        <v>0.62087764162885328</v>
      </c>
      <c r="FK73" s="12">
        <f t="shared" si="153"/>
        <v>1.0889627268860802</v>
      </c>
      <c r="FL73" s="12">
        <f t="shared" si="154"/>
        <v>0.65800417181232118</v>
      </c>
      <c r="FM73" s="12">
        <f t="shared" si="155"/>
        <v>0.6731796436529176</v>
      </c>
      <c r="FN73" s="12">
        <f t="shared" si="156"/>
        <v>0.80119580457291206</v>
      </c>
    </row>
    <row r="74" spans="2:170" x14ac:dyDescent="0.2">
      <c r="B74" t="str">
        <f t="shared" si="147"/>
        <v xml:space="preserve">   Wholesale and retail trade</v>
      </c>
      <c r="C74" s="11"/>
      <c r="D74" s="11">
        <f t="shared" ref="D74:AI74" si="182">C13/C$7*D44</f>
        <v>2.4300334839634702E-2</v>
      </c>
      <c r="E74" s="11">
        <f t="shared" si="182"/>
        <v>0.18123484731558556</v>
      </c>
      <c r="F74" s="11">
        <f t="shared" si="182"/>
        <v>0.75084027311159207</v>
      </c>
      <c r="G74" s="11">
        <f t="shared" si="182"/>
        <v>-1.2340830141822625</v>
      </c>
      <c r="H74" s="11">
        <f t="shared" si="182"/>
        <v>-3.6054010203185625E-2</v>
      </c>
      <c r="I74" s="11">
        <f t="shared" si="182"/>
        <v>-0.22650017576028794</v>
      </c>
      <c r="J74" s="11">
        <f t="shared" si="182"/>
        <v>-0.16611984142465497</v>
      </c>
      <c r="K74" s="11">
        <f t="shared" si="182"/>
        <v>0.64181967366059045</v>
      </c>
      <c r="L74" s="11">
        <f t="shared" si="182"/>
        <v>-1.1832714049521496E-2</v>
      </c>
      <c r="M74" s="11">
        <f t="shared" si="182"/>
        <v>-0.31647912642798393</v>
      </c>
      <c r="N74" s="11">
        <f t="shared" si="182"/>
        <v>0.16610709191238165</v>
      </c>
      <c r="O74" s="11">
        <f t="shared" si="182"/>
        <v>0.26115386810898444</v>
      </c>
      <c r="P74" s="11">
        <f t="shared" si="182"/>
        <v>0.10621811712571473</v>
      </c>
      <c r="Q74" s="11">
        <f t="shared" si="182"/>
        <v>1.3304197824380353</v>
      </c>
      <c r="R74" s="11">
        <f t="shared" si="182"/>
        <v>-1.0361304172253925</v>
      </c>
      <c r="S74" s="11">
        <f t="shared" si="182"/>
        <v>0.23578417657349537</v>
      </c>
      <c r="T74" s="11">
        <f t="shared" si="182"/>
        <v>0.25828395692204736</v>
      </c>
      <c r="U74" s="11">
        <f t="shared" si="182"/>
        <v>0.69645241960514026</v>
      </c>
      <c r="V74" s="11">
        <f t="shared" si="182"/>
        <v>0.18575343355400387</v>
      </c>
      <c r="W74" s="11">
        <f t="shared" si="182"/>
        <v>0.5219388354633594</v>
      </c>
      <c r="X74" s="11">
        <f t="shared" si="182"/>
        <v>0.2860956360307389</v>
      </c>
      <c r="Y74" s="11">
        <f t="shared" si="182"/>
        <v>0.69258143646972403</v>
      </c>
      <c r="Z74" s="11">
        <f t="shared" si="182"/>
        <v>0.52724511173451216</v>
      </c>
      <c r="AA74" s="11">
        <f t="shared" si="182"/>
        <v>1.1713309849131559</v>
      </c>
      <c r="AB74" s="11">
        <f t="shared" si="182"/>
        <v>0.39320650809496915</v>
      </c>
      <c r="AC74" s="11">
        <f t="shared" si="182"/>
        <v>0.33386355395448158</v>
      </c>
      <c r="AD74" s="11">
        <f t="shared" si="182"/>
        <v>0.42964571659869266</v>
      </c>
      <c r="AE74" s="11">
        <f t="shared" si="182"/>
        <v>-0.12837498532412933</v>
      </c>
      <c r="AF74" s="11">
        <f t="shared" si="182"/>
        <v>1.5624909829606806</v>
      </c>
      <c r="AG74" s="11">
        <f t="shared" si="182"/>
        <v>0.50523993164260605</v>
      </c>
      <c r="AH74" s="11">
        <f t="shared" si="182"/>
        <v>0.95721563985585223</v>
      </c>
      <c r="AI74" s="11">
        <f t="shared" si="182"/>
        <v>3.0406821054880837E-2</v>
      </c>
      <c r="AJ74" s="11">
        <f t="shared" ref="AJ74:BO74" si="183">AI13/AI$7*AJ44</f>
        <v>0.67383368340747807</v>
      </c>
      <c r="AK74" s="11">
        <f t="shared" si="183"/>
        <v>0.51147232666574327</v>
      </c>
      <c r="AL74" s="11">
        <f t="shared" si="183"/>
        <v>1.0368069639199815</v>
      </c>
      <c r="AM74" s="11">
        <f t="shared" si="183"/>
        <v>0.54281757983718193</v>
      </c>
      <c r="AN74" s="11">
        <f t="shared" si="183"/>
        <v>0.23439855893602157</v>
      </c>
      <c r="AO74" s="11">
        <f t="shared" si="183"/>
        <v>0.84865790113412709</v>
      </c>
      <c r="AP74" s="11">
        <f t="shared" si="183"/>
        <v>0.73192727564468651</v>
      </c>
      <c r="AQ74" s="11">
        <f t="shared" si="183"/>
        <v>0.5890866660951124</v>
      </c>
      <c r="AR74" s="11">
        <f t="shared" si="183"/>
        <v>0.23855684517426692</v>
      </c>
      <c r="AS74" s="11">
        <f t="shared" si="183"/>
        <v>-5.6505763338362228E-2</v>
      </c>
      <c r="AT74" s="11">
        <f t="shared" si="183"/>
        <v>0.3693961952872063</v>
      </c>
      <c r="AU74" s="11">
        <f t="shared" si="183"/>
        <v>-0.34258438967081623</v>
      </c>
      <c r="AV74" s="11">
        <f t="shared" si="183"/>
        <v>-0.70177679988209984</v>
      </c>
      <c r="AW74" s="11">
        <f t="shared" si="183"/>
        <v>-1.1038059731015879</v>
      </c>
      <c r="AX74" s="11">
        <f t="shared" si="183"/>
        <v>-1.5693963493382994</v>
      </c>
      <c r="AY74" s="11">
        <f t="shared" si="183"/>
        <v>-1.2690942891931607</v>
      </c>
      <c r="AZ74" s="11">
        <f t="shared" si="183"/>
        <v>-0.95001674677666414</v>
      </c>
      <c r="BA74" s="11">
        <f t="shared" si="183"/>
        <v>1.9692400560970718</v>
      </c>
      <c r="BB74" s="11">
        <f t="shared" si="183"/>
        <v>-0.39053672465972655</v>
      </c>
      <c r="BC74" s="11">
        <f t="shared" si="183"/>
        <v>4.9507427552635527E-2</v>
      </c>
      <c r="BD74" s="11">
        <f t="shared" si="183"/>
        <v>-0.39301436953003976</v>
      </c>
      <c r="BE74" s="11">
        <f t="shared" si="183"/>
        <v>0.16992886839172813</v>
      </c>
      <c r="BF74" s="11">
        <f t="shared" si="183"/>
        <v>-1.9905176691945834E-2</v>
      </c>
      <c r="BG74" s="11">
        <f t="shared" si="183"/>
        <v>-9.9305356626984698E-3</v>
      </c>
      <c r="BH74" s="11">
        <f t="shared" si="183"/>
        <v>0.34060996224412293</v>
      </c>
      <c r="BI74" s="11">
        <f t="shared" si="183"/>
        <v>-7.8976478350775578E-2</v>
      </c>
      <c r="BJ74" s="11">
        <f t="shared" si="183"/>
        <v>-1.9711391282278886E-2</v>
      </c>
      <c r="BK74" s="11">
        <f t="shared" si="183"/>
        <v>0.32568803236133825</v>
      </c>
      <c r="BL74" s="11">
        <f t="shared" si="183"/>
        <v>0.44348724025055208</v>
      </c>
      <c r="BM74" s="11">
        <f t="shared" si="183"/>
        <v>0.42962030555573827</v>
      </c>
      <c r="BN74" s="11">
        <f t="shared" si="183"/>
        <v>0.29972629979012166</v>
      </c>
      <c r="BO74" s="11">
        <f t="shared" si="183"/>
        <v>0.16198631207710348</v>
      </c>
      <c r="BP74" s="11">
        <f t="shared" ref="BP74:CU74" si="184">BO13/BO$7*BP44</f>
        <v>6.6053420137572552E-2</v>
      </c>
      <c r="BQ74" s="11">
        <f t="shared" si="184"/>
        <v>9.3731015358749378E-2</v>
      </c>
      <c r="BR74" s="11">
        <f t="shared" si="184"/>
        <v>-9.2655891715677924E-2</v>
      </c>
      <c r="BS74" s="11">
        <f t="shared" si="184"/>
        <v>0.73367277890578053</v>
      </c>
      <c r="BT74" s="11">
        <f t="shared" si="184"/>
        <v>0.18357199552738762</v>
      </c>
      <c r="BU74" s="11">
        <f t="shared" si="184"/>
        <v>0.27403447923420576</v>
      </c>
      <c r="BV74" s="11">
        <f t="shared" si="184"/>
        <v>0.25386030800829701</v>
      </c>
      <c r="BW74" s="11">
        <f t="shared" si="184"/>
        <v>0.66468347270473171</v>
      </c>
      <c r="BX74" s="11">
        <f t="shared" si="184"/>
        <v>-0.46587483285881548</v>
      </c>
      <c r="BY74" s="11">
        <f t="shared" si="184"/>
        <v>-8.9006958876556817E-3</v>
      </c>
      <c r="BZ74" s="11">
        <f t="shared" si="184"/>
        <v>-1.128788562702123</v>
      </c>
      <c r="CA74" s="11">
        <f t="shared" si="184"/>
        <v>-1.4693667338257359</v>
      </c>
      <c r="CB74" s="11">
        <f t="shared" si="184"/>
        <v>-1.3121396541519166</v>
      </c>
      <c r="CC74" s="11">
        <f t="shared" si="184"/>
        <v>-0.41812110447497686</v>
      </c>
      <c r="CD74" s="11">
        <f t="shared" si="184"/>
        <v>-0.68075394728266581</v>
      </c>
      <c r="CE74" s="11">
        <f t="shared" si="184"/>
        <v>-0.74976878309122108</v>
      </c>
      <c r="CF74" s="11">
        <f t="shared" si="184"/>
        <v>0.24161660868044432</v>
      </c>
      <c r="CG74" s="11">
        <f t="shared" si="184"/>
        <v>-8.5868562217475478E-2</v>
      </c>
      <c r="CH74" s="11">
        <f t="shared" si="184"/>
        <v>0.33692432390878052</v>
      </c>
      <c r="CI74" s="11">
        <f t="shared" si="184"/>
        <v>0.17154309052308792</v>
      </c>
      <c r="CJ74" s="11">
        <f t="shared" si="184"/>
        <v>0.30508149678568852</v>
      </c>
      <c r="CK74" s="11">
        <f t="shared" si="184"/>
        <v>3.7624561037785768E-2</v>
      </c>
      <c r="CL74" s="11">
        <f t="shared" si="184"/>
        <v>-5.5988065992250279E-2</v>
      </c>
      <c r="CM74" s="11">
        <f t="shared" si="184"/>
        <v>0.29976076258613671</v>
      </c>
      <c r="CN74" s="11">
        <f t="shared" si="184"/>
        <v>0.5340057207590948</v>
      </c>
      <c r="CO74" s="11">
        <f t="shared" si="184"/>
        <v>0.32316481057802299</v>
      </c>
      <c r="CP74" s="11">
        <f t="shared" si="184"/>
        <v>0.1923930795618902</v>
      </c>
      <c r="CQ74" s="11">
        <f t="shared" si="184"/>
        <v>0.51258337574253587</v>
      </c>
      <c r="CR74" s="11">
        <f t="shared" si="184"/>
        <v>0.37130581915985694</v>
      </c>
      <c r="CS74" s="11">
        <f t="shared" si="184"/>
        <v>0.40544215668474481</v>
      </c>
      <c r="CT74" s="11">
        <f t="shared" si="184"/>
        <v>0.51174268473514617</v>
      </c>
      <c r="CU74" s="11">
        <f t="shared" si="184"/>
        <v>0.22967429285569815</v>
      </c>
      <c r="CV74" s="11">
        <f t="shared" ref="CV74:EA74" si="185">CU13/CU$7*CV44</f>
        <v>-5.2258061869345201E-2</v>
      </c>
      <c r="CW74" s="11">
        <f t="shared" si="185"/>
        <v>0.48454665289394983</v>
      </c>
      <c r="CX74" s="11">
        <f t="shared" si="185"/>
        <v>0.12946354224037754</v>
      </c>
      <c r="CY74" s="11">
        <f t="shared" si="185"/>
        <v>0.45840128471097424</v>
      </c>
      <c r="CZ74" s="11">
        <f t="shared" si="185"/>
        <v>0.28194229759320327</v>
      </c>
      <c r="DA74" s="11">
        <f t="shared" si="185"/>
        <v>0.35675262742601971</v>
      </c>
      <c r="DB74" s="11">
        <f t="shared" si="185"/>
        <v>-7.4842537129571035E-2</v>
      </c>
      <c r="DC74" s="11">
        <f t="shared" si="185"/>
        <v>7.4615432709310342E-2</v>
      </c>
      <c r="DD74" s="11">
        <f t="shared" si="185"/>
        <v>0.32288748878512397</v>
      </c>
      <c r="DE74" s="11">
        <f t="shared" si="185"/>
        <v>3.254199542439886E-2</v>
      </c>
      <c r="DF74" s="11">
        <f t="shared" si="185"/>
        <v>0.12969855588344101</v>
      </c>
      <c r="DG74" s="11">
        <f t="shared" si="185"/>
        <v>0.2508228157011223</v>
      </c>
      <c r="DH74" s="11">
        <f t="shared" si="185"/>
        <v>0.14433798595974123</v>
      </c>
      <c r="DI74" s="11">
        <f t="shared" si="185"/>
        <v>7.9405310576949314E-2</v>
      </c>
      <c r="DJ74" s="11">
        <f t="shared" si="185"/>
        <v>-9.4475347935210785E-2</v>
      </c>
      <c r="DK74" s="11">
        <f t="shared" si="185"/>
        <v>0.2849634514447309</v>
      </c>
      <c r="DL74" s="11">
        <f t="shared" si="185"/>
        <v>-0.27832134990899643</v>
      </c>
      <c r="DM74" s="11">
        <f t="shared" si="185"/>
        <v>0</v>
      </c>
      <c r="DN74" s="11">
        <f t="shared" si="185"/>
        <v>-0.28355014918974136</v>
      </c>
      <c r="DO74" s="11">
        <f t="shared" si="185"/>
        <v>0.52175308394346231</v>
      </c>
      <c r="DP74" s="11">
        <f t="shared" si="185"/>
        <v>-0.57115881939549107</v>
      </c>
      <c r="DQ74" s="11">
        <f t="shared" si="185"/>
        <v>-0.33042856095346373</v>
      </c>
      <c r="DR74" s="11">
        <f t="shared" si="185"/>
        <v>-0.11248087495023582</v>
      </c>
      <c r="DS74" s="11">
        <f t="shared" si="185"/>
        <v>-2.9943543407481892E-2</v>
      </c>
      <c r="DT74" s="42">
        <f t="shared" si="185"/>
        <v>-4.7271628831401546</v>
      </c>
      <c r="DU74" s="42">
        <f t="shared" si="185"/>
        <v>3.5217284876403316</v>
      </c>
      <c r="DV74" s="42">
        <f t="shared" si="185"/>
        <v>0.99131714672250104</v>
      </c>
      <c r="DW74" s="11">
        <f t="shared" si="185"/>
        <v>0.6344736526454009</v>
      </c>
      <c r="DX74" s="11">
        <f t="shared" si="185"/>
        <v>0.92304529345860375</v>
      </c>
      <c r="DY74" s="11">
        <f t="shared" si="185"/>
        <v>0.3307405189111296</v>
      </c>
      <c r="DZ74" s="11">
        <f t="shared" si="185"/>
        <v>0.38776730314573177</v>
      </c>
      <c r="EA74" s="11">
        <f t="shared" si="185"/>
        <v>-1.6266493567440059</v>
      </c>
      <c r="EB74" s="11">
        <f t="shared" ref="EB74:FJ74" si="186">EA13/EA$7*EB44</f>
        <v>6.1311724215876814E-2</v>
      </c>
      <c r="EC74" s="11">
        <f t="shared" si="186"/>
        <v>0.16779416856635035</v>
      </c>
      <c r="ED74" s="11">
        <f t="shared" si="186"/>
        <v>-0.38498667218595589</v>
      </c>
      <c r="EE74" s="11">
        <f t="shared" si="186"/>
        <v>0.74480598251556662</v>
      </c>
      <c r="EF74" s="11">
        <f t="shared" si="186"/>
        <v>-0.11199820680670329</v>
      </c>
      <c r="EG74" s="11">
        <f t="shared" si="186"/>
        <v>-0.43546004583294262</v>
      </c>
      <c r="EH74" s="11">
        <f t="shared" si="186"/>
        <v>-0.35608234677036321</v>
      </c>
      <c r="EI74" s="11">
        <f t="shared" si="186"/>
        <v>0.21135702481189944</v>
      </c>
      <c r="EJ74" s="11">
        <f t="shared" si="186"/>
        <v>4.4788829874714747E-2</v>
      </c>
      <c r="EK74" s="11">
        <f t="shared" si="186"/>
        <v>-0.17715766455345672</v>
      </c>
      <c r="EL74" s="11">
        <f t="shared" si="186"/>
        <v>-0.56695982686358548</v>
      </c>
      <c r="EM74" s="11">
        <f t="shared" si="186"/>
        <v>-0.21576633924613062</v>
      </c>
      <c r="EN74" s="11">
        <f t="shared" si="186"/>
        <v>5.2648436353880328E-2</v>
      </c>
      <c r="EO74" s="11">
        <f t="shared" si="186"/>
        <v>2.2487346638659103E-2</v>
      </c>
      <c r="EP74" s="12">
        <f t="shared" si="186"/>
        <v>-1.5826667303189658E-3</v>
      </c>
      <c r="EQ74" s="12">
        <f t="shared" si="186"/>
        <v>-0.13407915344166801</v>
      </c>
      <c r="ER74" s="12">
        <f t="shared" si="186"/>
        <v>-8.9026237202550304E-2</v>
      </c>
      <c r="ES74" s="12">
        <f t="shared" si="186"/>
        <v>5.6178921305909513E-2</v>
      </c>
      <c r="ET74" s="12">
        <f t="shared" si="186"/>
        <v>-6.8485003496647255E-3</v>
      </c>
      <c r="EU74" s="12">
        <f t="shared" si="186"/>
        <v>-2.1583522310806468E-2</v>
      </c>
      <c r="EV74" s="12">
        <f t="shared" si="186"/>
        <v>-3.1594660470713423E-2</v>
      </c>
      <c r="EW74" s="12">
        <f t="shared" si="186"/>
        <v>-2.5061434095099262E-2</v>
      </c>
      <c r="EX74" s="12">
        <f t="shared" si="186"/>
        <v>-5.1585191459193082E-2</v>
      </c>
      <c r="EY74" s="12">
        <f t="shared" si="186"/>
        <v>-0.17034891686285039</v>
      </c>
      <c r="EZ74" s="12">
        <f t="shared" si="186"/>
        <v>-3.9752649104562478E-2</v>
      </c>
      <c r="FA74" s="12">
        <f t="shared" si="186"/>
        <v>-3.6170612021080462E-2</v>
      </c>
      <c r="FB74" s="12">
        <f t="shared" si="186"/>
        <v>7.7913855295914311E-3</v>
      </c>
      <c r="FC74" s="12">
        <f t="shared" si="186"/>
        <v>-1.963256373745698E-3</v>
      </c>
      <c r="FD74" s="12">
        <f t="shared" si="186"/>
        <v>2.7315946559211865E-2</v>
      </c>
      <c r="FE74" s="12">
        <f t="shared" si="186"/>
        <v>1.6363306476549988E-2</v>
      </c>
      <c r="FF74" s="12">
        <f t="shared" si="186"/>
        <v>-3.3199413617705407E-4</v>
      </c>
      <c r="FG74" s="12">
        <f t="shared" si="186"/>
        <v>1.5456119393980514E-3</v>
      </c>
      <c r="FH74" s="12">
        <f t="shared" si="186"/>
        <v>8.8134379998685061E-3</v>
      </c>
      <c r="FI74" s="12">
        <f t="shared" si="186"/>
        <v>1.4320164843360525E-2</v>
      </c>
      <c r="FJ74" s="12">
        <f t="shared" si="186"/>
        <v>-9.8050504448064357E-3</v>
      </c>
      <c r="FK74" s="12">
        <f t="shared" si="153"/>
        <v>1.4862034453928983E-2</v>
      </c>
      <c r="FL74" s="12">
        <f t="shared" si="154"/>
        <v>2.9503958648300771E-2</v>
      </c>
      <c r="FM74" s="12">
        <f t="shared" si="155"/>
        <v>2.8735293768324753E-2</v>
      </c>
      <c r="FN74" s="12">
        <f t="shared" si="156"/>
        <v>1.8894718266175031E-2</v>
      </c>
    </row>
    <row r="75" spans="2:170" x14ac:dyDescent="0.2">
      <c r="B75" t="str">
        <f t="shared" si="147"/>
        <v xml:space="preserve">   Transportation and public utilities</v>
      </c>
      <c r="C75" s="11"/>
      <c r="D75" s="11">
        <f t="shared" ref="D75:AI75" si="187">C14/C$7*D45</f>
        <v>0.45460268912803853</v>
      </c>
      <c r="E75" s="11">
        <f t="shared" si="187"/>
        <v>0.17095612479376715</v>
      </c>
      <c r="F75" s="11">
        <f t="shared" si="187"/>
        <v>-0.24444806904732969</v>
      </c>
      <c r="G75" s="11">
        <f t="shared" si="187"/>
        <v>0.47451339323455771</v>
      </c>
      <c r="H75" s="11">
        <f t="shared" si="187"/>
        <v>-0.1542684980934029</v>
      </c>
      <c r="I75" s="11">
        <f t="shared" si="187"/>
        <v>0.28238963021934294</v>
      </c>
      <c r="J75" s="11">
        <f t="shared" si="187"/>
        <v>-0.19900135878497238</v>
      </c>
      <c r="K75" s="11">
        <f t="shared" si="187"/>
        <v>-5.9326866025012928E-2</v>
      </c>
      <c r="L75" s="11">
        <f t="shared" si="187"/>
        <v>-1.1823678077085712E-2</v>
      </c>
      <c r="M75" s="11">
        <f t="shared" si="187"/>
        <v>-0.16295155457192631</v>
      </c>
      <c r="N75" s="11">
        <f t="shared" si="187"/>
        <v>-0.10534882959913057</v>
      </c>
      <c r="O75" s="11">
        <f t="shared" si="187"/>
        <v>0.14337952802482148</v>
      </c>
      <c r="P75" s="11">
        <f t="shared" si="187"/>
        <v>-0.31999369078273088</v>
      </c>
      <c r="Q75" s="11">
        <f t="shared" si="187"/>
        <v>0.33834047970506365</v>
      </c>
      <c r="R75" s="11">
        <f t="shared" si="187"/>
        <v>-0.48520418126182102</v>
      </c>
      <c r="S75" s="11">
        <f t="shared" si="187"/>
        <v>0.47700382294961385</v>
      </c>
      <c r="T75" s="11">
        <f t="shared" si="187"/>
        <v>1.168030535212479E-2</v>
      </c>
      <c r="U75" s="11">
        <f t="shared" si="187"/>
        <v>2.3271982112197803E-2</v>
      </c>
      <c r="V75" s="11">
        <f t="shared" si="187"/>
        <v>0.17614579966240046</v>
      </c>
      <c r="W75" s="11">
        <f t="shared" si="187"/>
        <v>-9.0881308932213606E-2</v>
      </c>
      <c r="X75" s="11">
        <f t="shared" si="187"/>
        <v>-6.7765879832687823E-2</v>
      </c>
      <c r="Y75" s="11">
        <f t="shared" si="187"/>
        <v>0.3880318432873251</v>
      </c>
      <c r="Z75" s="11">
        <f t="shared" si="187"/>
        <v>3.4067985552070378E-2</v>
      </c>
      <c r="AA75" s="11">
        <f t="shared" si="187"/>
        <v>0.47536409001587643</v>
      </c>
      <c r="AB75" s="11">
        <f t="shared" si="187"/>
        <v>-0.67773252810848816</v>
      </c>
      <c r="AC75" s="11">
        <f t="shared" si="187"/>
        <v>0.9602999862967917</v>
      </c>
      <c r="AD75" s="11">
        <f t="shared" si="187"/>
        <v>0.45387053606961153</v>
      </c>
      <c r="AE75" s="11">
        <f t="shared" si="187"/>
        <v>2.1503681273569917E-2</v>
      </c>
      <c r="AF75" s="11">
        <f t="shared" si="187"/>
        <v>0.1833225903080227</v>
      </c>
      <c r="AG75" s="11">
        <f t="shared" si="187"/>
        <v>-0.26373584147574103</v>
      </c>
      <c r="AH75" s="11">
        <f t="shared" si="187"/>
        <v>-0.71676099121598702</v>
      </c>
      <c r="AI75" s="11">
        <f t="shared" si="187"/>
        <v>1.4370912539823426</v>
      </c>
      <c r="AJ75" s="11">
        <f t="shared" ref="AJ75:BO75" si="188">AI14/AI$7*AJ45</f>
        <v>0.27819417313787009</v>
      </c>
      <c r="AK75" s="11">
        <f t="shared" si="188"/>
        <v>0.14048019525795827</v>
      </c>
      <c r="AL75" s="11">
        <f t="shared" si="188"/>
        <v>-6.8293165317063961E-2</v>
      </c>
      <c r="AM75" s="11">
        <f t="shared" si="188"/>
        <v>-5.8125679241245586E-2</v>
      </c>
      <c r="AN75" s="11">
        <f t="shared" si="188"/>
        <v>6.8422579950522977E-2</v>
      </c>
      <c r="AO75" s="11">
        <f t="shared" si="188"/>
        <v>-9.6622727400817211E-3</v>
      </c>
      <c r="AP75" s="11">
        <f t="shared" si="188"/>
        <v>0.2856694194409522</v>
      </c>
      <c r="AQ75" s="11">
        <f t="shared" si="188"/>
        <v>-0.27803041415827995</v>
      </c>
      <c r="AR75" s="11">
        <f t="shared" si="188"/>
        <v>-9.4011687060436111E-2</v>
      </c>
      <c r="AS75" s="11">
        <f t="shared" si="188"/>
        <v>-1.8825822248117054E-2</v>
      </c>
      <c r="AT75" s="11">
        <f t="shared" si="188"/>
        <v>0.31945497208909035</v>
      </c>
      <c r="AU75" s="11">
        <f t="shared" si="188"/>
        <v>-0.42893459285198038</v>
      </c>
      <c r="AV75" s="11">
        <f t="shared" si="188"/>
        <v>-0.23835321681217847</v>
      </c>
      <c r="AW75" s="11">
        <f t="shared" si="188"/>
        <v>-0.39018339093022203</v>
      </c>
      <c r="AX75" s="11">
        <f t="shared" si="188"/>
        <v>-0.49768134188139268</v>
      </c>
      <c r="AY75" s="11">
        <f t="shared" si="188"/>
        <v>-0.18095423095608187</v>
      </c>
      <c r="AZ75" s="11">
        <f t="shared" si="188"/>
        <v>0.26255137176185694</v>
      </c>
      <c r="BA75" s="11">
        <f t="shared" si="188"/>
        <v>0.18124433203703769</v>
      </c>
      <c r="BB75" s="11">
        <f t="shared" si="188"/>
        <v>-0.15522294548428456</v>
      </c>
      <c r="BC75" s="11">
        <f t="shared" si="188"/>
        <v>-2.9578611208925246E-2</v>
      </c>
      <c r="BD75" s="11">
        <f t="shared" si="188"/>
        <v>-0.22292513544086948</v>
      </c>
      <c r="BE75" s="11">
        <f t="shared" si="188"/>
        <v>1.9949919030244612E-2</v>
      </c>
      <c r="BF75" s="11">
        <f t="shared" si="188"/>
        <v>-3.9666342860925935E-2</v>
      </c>
      <c r="BG75" s="11">
        <f t="shared" si="188"/>
        <v>1.9906875134001023E-2</v>
      </c>
      <c r="BH75" s="11">
        <f t="shared" si="188"/>
        <v>0.17187921519020749</v>
      </c>
      <c r="BI75" s="11">
        <f t="shared" si="188"/>
        <v>2.976424291701318E-2</v>
      </c>
      <c r="BJ75" s="11">
        <f t="shared" si="188"/>
        <v>0.15017401792315824</v>
      </c>
      <c r="BK75" s="11">
        <f t="shared" si="188"/>
        <v>-0.20130777068153305</v>
      </c>
      <c r="BL75" s="11">
        <f t="shared" si="188"/>
        <v>9.8487589287856905E-2</v>
      </c>
      <c r="BM75" s="11">
        <f t="shared" si="188"/>
        <v>-0.12396082591836344</v>
      </c>
      <c r="BN75" s="11">
        <f t="shared" si="188"/>
        <v>0.10676556737085549</v>
      </c>
      <c r="BO75" s="11">
        <f t="shared" si="188"/>
        <v>0.15432603674233994</v>
      </c>
      <c r="BP75" s="11">
        <f t="shared" ref="BP75:CU75" si="189">BO14/BO$7*BP45</f>
        <v>3.7833927429310465E-2</v>
      </c>
      <c r="BQ75" s="11">
        <f t="shared" si="189"/>
        <v>1.8739513341505278E-2</v>
      </c>
      <c r="BR75" s="11">
        <f t="shared" si="189"/>
        <v>1.8611978184233258E-2</v>
      </c>
      <c r="BS75" s="11">
        <f t="shared" si="189"/>
        <v>0.21732458308473185</v>
      </c>
      <c r="BT75" s="11">
        <f t="shared" si="189"/>
        <v>6.4392854441321146E-2</v>
      </c>
      <c r="BU75" s="11">
        <f t="shared" si="189"/>
        <v>1.8177746223623666E-2</v>
      </c>
      <c r="BV75" s="11">
        <f t="shared" si="189"/>
        <v>2.7103258751756711E-2</v>
      </c>
      <c r="BW75" s="11">
        <f t="shared" si="189"/>
        <v>0</v>
      </c>
      <c r="BX75" s="11">
        <f t="shared" si="189"/>
        <v>-5.3069425159857388E-2</v>
      </c>
      <c r="BY75" s="11">
        <f t="shared" si="189"/>
        <v>-0.14884759313072346</v>
      </c>
      <c r="BZ75" s="11">
        <f t="shared" si="189"/>
        <v>-0.28361012275818509</v>
      </c>
      <c r="CA75" s="11">
        <f t="shared" si="189"/>
        <v>-0.4380929117584475</v>
      </c>
      <c r="CB75" s="11">
        <f t="shared" si="189"/>
        <v>-0.43587486389991331</v>
      </c>
      <c r="CC75" s="11">
        <f t="shared" si="189"/>
        <v>-0.18386395859707755</v>
      </c>
      <c r="CD75" s="11">
        <f t="shared" si="189"/>
        <v>-0.14010414260867718</v>
      </c>
      <c r="CE75" s="11">
        <f t="shared" si="189"/>
        <v>-8.5203927010817096E-2</v>
      </c>
      <c r="CF75" s="11">
        <f t="shared" si="189"/>
        <v>9.6141518766986803E-3</v>
      </c>
      <c r="CG75" s="11">
        <f t="shared" si="189"/>
        <v>0.14586953019577314</v>
      </c>
      <c r="CH75" s="11">
        <f t="shared" si="189"/>
        <v>0.19509587819552612</v>
      </c>
      <c r="CI75" s="11">
        <f t="shared" si="189"/>
        <v>0.17415090096773719</v>
      </c>
      <c r="CJ75" s="11">
        <f t="shared" si="189"/>
        <v>0.14417026482486053</v>
      </c>
      <c r="CK75" s="11">
        <f t="shared" si="189"/>
        <v>0.15293174257253081</v>
      </c>
      <c r="CL75" s="11">
        <f t="shared" si="189"/>
        <v>-4.6481088738920262E-2</v>
      </c>
      <c r="CM75" s="11">
        <f t="shared" si="189"/>
        <v>5.6111786478842997E-2</v>
      </c>
      <c r="CN75" s="11">
        <f t="shared" si="189"/>
        <v>0.11224808898241161</v>
      </c>
      <c r="CO75" s="11">
        <f t="shared" si="189"/>
        <v>-9.1443890117296096E-3</v>
      </c>
      <c r="CP75" s="11">
        <f t="shared" si="189"/>
        <v>-6.3336342817236296E-2</v>
      </c>
      <c r="CQ75" s="11">
        <f t="shared" si="189"/>
        <v>4.5382347134571691E-2</v>
      </c>
      <c r="CR75" s="11">
        <f t="shared" si="189"/>
        <v>0.10896075666224719</v>
      </c>
      <c r="CS75" s="11">
        <f t="shared" si="189"/>
        <v>0.16345403371803321</v>
      </c>
      <c r="CT75" s="11">
        <f t="shared" si="189"/>
        <v>0.20855624435040146</v>
      </c>
      <c r="CU75" s="11">
        <f t="shared" si="189"/>
        <v>0.3183079535606459</v>
      </c>
      <c r="CV75" s="11">
        <f t="shared" ref="CV75:EA75" si="190">CU14/CU$7*CV45</f>
        <v>0.3253168766791828</v>
      </c>
      <c r="CW75" s="11">
        <f t="shared" si="190"/>
        <v>0.16828091279029964</v>
      </c>
      <c r="CX75" s="11">
        <f t="shared" si="190"/>
        <v>0.22018728974610852</v>
      </c>
      <c r="CY75" s="11">
        <f t="shared" si="190"/>
        <v>0.20075938389118744</v>
      </c>
      <c r="CZ75" s="11">
        <f t="shared" si="190"/>
        <v>7.6945054284879189E-2</v>
      </c>
      <c r="DA75" s="11">
        <f t="shared" si="190"/>
        <v>0.16264634688802407</v>
      </c>
      <c r="DB75" s="11">
        <f t="shared" si="190"/>
        <v>0.32774767609853739</v>
      </c>
      <c r="DC75" s="11">
        <f t="shared" si="190"/>
        <v>2.4886736495139498E-2</v>
      </c>
      <c r="DD75" s="11">
        <f t="shared" si="190"/>
        <v>0.27011919990834066</v>
      </c>
      <c r="DE75" s="11">
        <f t="shared" si="190"/>
        <v>0.26742662760067687</v>
      </c>
      <c r="DF75" s="11">
        <f t="shared" si="190"/>
        <v>0.18105332152765372</v>
      </c>
      <c r="DG75" s="11">
        <f t="shared" si="190"/>
        <v>0.17173320178516172</v>
      </c>
      <c r="DH75" s="11">
        <f t="shared" si="190"/>
        <v>0.20385475070156264</v>
      </c>
      <c r="DI75" s="11">
        <f t="shared" si="190"/>
        <v>0.19392797397869999</v>
      </c>
      <c r="DJ75" s="11">
        <f t="shared" si="190"/>
        <v>0.2096196060731651</v>
      </c>
      <c r="DK75" s="11">
        <f t="shared" si="190"/>
        <v>0.10313933737159711</v>
      </c>
      <c r="DL75" s="11">
        <f t="shared" si="190"/>
        <v>1.5612339193129477E-2</v>
      </c>
      <c r="DM75" s="11">
        <f t="shared" si="190"/>
        <v>7.7698375899866966E-3</v>
      </c>
      <c r="DN75" s="11">
        <f t="shared" si="190"/>
        <v>0.17299880405165471</v>
      </c>
      <c r="DO75" s="11">
        <f t="shared" si="190"/>
        <v>7.7305346011895454E-2</v>
      </c>
      <c r="DP75" s="11">
        <f t="shared" si="190"/>
        <v>0.18693204353228449</v>
      </c>
      <c r="DQ75" s="11">
        <f t="shared" si="190"/>
        <v>0.19331104623619436</v>
      </c>
      <c r="DR75" s="11">
        <f t="shared" si="190"/>
        <v>0.1450441110564101</v>
      </c>
      <c r="DS75" s="11">
        <f t="shared" si="190"/>
        <v>9.0729042001426174E-2</v>
      </c>
      <c r="DT75" s="42">
        <f t="shared" si="190"/>
        <v>-1.1695856939711096</v>
      </c>
      <c r="DU75" s="42">
        <f t="shared" si="190"/>
        <v>0.11075687444027989</v>
      </c>
      <c r="DV75" s="42">
        <f t="shared" si="190"/>
        <v>0.42517534950633334</v>
      </c>
      <c r="DW75" s="11">
        <f t="shared" si="190"/>
        <v>3.2464193067631208E-2</v>
      </c>
      <c r="DX75" s="11">
        <f t="shared" si="190"/>
        <v>-0.2295966371690929</v>
      </c>
      <c r="DY75" s="11">
        <f t="shared" si="190"/>
        <v>0.30458690984283349</v>
      </c>
      <c r="DZ75" s="11">
        <f t="shared" si="190"/>
        <v>0.80104445099314625</v>
      </c>
      <c r="EA75" s="11">
        <f t="shared" si="190"/>
        <v>0.63480205283862567</v>
      </c>
      <c r="EB75" s="11">
        <f t="shared" ref="EB75:FJ75" si="191">EA14/EA$7*EB45</f>
        <v>0.13165068456222689</v>
      </c>
      <c r="EC75" s="11">
        <f t="shared" si="191"/>
        <v>0.17741676527849626</v>
      </c>
      <c r="ED75" s="11">
        <f t="shared" si="191"/>
        <v>0.15975186219069662</v>
      </c>
      <c r="EE75" s="11">
        <f t="shared" si="191"/>
        <v>-5.2270875122119267E-2</v>
      </c>
      <c r="EF75" s="11">
        <f t="shared" si="191"/>
        <v>-0.14046500297940126</v>
      </c>
      <c r="EG75" s="11">
        <f t="shared" si="191"/>
        <v>-2.9848266157366698E-2</v>
      </c>
      <c r="EH75" s="11">
        <f t="shared" si="191"/>
        <v>6.0367384090799142E-2</v>
      </c>
      <c r="EI75" s="11">
        <f t="shared" si="191"/>
        <v>-8.1839498197788213E-2</v>
      </c>
      <c r="EJ75" s="11">
        <f t="shared" si="191"/>
        <v>0.11301676046629533</v>
      </c>
      <c r="EK75" s="11">
        <f t="shared" si="191"/>
        <v>0.11254467388027586</v>
      </c>
      <c r="EL75" s="11">
        <f t="shared" si="191"/>
        <v>0.1501949876795636</v>
      </c>
      <c r="EM75" s="11">
        <f t="shared" si="191"/>
        <v>-0.42418162001233745</v>
      </c>
      <c r="EN75" s="11">
        <f t="shared" si="191"/>
        <v>3.0120266600379086E-2</v>
      </c>
      <c r="EO75" s="11">
        <f t="shared" si="191"/>
        <v>6.7848855857309487E-2</v>
      </c>
      <c r="EP75" s="12">
        <f t="shared" si="191"/>
        <v>6.1187904571812071E-2</v>
      </c>
      <c r="EQ75" s="12">
        <f t="shared" si="191"/>
        <v>-0.17993450102227482</v>
      </c>
      <c r="ER75" s="12">
        <f t="shared" si="191"/>
        <v>3.5180972005797465E-2</v>
      </c>
      <c r="ES75" s="12">
        <f t="shared" si="191"/>
        <v>-2.2293208294736445E-2</v>
      </c>
      <c r="ET75" s="12">
        <f t="shared" si="191"/>
        <v>-3.1193100649458998E-2</v>
      </c>
      <c r="EU75" s="12">
        <f t="shared" si="191"/>
        <v>-5.0993851790178353E-2</v>
      </c>
      <c r="EV75" s="12">
        <f t="shared" si="191"/>
        <v>-1.2148258830901225E-2</v>
      </c>
      <c r="EW75" s="12">
        <f t="shared" si="191"/>
        <v>-3.3240118693829077E-2</v>
      </c>
      <c r="EX75" s="12">
        <f t="shared" si="191"/>
        <v>1.4266934529773869E-2</v>
      </c>
      <c r="EY75" s="12">
        <f t="shared" si="191"/>
        <v>1.2255630250362642E-2</v>
      </c>
      <c r="EZ75" s="12">
        <f t="shared" si="191"/>
        <v>4.1024090402618653E-2</v>
      </c>
      <c r="FA75" s="12">
        <f t="shared" si="191"/>
        <v>-4.3652648899691941E-2</v>
      </c>
      <c r="FB75" s="12">
        <f t="shared" si="191"/>
        <v>4.5444345400605997E-2</v>
      </c>
      <c r="FC75" s="12">
        <f t="shared" si="191"/>
        <v>3.9138550398614878E-2</v>
      </c>
      <c r="FD75" s="12">
        <f t="shared" si="191"/>
        <v>3.5484595366142305E-2</v>
      </c>
      <c r="FE75" s="12">
        <f t="shared" si="191"/>
        <v>1.8912132218329342E-2</v>
      </c>
      <c r="FF75" s="12">
        <f t="shared" si="191"/>
        <v>2.7716404507940245E-2</v>
      </c>
      <c r="FG75" s="12">
        <f t="shared" si="191"/>
        <v>1.7864159709295582E-2</v>
      </c>
      <c r="FH75" s="12">
        <f t="shared" si="191"/>
        <v>9.2222165332493181E-3</v>
      </c>
      <c r="FI75" s="12">
        <f t="shared" si="191"/>
        <v>-1.522734736482996E-2</v>
      </c>
      <c r="FJ75" s="12">
        <f t="shared" si="191"/>
        <v>8.4987579545419828E-3</v>
      </c>
      <c r="FK75" s="12">
        <f t="shared" si="153"/>
        <v>-4.8856820888096364E-3</v>
      </c>
      <c r="FL75" s="12">
        <f t="shared" si="154"/>
        <v>9.2813311811872426E-3</v>
      </c>
      <c r="FM75" s="12">
        <f t="shared" si="155"/>
        <v>-2.8301486417465851E-2</v>
      </c>
      <c r="FN75" s="12">
        <f t="shared" si="156"/>
        <v>-1.8901018327697609E-3</v>
      </c>
    </row>
    <row r="76" spans="2:170" x14ac:dyDescent="0.2">
      <c r="B76" t="str">
        <f t="shared" si="147"/>
        <v xml:space="preserve">   Information</v>
      </c>
      <c r="C76" s="11"/>
      <c r="D76" s="11">
        <f t="shared" ref="D76:AI76" si="192">C15/C$7*D46</f>
        <v>-7.2173834438734291E-2</v>
      </c>
      <c r="E76" s="11">
        <f t="shared" si="192"/>
        <v>0.19743755503398966</v>
      </c>
      <c r="F76" s="11">
        <f t="shared" si="192"/>
        <v>-0.17437583102733759</v>
      </c>
      <c r="G76" s="11">
        <f t="shared" si="192"/>
        <v>0.2475496608166646</v>
      </c>
      <c r="H76" s="11">
        <f t="shared" si="192"/>
        <v>0.24813201347034011</v>
      </c>
      <c r="I76" s="11">
        <f t="shared" si="192"/>
        <v>0.22171713842258875</v>
      </c>
      <c r="J76" s="11">
        <f t="shared" si="192"/>
        <v>0.25812992534401002</v>
      </c>
      <c r="K76" s="11">
        <f t="shared" si="192"/>
        <v>0.1828741078408693</v>
      </c>
      <c r="L76" s="11">
        <f t="shared" si="192"/>
        <v>5.9608090437738598E-2</v>
      </c>
      <c r="M76" s="11">
        <f t="shared" si="192"/>
        <v>0.18102174498390095</v>
      </c>
      <c r="N76" s="11">
        <f t="shared" si="192"/>
        <v>0.25563384378133597</v>
      </c>
      <c r="O76" s="11">
        <f t="shared" si="192"/>
        <v>0.29267895262288529</v>
      </c>
      <c r="P76" s="11">
        <f t="shared" si="192"/>
        <v>0.29185739392031185</v>
      </c>
      <c r="Q76" s="11">
        <f t="shared" si="192"/>
        <v>0.49449753768312582</v>
      </c>
      <c r="R76" s="11">
        <f t="shared" si="192"/>
        <v>-0.15886680701804595</v>
      </c>
      <c r="S76" s="11">
        <f t="shared" si="192"/>
        <v>0.2653619020298279</v>
      </c>
      <c r="T76" s="11">
        <f t="shared" si="192"/>
        <v>0.21488574070998867</v>
      </c>
      <c r="U76" s="11">
        <f t="shared" si="192"/>
        <v>9.3827119450983626E-2</v>
      </c>
      <c r="V76" s="11">
        <f t="shared" si="192"/>
        <v>1.0209782526198239</v>
      </c>
      <c r="W76" s="11">
        <f t="shared" si="192"/>
        <v>0.2465369554847551</v>
      </c>
      <c r="X76" s="11">
        <f t="shared" si="192"/>
        <v>0.58908875011983797</v>
      </c>
      <c r="Y76" s="11">
        <f t="shared" si="192"/>
        <v>0.51207548892154842</v>
      </c>
      <c r="Z76" s="11">
        <f t="shared" si="192"/>
        <v>0.66039250268072192</v>
      </c>
      <c r="AA76" s="11">
        <f t="shared" si="192"/>
        <v>0.23285847087384209</v>
      </c>
      <c r="AB76" s="11">
        <f t="shared" si="192"/>
        <v>0.41568826647424328</v>
      </c>
      <c r="AC76" s="11">
        <f t="shared" si="192"/>
        <v>-0.10932747568062071</v>
      </c>
      <c r="AD76" s="11">
        <f t="shared" si="192"/>
        <v>0.2680948156034702</v>
      </c>
      <c r="AE76" s="11">
        <f t="shared" si="192"/>
        <v>0.37726467882154058</v>
      </c>
      <c r="AF76" s="11">
        <f t="shared" si="192"/>
        <v>0.35007558550396145</v>
      </c>
      <c r="AG76" s="11">
        <f t="shared" si="192"/>
        <v>0.60237016629643447</v>
      </c>
      <c r="AH76" s="11">
        <f t="shared" si="192"/>
        <v>8.2862852893054409E-2</v>
      </c>
      <c r="AI76" s="11">
        <f t="shared" si="192"/>
        <v>0.30154523853539694</v>
      </c>
      <c r="AJ76" s="11">
        <f t="shared" ref="AJ76:BO76" si="193">AI15/AI$7*AJ46</f>
        <v>9.1135912258292415E-2</v>
      </c>
      <c r="AK76" s="11">
        <f t="shared" si="193"/>
        <v>0.4961020608015162</v>
      </c>
      <c r="AL76" s="11">
        <f t="shared" si="193"/>
        <v>0.31263762163665654</v>
      </c>
      <c r="AM76" s="11">
        <f t="shared" si="193"/>
        <v>0.88966574725197911</v>
      </c>
      <c r="AN76" s="11">
        <f t="shared" si="193"/>
        <v>0.2275592793868218</v>
      </c>
      <c r="AO76" s="11">
        <f t="shared" si="193"/>
        <v>1.2418524407390832</v>
      </c>
      <c r="AP76" s="11">
        <f t="shared" si="193"/>
        <v>0.14550000225978318</v>
      </c>
      <c r="AQ76" s="11">
        <f t="shared" si="193"/>
        <v>1.432799958099725</v>
      </c>
      <c r="AR76" s="11">
        <f t="shared" si="193"/>
        <v>0.84509590617519204</v>
      </c>
      <c r="AS76" s="11">
        <f t="shared" si="193"/>
        <v>1.0949606604818942</v>
      </c>
      <c r="AT76" s="11">
        <f t="shared" si="193"/>
        <v>0.36556575476540232</v>
      </c>
      <c r="AU76" s="11">
        <f t="shared" si="193"/>
        <v>-9.3305168398949805E-3</v>
      </c>
      <c r="AV76" s="11">
        <f t="shared" si="193"/>
        <v>-0.43741809077479787</v>
      </c>
      <c r="AW76" s="11">
        <f t="shared" si="193"/>
        <v>-0.43996408615812815</v>
      </c>
      <c r="AX76" s="11">
        <f t="shared" si="193"/>
        <v>-0.21637953985217084</v>
      </c>
      <c r="AY76" s="11">
        <f t="shared" si="193"/>
        <v>-0.4240343963050508</v>
      </c>
      <c r="AZ76" s="11">
        <f t="shared" si="193"/>
        <v>-0.15560529497358466</v>
      </c>
      <c r="BA76" s="11">
        <f t="shared" si="193"/>
        <v>-0.11768002574803499</v>
      </c>
      <c r="BB76" s="11">
        <f t="shared" si="193"/>
        <v>-4.9120981029126501E-2</v>
      </c>
      <c r="BC76" s="11">
        <f t="shared" si="193"/>
        <v>-0.1950794904752583</v>
      </c>
      <c r="BD76" s="11">
        <f t="shared" si="193"/>
        <v>-0.16667481584931446</v>
      </c>
      <c r="BE76" s="11">
        <f t="shared" si="193"/>
        <v>9.0157148492877565E-2</v>
      </c>
      <c r="BF76" s="11">
        <f t="shared" si="193"/>
        <v>0.15093331673816587</v>
      </c>
      <c r="BG76" s="11">
        <f t="shared" si="193"/>
        <v>8.9956076109414473E-2</v>
      </c>
      <c r="BH76" s="11">
        <f t="shared" si="193"/>
        <v>0.10004245395302933</v>
      </c>
      <c r="BI76" s="11">
        <f t="shared" si="193"/>
        <v>-6.8905907923750148E-2</v>
      </c>
      <c r="BJ76" s="11">
        <f t="shared" si="193"/>
        <v>0.18981825763293272</v>
      </c>
      <c r="BK76" s="11">
        <f t="shared" si="193"/>
        <v>0.21865739866136066</v>
      </c>
      <c r="BL76" s="11">
        <f t="shared" si="193"/>
        <v>7.8415068552713296E-2</v>
      </c>
      <c r="BM76" s="11">
        <f t="shared" si="193"/>
        <v>7.7712744686236512E-2</v>
      </c>
      <c r="BN76" s="11">
        <f t="shared" si="193"/>
        <v>9.6623127918028753E-2</v>
      </c>
      <c r="BO76" s="11">
        <f t="shared" si="193"/>
        <v>0.1534790924487679</v>
      </c>
      <c r="BP76" s="11">
        <f t="shared" ref="BP76:CU76" si="194">BO15/BO$7*BP46</f>
        <v>0.55765311126129069</v>
      </c>
      <c r="BQ76" s="11">
        <f t="shared" si="194"/>
        <v>0.49289509441991042</v>
      </c>
      <c r="BR76" s="11">
        <f t="shared" si="194"/>
        <v>0.26470059163954746</v>
      </c>
      <c r="BS76" s="11">
        <f t="shared" si="194"/>
        <v>0.25359201125086256</v>
      </c>
      <c r="BT76" s="11">
        <f t="shared" si="194"/>
        <v>0.26027915676061619</v>
      </c>
      <c r="BU76" s="11">
        <f t="shared" si="194"/>
        <v>3.6373463294853518E-2</v>
      </c>
      <c r="BV76" s="11">
        <f t="shared" si="194"/>
        <v>0.16393735609366608</v>
      </c>
      <c r="BW76" s="11">
        <f t="shared" si="194"/>
        <v>0.33880437790610968</v>
      </c>
      <c r="BX76" s="11">
        <f t="shared" si="194"/>
        <v>0.30869801888167658</v>
      </c>
      <c r="BY76" s="11">
        <f t="shared" si="194"/>
        <v>0.39264123109625487</v>
      </c>
      <c r="BZ76" s="11">
        <f t="shared" si="194"/>
        <v>0.17967195328150834</v>
      </c>
      <c r="CA76" s="11">
        <f t="shared" si="194"/>
        <v>-7.2036032239871761E-2</v>
      </c>
      <c r="CB76" s="11">
        <f t="shared" si="194"/>
        <v>-0.30629685164731574</v>
      </c>
      <c r="CC76" s="11">
        <f t="shared" si="194"/>
        <v>-0.28600910913583555</v>
      </c>
      <c r="CD76" s="11">
        <f t="shared" si="194"/>
        <v>-3.7894084522720105E-2</v>
      </c>
      <c r="CE76" s="11">
        <f t="shared" si="194"/>
        <v>7.6864019720707832E-2</v>
      </c>
      <c r="CF76" s="11">
        <f t="shared" si="194"/>
        <v>-9.5977016500959113E-3</v>
      </c>
      <c r="CG76" s="11">
        <f t="shared" si="194"/>
        <v>3.8341604329443724E-2</v>
      </c>
      <c r="CH76" s="11">
        <f t="shared" si="194"/>
        <v>0.23225857818697096</v>
      </c>
      <c r="CI76" s="11">
        <f t="shared" si="194"/>
        <v>-3.7859219813052986E-2</v>
      </c>
      <c r="CJ76" s="11">
        <f t="shared" si="194"/>
        <v>9.5129632377202275E-2</v>
      </c>
      <c r="CK76" s="11">
        <f t="shared" si="194"/>
        <v>0.17092711788185785</v>
      </c>
      <c r="CL76" s="11">
        <f t="shared" si="194"/>
        <v>5.6267519200765649E-2</v>
      </c>
      <c r="CM76" s="11">
        <f t="shared" si="194"/>
        <v>0.16902050535619054</v>
      </c>
      <c r="CN76" s="11">
        <f t="shared" si="194"/>
        <v>5.5610893948549095E-2</v>
      </c>
      <c r="CO76" s="11">
        <f t="shared" si="194"/>
        <v>-0.19886156571861224</v>
      </c>
      <c r="CP76" s="11">
        <f t="shared" si="194"/>
        <v>6.4060289560527339E-2</v>
      </c>
      <c r="CQ76" s="11">
        <f t="shared" si="194"/>
        <v>0.13660969823991662</v>
      </c>
      <c r="CR76" s="11">
        <f t="shared" si="194"/>
        <v>0.13566283005057572</v>
      </c>
      <c r="CS76" s="11">
        <f t="shared" si="194"/>
        <v>0.14391130665392346</v>
      </c>
      <c r="CT76" s="11">
        <f t="shared" si="194"/>
        <v>0.2794139950265892</v>
      </c>
      <c r="CU76" s="11">
        <f t="shared" si="194"/>
        <v>0.23160996731376662</v>
      </c>
      <c r="CV76" s="11">
        <f t="shared" ref="CV76:EA76" si="195">CU15/CU$7*CV46</f>
        <v>0.24803435033909321</v>
      </c>
      <c r="CW76" s="11">
        <f t="shared" si="195"/>
        <v>0.42855392378527718</v>
      </c>
      <c r="CX76" s="11">
        <f t="shared" si="195"/>
        <v>-2.5760291745272581E-2</v>
      </c>
      <c r="CY76" s="11">
        <f t="shared" si="195"/>
        <v>-5.1091040976306658E-2</v>
      </c>
      <c r="CZ76" s="11">
        <f t="shared" si="195"/>
        <v>0.25852034929112744</v>
      </c>
      <c r="DA76" s="11">
        <f t="shared" si="195"/>
        <v>0.52118743900969544</v>
      </c>
      <c r="DB76" s="11">
        <f t="shared" si="195"/>
        <v>0.51592267761055477</v>
      </c>
      <c r="DC76" s="11">
        <f t="shared" si="195"/>
        <v>0.40702221460016885</v>
      </c>
      <c r="DD76" s="11">
        <f t="shared" si="195"/>
        <v>0.53363729368004686</v>
      </c>
      <c r="DE76" s="11">
        <f t="shared" si="195"/>
        <v>0.55422031496341595</v>
      </c>
      <c r="DF76" s="11">
        <f t="shared" si="195"/>
        <v>0.46470491836520761</v>
      </c>
      <c r="DG76" s="11">
        <f t="shared" si="195"/>
        <v>0.36935640347966486</v>
      </c>
      <c r="DH76" s="11">
        <f t="shared" si="195"/>
        <v>0.3172046421854246</v>
      </c>
      <c r="DI76" s="11">
        <f t="shared" si="195"/>
        <v>0.29000669298586051</v>
      </c>
      <c r="DJ76" s="11">
        <f t="shared" si="195"/>
        <v>0.32160102360862436</v>
      </c>
      <c r="DK76" s="11">
        <f t="shared" si="195"/>
        <v>0.31980074870694625</v>
      </c>
      <c r="DL76" s="11">
        <f t="shared" si="195"/>
        <v>0.78941897817812468</v>
      </c>
      <c r="DM76" s="11">
        <f t="shared" si="195"/>
        <v>0.74332246208960118</v>
      </c>
      <c r="DN76" s="11">
        <f t="shared" si="195"/>
        <v>0.44311542244251645</v>
      </c>
      <c r="DO76" s="11">
        <f t="shared" si="195"/>
        <v>0.60982420971284401</v>
      </c>
      <c r="DP76" s="11">
        <f t="shared" si="195"/>
        <v>0.55868538347213714</v>
      </c>
      <c r="DQ76" s="11">
        <f t="shared" si="195"/>
        <v>0.78940966211288754</v>
      </c>
      <c r="DR76" s="11">
        <f t="shared" si="195"/>
        <v>0.1440269845645443</v>
      </c>
      <c r="DS76" s="11">
        <f t="shared" si="195"/>
        <v>0.47584212777124435</v>
      </c>
      <c r="DT76" s="42">
        <f t="shared" si="195"/>
        <v>-7.4495323123491275E-2</v>
      </c>
      <c r="DU76" s="42">
        <f t="shared" si="195"/>
        <v>5.9162786084870501E-2</v>
      </c>
      <c r="DV76" s="42">
        <f t="shared" si="195"/>
        <v>0.70810925990650686</v>
      </c>
      <c r="DW76" s="11">
        <f t="shared" si="195"/>
        <v>0.16302029905619744</v>
      </c>
      <c r="DX76" s="11">
        <f t="shared" si="195"/>
        <v>0.33726884608467039</v>
      </c>
      <c r="DY76" s="11">
        <f t="shared" si="195"/>
        <v>0.46512716832463308</v>
      </c>
      <c r="DZ76" s="11">
        <f t="shared" si="195"/>
        <v>1.1958243687360597</v>
      </c>
      <c r="EA76" s="11">
        <f t="shared" si="195"/>
        <v>0.10024714670644974</v>
      </c>
      <c r="EB76" s="11">
        <f t="shared" ref="EB76:FJ76" si="196">EA15/EA$7*EB46</f>
        <v>0.73489489712011047</v>
      </c>
      <c r="EC76" s="11">
        <f t="shared" si="196"/>
        <v>-0.13573595038005015</v>
      </c>
      <c r="ED76" s="11">
        <f t="shared" si="196"/>
        <v>-0.10442171543193457</v>
      </c>
      <c r="EE76" s="11">
        <f t="shared" si="196"/>
        <v>-0.31063496639928317</v>
      </c>
      <c r="EF76" s="11">
        <f t="shared" si="196"/>
        <v>-0.7375242790754285</v>
      </c>
      <c r="EG76" s="11">
        <f t="shared" si="196"/>
        <v>-0.75679437674367778</v>
      </c>
      <c r="EH76" s="11">
        <f t="shared" si="196"/>
        <v>-0.50477791009074724</v>
      </c>
      <c r="EI76" s="11">
        <f t="shared" si="196"/>
        <v>-8.2144782372859826E-2</v>
      </c>
      <c r="EJ76" s="11">
        <f t="shared" si="196"/>
        <v>-0.12591949086546347</v>
      </c>
      <c r="EK76" s="11">
        <f t="shared" si="196"/>
        <v>-3.7048625881150557E-2</v>
      </c>
      <c r="EL76" s="11">
        <f t="shared" si="196"/>
        <v>-0.22689147383612737</v>
      </c>
      <c r="EM76" s="11">
        <f t="shared" si="196"/>
        <v>-0.41794116718906377</v>
      </c>
      <c r="EN76" s="11">
        <f t="shared" si="196"/>
        <v>-0.15641197156514922</v>
      </c>
      <c r="EO76" s="11">
        <f t="shared" si="196"/>
        <v>-0.60908651089000898</v>
      </c>
      <c r="EP76" s="12">
        <f t="shared" si="196"/>
        <v>-0.10539488962173781</v>
      </c>
      <c r="EQ76" s="12">
        <f t="shared" si="196"/>
        <v>2.5572125989414773E-2</v>
      </c>
      <c r="ER76" s="12">
        <f t="shared" si="196"/>
        <v>2.4709919824383534E-2</v>
      </c>
      <c r="ES76" s="12">
        <f t="shared" si="196"/>
        <v>-1.4538335084014966E-2</v>
      </c>
      <c r="ET76" s="12">
        <f t="shared" si="196"/>
        <v>-1.6285918811547177E-2</v>
      </c>
      <c r="EU76" s="12">
        <f t="shared" si="196"/>
        <v>2.005906528502472E-2</v>
      </c>
      <c r="EV76" s="12">
        <f t="shared" si="196"/>
        <v>-5.4254595453783741E-4</v>
      </c>
      <c r="EW76" s="12">
        <f t="shared" si="196"/>
        <v>-1.6691423131048207E-2</v>
      </c>
      <c r="EX76" s="12">
        <f t="shared" si="196"/>
        <v>-0.10108628271563709</v>
      </c>
      <c r="EY76" s="12">
        <f t="shared" si="196"/>
        <v>-1.7644713489826078E-2</v>
      </c>
      <c r="EZ76" s="12">
        <f t="shared" si="196"/>
        <v>3.2172276160823389E-2</v>
      </c>
      <c r="FA76" s="12">
        <f t="shared" si="196"/>
        <v>4.8769167903781711E-2</v>
      </c>
      <c r="FB76" s="12">
        <f t="shared" si="196"/>
        <v>5.4796411083076271E-2</v>
      </c>
      <c r="FC76" s="12">
        <f t="shared" si="196"/>
        <v>6.5262262214960204E-2</v>
      </c>
      <c r="FD76" s="12">
        <f t="shared" si="196"/>
        <v>7.7251908851780543E-2</v>
      </c>
      <c r="FE76" s="12">
        <f t="shared" si="196"/>
        <v>6.7992421111722934E-2</v>
      </c>
      <c r="FF76" s="12">
        <f t="shared" si="196"/>
        <v>5.2535420684984221E-2</v>
      </c>
      <c r="FG76" s="12">
        <f t="shared" si="196"/>
        <v>6.1958345317124804E-2</v>
      </c>
      <c r="FH76" s="12">
        <f t="shared" si="196"/>
        <v>5.9218518515805361E-2</v>
      </c>
      <c r="FI76" s="12">
        <f t="shared" si="196"/>
        <v>6.1122990532196796E-2</v>
      </c>
      <c r="FJ76" s="12">
        <f t="shared" si="196"/>
        <v>6.5063864862127396E-2</v>
      </c>
      <c r="FK76" s="12">
        <f t="shared" si="153"/>
        <v>6.4723216025184022E-2</v>
      </c>
      <c r="FL76" s="12">
        <f t="shared" si="154"/>
        <v>8.2535576827706431E-2</v>
      </c>
      <c r="FM76" s="12">
        <f t="shared" si="155"/>
        <v>8.3986512220516354E-2</v>
      </c>
      <c r="FN76" s="12">
        <f t="shared" si="156"/>
        <v>9.114876316533313E-2</v>
      </c>
    </row>
    <row r="77" spans="2:170" x14ac:dyDescent="0.2">
      <c r="B77" t="str">
        <f t="shared" si="147"/>
        <v xml:space="preserve">   Financial activities</v>
      </c>
      <c r="C77" s="11"/>
      <c r="D77" s="11">
        <f t="shared" ref="D77:AI77" si="197">C16/C$7*D47</f>
        <v>0.15932353304619354</v>
      </c>
      <c r="E77" s="11">
        <f t="shared" si="197"/>
        <v>1.2039639988896872E-2</v>
      </c>
      <c r="F77" s="11">
        <f t="shared" si="197"/>
        <v>-0.17663086857207363</v>
      </c>
      <c r="G77" s="11">
        <f t="shared" si="197"/>
        <v>3.6053233599486909E-2</v>
      </c>
      <c r="H77" s="11">
        <f t="shared" si="197"/>
        <v>0.19464402849369647</v>
      </c>
      <c r="I77" s="11">
        <f t="shared" si="197"/>
        <v>-0.15439655649946002</v>
      </c>
      <c r="J77" s="11">
        <f t="shared" si="197"/>
        <v>-5.9356057068514788E-2</v>
      </c>
      <c r="K77" s="11">
        <f t="shared" si="197"/>
        <v>0.3035132745994541</v>
      </c>
      <c r="L77" s="11">
        <f t="shared" si="197"/>
        <v>2.3705331255220331E-2</v>
      </c>
      <c r="M77" s="11">
        <f t="shared" si="197"/>
        <v>0.251713579598485</v>
      </c>
      <c r="N77" s="11">
        <f t="shared" si="197"/>
        <v>0.51097416000012386</v>
      </c>
      <c r="O77" s="11">
        <f t="shared" si="197"/>
        <v>5.9183965955942934E-2</v>
      </c>
      <c r="P77" s="11">
        <f t="shared" si="197"/>
        <v>4.7215844075934731E-2</v>
      </c>
      <c r="Q77" s="11">
        <f t="shared" si="197"/>
        <v>0.7963366175911718</v>
      </c>
      <c r="R77" s="11">
        <f t="shared" si="197"/>
        <v>-0.18291682167149206</v>
      </c>
      <c r="S77" s="11">
        <f t="shared" si="197"/>
        <v>0.88517953065499844</v>
      </c>
      <c r="T77" s="11">
        <f t="shared" si="197"/>
        <v>-0.54303378219647558</v>
      </c>
      <c r="U77" s="11">
        <f t="shared" si="197"/>
        <v>-0.27431869039276108</v>
      </c>
      <c r="V77" s="11">
        <f t="shared" si="197"/>
        <v>-0.52655925333969911</v>
      </c>
      <c r="W77" s="11">
        <f t="shared" si="197"/>
        <v>-0.14761981416400211</v>
      </c>
      <c r="X77" s="11">
        <f t="shared" si="197"/>
        <v>-0.14645450474496866</v>
      </c>
      <c r="Y77" s="11">
        <f t="shared" si="197"/>
        <v>0.39519221780731056</v>
      </c>
      <c r="Z77" s="11">
        <f t="shared" si="197"/>
        <v>0.25277727100505204</v>
      </c>
      <c r="AA77" s="11">
        <f t="shared" si="197"/>
        <v>0.19609829837170395</v>
      </c>
      <c r="AB77" s="11">
        <f t="shared" si="197"/>
        <v>0.10078544450695968</v>
      </c>
      <c r="AC77" s="11">
        <f t="shared" si="197"/>
        <v>0.15602347999890526</v>
      </c>
      <c r="AD77" s="11">
        <f t="shared" si="197"/>
        <v>0</v>
      </c>
      <c r="AE77" s="11">
        <f t="shared" si="197"/>
        <v>1.0738093330959694E-2</v>
      </c>
      <c r="AF77" s="11">
        <f t="shared" si="197"/>
        <v>0.35771429061518362</v>
      </c>
      <c r="AG77" s="11">
        <f t="shared" si="197"/>
        <v>0.32889576844415691</v>
      </c>
      <c r="AH77" s="11">
        <f t="shared" si="197"/>
        <v>0.62987979348233414</v>
      </c>
      <c r="AI77" s="11">
        <f t="shared" si="197"/>
        <v>-0.23946943539862875</v>
      </c>
      <c r="AJ77" s="11">
        <f t="shared" ref="AJ77:BO77" si="198">AI16/AI$7*AJ47</f>
        <v>1.1264044039388232</v>
      </c>
      <c r="AK77" s="11">
        <f t="shared" si="198"/>
        <v>0.52088334091380717</v>
      </c>
      <c r="AL77" s="11">
        <f t="shared" si="198"/>
        <v>0.84495303708948977</v>
      </c>
      <c r="AM77" s="11">
        <f t="shared" si="198"/>
        <v>4.8846172748658823E-2</v>
      </c>
      <c r="AN77" s="11">
        <f t="shared" si="198"/>
        <v>0.21635027934969669</v>
      </c>
      <c r="AO77" s="11">
        <f t="shared" si="198"/>
        <v>0.23527816115954656</v>
      </c>
      <c r="AP77" s="11">
        <f t="shared" si="198"/>
        <v>-0.10485419556794411</v>
      </c>
      <c r="AQ77" s="11">
        <f t="shared" si="198"/>
        <v>1.9068163742185892E-2</v>
      </c>
      <c r="AR77" s="11">
        <f t="shared" si="198"/>
        <v>-0.12244949005700376</v>
      </c>
      <c r="AS77" s="11">
        <f t="shared" si="198"/>
        <v>-6.5752118229499654E-2</v>
      </c>
      <c r="AT77" s="11">
        <f t="shared" si="198"/>
        <v>0.10391980613790994</v>
      </c>
      <c r="AU77" s="11">
        <f t="shared" si="198"/>
        <v>0.34300122018681667</v>
      </c>
      <c r="AV77" s="11">
        <f t="shared" si="198"/>
        <v>1.8809096044940458E-2</v>
      </c>
      <c r="AW77" s="11">
        <f t="shared" si="198"/>
        <v>0.51607019467963589</v>
      </c>
      <c r="AX77" s="11">
        <f t="shared" si="198"/>
        <v>-0.14210491503364342</v>
      </c>
      <c r="AY77" s="11">
        <f t="shared" si="198"/>
        <v>-0.45394488193744165</v>
      </c>
      <c r="AZ77" s="11">
        <f t="shared" si="198"/>
        <v>7.9005155695878418E-2</v>
      </c>
      <c r="BA77" s="11">
        <f t="shared" si="198"/>
        <v>7.9453272452208124E-2</v>
      </c>
      <c r="BB77" s="11">
        <f t="shared" si="198"/>
        <v>0.19936076037498279</v>
      </c>
      <c r="BC77" s="11">
        <f t="shared" si="198"/>
        <v>0.31185112425597039</v>
      </c>
      <c r="BD77" s="11">
        <f t="shared" si="198"/>
        <v>0.19046183914020434</v>
      </c>
      <c r="BE77" s="11">
        <f t="shared" si="198"/>
        <v>0.2624800894355292</v>
      </c>
      <c r="BF77" s="11">
        <f t="shared" si="198"/>
        <v>-0.13836125571669272</v>
      </c>
      <c r="BG77" s="11">
        <f t="shared" si="198"/>
        <v>-0.14779445157384694</v>
      </c>
      <c r="BH77" s="11">
        <f t="shared" si="198"/>
        <v>-0.17710128926403629</v>
      </c>
      <c r="BI77" s="11">
        <f t="shared" si="198"/>
        <v>-3.9478579161796166E-2</v>
      </c>
      <c r="BJ77" s="11">
        <f t="shared" si="198"/>
        <v>6.0144606786871873E-15</v>
      </c>
      <c r="BK77" s="11">
        <f t="shared" si="198"/>
        <v>-0.19368633595631568</v>
      </c>
      <c r="BL77" s="11">
        <f t="shared" si="198"/>
        <v>0.18717517721136365</v>
      </c>
      <c r="BM77" s="11">
        <f t="shared" si="198"/>
        <v>0.49644710433939193</v>
      </c>
      <c r="BN77" s="11">
        <f t="shared" si="198"/>
        <v>0.2333256710821289</v>
      </c>
      <c r="BO77" s="11">
        <f t="shared" si="198"/>
        <v>0</v>
      </c>
      <c r="BP77" s="11">
        <f t="shared" ref="BP77:CU77" si="199">BO16/BO$7*BP47</f>
        <v>4.7228578406344694E-2</v>
      </c>
      <c r="BQ77" s="11">
        <f t="shared" si="199"/>
        <v>-9.3015035042537816E-2</v>
      </c>
      <c r="BR77" s="11">
        <f t="shared" si="199"/>
        <v>-3.7070582727680754E-2</v>
      </c>
      <c r="BS77" s="11">
        <f t="shared" si="199"/>
        <v>-3.6860785979103736E-2</v>
      </c>
      <c r="BT77" s="11">
        <f t="shared" si="199"/>
        <v>4.5802026631498828E-2</v>
      </c>
      <c r="BU77" s="11">
        <f t="shared" si="199"/>
        <v>-0.16171902790705645</v>
      </c>
      <c r="BV77" s="11">
        <f t="shared" si="199"/>
        <v>2.7067539619447786E-2</v>
      </c>
      <c r="BW77" s="11">
        <f t="shared" si="199"/>
        <v>-2.6818076289695774E-2</v>
      </c>
      <c r="BX77" s="11">
        <f t="shared" si="199"/>
        <v>-0.1847368929050239</v>
      </c>
      <c r="BY77" s="11">
        <f t="shared" si="199"/>
        <v>-0.28858745949779235</v>
      </c>
      <c r="BZ77" s="11">
        <f t="shared" si="199"/>
        <v>-0.49058398916777546</v>
      </c>
      <c r="CA77" s="11">
        <f t="shared" si="199"/>
        <v>-0.64222177798466862</v>
      </c>
      <c r="CB77" s="11">
        <f t="shared" si="199"/>
        <v>-0.4723042367020106</v>
      </c>
      <c r="CC77" s="11">
        <f t="shared" si="199"/>
        <v>-0.54417091851682964</v>
      </c>
      <c r="CD77" s="11">
        <f t="shared" si="199"/>
        <v>-0.424888228438069</v>
      </c>
      <c r="CE77" s="11">
        <f t="shared" si="199"/>
        <v>-0.37323477760513152</v>
      </c>
      <c r="CF77" s="11">
        <f t="shared" si="199"/>
        <v>-2.8756390929437225E-2</v>
      </c>
      <c r="CG77" s="11">
        <f t="shared" si="199"/>
        <v>-8.5583188091077386E-2</v>
      </c>
      <c r="CH77" s="11">
        <f t="shared" si="199"/>
        <v>-1.9058743943381019E-2</v>
      </c>
      <c r="CI77" s="11">
        <f t="shared" si="199"/>
        <v>-0.12233077194266899</v>
      </c>
      <c r="CJ77" s="11">
        <f t="shared" si="199"/>
        <v>-0.17755262667790536</v>
      </c>
      <c r="CK77" s="11">
        <f t="shared" si="199"/>
        <v>-0.22211036592002173</v>
      </c>
      <c r="CL77" s="11">
        <f t="shared" si="199"/>
        <v>-4.6577236347165145E-2</v>
      </c>
      <c r="CM77" s="11">
        <f t="shared" si="199"/>
        <v>-0.1106571059781956</v>
      </c>
      <c r="CN77" s="11">
        <f t="shared" si="199"/>
        <v>5.5634654374900158E-2</v>
      </c>
      <c r="CO77" s="11">
        <f t="shared" si="199"/>
        <v>6.4367090564688714E-2</v>
      </c>
      <c r="CP77" s="11">
        <f t="shared" si="199"/>
        <v>0.17530024157478635</v>
      </c>
      <c r="CQ77" s="11">
        <f t="shared" si="199"/>
        <v>0.29486847317139275</v>
      </c>
      <c r="CR77" s="11">
        <f t="shared" si="199"/>
        <v>0.17241417643418649</v>
      </c>
      <c r="CS77" s="11">
        <f t="shared" si="199"/>
        <v>8.0666902586396125E-2</v>
      </c>
      <c r="CT77" s="11">
        <f t="shared" si="199"/>
        <v>7.1205733890760639E-2</v>
      </c>
      <c r="CU77" s="11">
        <f t="shared" si="199"/>
        <v>-5.2481291867026159E-2</v>
      </c>
      <c r="CV77" s="11">
        <f t="shared" ref="CV77:EA77" si="200">CU16/CU$7*CV47</f>
        <v>3.4974733431607223E-2</v>
      </c>
      <c r="CW77" s="11">
        <f t="shared" si="200"/>
        <v>0.10513535537257446</v>
      </c>
      <c r="CX77" s="11">
        <f t="shared" si="200"/>
        <v>0.13020803871931341</v>
      </c>
      <c r="CY77" s="11">
        <f t="shared" si="200"/>
        <v>4.2845093196077079E-2</v>
      </c>
      <c r="CZ77" s="11">
        <f t="shared" si="200"/>
        <v>2.5482823864565796E-2</v>
      </c>
      <c r="DA77" s="11">
        <f t="shared" si="200"/>
        <v>8.4638927183101204E-2</v>
      </c>
      <c r="DB77" s="11">
        <f t="shared" si="200"/>
        <v>4.1791820160605626E-2</v>
      </c>
      <c r="DC77" s="11">
        <f t="shared" si="200"/>
        <v>0.15901931915316286</v>
      </c>
      <c r="DD77" s="11">
        <f t="shared" si="200"/>
        <v>8.2105776432816035E-3</v>
      </c>
      <c r="DE77" s="11">
        <f t="shared" si="200"/>
        <v>0.13130794214440228</v>
      </c>
      <c r="DF77" s="11">
        <f t="shared" si="200"/>
        <v>-5.6300750134356155E-2</v>
      </c>
      <c r="DG77" s="11">
        <f t="shared" si="200"/>
        <v>3.2214761130402045E-2</v>
      </c>
      <c r="DH77" s="11">
        <f t="shared" si="200"/>
        <v>0.15347482334681986</v>
      </c>
      <c r="DI77" s="11">
        <f t="shared" si="200"/>
        <v>9.5752528530632389E-2</v>
      </c>
      <c r="DJ77" s="11">
        <f t="shared" si="200"/>
        <v>0.14361653932174839</v>
      </c>
      <c r="DK77" s="11">
        <f t="shared" si="200"/>
        <v>0.25601985186537601</v>
      </c>
      <c r="DL77" s="11">
        <f t="shared" si="200"/>
        <v>0.14176008432437673</v>
      </c>
      <c r="DM77" s="11">
        <f t="shared" si="200"/>
        <v>7.768148796755755E-3</v>
      </c>
      <c r="DN77" s="11">
        <f t="shared" si="200"/>
        <v>1.5473168173497273E-2</v>
      </c>
      <c r="DO77" s="11">
        <f t="shared" si="200"/>
        <v>0.13950031022708773</v>
      </c>
      <c r="DP77" s="11">
        <f t="shared" si="200"/>
        <v>0.16247257526800141</v>
      </c>
      <c r="DQ77" s="11">
        <f t="shared" si="200"/>
        <v>0.11474794610496517</v>
      </c>
      <c r="DR77" s="11">
        <f t="shared" si="200"/>
        <v>8.328383287011519E-2</v>
      </c>
      <c r="DS77" s="11">
        <f t="shared" si="200"/>
        <v>-0.18470501361271613</v>
      </c>
      <c r="DT77" s="42">
        <f t="shared" si="200"/>
        <v>-0.67306148288281598</v>
      </c>
      <c r="DU77" s="42">
        <f t="shared" si="200"/>
        <v>0</v>
      </c>
      <c r="DV77" s="42">
        <f t="shared" si="200"/>
        <v>0.36862147953736646</v>
      </c>
      <c r="DW77" s="11">
        <f t="shared" si="200"/>
        <v>0</v>
      </c>
      <c r="DX77" s="11">
        <f t="shared" si="200"/>
        <v>4.8778412030940577E-2</v>
      </c>
      <c r="DY77" s="11">
        <f t="shared" si="200"/>
        <v>6.4221380165494196E-2</v>
      </c>
      <c r="DZ77" s="11">
        <f t="shared" si="200"/>
        <v>0.40264317120746512</v>
      </c>
      <c r="EA77" s="11">
        <f t="shared" si="200"/>
        <v>0.28200674081289168</v>
      </c>
      <c r="EB77" s="11">
        <f t="shared" ref="EB77:FJ77" si="201">EA16/EA$7*EB47</f>
        <v>-9.8726274475372175E-2</v>
      </c>
      <c r="EC77" s="11">
        <f t="shared" si="201"/>
        <v>-0.11286186589682939</v>
      </c>
      <c r="ED77" s="11">
        <f t="shared" si="201"/>
        <v>-6.7111694351887741E-2</v>
      </c>
      <c r="EE77" s="11">
        <f t="shared" si="201"/>
        <v>-0.1189862626736688</v>
      </c>
      <c r="EF77" s="11">
        <f t="shared" si="201"/>
        <v>-2.2439967044498858E-2</v>
      </c>
      <c r="EG77" s="11">
        <f t="shared" si="201"/>
        <v>-0.15528447206808141</v>
      </c>
      <c r="EH77" s="11">
        <f t="shared" si="201"/>
        <v>-7.4601216363784861E-2</v>
      </c>
      <c r="EI77" s="11">
        <f t="shared" si="201"/>
        <v>-5.227757337827689E-2</v>
      </c>
      <c r="EJ77" s="11">
        <f t="shared" si="201"/>
        <v>-8.1477539968257365E-2</v>
      </c>
      <c r="EK77" s="11">
        <f t="shared" si="201"/>
        <v>0</v>
      </c>
      <c r="EL77" s="11">
        <f t="shared" si="201"/>
        <v>-0.21115948047480371</v>
      </c>
      <c r="EM77" s="11">
        <f t="shared" si="201"/>
        <v>5.2661662240099515E-2</v>
      </c>
      <c r="EN77" s="11">
        <f t="shared" si="201"/>
        <v>2.2564984925086295E-2</v>
      </c>
      <c r="EO77" s="11">
        <f t="shared" si="201"/>
        <v>-7.4859871967191778E-3</v>
      </c>
      <c r="EP77" s="12">
        <f t="shared" si="201"/>
        <v>-2.8069381507056547E-2</v>
      </c>
      <c r="EQ77" s="12">
        <f t="shared" si="201"/>
        <v>-3.6082133362686349E-2</v>
      </c>
      <c r="ER77" s="12">
        <f t="shared" si="201"/>
        <v>1.9295258274131626E-2</v>
      </c>
      <c r="ES77" s="12">
        <f t="shared" si="201"/>
        <v>4.9036067559126054E-2</v>
      </c>
      <c r="ET77" s="12">
        <f t="shared" si="201"/>
        <v>4.2061522809336435E-2</v>
      </c>
      <c r="EU77" s="12">
        <f t="shared" si="201"/>
        <v>4.1069548419582602E-2</v>
      </c>
      <c r="EV77" s="12">
        <f t="shared" si="201"/>
        <v>1.6365273141593206E-2</v>
      </c>
      <c r="EW77" s="12">
        <f t="shared" si="201"/>
        <v>2.5826071551633599E-2</v>
      </c>
      <c r="EX77" s="12">
        <f t="shared" si="201"/>
        <v>2.4906751229293471E-2</v>
      </c>
      <c r="EY77" s="12">
        <f t="shared" si="201"/>
        <v>9.5504982022633203E-2</v>
      </c>
      <c r="EZ77" s="12">
        <f t="shared" si="201"/>
        <v>3.5062778586664157E-4</v>
      </c>
      <c r="FA77" s="12">
        <f t="shared" si="201"/>
        <v>-5.6202847808647172E-3</v>
      </c>
      <c r="FB77" s="12">
        <f t="shared" si="201"/>
        <v>1.1672226808450651E-2</v>
      </c>
      <c r="FC77" s="12">
        <f t="shared" si="201"/>
        <v>1.5301252950998892E-2</v>
      </c>
      <c r="FD77" s="12">
        <f t="shared" si="201"/>
        <v>5.3915861451599364E-3</v>
      </c>
      <c r="FE77" s="12">
        <f t="shared" si="201"/>
        <v>1.1007080710875989E-2</v>
      </c>
      <c r="FF77" s="12">
        <f t="shared" si="201"/>
        <v>-4.5511806572308723E-3</v>
      </c>
      <c r="FG77" s="12">
        <f t="shared" si="201"/>
        <v>5.1887847475908498E-4</v>
      </c>
      <c r="FH77" s="12">
        <f t="shared" si="201"/>
        <v>-1.2125422340184776E-2</v>
      </c>
      <c r="FI77" s="12">
        <f t="shared" si="201"/>
        <v>3.0122502483806375E-4</v>
      </c>
      <c r="FJ77" s="12">
        <f t="shared" si="201"/>
        <v>-1.8512109844821625E-2</v>
      </c>
      <c r="FK77" s="12">
        <f t="shared" si="153"/>
        <v>3.235500826407859E-2</v>
      </c>
      <c r="FL77" s="12">
        <f t="shared" si="154"/>
        <v>2.5431206630688683E-2</v>
      </c>
      <c r="FM77" s="12">
        <f t="shared" si="155"/>
        <v>2.95815002896E-2</v>
      </c>
      <c r="FN77" s="12">
        <f t="shared" si="156"/>
        <v>1.7567653308704852E-2</v>
      </c>
    </row>
    <row r="78" spans="2:170" x14ac:dyDescent="0.2">
      <c r="B78" t="str">
        <f t="shared" si="147"/>
        <v xml:space="preserve">   Professional and business services</v>
      </c>
      <c r="C78" s="11"/>
      <c r="D78" s="11">
        <f t="shared" ref="D78:AI78" si="202">C17/C$7*D48</f>
        <v>0.90047095312373515</v>
      </c>
      <c r="E78" s="11">
        <f t="shared" si="202"/>
        <v>0.66392772833530778</v>
      </c>
      <c r="F78" s="11">
        <f t="shared" si="202"/>
        <v>-0.21268560393262032</v>
      </c>
      <c r="G78" s="11">
        <f t="shared" si="202"/>
        <v>-0.2733042189046585</v>
      </c>
      <c r="H78" s="11">
        <f t="shared" si="202"/>
        <v>-0.35653285304212656</v>
      </c>
      <c r="I78" s="11">
        <f t="shared" si="202"/>
        <v>9.6196233623897037E-2</v>
      </c>
      <c r="J78" s="11">
        <f t="shared" si="202"/>
        <v>0.2523045580241195</v>
      </c>
      <c r="K78" s="11">
        <f t="shared" si="202"/>
        <v>1.3710174138951579</v>
      </c>
      <c r="L78" s="11">
        <f t="shared" si="202"/>
        <v>-0.64850550456554856</v>
      </c>
      <c r="M78" s="11">
        <f t="shared" si="202"/>
        <v>-0.84883068693091479</v>
      </c>
      <c r="N78" s="11">
        <f t="shared" si="202"/>
        <v>0.17833751979848916</v>
      </c>
      <c r="O78" s="11">
        <f t="shared" si="202"/>
        <v>1.8656426209600203</v>
      </c>
      <c r="P78" s="11">
        <f t="shared" si="202"/>
        <v>0.46606487033605687</v>
      </c>
      <c r="Q78" s="11">
        <f t="shared" si="202"/>
        <v>1.1549762241293402</v>
      </c>
      <c r="R78" s="11">
        <f t="shared" si="202"/>
        <v>-0.2179622487264731</v>
      </c>
      <c r="S78" s="11">
        <f t="shared" si="202"/>
        <v>0.97878874061583676</v>
      </c>
      <c r="T78" s="11">
        <f t="shared" si="202"/>
        <v>1.1227672743586379</v>
      </c>
      <c r="U78" s="11">
        <f t="shared" si="202"/>
        <v>0.90685370688985623</v>
      </c>
      <c r="V78" s="11">
        <f t="shared" si="202"/>
        <v>1.2469054398014949</v>
      </c>
      <c r="W78" s="11">
        <f t="shared" si="202"/>
        <v>2.2927263494628262E-2</v>
      </c>
      <c r="X78" s="11">
        <f t="shared" si="202"/>
        <v>-0.32633476577541465</v>
      </c>
      <c r="Y78" s="11">
        <f t="shared" si="202"/>
        <v>0.48394892743717421</v>
      </c>
      <c r="Z78" s="11">
        <f t="shared" si="202"/>
        <v>1.0869284596584201</v>
      </c>
      <c r="AA78" s="11">
        <f t="shared" si="202"/>
        <v>1.5487128109356749</v>
      </c>
      <c r="AB78" s="11">
        <f t="shared" si="202"/>
        <v>6.692196325357988E-2</v>
      </c>
      <c r="AC78" s="11">
        <f t="shared" si="202"/>
        <v>1.0467643920577996</v>
      </c>
      <c r="AD78" s="11">
        <f t="shared" si="202"/>
        <v>1.4068800328907973</v>
      </c>
      <c r="AE78" s="11">
        <f t="shared" si="202"/>
        <v>1.3713626941880623</v>
      </c>
      <c r="AF78" s="11">
        <f t="shared" si="202"/>
        <v>1.537963676848165</v>
      </c>
      <c r="AG78" s="11">
        <f t="shared" si="202"/>
        <v>0.30417451177216082</v>
      </c>
      <c r="AH78" s="11">
        <f t="shared" si="202"/>
        <v>1.1024992035731511</v>
      </c>
      <c r="AI78" s="11">
        <f t="shared" si="202"/>
        <v>1.2580128640214865</v>
      </c>
      <c r="AJ78" s="11">
        <f t="shared" ref="AJ78:BO78" si="203">AI17/AI$7*AJ48</f>
        <v>7.0455067265832047E-2</v>
      </c>
      <c r="AK78" s="11">
        <f t="shared" si="203"/>
        <v>0.55326303519090803</v>
      </c>
      <c r="AL78" s="11">
        <f t="shared" si="203"/>
        <v>0.4071975090100865</v>
      </c>
      <c r="AM78" s="11">
        <f t="shared" si="203"/>
        <v>0.71544435558982666</v>
      </c>
      <c r="AN78" s="11">
        <f t="shared" si="203"/>
        <v>1.3392055143534702</v>
      </c>
      <c r="AO78" s="11">
        <f t="shared" si="203"/>
        <v>1.136406703184712</v>
      </c>
      <c r="AP78" s="11">
        <f t="shared" si="203"/>
        <v>1.2487799264116848</v>
      </c>
      <c r="AQ78" s="11">
        <f t="shared" si="203"/>
        <v>0.84710874514622836</v>
      </c>
      <c r="AR78" s="11">
        <f t="shared" si="203"/>
        <v>0.45125045922141566</v>
      </c>
      <c r="AS78" s="11">
        <f t="shared" si="203"/>
        <v>1.236148373268841</v>
      </c>
      <c r="AT78" s="11">
        <f t="shared" si="203"/>
        <v>0.20766147721108949</v>
      </c>
      <c r="AU78" s="11">
        <f t="shared" si="203"/>
        <v>-1.8374006871646014</v>
      </c>
      <c r="AV78" s="11">
        <f t="shared" si="203"/>
        <v>-1.1025006174990941</v>
      </c>
      <c r="AW78" s="11">
        <f t="shared" si="203"/>
        <v>-1.9062041745356046</v>
      </c>
      <c r="AX78" s="11">
        <f t="shared" si="203"/>
        <v>-1.4027859162582501</v>
      </c>
      <c r="AY78" s="11">
        <f t="shared" si="203"/>
        <v>-0.47887596961772805</v>
      </c>
      <c r="AZ78" s="11">
        <f t="shared" si="203"/>
        <v>-0.22469146763104739</v>
      </c>
      <c r="BA78" s="11">
        <f t="shared" si="203"/>
        <v>2.9687343556871564E-2</v>
      </c>
      <c r="BB78" s="11">
        <f t="shared" si="203"/>
        <v>-8.8500714810915218E-2</v>
      </c>
      <c r="BC78" s="11">
        <f t="shared" si="203"/>
        <v>-0.26501571101345112</v>
      </c>
      <c r="BD78" s="11">
        <f t="shared" si="203"/>
        <v>-0.4505315318606154</v>
      </c>
      <c r="BE78" s="11">
        <f t="shared" si="203"/>
        <v>-8.9362824721147038E-2</v>
      </c>
      <c r="BF78" s="11">
        <f t="shared" si="203"/>
        <v>0.36213226147474847</v>
      </c>
      <c r="BG78" s="11">
        <f t="shared" si="203"/>
        <v>0.72976168981935119</v>
      </c>
      <c r="BH78" s="11">
        <f t="shared" si="203"/>
        <v>0.60610833259776786</v>
      </c>
      <c r="BI78" s="11">
        <f t="shared" si="203"/>
        <v>0.52171771369890518</v>
      </c>
      <c r="BJ78" s="11">
        <f t="shared" si="203"/>
        <v>0.89901185730405608</v>
      </c>
      <c r="BK78" s="11">
        <f t="shared" si="203"/>
        <v>0.72878204675405966</v>
      </c>
      <c r="BL78" s="11">
        <f t="shared" si="203"/>
        <v>0.69512871944152677</v>
      </c>
      <c r="BM78" s="11">
        <f t="shared" si="203"/>
        <v>0.99164602822316106</v>
      </c>
      <c r="BN78" s="11">
        <f t="shared" si="203"/>
        <v>0.79368045094675999</v>
      </c>
      <c r="BO78" s="11">
        <f t="shared" si="203"/>
        <v>0.61727218133891204</v>
      </c>
      <c r="BP78" s="11">
        <f t="shared" ref="BP78:CU78" si="204">BO17/BO$7*BP48</f>
        <v>1.14484294490192</v>
      </c>
      <c r="BQ78" s="11">
        <f t="shared" si="204"/>
        <v>0.92884053504659736</v>
      </c>
      <c r="BR78" s="11">
        <f t="shared" si="204"/>
        <v>0.78642835372428266</v>
      </c>
      <c r="BS78" s="11">
        <f t="shared" si="204"/>
        <v>0.86839915852616967</v>
      </c>
      <c r="BT78" s="11">
        <f t="shared" si="204"/>
        <v>0.50899975077802073</v>
      </c>
      <c r="BU78" s="11">
        <f t="shared" si="204"/>
        <v>0.47743487817724217</v>
      </c>
      <c r="BV78" s="11">
        <f t="shared" si="204"/>
        <v>0.55727127344550365</v>
      </c>
      <c r="BW78" s="11">
        <f t="shared" si="204"/>
        <v>0.70167118655777749</v>
      </c>
      <c r="BX78" s="11">
        <f t="shared" si="204"/>
        <v>0.28676280744202709</v>
      </c>
      <c r="BY78" s="11">
        <f t="shared" si="204"/>
        <v>-0.37039805068804688</v>
      </c>
      <c r="BZ78" s="11">
        <f t="shared" si="204"/>
        <v>-1.2708733970250865</v>
      </c>
      <c r="CA78" s="11">
        <f t="shared" si="204"/>
        <v>-1.6115049334689262</v>
      </c>
      <c r="CB78" s="11">
        <f t="shared" si="204"/>
        <v>-2.4139071430664885</v>
      </c>
      <c r="CC78" s="11">
        <f t="shared" si="204"/>
        <v>-0.889517099205971</v>
      </c>
      <c r="CD78" s="11">
        <f t="shared" si="204"/>
        <v>5.7062734963859787E-2</v>
      </c>
      <c r="CE78" s="11">
        <f t="shared" si="204"/>
        <v>0.32793620674337676</v>
      </c>
      <c r="CF78" s="11">
        <f t="shared" si="204"/>
        <v>0.57507426190014665</v>
      </c>
      <c r="CG78" s="11">
        <f t="shared" si="204"/>
        <v>0.52338371966515695</v>
      </c>
      <c r="CH78" s="11">
        <f t="shared" si="204"/>
        <v>0.78845577092242081</v>
      </c>
      <c r="CI78" s="11">
        <f t="shared" si="204"/>
        <v>0.78376150738553418</v>
      </c>
      <c r="CJ78" s="11">
        <f t="shared" si="204"/>
        <v>0.74182852767022156</v>
      </c>
      <c r="CK78" s="11">
        <f t="shared" si="204"/>
        <v>0.95240643269444503</v>
      </c>
      <c r="CL78" s="11">
        <f t="shared" si="204"/>
        <v>0.80058342341895794</v>
      </c>
      <c r="CM78" s="11">
        <f t="shared" si="204"/>
        <v>0.68990552330015709</v>
      </c>
      <c r="CN78" s="11">
        <f t="shared" si="204"/>
        <v>1.3154134390374992</v>
      </c>
      <c r="CO78" s="11">
        <f t="shared" si="204"/>
        <v>0.38809492234096621</v>
      </c>
      <c r="CP78" s="11">
        <f t="shared" si="204"/>
        <v>1.1713845292509186</v>
      </c>
      <c r="CQ78" s="11">
        <f t="shared" si="204"/>
        <v>0.86630131487802109</v>
      </c>
      <c r="CR78" s="11">
        <f t="shared" si="204"/>
        <v>0.56341113181164149</v>
      </c>
      <c r="CS78" s="11">
        <f t="shared" si="204"/>
        <v>0.62410710228289967</v>
      </c>
      <c r="CT78" s="11">
        <f t="shared" si="204"/>
        <v>0.85843057873718542</v>
      </c>
      <c r="CU78" s="11">
        <f t="shared" si="204"/>
        <v>0.6688338916033546</v>
      </c>
      <c r="CV78" s="11">
        <f t="shared" ref="CV78:EA78" si="205">CU17/CU$7*CV48</f>
        <v>0.29863681300670358</v>
      </c>
      <c r="CW78" s="11">
        <f t="shared" si="205"/>
        <v>1.3637270863946089</v>
      </c>
      <c r="CX78" s="11">
        <f t="shared" si="205"/>
        <v>0.78820028119716967</v>
      </c>
      <c r="CY78" s="11">
        <f t="shared" si="205"/>
        <v>0.60637591196969798</v>
      </c>
      <c r="CZ78" s="11">
        <f t="shared" si="205"/>
        <v>0.95307531951029778</v>
      </c>
      <c r="DA78" s="11">
        <f t="shared" si="205"/>
        <v>1.0244579178402293</v>
      </c>
      <c r="DB78" s="11">
        <f t="shared" si="205"/>
        <v>0.70270027220638953</v>
      </c>
      <c r="DC78" s="11">
        <f t="shared" si="205"/>
        <v>0.80023621998747574</v>
      </c>
      <c r="DD78" s="11">
        <f t="shared" si="205"/>
        <v>0.97271235988982174</v>
      </c>
      <c r="DE78" s="11">
        <f t="shared" si="205"/>
        <v>0.87012062214711006</v>
      </c>
      <c r="DF78" s="11">
        <f t="shared" si="205"/>
        <v>0.52296563222897663</v>
      </c>
      <c r="DG78" s="11">
        <f t="shared" si="205"/>
        <v>1.0272089284407588</v>
      </c>
      <c r="DH78" s="11">
        <f t="shared" si="205"/>
        <v>1.348479690834</v>
      </c>
      <c r="DI78" s="11">
        <f t="shared" si="205"/>
        <v>0.98735110698419626</v>
      </c>
      <c r="DJ78" s="11">
        <f t="shared" si="205"/>
        <v>0.39812149421857823</v>
      </c>
      <c r="DK78" s="11">
        <f t="shared" si="205"/>
        <v>0.72571712362136831</v>
      </c>
      <c r="DL78" s="11">
        <f t="shared" si="205"/>
        <v>0.1093719412173564</v>
      </c>
      <c r="DM78" s="11">
        <f t="shared" si="205"/>
        <v>0.62157472882120812</v>
      </c>
      <c r="DN78" s="11">
        <f t="shared" si="205"/>
        <v>0.86584978482360409</v>
      </c>
      <c r="DO78" s="11">
        <f t="shared" si="205"/>
        <v>7.6714525786890208E-3</v>
      </c>
      <c r="DP78" s="11">
        <f t="shared" si="205"/>
        <v>1.4825368653267248</v>
      </c>
      <c r="DQ78" s="11">
        <f t="shared" si="205"/>
        <v>1.3575322509188017</v>
      </c>
      <c r="DR78" s="11">
        <f t="shared" si="205"/>
        <v>1.0457010741606043</v>
      </c>
      <c r="DS78" s="11">
        <f t="shared" si="205"/>
        <v>0.73793721380351063</v>
      </c>
      <c r="DT78" s="42">
        <f t="shared" si="205"/>
        <v>-3.3881583186737894</v>
      </c>
      <c r="DU78" s="42">
        <f t="shared" si="205"/>
        <v>1.5804274565585896</v>
      </c>
      <c r="DV78" s="42">
        <f t="shared" si="205"/>
        <v>2.3461772821910087</v>
      </c>
      <c r="DW78" s="11">
        <f t="shared" si="205"/>
        <v>-0.4729541388556997</v>
      </c>
      <c r="DX78" s="11">
        <f t="shared" si="205"/>
        <v>7.3017353790730585E-2</v>
      </c>
      <c r="DY78" s="11">
        <f t="shared" si="205"/>
        <v>1.9051843009286784</v>
      </c>
      <c r="DZ78" s="11">
        <f t="shared" si="205"/>
        <v>2.7502198166724408</v>
      </c>
      <c r="EA78" s="11">
        <f t="shared" si="205"/>
        <v>3.4647146779897491</v>
      </c>
      <c r="EB78" s="11">
        <f t="shared" ref="EB78:FJ78" si="206">EA17/EA$7*EB48</f>
        <v>1.0129510741548242</v>
      </c>
      <c r="EC78" s="11">
        <f t="shared" si="206"/>
        <v>-0.1437793577093131</v>
      </c>
      <c r="ED78" s="11">
        <f t="shared" si="206"/>
        <v>-0.33513423316434682</v>
      </c>
      <c r="EE78" s="11">
        <f t="shared" si="206"/>
        <v>-0.84906481189592953</v>
      </c>
      <c r="EF78" s="11">
        <f t="shared" si="206"/>
        <v>-1.0282095940967906</v>
      </c>
      <c r="EG78" s="11">
        <f t="shared" si="206"/>
        <v>-0.28280803748550115</v>
      </c>
      <c r="EH78" s="11">
        <f t="shared" si="206"/>
        <v>0.33224690388238215</v>
      </c>
      <c r="EI78" s="11">
        <f t="shared" si="206"/>
        <v>6.0056289263059268E-2</v>
      </c>
      <c r="EJ78" s="11">
        <f t="shared" si="206"/>
        <v>-1.4904099902501395E-2</v>
      </c>
      <c r="EK78" s="11">
        <f t="shared" si="206"/>
        <v>0.17878586012172767</v>
      </c>
      <c r="EL78" s="11">
        <f t="shared" si="206"/>
        <v>-0.79453014997782356</v>
      </c>
      <c r="EM78" s="11">
        <f t="shared" si="206"/>
        <v>-1.2638702793346306</v>
      </c>
      <c r="EN78" s="11">
        <f t="shared" si="206"/>
        <v>0.36297897488447556</v>
      </c>
      <c r="EO78" s="11">
        <f t="shared" si="206"/>
        <v>-0.50425948091595973</v>
      </c>
      <c r="EP78" s="12">
        <f t="shared" si="206"/>
        <v>-0.17462808771811011</v>
      </c>
      <c r="EQ78" s="12">
        <f t="shared" si="206"/>
        <v>-0.5802907297279889</v>
      </c>
      <c r="ER78" s="12">
        <f t="shared" si="206"/>
        <v>-0.25255695528319366</v>
      </c>
      <c r="ES78" s="12">
        <f t="shared" si="206"/>
        <v>-3.3272395501059454E-2</v>
      </c>
      <c r="ET78" s="12">
        <f t="shared" si="206"/>
        <v>2.6328718443982952E-2</v>
      </c>
      <c r="EU78" s="12">
        <f t="shared" si="206"/>
        <v>0.27901928121716241</v>
      </c>
      <c r="EV78" s="12">
        <f t="shared" si="206"/>
        <v>0.29028168083005151</v>
      </c>
      <c r="EW78" s="12">
        <f t="shared" si="206"/>
        <v>0.2577008609266801</v>
      </c>
      <c r="EX78" s="12">
        <f t="shared" si="206"/>
        <v>0.40523700319424599</v>
      </c>
      <c r="EY78" s="12">
        <f t="shared" si="206"/>
        <v>0.74705547967385133</v>
      </c>
      <c r="EZ78" s="12">
        <f t="shared" si="206"/>
        <v>0.44072112640042499</v>
      </c>
      <c r="FA78" s="12">
        <f t="shared" si="206"/>
        <v>0.58594639797219805</v>
      </c>
      <c r="FB78" s="12">
        <f t="shared" si="206"/>
        <v>0.63093126959318735</v>
      </c>
      <c r="FC78" s="12">
        <f t="shared" si="206"/>
        <v>0.66512510005739622</v>
      </c>
      <c r="FD78" s="12">
        <f t="shared" si="206"/>
        <v>0.49288448342566538</v>
      </c>
      <c r="FE78" s="12">
        <f t="shared" si="206"/>
        <v>0.54296171240929614</v>
      </c>
      <c r="FF78" s="12">
        <f t="shared" si="206"/>
        <v>0.56578935805362829</v>
      </c>
      <c r="FG78" s="12">
        <f t="shared" si="206"/>
        <v>0.50548155499108582</v>
      </c>
      <c r="FH78" s="12">
        <f t="shared" si="206"/>
        <v>0.34811347055102915</v>
      </c>
      <c r="FI78" s="12">
        <f t="shared" si="206"/>
        <v>0.39615453731110861</v>
      </c>
      <c r="FJ78" s="12">
        <f t="shared" si="206"/>
        <v>0.36774435510604297</v>
      </c>
      <c r="FK78" s="12">
        <f t="shared" si="153"/>
        <v>0.35945397233645765</v>
      </c>
      <c r="FL78" s="12">
        <f t="shared" si="154"/>
        <v>0.18121796286826136</v>
      </c>
      <c r="FM78" s="12">
        <f t="shared" si="155"/>
        <v>0.22052950197783028</v>
      </c>
      <c r="FN78" s="12">
        <f t="shared" si="156"/>
        <v>0.31383320390763841</v>
      </c>
    </row>
    <row r="79" spans="2:170" x14ac:dyDescent="0.2">
      <c r="B79" t="str">
        <f t="shared" si="147"/>
        <v xml:space="preserve">   Other services</v>
      </c>
      <c r="C79" s="11"/>
      <c r="D79" s="11">
        <f t="shared" ref="D79:AI79" si="207">C18/C$7*D49</f>
        <v>1.2196193115278762</v>
      </c>
      <c r="E79" s="11">
        <f t="shared" si="207"/>
        <v>1.1175301473371293</v>
      </c>
      <c r="F79" s="11">
        <f t="shared" si="207"/>
        <v>-0.1540159466827194</v>
      </c>
      <c r="G79" s="11">
        <f t="shared" si="207"/>
        <v>-0.25001685862535356</v>
      </c>
      <c r="H79" s="11">
        <f t="shared" si="207"/>
        <v>0.85002370724982179</v>
      </c>
      <c r="I79" s="11">
        <f t="shared" si="207"/>
        <v>1.1250550523359995</v>
      </c>
      <c r="J79" s="11">
        <f t="shared" si="207"/>
        <v>0.10754260853455544</v>
      </c>
      <c r="K79" s="11">
        <f t="shared" si="207"/>
        <v>-0.52872852489649258</v>
      </c>
      <c r="L79" s="11">
        <f t="shared" si="207"/>
        <v>0.81111097316503633</v>
      </c>
      <c r="M79" s="11">
        <f t="shared" si="207"/>
        <v>1.0202021486035828</v>
      </c>
      <c r="N79" s="11">
        <f t="shared" si="207"/>
        <v>0.22592817153583544</v>
      </c>
      <c r="O79" s="11">
        <f t="shared" si="207"/>
        <v>7.0917788953587052E-2</v>
      </c>
      <c r="P79" s="11">
        <f t="shared" si="207"/>
        <v>1.6473335455509419</v>
      </c>
      <c r="Q79" s="11">
        <f t="shared" si="207"/>
        <v>0.42691546963312682</v>
      </c>
      <c r="R79" s="11">
        <f t="shared" si="207"/>
        <v>-0.63574136592670605</v>
      </c>
      <c r="S79" s="11">
        <f t="shared" si="207"/>
        <v>0.18851982404934656</v>
      </c>
      <c r="T79" s="11">
        <f t="shared" si="207"/>
        <v>0.49658422366623428</v>
      </c>
      <c r="U79" s="11">
        <f t="shared" si="207"/>
        <v>1.0380044484769981</v>
      </c>
      <c r="V79" s="11">
        <f t="shared" si="207"/>
        <v>-0.14965975514617252</v>
      </c>
      <c r="W79" s="11">
        <f t="shared" si="207"/>
        <v>0.68826804982215661</v>
      </c>
      <c r="X79" s="11">
        <f t="shared" si="207"/>
        <v>0.51851088068891804</v>
      </c>
      <c r="Y79" s="11">
        <f t="shared" si="207"/>
        <v>0.72914650148294513</v>
      </c>
      <c r="Z79" s="11">
        <f t="shared" si="207"/>
        <v>-0.81946619698971401</v>
      </c>
      <c r="AA79" s="11">
        <f t="shared" si="207"/>
        <v>-0.27174392276971132</v>
      </c>
      <c r="AB79" s="11">
        <f t="shared" si="207"/>
        <v>0.88906454974415916</v>
      </c>
      <c r="AC79" s="11">
        <f t="shared" si="207"/>
        <v>0.34549013969915482</v>
      </c>
      <c r="AD79" s="11">
        <f t="shared" si="207"/>
        <v>1.1581318028722694</v>
      </c>
      <c r="AE79" s="11">
        <f t="shared" si="207"/>
        <v>0.29202403960731893</v>
      </c>
      <c r="AF79" s="11">
        <f t="shared" si="207"/>
        <v>1.1031705270144585</v>
      </c>
      <c r="AG79" s="11">
        <f t="shared" si="207"/>
        <v>0.31464903999183902</v>
      </c>
      <c r="AH79" s="11">
        <f t="shared" si="207"/>
        <v>0.72344262584210095</v>
      </c>
      <c r="AI79" s="11">
        <f t="shared" si="207"/>
        <v>0.22418937272461237</v>
      </c>
      <c r="AJ79" s="11">
        <f t="shared" ref="AJ79:BO79" si="208">AI18/AI$7*AJ49</f>
        <v>1.2999177937172468</v>
      </c>
      <c r="AK79" s="11">
        <f t="shared" si="208"/>
        <v>0.16916631604477361</v>
      </c>
      <c r="AL79" s="11">
        <f t="shared" si="208"/>
        <v>0.95706894499597173</v>
      </c>
      <c r="AM79" s="11">
        <f t="shared" si="208"/>
        <v>-0.57521787242167322</v>
      </c>
      <c r="AN79" s="11">
        <f t="shared" si="208"/>
        <v>-5.8175449656385658E-2</v>
      </c>
      <c r="AO79" s="11">
        <f t="shared" si="208"/>
        <v>0.30231784438679277</v>
      </c>
      <c r="AP79" s="11">
        <f t="shared" si="208"/>
        <v>0.76387904671280549</v>
      </c>
      <c r="AQ79" s="11">
        <f t="shared" si="208"/>
        <v>0.25896951877082347</v>
      </c>
      <c r="AR79" s="11">
        <f t="shared" si="208"/>
        <v>0.22916043591412641</v>
      </c>
      <c r="AS79" s="11">
        <f t="shared" si="208"/>
        <v>0.93823203721904413</v>
      </c>
      <c r="AT79" s="11">
        <f t="shared" si="208"/>
        <v>0.21721852498272148</v>
      </c>
      <c r="AU79" s="11">
        <f t="shared" si="208"/>
        <v>-0.34218491781972338</v>
      </c>
      <c r="AV79" s="11">
        <f t="shared" si="208"/>
        <v>0.57242871928532368</v>
      </c>
      <c r="AW79" s="11">
        <f t="shared" si="208"/>
        <v>0.18051262528688797</v>
      </c>
      <c r="AX79" s="11">
        <f t="shared" si="208"/>
        <v>0.4738950169647661</v>
      </c>
      <c r="AY79" s="11">
        <f t="shared" si="208"/>
        <v>0.47175299930068149</v>
      </c>
      <c r="AZ79" s="11">
        <f t="shared" si="208"/>
        <v>-0.13716114338286536</v>
      </c>
      <c r="BA79" s="11">
        <f t="shared" si="208"/>
        <v>3.9589837440391656E-2</v>
      </c>
      <c r="BB79" s="11">
        <f t="shared" si="208"/>
        <v>0.41841951565851315</v>
      </c>
      <c r="BC79" s="11">
        <f t="shared" si="208"/>
        <v>0.25879634745731878</v>
      </c>
      <c r="BD79" s="11">
        <f t="shared" si="208"/>
        <v>0.3200041965235742</v>
      </c>
      <c r="BE79" s="11">
        <f t="shared" si="208"/>
        <v>6.9801618656085654E-2</v>
      </c>
      <c r="BF79" s="11">
        <f t="shared" si="208"/>
        <v>0.21019050016666474</v>
      </c>
      <c r="BG79" s="11">
        <f t="shared" si="208"/>
        <v>-0.49058350282952262</v>
      </c>
      <c r="BH79" s="11">
        <f t="shared" si="208"/>
        <v>0.20973103740432</v>
      </c>
      <c r="BI79" s="11">
        <f t="shared" si="208"/>
        <v>0.48042946238412759</v>
      </c>
      <c r="BJ79" s="11">
        <f t="shared" si="208"/>
        <v>0.20813680377377047</v>
      </c>
      <c r="BK79" s="11">
        <f t="shared" si="208"/>
        <v>0.25617789942043206</v>
      </c>
      <c r="BL79" s="11">
        <f t="shared" si="208"/>
        <v>9.7726714445447033E-2</v>
      </c>
      <c r="BM79" s="11">
        <f t="shared" si="208"/>
        <v>0.50878708655994498</v>
      </c>
      <c r="BN79" s="11">
        <f t="shared" si="208"/>
        <v>1.9204474473966802E-2</v>
      </c>
      <c r="BO79" s="11">
        <f t="shared" si="208"/>
        <v>7.6069092141423947E-2</v>
      </c>
      <c r="BP79" s="11">
        <f t="shared" ref="BP79:CU79" si="209">BO18/BO$7*BP49</f>
        <v>4.7159737024001371E-2</v>
      </c>
      <c r="BQ79" s="11">
        <f t="shared" si="209"/>
        <v>0.31103606698582936</v>
      </c>
      <c r="BR79" s="11">
        <f t="shared" si="209"/>
        <v>0.10243016546963091</v>
      </c>
      <c r="BS79" s="11">
        <f t="shared" si="209"/>
        <v>0.44836972067155517</v>
      </c>
      <c r="BT79" s="11">
        <f t="shared" si="209"/>
        <v>0.25750558936430362</v>
      </c>
      <c r="BU79" s="11">
        <f t="shared" si="209"/>
        <v>0.68304686583399943</v>
      </c>
      <c r="BV79" s="11">
        <f t="shared" si="209"/>
        <v>0.66883873695329665</v>
      </c>
      <c r="BW79" s="11">
        <f t="shared" si="209"/>
        <v>0.23419402175800377</v>
      </c>
      <c r="BX79" s="11">
        <f t="shared" si="209"/>
        <v>0.504651467774901</v>
      </c>
      <c r="BY79" s="11">
        <f t="shared" si="209"/>
        <v>1.0134103893505531</v>
      </c>
      <c r="BZ79" s="11">
        <f t="shared" si="209"/>
        <v>0.37647567028162315</v>
      </c>
      <c r="CA79" s="11">
        <f t="shared" si="209"/>
        <v>0.82115595373849082</v>
      </c>
      <c r="CB79" s="11">
        <f t="shared" si="209"/>
        <v>3.6782585852137596E-2</v>
      </c>
      <c r="CC79" s="11">
        <f t="shared" si="209"/>
        <v>0.58081058754501858</v>
      </c>
      <c r="CD79" s="11">
        <f t="shared" si="209"/>
        <v>0.4799798023123461</v>
      </c>
      <c r="CE79" s="11">
        <f t="shared" si="209"/>
        <v>5.7449345573267085E-2</v>
      </c>
      <c r="CF79" s="11">
        <f t="shared" si="209"/>
        <v>0.24138042235264121</v>
      </c>
      <c r="CG79" s="11">
        <f t="shared" si="209"/>
        <v>0.72883324243243841</v>
      </c>
      <c r="CH79" s="11">
        <f t="shared" si="209"/>
        <v>0.80599510574191358</v>
      </c>
      <c r="CI79" s="11">
        <f t="shared" si="209"/>
        <v>0.37303216316437909</v>
      </c>
      <c r="CJ79" s="11">
        <f t="shared" si="209"/>
        <v>0.4199623715757167</v>
      </c>
      <c r="CK79" s="11">
        <f t="shared" si="209"/>
        <v>0.5131366023553604</v>
      </c>
      <c r="CL79" s="11">
        <f t="shared" si="209"/>
        <v>0.24428335862656894</v>
      </c>
      <c r="CM79" s="11">
        <f t="shared" si="209"/>
        <v>0.31816695186611182</v>
      </c>
      <c r="CN79" s="11">
        <f t="shared" si="209"/>
        <v>0.16687096169888102</v>
      </c>
      <c r="CO79" s="11">
        <f t="shared" si="209"/>
        <v>0.12852127562627344</v>
      </c>
      <c r="CP79" s="11">
        <f t="shared" si="209"/>
        <v>0.46968406907836369</v>
      </c>
      <c r="CQ79" s="11">
        <f t="shared" si="209"/>
        <v>-0.18880502781568667</v>
      </c>
      <c r="CR79" s="11">
        <f t="shared" si="209"/>
        <v>0.3251661461642627</v>
      </c>
      <c r="CS79" s="11">
        <f t="shared" si="209"/>
        <v>0.2149454990533019</v>
      </c>
      <c r="CT79" s="11">
        <f t="shared" si="209"/>
        <v>0.67432212113926548</v>
      </c>
      <c r="CU79" s="11">
        <f t="shared" si="209"/>
        <v>0.54207900051487812</v>
      </c>
      <c r="CV79" s="11">
        <f t="shared" ref="CV79:EA79" si="210">CU18/CU$7*CV49</f>
        <v>-0.1391121677821042</v>
      </c>
      <c r="CW79" s="11">
        <f t="shared" si="210"/>
        <v>0.45688422173213816</v>
      </c>
      <c r="CX79" s="11">
        <f t="shared" si="210"/>
        <v>0.17269021944308979</v>
      </c>
      <c r="CY79" s="11">
        <f t="shared" si="210"/>
        <v>0.12851913920113983</v>
      </c>
      <c r="CZ79" s="11">
        <f t="shared" si="210"/>
        <v>0.53208574005370179</v>
      </c>
      <c r="DA79" s="11">
        <f t="shared" si="210"/>
        <v>0.10963687854839564</v>
      </c>
      <c r="DB79" s="11">
        <f t="shared" si="210"/>
        <v>0.68563038706667934</v>
      </c>
      <c r="DC79" s="11">
        <f t="shared" si="210"/>
        <v>0.85193561345170521</v>
      </c>
      <c r="DD79" s="11">
        <f t="shared" si="210"/>
        <v>0.70030261239169567</v>
      </c>
      <c r="DE79" s="11">
        <f t="shared" si="210"/>
        <v>0.17955585932639281</v>
      </c>
      <c r="DF79" s="11">
        <f t="shared" si="210"/>
        <v>0.59768399016361617</v>
      </c>
      <c r="DG79" s="11">
        <f t="shared" si="210"/>
        <v>0.24237249569313749</v>
      </c>
      <c r="DH79" s="11">
        <f t="shared" si="210"/>
        <v>0.38674515139901067</v>
      </c>
      <c r="DI79" s="11">
        <f t="shared" si="210"/>
        <v>0.39171020917470079</v>
      </c>
      <c r="DJ79" s="11">
        <f t="shared" si="210"/>
        <v>0.75485735988347713</v>
      </c>
      <c r="DK79" s="11">
        <f t="shared" si="210"/>
        <v>0.59688284163114735</v>
      </c>
      <c r="DL79" s="11">
        <f t="shared" si="210"/>
        <v>0.29817805946756359</v>
      </c>
      <c r="DM79" s="11">
        <f t="shared" si="210"/>
        <v>0.46288053626058456</v>
      </c>
      <c r="DN79" s="11">
        <f t="shared" si="210"/>
        <v>0.72256943283673059</v>
      </c>
      <c r="DO79" s="11">
        <f t="shared" si="210"/>
        <v>0.58283807591437886</v>
      </c>
      <c r="DP79" s="11">
        <f t="shared" si="210"/>
        <v>0.40110652905532967</v>
      </c>
      <c r="DQ79" s="11">
        <f t="shared" si="210"/>
        <v>0.46756800225993395</v>
      </c>
      <c r="DR79" s="11">
        <f t="shared" si="210"/>
        <v>0.54074998251305739</v>
      </c>
      <c r="DS79" s="11">
        <f t="shared" si="210"/>
        <v>-0.31984811891745502</v>
      </c>
      <c r="DT79" s="42">
        <f t="shared" si="210"/>
        <v>-6.5666386119045672</v>
      </c>
      <c r="DU79" s="42">
        <f t="shared" si="210"/>
        <v>3.2620067423890164</v>
      </c>
      <c r="DV79" s="42">
        <f t="shared" si="210"/>
        <v>0.67966655183380498</v>
      </c>
      <c r="DW79" s="11">
        <f t="shared" si="210"/>
        <v>-3.2337482133215432E-2</v>
      </c>
      <c r="DX79" s="11">
        <f t="shared" si="210"/>
        <v>0.78313504240668619</v>
      </c>
      <c r="DY79" s="11">
        <f t="shared" si="210"/>
        <v>0.96322501458651166</v>
      </c>
      <c r="DZ79" s="11">
        <f t="shared" si="210"/>
        <v>0.78036156902630038</v>
      </c>
      <c r="EA79" s="11">
        <f t="shared" si="210"/>
        <v>-4.6008605161563618E-2</v>
      </c>
      <c r="EB79" s="11">
        <f t="shared" ref="EB79:FJ79" si="211">EA18/EA$7*EB49</f>
        <v>0.45604020439344478</v>
      </c>
      <c r="EC79" s="11">
        <f t="shared" si="211"/>
        <v>0.92191863491536019</v>
      </c>
      <c r="ED79" s="11">
        <f t="shared" si="211"/>
        <v>4.5014888726544126E-2</v>
      </c>
      <c r="EE79" s="11">
        <f t="shared" si="211"/>
        <v>0.62410704047093124</v>
      </c>
      <c r="EF79" s="11">
        <f t="shared" si="211"/>
        <v>0.18056547784451563</v>
      </c>
      <c r="EG79" s="11">
        <f t="shared" si="211"/>
        <v>0.53012372515931427</v>
      </c>
      <c r="EH79" s="11">
        <f t="shared" si="211"/>
        <v>0.61612627917419183</v>
      </c>
      <c r="EI79" s="11">
        <f t="shared" si="211"/>
        <v>0.15047102194670761</v>
      </c>
      <c r="EJ79" s="11">
        <f t="shared" si="211"/>
        <v>0.55848000443745893</v>
      </c>
      <c r="EK79" s="11">
        <f t="shared" si="211"/>
        <v>0.34410315969522259</v>
      </c>
      <c r="EL79" s="11">
        <f t="shared" si="211"/>
        <v>-0.13289075402671863</v>
      </c>
      <c r="EM79" s="11">
        <f t="shared" si="211"/>
        <v>-0.1642319715907393</v>
      </c>
      <c r="EN79" s="11">
        <f t="shared" si="211"/>
        <v>0.59328360682592263</v>
      </c>
      <c r="EO79" s="11">
        <f t="shared" si="211"/>
        <v>0.69960927529499428</v>
      </c>
      <c r="EP79" s="12">
        <f t="shared" si="211"/>
        <v>6.4946486331320177E-2</v>
      </c>
      <c r="EQ79" s="12">
        <f t="shared" si="211"/>
        <v>0.43186972725463429</v>
      </c>
      <c r="ER79" s="12">
        <f t="shared" si="211"/>
        <v>-5.6257811777311817E-2</v>
      </c>
      <c r="ES79" s="12">
        <f t="shared" si="211"/>
        <v>-0.3447054827092656</v>
      </c>
      <c r="ET79" s="12">
        <f t="shared" si="211"/>
        <v>-7.8494843897297439E-2</v>
      </c>
      <c r="EU79" s="12">
        <f t="shared" si="211"/>
        <v>3.0008552923371991E-2</v>
      </c>
      <c r="EV79" s="12">
        <f t="shared" si="211"/>
        <v>0.11710390409568477</v>
      </c>
      <c r="EW79" s="12">
        <f t="shared" si="211"/>
        <v>9.9070528076783085E-2</v>
      </c>
      <c r="EX79" s="12">
        <f t="shared" si="211"/>
        <v>0.12344991813546108</v>
      </c>
      <c r="EY79" s="12">
        <f t="shared" si="211"/>
        <v>0.37335845765873754</v>
      </c>
      <c r="EZ79" s="12">
        <f t="shared" si="211"/>
        <v>7.3025001312788371E-2</v>
      </c>
      <c r="FA79" s="12">
        <f t="shared" si="211"/>
        <v>0.10558084092448256</v>
      </c>
      <c r="FB79" s="12">
        <f t="shared" si="211"/>
        <v>0.15881276220903898</v>
      </c>
      <c r="FC79" s="12">
        <f t="shared" si="211"/>
        <v>0.16506194608035607</v>
      </c>
      <c r="FD79" s="12">
        <f t="shared" si="211"/>
        <v>6.9210179546936632E-2</v>
      </c>
      <c r="FE79" s="12">
        <f t="shared" si="211"/>
        <v>9.3923077806013083E-2</v>
      </c>
      <c r="FF79" s="12">
        <f t="shared" si="211"/>
        <v>0.12022892719977225</v>
      </c>
      <c r="FG79" s="12">
        <f t="shared" si="211"/>
        <v>0.16685428542696421</v>
      </c>
      <c r="FH79" s="12">
        <f t="shared" si="211"/>
        <v>7.4881170304620354E-2</v>
      </c>
      <c r="FI79" s="12">
        <f t="shared" si="211"/>
        <v>0.16788180425936711</v>
      </c>
      <c r="FJ79" s="12">
        <f t="shared" si="211"/>
        <v>0.16630443961139696</v>
      </c>
      <c r="FK79" s="12">
        <f t="shared" si="153"/>
        <v>0.26071287879390598</v>
      </c>
      <c r="FL79" s="12">
        <f t="shared" si="154"/>
        <v>0.12384480998551473</v>
      </c>
      <c r="FM79" s="12">
        <f t="shared" si="155"/>
        <v>0.12498320266361099</v>
      </c>
      <c r="FN79" s="12">
        <f t="shared" si="156"/>
        <v>0.16866098398186957</v>
      </c>
    </row>
    <row r="80" spans="2:170" x14ac:dyDescent="0.2">
      <c r="B80" t="str">
        <f t="shared" si="147"/>
        <v xml:space="preserve">      Leisure and Hospitality</v>
      </c>
      <c r="C80" s="11"/>
      <c r="D80" s="11">
        <f t="shared" ref="D80:AI80" si="212">C19/C$7*D50</f>
        <v>0.33282160065808419</v>
      </c>
      <c r="E80" s="11">
        <f t="shared" si="212"/>
        <v>0.19419999091555187</v>
      </c>
      <c r="F80" s="11">
        <f t="shared" si="212"/>
        <v>-9.478825547448276E-2</v>
      </c>
      <c r="G80" s="11">
        <f t="shared" si="212"/>
        <v>0.61626042381691415</v>
      </c>
      <c r="H80" s="11">
        <f t="shared" si="212"/>
        <v>-0.17897105893486143</v>
      </c>
      <c r="I80" s="11">
        <f t="shared" si="212"/>
        <v>-0.54914861783742663</v>
      </c>
      <c r="J80" s="11">
        <f t="shared" si="212"/>
        <v>0.26528658172476705</v>
      </c>
      <c r="K80" s="11">
        <f t="shared" si="212"/>
        <v>0.36373542684486754</v>
      </c>
      <c r="L80" s="11">
        <f t="shared" si="212"/>
        <v>0.14295713211611588</v>
      </c>
      <c r="M80" s="11">
        <f t="shared" si="212"/>
        <v>0.4090060762285691</v>
      </c>
      <c r="N80" s="11">
        <f t="shared" si="212"/>
        <v>0.20272207676971435</v>
      </c>
      <c r="O80" s="11">
        <f t="shared" si="212"/>
        <v>0.29883685645151009</v>
      </c>
      <c r="P80" s="11">
        <f t="shared" si="212"/>
        <v>0.3223695121047242</v>
      </c>
      <c r="Q80" s="11">
        <f t="shared" si="212"/>
        <v>0.54008339286268792</v>
      </c>
      <c r="R80" s="11">
        <f t="shared" si="212"/>
        <v>-0.31889233435923969</v>
      </c>
      <c r="S80" s="11">
        <f t="shared" si="212"/>
        <v>0.29687831680121973</v>
      </c>
      <c r="T80" s="11">
        <f t="shared" si="212"/>
        <v>0.46421248726415226</v>
      </c>
      <c r="U80" s="11">
        <f t="shared" si="212"/>
        <v>-0.12701720968163835</v>
      </c>
      <c r="V80" s="11">
        <f t="shared" si="212"/>
        <v>0.67810861579029014</v>
      </c>
      <c r="W80" s="11">
        <f t="shared" si="212"/>
        <v>0.62334665427962399</v>
      </c>
      <c r="X80" s="11">
        <f t="shared" si="212"/>
        <v>0.17174244241423764</v>
      </c>
      <c r="Y80" s="11">
        <f t="shared" si="212"/>
        <v>-0.15790770166791743</v>
      </c>
      <c r="Z80" s="11">
        <f t="shared" si="212"/>
        <v>0.80787108689840537</v>
      </c>
      <c r="AA80" s="11">
        <f t="shared" si="212"/>
        <v>-0.3594204983160007</v>
      </c>
      <c r="AB80" s="11">
        <f t="shared" si="212"/>
        <v>0.81786642789764019</v>
      </c>
      <c r="AC80" s="11">
        <f t="shared" si="212"/>
        <v>0.55370549171985639</v>
      </c>
      <c r="AD80" s="11">
        <f t="shared" si="212"/>
        <v>0.25352597726181619</v>
      </c>
      <c r="AE80" s="11">
        <f t="shared" si="212"/>
        <v>4.3003521678568607E-2</v>
      </c>
      <c r="AF80" s="11">
        <f t="shared" si="212"/>
        <v>-5.2918423877755902E-2</v>
      </c>
      <c r="AG80" s="11">
        <f t="shared" si="212"/>
        <v>0.53209326598281759</v>
      </c>
      <c r="AH80" s="11">
        <f t="shared" si="212"/>
        <v>0.7320643595738997</v>
      </c>
      <c r="AI80" s="11">
        <f t="shared" si="212"/>
        <v>-9.0788366855962921E-2</v>
      </c>
      <c r="AJ80" s="11">
        <f t="shared" ref="AJ80:BO80" si="213">AI19/AI$7*AJ50</f>
        <v>0.54512946441479682</v>
      </c>
      <c r="AK80" s="11">
        <f t="shared" si="213"/>
        <v>0.31127003221637595</v>
      </c>
      <c r="AL80" s="11">
        <f t="shared" si="213"/>
        <v>-0.26201297329328355</v>
      </c>
      <c r="AM80" s="11">
        <f t="shared" si="213"/>
        <v>1.4060639208285666</v>
      </c>
      <c r="AN80" s="11">
        <f t="shared" si="213"/>
        <v>4.8660457836448352E-2</v>
      </c>
      <c r="AO80" s="11">
        <f t="shared" si="213"/>
        <v>0.16559246749251788</v>
      </c>
      <c r="AP80" s="11">
        <f t="shared" si="213"/>
        <v>0.45975559012673656</v>
      </c>
      <c r="AQ80" s="11">
        <f t="shared" si="213"/>
        <v>0.2114309836344663</v>
      </c>
      <c r="AR80" s="11">
        <f t="shared" si="213"/>
        <v>-0.21617382968815171</v>
      </c>
      <c r="AS80" s="11">
        <f t="shared" si="213"/>
        <v>-0.5069709058323203</v>
      </c>
      <c r="AT80" s="11">
        <f t="shared" si="213"/>
        <v>0.76671710278253136</v>
      </c>
      <c r="AU80" s="11">
        <f t="shared" si="213"/>
        <v>-1.8657461523452292E-2</v>
      </c>
      <c r="AV80" s="11">
        <f t="shared" si="213"/>
        <v>-0.14004307486831591</v>
      </c>
      <c r="AW80" s="11">
        <f t="shared" si="213"/>
        <v>-0.28014125086269315</v>
      </c>
      <c r="AX80" s="11">
        <f t="shared" si="213"/>
        <v>-0.7835546818278698</v>
      </c>
      <c r="AY80" s="11">
        <f t="shared" si="213"/>
        <v>-0.12552976686683362</v>
      </c>
      <c r="AZ80" s="11">
        <f t="shared" si="213"/>
        <v>0.22836696084702521</v>
      </c>
      <c r="BA80" s="11">
        <f t="shared" si="213"/>
        <v>0.17934456093741502</v>
      </c>
      <c r="BB80" s="11">
        <f t="shared" si="213"/>
        <v>-3.9365392790121884E-2</v>
      </c>
      <c r="BC80" s="11">
        <f t="shared" si="213"/>
        <v>0.13927722180375079</v>
      </c>
      <c r="BD80" s="11">
        <f t="shared" si="213"/>
        <v>3.975163096550606E-2</v>
      </c>
      <c r="BE80" s="11">
        <f t="shared" si="213"/>
        <v>0.41524977769452981</v>
      </c>
      <c r="BF80" s="11">
        <f t="shared" si="213"/>
        <v>0.60210988417889844</v>
      </c>
      <c r="BG80" s="11">
        <f t="shared" si="213"/>
        <v>9.9370308808826458E-3</v>
      </c>
      <c r="BH80" s="11">
        <f t="shared" si="213"/>
        <v>0.38347472449654763</v>
      </c>
      <c r="BI80" s="11">
        <f t="shared" si="213"/>
        <v>-8.869587872213773E-2</v>
      </c>
      <c r="BJ80" s="11">
        <f t="shared" si="213"/>
        <v>0.38053543737462986</v>
      </c>
      <c r="BK80" s="11">
        <f t="shared" si="213"/>
        <v>0.17751556922669931</v>
      </c>
      <c r="BL80" s="11">
        <f t="shared" si="213"/>
        <v>0.50745988417519305</v>
      </c>
      <c r="BM80" s="11">
        <f t="shared" si="213"/>
        <v>0.21441785676613581</v>
      </c>
      <c r="BN80" s="11">
        <f t="shared" si="213"/>
        <v>0.31101174219858735</v>
      </c>
      <c r="BO80" s="11">
        <f t="shared" si="213"/>
        <v>0.30750404196653763</v>
      </c>
      <c r="BP80" s="11">
        <f t="shared" ref="BP80:CU80" si="214">BO19/BO$7*BP50</f>
        <v>0.15166574127326116</v>
      </c>
      <c r="BQ80" s="11">
        <f t="shared" si="214"/>
        <v>0.46692453019856339</v>
      </c>
      <c r="BR80" s="11">
        <f t="shared" si="214"/>
        <v>0.31035502142664684</v>
      </c>
      <c r="BS80" s="11">
        <f t="shared" si="214"/>
        <v>0.39405607140095178</v>
      </c>
      <c r="BT80" s="11">
        <f t="shared" si="214"/>
        <v>0.2119387942196605</v>
      </c>
      <c r="BU80" s="11">
        <f t="shared" si="214"/>
        <v>0.32163878183204087</v>
      </c>
      <c r="BV80" s="11">
        <f t="shared" si="214"/>
        <v>0.2456437864469169</v>
      </c>
      <c r="BW80" s="11">
        <f t="shared" si="214"/>
        <v>0.30823352569256418</v>
      </c>
      <c r="BX80" s="11">
        <f t="shared" si="214"/>
        <v>-0.11511421020738884</v>
      </c>
      <c r="BY80" s="11">
        <f t="shared" si="214"/>
        <v>2.6737377283996489E-2</v>
      </c>
      <c r="BZ80" s="11">
        <f t="shared" si="214"/>
        <v>-0.57216742531279896</v>
      </c>
      <c r="CA80" s="11">
        <f t="shared" si="214"/>
        <v>-0.72811356375514047</v>
      </c>
      <c r="CB80" s="11">
        <f t="shared" si="214"/>
        <v>-0.6524524025326619</v>
      </c>
      <c r="CC80" s="11">
        <f t="shared" si="214"/>
        <v>2.8218060022595203E-2</v>
      </c>
      <c r="CD80" s="11">
        <f t="shared" si="214"/>
        <v>-0.23513109741086352</v>
      </c>
      <c r="CE80" s="11">
        <f t="shared" si="214"/>
        <v>-3.8190981262815768E-2</v>
      </c>
      <c r="CF80" s="11">
        <f t="shared" si="214"/>
        <v>0.21307902561646067</v>
      </c>
      <c r="CG80" s="11">
        <f t="shared" si="214"/>
        <v>0.19273109850030479</v>
      </c>
      <c r="CH80" s="11">
        <f t="shared" si="214"/>
        <v>0.36787568239247448</v>
      </c>
      <c r="CI80" s="11">
        <f t="shared" si="214"/>
        <v>2.8493347602136808E-2</v>
      </c>
      <c r="CJ80" s="11">
        <f t="shared" si="214"/>
        <v>0.37432113509014092</v>
      </c>
      <c r="CK80" s="11">
        <f t="shared" si="214"/>
        <v>8.4856423493033656E-2</v>
      </c>
      <c r="CL80" s="11">
        <f t="shared" si="214"/>
        <v>0.36982191788808783</v>
      </c>
      <c r="CM80" s="11">
        <f t="shared" si="214"/>
        <v>0.33903067317503605</v>
      </c>
      <c r="CN80" s="11">
        <f t="shared" si="214"/>
        <v>0.40349044509381099</v>
      </c>
      <c r="CO80" s="11">
        <f t="shared" si="214"/>
        <v>0.16585215342544055</v>
      </c>
      <c r="CP80" s="11">
        <f t="shared" si="214"/>
        <v>0.62563973574463083</v>
      </c>
      <c r="CQ80" s="11">
        <f t="shared" si="214"/>
        <v>0.32923275635101706</v>
      </c>
      <c r="CR80" s="11">
        <f t="shared" si="214"/>
        <v>0.45631792398542514</v>
      </c>
      <c r="CS80" s="11">
        <f t="shared" si="214"/>
        <v>0.4074214656918918</v>
      </c>
      <c r="CT80" s="11">
        <f t="shared" si="214"/>
        <v>0.34099414703323838</v>
      </c>
      <c r="CU80" s="11">
        <f t="shared" si="214"/>
        <v>0.41932142010178142</v>
      </c>
      <c r="CV80" s="11">
        <f t="shared" ref="CV80:EA80" si="215">CU19/CU$7*CV50</f>
        <v>0.11388640854321591</v>
      </c>
      <c r="CW80" s="11">
        <f t="shared" si="215"/>
        <v>0.32581067478572029</v>
      </c>
      <c r="CX80" s="11">
        <f t="shared" si="215"/>
        <v>0.16445572318818555</v>
      </c>
      <c r="CY80" s="11">
        <f t="shared" si="215"/>
        <v>0.53181062925698774</v>
      </c>
      <c r="CZ80" s="11">
        <f t="shared" si="215"/>
        <v>0.42220427171696134</v>
      </c>
      <c r="DA80" s="11">
        <f t="shared" si="215"/>
        <v>0.82423661558551886</v>
      </c>
      <c r="DB80" s="11">
        <f t="shared" si="215"/>
        <v>0.26088847435386286</v>
      </c>
      <c r="DC80" s="11">
        <f t="shared" si="215"/>
        <v>0.44591725043206404</v>
      </c>
      <c r="DD80" s="11">
        <f t="shared" si="215"/>
        <v>0.32395263587917811</v>
      </c>
      <c r="DE80" s="11">
        <f t="shared" si="215"/>
        <v>0.47157628317619898</v>
      </c>
      <c r="DF80" s="11">
        <f t="shared" si="215"/>
        <v>0.19527557698415332</v>
      </c>
      <c r="DG80" s="11">
        <f t="shared" si="215"/>
        <v>0.35004731229663266</v>
      </c>
      <c r="DH80" s="11">
        <f t="shared" si="215"/>
        <v>0.54604399796276715</v>
      </c>
      <c r="DI80" s="11">
        <f t="shared" si="215"/>
        <v>-8.824082857740113E-15</v>
      </c>
      <c r="DJ80" s="11">
        <f t="shared" si="215"/>
        <v>0.19082533174675803</v>
      </c>
      <c r="DK80" s="11">
        <f t="shared" si="215"/>
        <v>0.56117998826531401</v>
      </c>
      <c r="DL80" s="11">
        <f t="shared" si="215"/>
        <v>0.3154306886690792</v>
      </c>
      <c r="DM80" s="11">
        <f t="shared" si="215"/>
        <v>-4.6500700320354124E-2</v>
      </c>
      <c r="DN80" s="11">
        <f t="shared" si="215"/>
        <v>0.29692168493239052</v>
      </c>
      <c r="DO80" s="11">
        <f t="shared" si="215"/>
        <v>3.0716270759253931E-2</v>
      </c>
      <c r="DP80" s="11">
        <f t="shared" si="215"/>
        <v>0.1615128496780727</v>
      </c>
      <c r="DQ80" s="11">
        <f t="shared" si="215"/>
        <v>0.15257817271365889</v>
      </c>
      <c r="DR80" s="11">
        <f t="shared" si="215"/>
        <v>7.5460750700492574E-2</v>
      </c>
      <c r="DS80" s="11">
        <f t="shared" si="215"/>
        <v>-0.45636528653150793</v>
      </c>
      <c r="DT80" s="42">
        <f t="shared" si="215"/>
        <v>-8.7427935412837812</v>
      </c>
      <c r="DU80" s="42">
        <f t="shared" si="215"/>
        <v>4.2404870527001624</v>
      </c>
      <c r="DV80" s="42">
        <f t="shared" si="215"/>
        <v>0.64229737107518081</v>
      </c>
      <c r="DW80" s="11">
        <f t="shared" si="215"/>
        <v>-0.28661248257965338</v>
      </c>
      <c r="DX80" s="11">
        <f t="shared" si="215"/>
        <v>3.501753828007605</v>
      </c>
      <c r="DY80" s="11">
        <f t="shared" si="215"/>
        <v>3.7968591677253087</v>
      </c>
      <c r="DZ80" s="11">
        <f t="shared" si="215"/>
        <v>1.8650180629971498</v>
      </c>
      <c r="EA80" s="11">
        <f t="shared" si="215"/>
        <v>0.72908278507469648</v>
      </c>
      <c r="EB80" s="11">
        <f t="shared" ref="EB80:FJ80" si="216">EA19/EA$7*EB50</f>
        <v>0.71792844756294005</v>
      </c>
      <c r="EC80" s="11">
        <f t="shared" si="216"/>
        <v>0.99689199559589514</v>
      </c>
      <c r="ED80" s="11">
        <f t="shared" si="216"/>
        <v>0.6468923547214851</v>
      </c>
      <c r="EE80" s="11">
        <f t="shared" si="216"/>
        <v>0.7746252171809469</v>
      </c>
      <c r="EF80" s="11">
        <f t="shared" si="216"/>
        <v>0.63816334148485998</v>
      </c>
      <c r="EG80" s="11">
        <f t="shared" si="216"/>
        <v>0.31836649968786362</v>
      </c>
      <c r="EH80" s="11">
        <f t="shared" si="216"/>
        <v>0.26540909054328643</v>
      </c>
      <c r="EI80" s="11">
        <f t="shared" si="216"/>
        <v>-8.2208801834354334E-2</v>
      </c>
      <c r="EJ80" s="11">
        <f t="shared" si="216"/>
        <v>0.34002804392413943</v>
      </c>
      <c r="EK80" s="11">
        <f t="shared" si="216"/>
        <v>0.31573592829885788</v>
      </c>
      <c r="EL80" s="11">
        <f t="shared" si="216"/>
        <v>-0.19104341584740051</v>
      </c>
      <c r="EM80" s="11">
        <f t="shared" si="216"/>
        <v>-0.24482165467006461</v>
      </c>
      <c r="EN80" s="11">
        <f t="shared" si="216"/>
        <v>0.396584814482075</v>
      </c>
      <c r="EO80" s="11">
        <f t="shared" si="216"/>
        <v>0.22672340020504569</v>
      </c>
      <c r="EP80" s="12">
        <f t="shared" si="216"/>
        <v>-0.43216435546557297</v>
      </c>
      <c r="EQ80" s="12">
        <f t="shared" si="216"/>
        <v>0.85989822551692752</v>
      </c>
      <c r="ER80" s="12">
        <f t="shared" si="216"/>
        <v>0.498971312271689</v>
      </c>
      <c r="ES80" s="12">
        <f t="shared" si="216"/>
        <v>-0.25718810061122271</v>
      </c>
      <c r="ET80" s="12">
        <f t="shared" si="216"/>
        <v>8.2211028686445919E-2</v>
      </c>
      <c r="EU80" s="12">
        <f t="shared" si="216"/>
        <v>-4.0577818658994486E-2</v>
      </c>
      <c r="EV80" s="12">
        <f t="shared" si="216"/>
        <v>0.15784240067030508</v>
      </c>
      <c r="EW80" s="12">
        <f t="shared" si="216"/>
        <v>0.13123555397945147</v>
      </c>
      <c r="EX80" s="12">
        <f t="shared" si="216"/>
        <v>8.8235308602076082E-2</v>
      </c>
      <c r="EY80" s="12">
        <f t="shared" si="216"/>
        <v>-0.16972960559904193</v>
      </c>
      <c r="EZ80" s="12">
        <f t="shared" si="216"/>
        <v>0.11824000247425327</v>
      </c>
      <c r="FA80" s="12">
        <f t="shared" si="216"/>
        <v>0.2498047758090525</v>
      </c>
      <c r="FB80" s="12">
        <f t="shared" si="216"/>
        <v>0.27044505087406678</v>
      </c>
      <c r="FC80" s="12">
        <f t="shared" si="216"/>
        <v>0.14188157754673014</v>
      </c>
      <c r="FD80" s="12">
        <f t="shared" si="216"/>
        <v>0.12369218505987296</v>
      </c>
      <c r="FE80" s="12">
        <f t="shared" si="216"/>
        <v>0.15228436243993509</v>
      </c>
      <c r="FF80" s="12">
        <f t="shared" si="216"/>
        <v>9.5518775924180635E-2</v>
      </c>
      <c r="FG80" s="12">
        <f t="shared" si="216"/>
        <v>5.3074737107021104E-2</v>
      </c>
      <c r="FH80" s="12">
        <f t="shared" si="216"/>
        <v>9.1022465241975867E-2</v>
      </c>
      <c r="FI80" s="12">
        <f t="shared" si="216"/>
        <v>8.625051898273664E-2</v>
      </c>
      <c r="FJ80" s="12">
        <f t="shared" si="216"/>
        <v>9.3521333638261636E-2</v>
      </c>
      <c r="FK80" s="12">
        <f t="shared" si="153"/>
        <v>0.2522690582124768</v>
      </c>
      <c r="FL80" s="12">
        <f t="shared" si="154"/>
        <v>0.140978448976006</v>
      </c>
      <c r="FM80" s="12">
        <f t="shared" si="155"/>
        <v>0.15093894060470719</v>
      </c>
      <c r="FN80" s="12">
        <f t="shared" si="156"/>
        <v>0.12200120443531202</v>
      </c>
    </row>
    <row r="81" spans="2:170" x14ac:dyDescent="0.2">
      <c r="B81" t="str">
        <f t="shared" si="147"/>
        <v xml:space="preserve">   Government</v>
      </c>
      <c r="C81" s="11"/>
      <c r="D81" s="11">
        <f t="shared" ref="D81:AI81" si="217">C20/C$7*D51</f>
        <v>0.43016866935471076</v>
      </c>
      <c r="E81" s="11">
        <f t="shared" si="217"/>
        <v>1.3222625768470631</v>
      </c>
      <c r="F81" s="11">
        <f t="shared" si="217"/>
        <v>-0.37676818465136974</v>
      </c>
      <c r="G81" s="11">
        <f t="shared" si="217"/>
        <v>0.26578615244423442</v>
      </c>
      <c r="H81" s="11">
        <f t="shared" si="217"/>
        <v>1.2822566415820655</v>
      </c>
      <c r="I81" s="11">
        <f t="shared" si="217"/>
        <v>0.77080073084010969</v>
      </c>
      <c r="J81" s="11">
        <f t="shared" si="217"/>
        <v>-0.11874896543650867</v>
      </c>
      <c r="K81" s="11">
        <f t="shared" si="217"/>
        <v>1.0042870921792013</v>
      </c>
      <c r="L81" s="11">
        <f t="shared" si="217"/>
        <v>0.31028884580153804</v>
      </c>
      <c r="M81" s="11">
        <f t="shared" si="217"/>
        <v>3.5468412819340857E-2</v>
      </c>
      <c r="N81" s="11">
        <f t="shared" si="217"/>
        <v>0.9199142243710734</v>
      </c>
      <c r="O81" s="11">
        <f t="shared" si="217"/>
        <v>-0.21115449349303103</v>
      </c>
      <c r="P81" s="11">
        <f t="shared" si="217"/>
        <v>0.36847512546937922</v>
      </c>
      <c r="Q81" s="11">
        <f t="shared" si="217"/>
        <v>0.4268345099025222</v>
      </c>
      <c r="R81" s="11">
        <f t="shared" si="217"/>
        <v>0.3380479867744336</v>
      </c>
      <c r="S81" s="11">
        <f t="shared" si="217"/>
        <v>-3.5136705588827359E-2</v>
      </c>
      <c r="T81" s="11">
        <f t="shared" si="217"/>
        <v>0.34138452130846036</v>
      </c>
      <c r="U81" s="11">
        <f t="shared" si="217"/>
        <v>-0.31094136965494845</v>
      </c>
      <c r="V81" s="11">
        <f t="shared" si="217"/>
        <v>1.1916724471159696</v>
      </c>
      <c r="W81" s="11">
        <f t="shared" si="217"/>
        <v>0.32346295378791645</v>
      </c>
      <c r="X81" s="11">
        <f t="shared" si="217"/>
        <v>4.5517824606078991E-2</v>
      </c>
      <c r="Y81" s="11">
        <f t="shared" si="217"/>
        <v>-0.22577489653664548</v>
      </c>
      <c r="Z81" s="11">
        <f t="shared" si="217"/>
        <v>0.50471050236585624</v>
      </c>
      <c r="AA81" s="11">
        <f t="shared" si="217"/>
        <v>0.8269661902184513</v>
      </c>
      <c r="AB81" s="11">
        <f t="shared" si="217"/>
        <v>-0.18830267446534577</v>
      </c>
      <c r="AC81" s="11">
        <f t="shared" si="217"/>
        <v>-2.2071244234202571E-2</v>
      </c>
      <c r="AD81" s="11">
        <f t="shared" si="217"/>
        <v>0.13133016723243165</v>
      </c>
      <c r="AE81" s="11">
        <f t="shared" si="217"/>
        <v>6.4499496938771883E-2</v>
      </c>
      <c r="AF81" s="11">
        <f t="shared" si="217"/>
        <v>1.1259848524270308</v>
      </c>
      <c r="AG81" s="11">
        <f t="shared" si="217"/>
        <v>7.2941535048073033E-2</v>
      </c>
      <c r="AH81" s="11">
        <f t="shared" si="217"/>
        <v>0.15490122517878377</v>
      </c>
      <c r="AI81" s="11">
        <f t="shared" si="217"/>
        <v>0.44088386159458809</v>
      </c>
      <c r="AJ81" s="11">
        <f t="shared" ref="AJ81:BO81" si="218">AI20/AI$7*AJ51</f>
        <v>0.44752559015248145</v>
      </c>
      <c r="AK81" s="11">
        <f t="shared" si="218"/>
        <v>0.34000422971955574</v>
      </c>
      <c r="AL81" s="11">
        <f t="shared" si="218"/>
        <v>0.28706580284010896</v>
      </c>
      <c r="AM81" s="11">
        <f t="shared" si="218"/>
        <v>0.14672989907964543</v>
      </c>
      <c r="AN81" s="11">
        <f t="shared" si="218"/>
        <v>0.44249327738831301</v>
      </c>
      <c r="AO81" s="11">
        <f t="shared" si="218"/>
        <v>0.53003531237280443</v>
      </c>
      <c r="AP81" s="11">
        <f t="shared" si="218"/>
        <v>1.9192781835635053E-2</v>
      </c>
      <c r="AQ81" s="11">
        <f t="shared" si="218"/>
        <v>0.28803778780356237</v>
      </c>
      <c r="AR81" s="11">
        <f t="shared" si="218"/>
        <v>0.51013018469933891</v>
      </c>
      <c r="AS81" s="11">
        <f t="shared" si="218"/>
        <v>-0.28064842731545098</v>
      </c>
      <c r="AT81" s="11">
        <f t="shared" si="218"/>
        <v>-1.8767035147974929E-2</v>
      </c>
      <c r="AU81" s="11">
        <f t="shared" si="218"/>
        <v>1.1272504657219209</v>
      </c>
      <c r="AV81" s="11">
        <f t="shared" si="218"/>
        <v>0.51454888693122525</v>
      </c>
      <c r="AW81" s="11">
        <f t="shared" si="218"/>
        <v>0.28587125984434281</v>
      </c>
      <c r="AX81" s="11">
        <f t="shared" si="218"/>
        <v>0.45443513618156878</v>
      </c>
      <c r="AY81" s="11">
        <f t="shared" si="218"/>
        <v>0.2443164875311685</v>
      </c>
      <c r="AZ81" s="11">
        <f t="shared" si="218"/>
        <v>0.22746578387626606</v>
      </c>
      <c r="BA81" s="11">
        <f t="shared" si="218"/>
        <v>8.9192700045771942E-2</v>
      </c>
      <c r="BB81" s="11">
        <f t="shared" si="218"/>
        <v>0.33809333690566584</v>
      </c>
      <c r="BC81" s="11">
        <f t="shared" si="218"/>
        <v>0.18880812254039253</v>
      </c>
      <c r="BD81" s="11">
        <f t="shared" si="218"/>
        <v>0.33014025618342502</v>
      </c>
      <c r="BE81" s="11">
        <f t="shared" si="218"/>
        <v>-0.41369080034306993</v>
      </c>
      <c r="BF81" s="11">
        <f t="shared" si="218"/>
        <v>0.23035883510662436</v>
      </c>
      <c r="BG81" s="11">
        <f t="shared" si="218"/>
        <v>-0.19765864526637947</v>
      </c>
      <c r="BH81" s="11">
        <f t="shared" si="218"/>
        <v>9.9606053018800794E-2</v>
      </c>
      <c r="BI81" s="11">
        <f t="shared" si="218"/>
        <v>0.13896758623243299</v>
      </c>
      <c r="BJ81" s="11">
        <f t="shared" si="218"/>
        <v>1.9730897486346616E-2</v>
      </c>
      <c r="BK81" s="11">
        <f t="shared" si="218"/>
        <v>-0.29150773163987176</v>
      </c>
      <c r="BL81" s="11">
        <f t="shared" si="218"/>
        <v>0.14679119178200353</v>
      </c>
      <c r="BM81" s="11">
        <f t="shared" si="218"/>
        <v>1.2732702707536816E-14</v>
      </c>
      <c r="BN81" s="11">
        <f t="shared" si="218"/>
        <v>0.11552120693156563</v>
      </c>
      <c r="BO81" s="11">
        <f t="shared" si="218"/>
        <v>0.13333505099459034</v>
      </c>
      <c r="BP81" s="11">
        <f t="shared" ref="BP81:CU81" si="219">BO20/BO$7*BP51</f>
        <v>-9.3969520183492444E-2</v>
      </c>
      <c r="BQ81" s="11">
        <f t="shared" si="219"/>
        <v>-8.3968616423976863E-2</v>
      </c>
      <c r="BR81" s="11">
        <f t="shared" si="219"/>
        <v>0.18668836401691871</v>
      </c>
      <c r="BS81" s="11">
        <f t="shared" si="219"/>
        <v>9.2581497781779903E-2</v>
      </c>
      <c r="BT81" s="11">
        <f t="shared" si="219"/>
        <v>0.13755666282646786</v>
      </c>
      <c r="BU81" s="11">
        <f t="shared" si="219"/>
        <v>0.32028404282073825</v>
      </c>
      <c r="BV81" s="11">
        <f t="shared" si="219"/>
        <v>0.16287233441006144</v>
      </c>
      <c r="BW81" s="11">
        <f t="shared" si="219"/>
        <v>0.32522841117021023</v>
      </c>
      <c r="BX81" s="11">
        <f t="shared" si="219"/>
        <v>0</v>
      </c>
      <c r="BY81" s="11">
        <f t="shared" si="219"/>
        <v>1.0062174838736486</v>
      </c>
      <c r="BZ81" s="11">
        <f t="shared" si="219"/>
        <v>0.15158358149862389</v>
      </c>
      <c r="CA81" s="11">
        <f t="shared" si="219"/>
        <v>-0.16212223324808275</v>
      </c>
      <c r="CB81" s="11">
        <f t="shared" si="219"/>
        <v>0.22178886489731292</v>
      </c>
      <c r="CC81" s="11">
        <f t="shared" si="219"/>
        <v>-0.26129105151120374</v>
      </c>
      <c r="CD81" s="11">
        <f t="shared" si="219"/>
        <v>-0.18900019046457345</v>
      </c>
      <c r="CE81" s="11">
        <f t="shared" si="219"/>
        <v>-8.587423737911129E-2</v>
      </c>
      <c r="CF81" s="11">
        <f t="shared" si="219"/>
        <v>0.86340379105306764</v>
      </c>
      <c r="CG81" s="11">
        <f t="shared" si="219"/>
        <v>-0.52834783444788069</v>
      </c>
      <c r="CH81" s="11">
        <f t="shared" si="219"/>
        <v>-0.61047482551713961</v>
      </c>
      <c r="CI81" s="11">
        <f t="shared" si="219"/>
        <v>-0.2263517235967244</v>
      </c>
      <c r="CJ81" s="11">
        <f t="shared" si="219"/>
        <v>-0.15072332639999833</v>
      </c>
      <c r="CK81" s="11">
        <f t="shared" si="219"/>
        <v>-0.42736801003399461</v>
      </c>
      <c r="CL81" s="11">
        <f t="shared" si="219"/>
        <v>0.19727958139025747</v>
      </c>
      <c r="CM81" s="11">
        <f t="shared" si="219"/>
        <v>0.16801818366002369</v>
      </c>
      <c r="CN81" s="11">
        <f t="shared" si="219"/>
        <v>-9.2343138738154931E-3</v>
      </c>
      <c r="CO81" s="11">
        <f t="shared" si="219"/>
        <v>9.1562084664550073E-3</v>
      </c>
      <c r="CP81" s="11">
        <f t="shared" si="219"/>
        <v>0.32177717858207827</v>
      </c>
      <c r="CQ81" s="11">
        <f t="shared" si="219"/>
        <v>0.18146776751601618</v>
      </c>
      <c r="CR81" s="11">
        <f t="shared" si="219"/>
        <v>0</v>
      </c>
      <c r="CS81" s="11">
        <f t="shared" si="219"/>
        <v>7.1442607868999586E-2</v>
      </c>
      <c r="CT81" s="11">
        <f t="shared" si="219"/>
        <v>0.45735074850722401</v>
      </c>
      <c r="CU81" s="11">
        <f t="shared" si="219"/>
        <v>0.15872098519185415</v>
      </c>
      <c r="CV81" s="11">
        <f t="shared" ref="CV81:EA81" si="220">CU20/CU$7*CV51</f>
        <v>3.4921786572542461E-2</v>
      </c>
      <c r="CW81" s="11">
        <f t="shared" si="220"/>
        <v>0.26278948404913477</v>
      </c>
      <c r="CX81" s="11">
        <f t="shared" si="220"/>
        <v>0.34735001328389925</v>
      </c>
      <c r="CY81" s="11">
        <f t="shared" si="220"/>
        <v>0.38857953237985332</v>
      </c>
      <c r="CZ81" s="11">
        <f t="shared" si="220"/>
        <v>0.37697530588832479</v>
      </c>
      <c r="DA81" s="11">
        <f t="shared" si="220"/>
        <v>0.39118310233756504</v>
      </c>
      <c r="DB81" s="11">
        <f t="shared" si="220"/>
        <v>0.2686580662641922</v>
      </c>
      <c r="DC81" s="11">
        <f t="shared" si="220"/>
        <v>0.1578934276508874</v>
      </c>
      <c r="DD81" s="11">
        <f t="shared" si="220"/>
        <v>0.47394413541263969</v>
      </c>
      <c r="DE81" s="11">
        <f t="shared" si="220"/>
        <v>0.19615394949607939</v>
      </c>
      <c r="DF81" s="11">
        <f t="shared" si="220"/>
        <v>0.48300930681864296</v>
      </c>
      <c r="DG81" s="11">
        <f t="shared" si="220"/>
        <v>6.4391984796372065E-2</v>
      </c>
      <c r="DH81" s="11">
        <f t="shared" si="220"/>
        <v>0.22503982024366026</v>
      </c>
      <c r="DI81" s="11">
        <f t="shared" si="220"/>
        <v>7.9244646355267241E-3</v>
      </c>
      <c r="DJ81" s="11">
        <f t="shared" si="220"/>
        <v>0.1585990082478651</v>
      </c>
      <c r="DK81" s="11">
        <f t="shared" si="220"/>
        <v>-0.42652746580939627</v>
      </c>
      <c r="DL81" s="11">
        <f t="shared" si="220"/>
        <v>-0.24759452159794526</v>
      </c>
      <c r="DM81" s="11">
        <f t="shared" si="220"/>
        <v>-0.36099815234820293</v>
      </c>
      <c r="DN81" s="11">
        <f t="shared" si="220"/>
        <v>-7.7099354759207039E-2</v>
      </c>
      <c r="DO81" s="11">
        <f t="shared" si="220"/>
        <v>-0.66142723748446564</v>
      </c>
      <c r="DP81" s="11">
        <f t="shared" si="220"/>
        <v>0.25421847031139189</v>
      </c>
      <c r="DQ81" s="11">
        <f t="shared" si="220"/>
        <v>0.5239852217752532</v>
      </c>
      <c r="DR81" s="11">
        <f t="shared" si="220"/>
        <v>-0.20933350169615231</v>
      </c>
      <c r="DS81" s="11">
        <f t="shared" si="220"/>
        <v>0.61834763394507808</v>
      </c>
      <c r="DT81" s="42">
        <f t="shared" si="220"/>
        <v>-2.8035948574543816</v>
      </c>
      <c r="DU81" s="42">
        <f t="shared" si="220"/>
        <v>1.284076903049487</v>
      </c>
      <c r="DV81" s="42">
        <f t="shared" si="220"/>
        <v>-1.7484256492954247</v>
      </c>
      <c r="DW81" s="11">
        <f t="shared" si="220"/>
        <v>1.6188545073464775E-2</v>
      </c>
      <c r="DX81" s="11">
        <f t="shared" si="220"/>
        <v>0.76239570531624057</v>
      </c>
      <c r="DY81" s="11">
        <f t="shared" si="220"/>
        <v>1.3981269143560142</v>
      </c>
      <c r="DZ81" s="11">
        <f t="shared" si="220"/>
        <v>-0.67442921139686507</v>
      </c>
      <c r="EA81" s="11">
        <f t="shared" si="220"/>
        <v>-1.5949945816540334</v>
      </c>
      <c r="EB81" s="11">
        <f t="shared" ref="EB81:FJ81" si="221">EA20/EA$7*EB51</f>
        <v>-0.21270293580743832</v>
      </c>
      <c r="EC81" s="11">
        <f t="shared" si="221"/>
        <v>2.4697358692543347</v>
      </c>
      <c r="ED81" s="11">
        <f t="shared" si="221"/>
        <v>-0.7247259446770935</v>
      </c>
      <c r="EE81" s="11">
        <f t="shared" si="221"/>
        <v>-7.486055693150033E-2</v>
      </c>
      <c r="EF81" s="11">
        <f t="shared" si="221"/>
        <v>1.9556226420213281</v>
      </c>
      <c r="EG81" s="11">
        <f t="shared" si="221"/>
        <v>-8.2106766624966271E-2</v>
      </c>
      <c r="EH81" s="11">
        <f t="shared" si="221"/>
        <v>-5.3703540214273589E-15</v>
      </c>
      <c r="EI81" s="11">
        <f t="shared" si="221"/>
        <v>2.3342542738418226</v>
      </c>
      <c r="EJ81" s="11">
        <f t="shared" si="221"/>
        <v>0.73104268713106391</v>
      </c>
      <c r="EK81" s="11">
        <f t="shared" si="221"/>
        <v>0.49710309542122122</v>
      </c>
      <c r="EL81" s="11">
        <f t="shared" si="221"/>
        <v>0.24611706883395418</v>
      </c>
      <c r="EM81" s="11">
        <f t="shared" si="221"/>
        <v>-8.2219588945817268E-2</v>
      </c>
      <c r="EN81" s="11">
        <f t="shared" si="221"/>
        <v>0.34119139671676491</v>
      </c>
      <c r="EO81" s="11">
        <f t="shared" si="221"/>
        <v>-0.20106700799695254</v>
      </c>
      <c r="EP81" s="12">
        <f t="shared" si="221"/>
        <v>-0.45867300587947807</v>
      </c>
      <c r="EQ81" s="12">
        <f t="shared" si="221"/>
        <v>-0.24132981618768959</v>
      </c>
      <c r="ER81" s="12">
        <f t="shared" si="221"/>
        <v>-0.12265522055149838</v>
      </c>
      <c r="ES81" s="12">
        <f t="shared" si="221"/>
        <v>-0.21055064458066364</v>
      </c>
      <c r="ET81" s="12">
        <f t="shared" si="221"/>
        <v>-9.5496397955244783E-2</v>
      </c>
      <c r="EU81" s="12">
        <f t="shared" si="221"/>
        <v>-4.8397784104741937E-2</v>
      </c>
      <c r="EV81" s="12">
        <f t="shared" si="221"/>
        <v>-1.8775832556078682E-2</v>
      </c>
      <c r="EW81" s="12">
        <f t="shared" si="221"/>
        <v>-1.3788210883388372E-2</v>
      </c>
      <c r="EX81" s="12">
        <f t="shared" si="221"/>
        <v>-1.7988581989575161E-2</v>
      </c>
      <c r="EY81" s="12">
        <f t="shared" si="221"/>
        <v>1.3453975240253066E-2</v>
      </c>
      <c r="EZ81" s="12">
        <f t="shared" si="221"/>
        <v>3.6863889816160225E-3</v>
      </c>
      <c r="FA81" s="12">
        <f t="shared" si="221"/>
        <v>3.0946529356019121E-2</v>
      </c>
      <c r="FB81" s="12">
        <f t="shared" si="221"/>
        <v>6.8362504972381041E-2</v>
      </c>
      <c r="FC81" s="12">
        <f t="shared" si="221"/>
        <v>6.6103514928596285E-2</v>
      </c>
      <c r="FD81" s="12">
        <f t="shared" si="221"/>
        <v>4.7643859510285741E-2</v>
      </c>
      <c r="FE81" s="12">
        <f t="shared" si="221"/>
        <v>6.2026109601512405E-2</v>
      </c>
      <c r="FF81" s="12">
        <f t="shared" si="221"/>
        <v>6.6442329807550243E-2</v>
      </c>
      <c r="FG81" s="12">
        <f t="shared" si="221"/>
        <v>8.8948932281822879E-2</v>
      </c>
      <c r="FH81" s="12">
        <f t="shared" si="221"/>
        <v>0.12931152614437341</v>
      </c>
      <c r="FI81" s="12">
        <f t="shared" si="221"/>
        <v>7.6975900267979375E-2</v>
      </c>
      <c r="FJ81" s="12">
        <f t="shared" si="221"/>
        <v>-4.9669552482786587E-2</v>
      </c>
      <c r="FK81" s="12">
        <f t="shared" si="153"/>
        <v>0.11116478398797026</v>
      </c>
      <c r="FL81" s="12">
        <f t="shared" si="154"/>
        <v>6.5699085343009944E-2</v>
      </c>
      <c r="FM81" s="12">
        <f t="shared" si="155"/>
        <v>6.3600645691524932E-2</v>
      </c>
      <c r="FN81" s="12">
        <f t="shared" si="156"/>
        <v>7.172092951496678E-2</v>
      </c>
    </row>
    <row r="82" spans="2:170" x14ac:dyDescent="0.2">
      <c r="B82" t="str">
        <f t="shared" si="147"/>
        <v xml:space="preserve">      State and local</v>
      </c>
      <c r="C82" s="11"/>
      <c r="D82" s="11">
        <f t="shared" ref="D82:AI82" si="222">C21/C$7*D52</f>
        <v>0.23250580470190238</v>
      </c>
      <c r="E82" s="11">
        <f t="shared" si="222"/>
        <v>1.5416198998358976</v>
      </c>
      <c r="F82" s="11">
        <f t="shared" si="222"/>
        <v>-0.17746472446216388</v>
      </c>
      <c r="G82" s="11">
        <f t="shared" si="222"/>
        <v>0.29053238397425252</v>
      </c>
      <c r="H82" s="11">
        <f t="shared" si="222"/>
        <v>1.2375216175037613</v>
      </c>
      <c r="I82" s="11">
        <f t="shared" si="222"/>
        <v>0.58589004887615104</v>
      </c>
      <c r="J82" s="11">
        <f t="shared" si="222"/>
        <v>-4.75815999717282E-2</v>
      </c>
      <c r="K82" s="11">
        <f t="shared" si="222"/>
        <v>0.98325954795469028</v>
      </c>
      <c r="L82" s="11">
        <f t="shared" si="222"/>
        <v>0.29863728521384347</v>
      </c>
      <c r="M82" s="11">
        <f t="shared" si="222"/>
        <v>-1.1807282177255813E-2</v>
      </c>
      <c r="N82" s="11">
        <f t="shared" si="222"/>
        <v>0.88601206442243086</v>
      </c>
      <c r="O82" s="11">
        <f t="shared" si="222"/>
        <v>-0.30385565313893137</v>
      </c>
      <c r="P82" s="11">
        <f t="shared" si="222"/>
        <v>0.33297112037924648</v>
      </c>
      <c r="Q82" s="11">
        <f t="shared" si="222"/>
        <v>0.34358817663312458</v>
      </c>
      <c r="R82" s="11">
        <f t="shared" si="222"/>
        <v>0.38577639957752718</v>
      </c>
      <c r="S82" s="11">
        <f t="shared" si="222"/>
        <v>-1.1718833338560193E-2</v>
      </c>
      <c r="T82" s="11">
        <f t="shared" si="222"/>
        <v>0.34186312404507502</v>
      </c>
      <c r="U82" s="11">
        <f t="shared" si="222"/>
        <v>-0.2877400420856836</v>
      </c>
      <c r="V82" s="11">
        <f t="shared" si="222"/>
        <v>1.2098030230131913</v>
      </c>
      <c r="W82" s="11">
        <f t="shared" si="222"/>
        <v>0.40582942710676734</v>
      </c>
      <c r="X82" s="11">
        <f t="shared" si="222"/>
        <v>5.6927023978470319E-2</v>
      </c>
      <c r="Y82" s="11">
        <f t="shared" si="222"/>
        <v>-0.20315469288402416</v>
      </c>
      <c r="Z82" s="11">
        <f t="shared" si="222"/>
        <v>0.55244099572148964</v>
      </c>
      <c r="AA82" s="11">
        <f t="shared" si="222"/>
        <v>0.84150722171566217</v>
      </c>
      <c r="AB82" s="11">
        <f t="shared" si="222"/>
        <v>-0.12199986511564342</v>
      </c>
      <c r="AC82" s="11">
        <f t="shared" si="222"/>
        <v>2.2099025345360141E-2</v>
      </c>
      <c r="AD82" s="11">
        <f t="shared" si="222"/>
        <v>7.6519509687128548E-2</v>
      </c>
      <c r="AE82" s="11">
        <f t="shared" si="222"/>
        <v>4.2981759654936627E-2</v>
      </c>
      <c r="AF82" s="11">
        <f t="shared" si="222"/>
        <v>1.1195274656864878</v>
      </c>
      <c r="AG82" s="11">
        <f t="shared" si="222"/>
        <v>-4.1542922659809335E-2</v>
      </c>
      <c r="AH82" s="11">
        <f t="shared" si="222"/>
        <v>0.19658681027931924</v>
      </c>
      <c r="AI82" s="11">
        <f t="shared" si="222"/>
        <v>0.31716056699210982</v>
      </c>
      <c r="AJ82" s="11">
        <f t="shared" ref="AJ82:BO82" si="223">AI21/AI$7*AJ52</f>
        <v>0.45866708882741369</v>
      </c>
      <c r="AK82" s="11">
        <f t="shared" si="223"/>
        <v>0.22950538596757986</v>
      </c>
      <c r="AL82" s="11">
        <f t="shared" si="223"/>
        <v>0.17776186527882343</v>
      </c>
      <c r="AM82" s="11">
        <f t="shared" si="223"/>
        <v>3.9015069278140226E-2</v>
      </c>
      <c r="AN82" s="11">
        <f t="shared" si="223"/>
        <v>0.55360314987817361</v>
      </c>
      <c r="AO82" s="11">
        <f t="shared" si="223"/>
        <v>0.55118613357232726</v>
      </c>
      <c r="AP82" s="11">
        <f t="shared" si="223"/>
        <v>-6.6992481405965976E-2</v>
      </c>
      <c r="AQ82" s="11">
        <f t="shared" si="223"/>
        <v>0.29808140736016042</v>
      </c>
      <c r="AR82" s="11">
        <f t="shared" si="223"/>
        <v>-0.17922318055246395</v>
      </c>
      <c r="AS82" s="11">
        <f t="shared" si="223"/>
        <v>0.25676077262558489</v>
      </c>
      <c r="AT82" s="11">
        <f t="shared" si="223"/>
        <v>0.12254158454434741</v>
      </c>
      <c r="AU82" s="11">
        <f t="shared" si="223"/>
        <v>0.9826087595567109</v>
      </c>
      <c r="AV82" s="11">
        <f t="shared" si="223"/>
        <v>0.53501053983502289</v>
      </c>
      <c r="AW82" s="11">
        <f t="shared" si="223"/>
        <v>0.25733762445801062</v>
      </c>
      <c r="AX82" s="11">
        <f t="shared" si="223"/>
        <v>0.42577981677961863</v>
      </c>
      <c r="AY82" s="11">
        <f t="shared" si="223"/>
        <v>0.2543926680943952</v>
      </c>
      <c r="AZ82" s="11">
        <f t="shared" si="223"/>
        <v>0.22765226069978903</v>
      </c>
      <c r="BA82" s="11">
        <f t="shared" si="223"/>
        <v>6.9353809552959153E-2</v>
      </c>
      <c r="BB82" s="11">
        <f t="shared" si="223"/>
        <v>-9.8551799337785722E-3</v>
      </c>
      <c r="BC82" s="11">
        <f t="shared" si="223"/>
        <v>0.16895374145715678</v>
      </c>
      <c r="BD82" s="11">
        <f t="shared" si="223"/>
        <v>0.38117325812164143</v>
      </c>
      <c r="BE82" s="11">
        <f t="shared" si="223"/>
        <v>-0.35466752137996355</v>
      </c>
      <c r="BF82" s="11">
        <f t="shared" si="223"/>
        <v>0.18017017183355657</v>
      </c>
      <c r="BG82" s="11">
        <f t="shared" si="223"/>
        <v>-0.13850053413007873</v>
      </c>
      <c r="BH82" s="11">
        <f t="shared" si="223"/>
        <v>9.9642050809896493E-2</v>
      </c>
      <c r="BI82" s="11">
        <f t="shared" si="223"/>
        <v>0.15899192290570799</v>
      </c>
      <c r="BJ82" s="11">
        <f t="shared" si="223"/>
        <v>-9.8576357439142115E-3</v>
      </c>
      <c r="BK82" s="11">
        <f t="shared" si="223"/>
        <v>-0.18500842355793631</v>
      </c>
      <c r="BL82" s="11">
        <f t="shared" si="223"/>
        <v>0.15670622100991172</v>
      </c>
      <c r="BM82" s="11">
        <f t="shared" si="223"/>
        <v>-9.6590522494077267E-3</v>
      </c>
      <c r="BN82" s="11">
        <f t="shared" si="223"/>
        <v>0.23194092746953385</v>
      </c>
      <c r="BO82" s="11">
        <f t="shared" si="223"/>
        <v>0.18130215591532928</v>
      </c>
      <c r="BP82" s="11">
        <f t="shared" ref="BP82:CU82" si="224">BO21/BO$7*BP52</f>
        <v>-6.581259646173554E-2</v>
      </c>
      <c r="BQ82" s="11">
        <f t="shared" si="224"/>
        <v>-8.3942808394991603E-2</v>
      </c>
      <c r="BR82" s="11">
        <f t="shared" si="224"/>
        <v>0.17742458382361201</v>
      </c>
      <c r="BS82" s="11">
        <f t="shared" si="224"/>
        <v>0.10190343207213312</v>
      </c>
      <c r="BT82" s="11">
        <f t="shared" si="224"/>
        <v>0.14684351550022615</v>
      </c>
      <c r="BU82" s="11">
        <f t="shared" si="224"/>
        <v>0.3206611473366236</v>
      </c>
      <c r="BV82" s="11">
        <f t="shared" si="224"/>
        <v>0.13569321544642349</v>
      </c>
      <c r="BW82" s="11">
        <f t="shared" si="224"/>
        <v>0.29823034193331588</v>
      </c>
      <c r="BX82" s="11">
        <f t="shared" si="224"/>
        <v>0</v>
      </c>
      <c r="BY82" s="11">
        <f t="shared" si="224"/>
        <v>0.97204951606838319</v>
      </c>
      <c r="BZ82" s="11">
        <f t="shared" si="224"/>
        <v>0.1247984821989685</v>
      </c>
      <c r="CA82" s="11">
        <f t="shared" si="224"/>
        <v>-0.17993393623956866</v>
      </c>
      <c r="CB82" s="11">
        <f t="shared" si="224"/>
        <v>1.8385272004499249E-2</v>
      </c>
      <c r="CC82" s="11">
        <f t="shared" si="224"/>
        <v>-0.13102783605817878</v>
      </c>
      <c r="CD82" s="11">
        <f t="shared" si="224"/>
        <v>-0.13243251908217055</v>
      </c>
      <c r="CE82" s="11">
        <f t="shared" si="224"/>
        <v>8.6276641597537826E-2</v>
      </c>
      <c r="CF82" s="11">
        <f t="shared" si="224"/>
        <v>8.664498949491363E-2</v>
      </c>
      <c r="CG82" s="11">
        <f t="shared" si="224"/>
        <v>6.7068209690380243E-2</v>
      </c>
      <c r="CH82" s="11">
        <f t="shared" si="224"/>
        <v>-0.47055191863681411</v>
      </c>
      <c r="CI82" s="11">
        <f t="shared" si="224"/>
        <v>-0.23553583034989387</v>
      </c>
      <c r="CJ82" s="11">
        <f t="shared" si="224"/>
        <v>-0.1225014825262504</v>
      </c>
      <c r="CK82" s="11">
        <f t="shared" si="224"/>
        <v>-0.36250093620049784</v>
      </c>
      <c r="CL82" s="11">
        <f t="shared" si="224"/>
        <v>0.23528192389087049</v>
      </c>
      <c r="CM82" s="11">
        <f t="shared" si="224"/>
        <v>0.18689955403112257</v>
      </c>
      <c r="CN82" s="11">
        <f t="shared" si="224"/>
        <v>9.2391719269474121E-3</v>
      </c>
      <c r="CO82" s="11">
        <f t="shared" si="224"/>
        <v>2.7484822239317083E-2</v>
      </c>
      <c r="CP82" s="11">
        <f t="shared" si="224"/>
        <v>0.33142977192843287</v>
      </c>
      <c r="CQ82" s="11">
        <f t="shared" si="224"/>
        <v>0.21813859319550211</v>
      </c>
      <c r="CR82" s="11">
        <f t="shared" si="224"/>
        <v>7.189273794970584E-2</v>
      </c>
      <c r="CS82" s="11">
        <f t="shared" si="224"/>
        <v>0.12526159135679238</v>
      </c>
      <c r="CT82" s="11">
        <f t="shared" si="224"/>
        <v>0.49451795514155289</v>
      </c>
      <c r="CU82" s="11">
        <f t="shared" si="224"/>
        <v>0.14108305255627043</v>
      </c>
      <c r="CV82" s="11">
        <f t="shared" ref="CV82:EA82" si="225">CU21/CU$7*CV52</f>
        <v>6.1169973024806507E-2</v>
      </c>
      <c r="CW82" s="11">
        <f t="shared" si="225"/>
        <v>0.31613442402326791</v>
      </c>
      <c r="CX82" s="11">
        <f t="shared" si="225"/>
        <v>0.37412730273407169</v>
      </c>
      <c r="CY82" s="11">
        <f t="shared" si="225"/>
        <v>0.38032023061357595</v>
      </c>
      <c r="CZ82" s="11">
        <f t="shared" si="225"/>
        <v>0.351419148975326</v>
      </c>
      <c r="DA82" s="11">
        <f t="shared" si="225"/>
        <v>0.39167387054015546</v>
      </c>
      <c r="DB82" s="11">
        <f t="shared" si="225"/>
        <v>0.26888904073298769</v>
      </c>
      <c r="DC82" s="11">
        <f t="shared" si="225"/>
        <v>0.1579731981227549</v>
      </c>
      <c r="DD82" s="11">
        <f t="shared" si="225"/>
        <v>0.4493276300668112</v>
      </c>
      <c r="DE82" s="11">
        <f t="shared" si="225"/>
        <v>0.19627667386561753</v>
      </c>
      <c r="DF82" s="11">
        <f t="shared" si="225"/>
        <v>0.46710996961173007</v>
      </c>
      <c r="DG82" s="11">
        <f t="shared" si="225"/>
        <v>3.2170036398221705E-2</v>
      </c>
      <c r="DH82" s="11">
        <f t="shared" si="225"/>
        <v>0.24951834802527861</v>
      </c>
      <c r="DI82" s="11">
        <f t="shared" si="225"/>
        <v>3.1722546946232187E-2</v>
      </c>
      <c r="DJ82" s="11">
        <f t="shared" si="225"/>
        <v>0.18261772105872037</v>
      </c>
      <c r="DK82" s="11">
        <f t="shared" si="225"/>
        <v>-0.37238588140703677</v>
      </c>
      <c r="DL82" s="11">
        <f t="shared" si="225"/>
        <v>-0.22437302605194223</v>
      </c>
      <c r="DM82" s="11">
        <f t="shared" si="225"/>
        <v>-0.34540399225235613</v>
      </c>
      <c r="DN82" s="11">
        <f t="shared" si="225"/>
        <v>-4.6295115736054597E-2</v>
      </c>
      <c r="DO82" s="11">
        <f t="shared" si="225"/>
        <v>-0.61590252652209987</v>
      </c>
      <c r="DP82" s="11">
        <f t="shared" si="225"/>
        <v>0.25443438398351081</v>
      </c>
      <c r="DQ82" s="11">
        <f t="shared" si="225"/>
        <v>0.5091920349658754</v>
      </c>
      <c r="DR82" s="11">
        <f t="shared" si="225"/>
        <v>-0.17948595931649855</v>
      </c>
      <c r="DS82" s="11">
        <f t="shared" si="225"/>
        <v>0.58061283718099488</v>
      </c>
      <c r="DT82" s="42">
        <f t="shared" si="225"/>
        <v>-2.79910499059313</v>
      </c>
      <c r="DU82" s="42">
        <f t="shared" si="225"/>
        <v>0.90170264952312895</v>
      </c>
      <c r="DV82" s="42">
        <f t="shared" si="225"/>
        <v>-1.511168017909913</v>
      </c>
      <c r="DW82" s="11">
        <f t="shared" si="225"/>
        <v>0.10555175895199012</v>
      </c>
      <c r="DX82" s="11">
        <f t="shared" si="225"/>
        <v>0.77296494671132088</v>
      </c>
      <c r="DY82" s="11">
        <f t="shared" si="225"/>
        <v>1.4485080372382635</v>
      </c>
      <c r="DZ82" s="11">
        <f t="shared" si="225"/>
        <v>-0.65043042946815688</v>
      </c>
      <c r="EA82" s="11">
        <f t="shared" si="225"/>
        <v>-1.5445336064449617</v>
      </c>
      <c r="EB82" s="11">
        <f t="shared" ref="EB82:FJ82" si="226">EA21/EA$7*EB52</f>
        <v>-0.12185060877514227</v>
      </c>
      <c r="EC82" s="11">
        <f t="shared" si="226"/>
        <v>2.5267400848955175</v>
      </c>
      <c r="ED82" s="11">
        <f t="shared" si="226"/>
        <v>-0.72999432326006197</v>
      </c>
      <c r="EE82" s="11">
        <f t="shared" si="226"/>
        <v>-0.10466482157138743</v>
      </c>
      <c r="EF82" s="11">
        <f t="shared" si="226"/>
        <v>1.9088979760650635</v>
      </c>
      <c r="EG82" s="11">
        <f t="shared" si="226"/>
        <v>-0.12666158547121095</v>
      </c>
      <c r="EH82" s="11">
        <f t="shared" si="226"/>
        <v>-1.4998259809829856E-2</v>
      </c>
      <c r="EI82" s="11">
        <f t="shared" si="226"/>
        <v>2.3167736139217001</v>
      </c>
      <c r="EJ82" s="11">
        <f t="shared" si="226"/>
        <v>0.7014629891764278</v>
      </c>
      <c r="EK82" s="11">
        <f t="shared" si="226"/>
        <v>0.45957933844645377</v>
      </c>
      <c r="EL82" s="11">
        <f t="shared" si="226"/>
        <v>0.25382478642664286</v>
      </c>
      <c r="EM82" s="11">
        <f t="shared" si="226"/>
        <v>-8.2199411094561692E-2</v>
      </c>
      <c r="EN82" s="11">
        <f t="shared" si="226"/>
        <v>0.43385198956655702</v>
      </c>
      <c r="EO82" s="11">
        <f t="shared" si="226"/>
        <v>-0.14167738651037762</v>
      </c>
      <c r="EP82" s="12">
        <f t="shared" si="226"/>
        <v>-0.18076142983391943</v>
      </c>
      <c r="EQ82" s="12">
        <f t="shared" si="226"/>
        <v>-0.14841677804526726</v>
      </c>
      <c r="ER82" s="12">
        <f t="shared" si="226"/>
        <v>-9.494932176640547E-2</v>
      </c>
      <c r="ES82" s="12">
        <f t="shared" si="226"/>
        <v>-0.18093870958664768</v>
      </c>
      <c r="ET82" s="12">
        <f t="shared" si="226"/>
        <v>-8.5334965582376604E-2</v>
      </c>
      <c r="EU82" s="12">
        <f t="shared" si="226"/>
        <v>-4.2212618465920636E-2</v>
      </c>
      <c r="EV82" s="12">
        <f t="shared" si="226"/>
        <v>-1.5816687533865607E-2</v>
      </c>
      <c r="EW82" s="12">
        <f t="shared" si="226"/>
        <v>-7.989778382594152E-3</v>
      </c>
      <c r="EX82" s="12">
        <f t="shared" si="226"/>
        <v>-1.2489917962923753E-2</v>
      </c>
      <c r="EY82" s="12">
        <f t="shared" si="226"/>
        <v>1.5190641712321958E-2</v>
      </c>
      <c r="EZ82" s="12">
        <f t="shared" si="226"/>
        <v>6.6991552781951094E-3</v>
      </c>
      <c r="FA82" s="12">
        <f t="shared" si="226"/>
        <v>2.9735133427925456E-2</v>
      </c>
      <c r="FB82" s="12">
        <f t="shared" si="226"/>
        <v>6.3744427470184439E-2</v>
      </c>
      <c r="FC82" s="12">
        <f t="shared" si="226"/>
        <v>6.219461848532043E-2</v>
      </c>
      <c r="FD82" s="12">
        <f t="shared" si="226"/>
        <v>4.642292584324767E-2</v>
      </c>
      <c r="FE82" s="12">
        <f t="shared" si="226"/>
        <v>5.931857757402921E-2</v>
      </c>
      <c r="FF82" s="12">
        <f t="shared" si="226"/>
        <v>6.3320313099029302E-2</v>
      </c>
      <c r="FG82" s="12">
        <f t="shared" si="226"/>
        <v>6.5027610956010881E-2</v>
      </c>
      <c r="FH82" s="12">
        <f t="shared" si="226"/>
        <v>4.9818028397115036E-2</v>
      </c>
      <c r="FI82" s="12">
        <f t="shared" si="226"/>
        <v>7.1049296561881942E-2</v>
      </c>
      <c r="FJ82" s="12">
        <f t="shared" si="226"/>
        <v>6.244334604578012E-2</v>
      </c>
      <c r="FK82" s="12">
        <f t="shared" si="153"/>
        <v>9.0710033543844895E-2</v>
      </c>
      <c r="FL82" s="12">
        <f t="shared" si="154"/>
        <v>6.3977344930757241E-2</v>
      </c>
      <c r="FM82" s="12">
        <f t="shared" si="155"/>
        <v>6.1968792606316311E-2</v>
      </c>
      <c r="FN82" s="12">
        <f t="shared" si="156"/>
        <v>6.8649838248591069E-2</v>
      </c>
    </row>
    <row r="83" spans="2:170" x14ac:dyDescent="0.2">
      <c r="B83" t="str">
        <f t="shared" si="147"/>
        <v xml:space="preserve">      Federal</v>
      </c>
      <c r="C83" s="11"/>
      <c r="D83" s="11">
        <f t="shared" ref="D83:AI83" si="227">C22/C$7*D53</f>
        <v>0.20155093833903187</v>
      </c>
      <c r="E83" s="11">
        <f t="shared" si="227"/>
        <v>-0.18570224169749508</v>
      </c>
      <c r="F83" s="11">
        <f t="shared" si="227"/>
        <v>-0.19454465906569335</v>
      </c>
      <c r="G83" s="11">
        <f t="shared" si="227"/>
        <v>-2.387151311510724E-2</v>
      </c>
      <c r="H83" s="11">
        <f t="shared" si="227"/>
        <v>4.8570312580184245E-2</v>
      </c>
      <c r="I83" s="11">
        <f t="shared" si="227"/>
        <v>0.18622643558982299</v>
      </c>
      <c r="J83" s="11">
        <f t="shared" si="227"/>
        <v>-7.0500478194278487E-2</v>
      </c>
      <c r="K83" s="11">
        <f t="shared" si="227"/>
        <v>2.3965800286332103E-2</v>
      </c>
      <c r="L83" s="11">
        <f t="shared" si="227"/>
        <v>1.1863454631180994E-2</v>
      </c>
      <c r="M83" s="11">
        <f t="shared" si="227"/>
        <v>4.7684332369798743E-2</v>
      </c>
      <c r="N83" s="11">
        <f t="shared" si="227"/>
        <v>3.5697298513666473E-2</v>
      </c>
      <c r="O83" s="11">
        <f t="shared" si="227"/>
        <v>9.6110752402925312E-2</v>
      </c>
      <c r="P83" s="11">
        <f t="shared" si="227"/>
        <v>3.5555629955343712E-2</v>
      </c>
      <c r="Q83" s="11">
        <f t="shared" si="227"/>
        <v>8.3374476049751539E-2</v>
      </c>
      <c r="R83" s="11">
        <f t="shared" si="227"/>
        <v>-4.5804225090848492E-2</v>
      </c>
      <c r="S83" s="11">
        <f t="shared" si="227"/>
        <v>-2.3341354324050947E-2</v>
      </c>
      <c r="T83" s="11">
        <f t="shared" si="227"/>
        <v>0</v>
      </c>
      <c r="U83" s="11">
        <f t="shared" si="227"/>
        <v>-2.3118804626359693E-2</v>
      </c>
      <c r="V83" s="11">
        <f t="shared" si="227"/>
        <v>-1.1532387913971825E-2</v>
      </c>
      <c r="W83" s="11">
        <f t="shared" si="227"/>
        <v>-7.8934741283896673E-2</v>
      </c>
      <c r="X83" s="11">
        <f t="shared" si="227"/>
        <v>-1.1340052007599468E-2</v>
      </c>
      <c r="Y83" s="11">
        <f t="shared" si="227"/>
        <v>-2.2609089767628866E-2</v>
      </c>
      <c r="Z83" s="11">
        <f t="shared" si="227"/>
        <v>-4.487094929314768E-2</v>
      </c>
      <c r="AA83" s="11">
        <f t="shared" si="227"/>
        <v>-1.1378897558924052E-2</v>
      </c>
      <c r="AB83" s="11">
        <f t="shared" si="227"/>
        <v>-6.587325511428789E-2</v>
      </c>
      <c r="AC83" s="11">
        <f t="shared" si="227"/>
        <v>-4.3759219280346588E-2</v>
      </c>
      <c r="AD83" s="11">
        <f t="shared" si="227"/>
        <v>5.5169934649569957E-2</v>
      </c>
      <c r="AE83" s="11">
        <f t="shared" si="227"/>
        <v>2.1561981066768349E-2</v>
      </c>
      <c r="AF83" s="11">
        <f t="shared" si="227"/>
        <v>1.0632690982897514E-2</v>
      </c>
      <c r="AG83" s="11">
        <f t="shared" si="227"/>
        <v>0.11733396857653168</v>
      </c>
      <c r="AH83" s="11">
        <f t="shared" si="227"/>
        <v>-4.0757646999385999E-2</v>
      </c>
      <c r="AI83" s="11">
        <f t="shared" si="227"/>
        <v>0.12491317286760494</v>
      </c>
      <c r="AJ83" s="11">
        <f t="shared" ref="AJ83:BO83" si="228">AI22/AI$7*AJ53</f>
        <v>-1.0022669324019207E-2</v>
      </c>
      <c r="AK83" s="11">
        <f t="shared" si="228"/>
        <v>0.11168182686135579</v>
      </c>
      <c r="AL83" s="11">
        <f t="shared" si="228"/>
        <v>0.11066702335977076</v>
      </c>
      <c r="AM83" s="11">
        <f t="shared" si="228"/>
        <v>0.10974857724107459</v>
      </c>
      <c r="AN83" s="11">
        <f t="shared" si="228"/>
        <v>-0.10433543693272046</v>
      </c>
      <c r="AO83" s="11">
        <f t="shared" si="228"/>
        <v>-1.9258303355078273E-2</v>
      </c>
      <c r="AP83" s="11">
        <f t="shared" si="228"/>
        <v>8.8031704082276743E-2</v>
      </c>
      <c r="AQ83" s="11">
        <f t="shared" si="228"/>
        <v>-9.5028512088574848E-3</v>
      </c>
      <c r="AR83" s="11">
        <f t="shared" si="228"/>
        <v>0.79684258893735682</v>
      </c>
      <c r="AS83" s="11">
        <f t="shared" si="228"/>
        <v>-0.48052597329081681</v>
      </c>
      <c r="AT83" s="11">
        <f t="shared" si="228"/>
        <v>-0.1364281903631768</v>
      </c>
      <c r="AU83" s="11">
        <f t="shared" si="228"/>
        <v>0.14464567306285486</v>
      </c>
      <c r="AV83" s="11">
        <f t="shared" si="228"/>
        <v>-1.8708925828706317E-2</v>
      </c>
      <c r="AW83" s="11">
        <f t="shared" si="228"/>
        <v>2.8544890609133254E-2</v>
      </c>
      <c r="AX83" s="11">
        <f t="shared" si="228"/>
        <v>2.8836532865524841E-2</v>
      </c>
      <c r="AY83" s="11">
        <f t="shared" si="228"/>
        <v>-9.689536308250063E-3</v>
      </c>
      <c r="AZ83" s="11">
        <f t="shared" si="228"/>
        <v>0</v>
      </c>
      <c r="BA83" s="11">
        <f t="shared" si="228"/>
        <v>1.9858419428020063E-2</v>
      </c>
      <c r="BB83" s="11">
        <f t="shared" si="228"/>
        <v>0.37120291402138555</v>
      </c>
      <c r="BC83" s="11">
        <f t="shared" si="228"/>
        <v>1.9858226634396927E-2</v>
      </c>
      <c r="BD83" s="11">
        <f t="shared" si="228"/>
        <v>-4.9113087485105171E-2</v>
      </c>
      <c r="BE83" s="11">
        <f t="shared" si="228"/>
        <v>-5.9010996258259153E-2</v>
      </c>
      <c r="BF83" s="11">
        <f t="shared" si="228"/>
        <v>5.0293349178208484E-2</v>
      </c>
      <c r="BG83" s="11">
        <f t="shared" si="228"/>
        <v>-5.8882555645404608E-2</v>
      </c>
      <c r="BH83" s="11">
        <f t="shared" si="228"/>
        <v>0</v>
      </c>
      <c r="BI83" s="11">
        <f t="shared" si="228"/>
        <v>-1.9702339181251999E-2</v>
      </c>
      <c r="BJ83" s="11">
        <f t="shared" si="228"/>
        <v>2.9762286712743995E-2</v>
      </c>
      <c r="BK83" s="11">
        <f t="shared" si="228"/>
        <v>-0.10532346868656899</v>
      </c>
      <c r="BL83" s="11">
        <f t="shared" si="228"/>
        <v>-9.7289503423008718E-3</v>
      </c>
      <c r="BM83" s="11">
        <f t="shared" si="228"/>
        <v>9.6817342559474447E-3</v>
      </c>
      <c r="BN83" s="11">
        <f t="shared" si="228"/>
        <v>-0.11236258749704471</v>
      </c>
      <c r="BO83" s="11">
        <f t="shared" si="228"/>
        <v>-4.6958466711121923E-2</v>
      </c>
      <c r="BP83" s="11">
        <f t="shared" ref="BP83:CU83" si="229">BO22/BO$7*BP53</f>
        <v>-2.8084022362827095E-2</v>
      </c>
      <c r="BQ83" s="11">
        <f t="shared" si="229"/>
        <v>0</v>
      </c>
      <c r="BR83" s="11">
        <f t="shared" si="229"/>
        <v>9.3070622534835133E-3</v>
      </c>
      <c r="BS83" s="11">
        <f t="shared" si="229"/>
        <v>-9.2154247847840067E-3</v>
      </c>
      <c r="BT83" s="11">
        <f t="shared" si="229"/>
        <v>-9.1166827944953715E-3</v>
      </c>
      <c r="BU83" s="11">
        <f t="shared" si="229"/>
        <v>0</v>
      </c>
      <c r="BV83" s="11">
        <f t="shared" si="229"/>
        <v>2.7195988483226196E-2</v>
      </c>
      <c r="BW83" s="11">
        <f t="shared" si="229"/>
        <v>2.7031508175500891E-2</v>
      </c>
      <c r="BX83" s="11">
        <f t="shared" si="229"/>
        <v>0</v>
      </c>
      <c r="BY83" s="11">
        <f t="shared" si="229"/>
        <v>3.5910899605184829E-2</v>
      </c>
      <c r="BZ83" s="11">
        <f t="shared" si="229"/>
        <v>2.6807222650037127E-2</v>
      </c>
      <c r="CA83" s="11">
        <f t="shared" si="229"/>
        <v>1.8167493841026686E-2</v>
      </c>
      <c r="CB83" s="11">
        <f t="shared" si="229"/>
        <v>0.21152794667637112</v>
      </c>
      <c r="CC83" s="11">
        <f t="shared" si="229"/>
        <v>-0.12787603679130388</v>
      </c>
      <c r="CD83" s="11">
        <f t="shared" si="229"/>
        <v>-5.6279294443206195E-2</v>
      </c>
      <c r="CE83" s="11">
        <f t="shared" si="229"/>
        <v>-0.16582906762410754</v>
      </c>
      <c r="CF83" s="11">
        <f t="shared" si="229"/>
        <v>0.89535663943682553</v>
      </c>
      <c r="CG83" s="11">
        <f t="shared" si="229"/>
        <v>-0.53389591010018445</v>
      </c>
      <c r="CH83" s="11">
        <f t="shared" si="229"/>
        <v>-0.13873286841676008</v>
      </c>
      <c r="CI83" s="11">
        <f t="shared" si="229"/>
        <v>9.5070810510448668E-3</v>
      </c>
      <c r="CJ83" s="11">
        <f t="shared" si="229"/>
        <v>-2.8192830544661481E-2</v>
      </c>
      <c r="CK83" s="11">
        <f t="shared" si="229"/>
        <v>-6.4806653943451392E-2</v>
      </c>
      <c r="CL83" s="11">
        <f t="shared" si="229"/>
        <v>-3.7062237384892227E-2</v>
      </c>
      <c r="CM83" s="11">
        <f t="shared" si="229"/>
        <v>-1.8505676175187741E-2</v>
      </c>
      <c r="CN83" s="11">
        <f t="shared" si="229"/>
        <v>-1.8393488800129865E-2</v>
      </c>
      <c r="CO83" s="11">
        <f t="shared" si="229"/>
        <v>-1.8228676329289043E-2</v>
      </c>
      <c r="CP83" s="11">
        <f t="shared" si="229"/>
        <v>-9.0947289485899252E-3</v>
      </c>
      <c r="CQ83" s="11">
        <f t="shared" si="229"/>
        <v>-3.5802460646677525E-2</v>
      </c>
      <c r="CR83" s="11">
        <f t="shared" si="229"/>
        <v>-7.0487497946012487E-2</v>
      </c>
      <c r="CS83" s="11">
        <f t="shared" si="229"/>
        <v>-5.2770396575449872E-2</v>
      </c>
      <c r="CT83" s="11">
        <f t="shared" si="229"/>
        <v>-3.5110923948946687E-2</v>
      </c>
      <c r="CU83" s="11">
        <f t="shared" si="229"/>
        <v>1.7638010559400535E-2</v>
      </c>
      <c r="CV83" s="11">
        <f t="shared" ref="CV83:EA83" si="230">CU22/CU$7*CV53</f>
        <v>-2.5990544359204254E-2</v>
      </c>
      <c r="CW83" s="11">
        <f t="shared" si="230"/>
        <v>-5.1477561488754445E-2</v>
      </c>
      <c r="CX83" s="11">
        <f t="shared" si="230"/>
        <v>-2.5626622237729511E-2</v>
      </c>
      <c r="CY83" s="11">
        <f t="shared" si="230"/>
        <v>8.5623340888169707E-3</v>
      </c>
      <c r="CZ83" s="11">
        <f t="shared" si="230"/>
        <v>2.5610608128944511E-2</v>
      </c>
      <c r="DA83" s="11">
        <f t="shared" si="230"/>
        <v>0</v>
      </c>
      <c r="DB83" s="11">
        <f t="shared" si="230"/>
        <v>0</v>
      </c>
      <c r="DC83" s="11">
        <f t="shared" si="230"/>
        <v>0</v>
      </c>
      <c r="DD83" s="11">
        <f t="shared" si="230"/>
        <v>2.4784995727246097E-2</v>
      </c>
      <c r="DE83" s="11">
        <f t="shared" si="230"/>
        <v>0</v>
      </c>
      <c r="DF83" s="11">
        <f t="shared" si="230"/>
        <v>1.6226587001394184E-2</v>
      </c>
      <c r="DG83" s="11">
        <f t="shared" si="230"/>
        <v>3.2428237184092025E-2</v>
      </c>
      <c r="DH83" s="11">
        <f t="shared" si="230"/>
        <v>-2.3798353439811709E-2</v>
      </c>
      <c r="DI83" s="11">
        <f t="shared" si="230"/>
        <v>-2.3608150380242502E-2</v>
      </c>
      <c r="DJ83" s="11">
        <f t="shared" si="230"/>
        <v>-2.3522635440773661E-2</v>
      </c>
      <c r="DK83" s="11">
        <f t="shared" si="230"/>
        <v>-5.4095381608818813E-2</v>
      </c>
      <c r="DL83" s="11">
        <f t="shared" si="230"/>
        <v>-2.3220940722657284E-2</v>
      </c>
      <c r="DM83" s="11">
        <f t="shared" si="230"/>
        <v>-1.5455939384527426E-2</v>
      </c>
      <c r="DN83" s="11">
        <f t="shared" si="230"/>
        <v>-3.0626109834632553E-2</v>
      </c>
      <c r="DO83" s="11">
        <f t="shared" si="230"/>
        <v>-4.5382911308869747E-2</v>
      </c>
      <c r="DP83" s="11">
        <f t="shared" si="230"/>
        <v>0</v>
      </c>
      <c r="DQ83" s="11">
        <f t="shared" si="230"/>
        <v>1.5241560854237607E-2</v>
      </c>
      <c r="DR83" s="11">
        <f t="shared" si="230"/>
        <v>-2.98172612656212E-2</v>
      </c>
      <c r="DS83" s="11">
        <f t="shared" si="230"/>
        <v>3.7907115206755222E-2</v>
      </c>
      <c r="DT83" s="42">
        <f t="shared" si="230"/>
        <v>3.0192848737575464E-2</v>
      </c>
      <c r="DU83" s="42">
        <f t="shared" si="230"/>
        <v>0.40027845040028392</v>
      </c>
      <c r="DV83" s="42">
        <f t="shared" si="230"/>
        <v>-0.2365130019253382</v>
      </c>
      <c r="DW83" s="11">
        <f t="shared" si="230"/>
        <v>-8.6786339099568163E-2</v>
      </c>
      <c r="DX83" s="11">
        <f t="shared" si="230"/>
        <v>-8.0828306593471334E-3</v>
      </c>
      <c r="DY83" s="11">
        <f t="shared" si="230"/>
        <v>-3.9492184410176469E-2</v>
      </c>
      <c r="DZ83" s="11">
        <f t="shared" si="230"/>
        <v>-2.3310808663379649E-2</v>
      </c>
      <c r="EA83" s="11">
        <f t="shared" si="230"/>
        <v>-4.5411655638052703E-2</v>
      </c>
      <c r="EB83" s="11">
        <f t="shared" ref="EB83:FJ83" si="231">EA22/EA$7*EB53</f>
        <v>-8.9212549325667342E-2</v>
      </c>
      <c r="EC83" s="11">
        <f t="shared" si="231"/>
        <v>-3.0057714991307525E-2</v>
      </c>
      <c r="ED83" s="11">
        <f t="shared" si="231"/>
        <v>7.5129767203623533E-3</v>
      </c>
      <c r="EE83" s="11">
        <f t="shared" si="231"/>
        <v>3.0309667430105137E-2</v>
      </c>
      <c r="EF83" s="11">
        <f t="shared" si="231"/>
        <v>5.3342694933886554E-2</v>
      </c>
      <c r="EG83" s="11">
        <f t="shared" si="231"/>
        <v>4.5547678357282129E-2</v>
      </c>
      <c r="EH83" s="11">
        <f t="shared" si="231"/>
        <v>1.5077158169038889E-2</v>
      </c>
      <c r="EI83" s="11">
        <f t="shared" si="231"/>
        <v>3.0277584174127233E-2</v>
      </c>
      <c r="EJ83" s="11">
        <f t="shared" si="231"/>
        <v>3.0097512115992289E-2</v>
      </c>
      <c r="EK83" s="11">
        <f t="shared" si="231"/>
        <v>3.7552665418690463E-2</v>
      </c>
      <c r="EL83" s="11">
        <f t="shared" si="231"/>
        <v>-7.387705253150998E-3</v>
      </c>
      <c r="EM83" s="11">
        <f t="shared" si="231"/>
        <v>0</v>
      </c>
      <c r="EN83" s="11">
        <f t="shared" si="231"/>
        <v>-8.7629852578457249E-2</v>
      </c>
      <c r="EO83" s="11">
        <f t="shared" si="231"/>
        <v>-5.8801680806492583E-2</v>
      </c>
      <c r="EP83" s="12">
        <f t="shared" si="231"/>
        <v>-0.2585510662248871</v>
      </c>
      <c r="EQ83" s="12">
        <f t="shared" si="231"/>
        <v>-9.0988455466024756E-2</v>
      </c>
      <c r="ER83" s="12">
        <f t="shared" si="231"/>
        <v>-2.758279572667072E-2</v>
      </c>
      <c r="ES83" s="12">
        <f t="shared" si="231"/>
        <v>-2.9570582397031829E-2</v>
      </c>
      <c r="ET83" s="12">
        <f t="shared" si="231"/>
        <v>-1.0157402660560087E-2</v>
      </c>
      <c r="EU83" s="12">
        <f t="shared" si="231"/>
        <v>-6.1721676926332599E-3</v>
      </c>
      <c r="EV83" s="12">
        <f t="shared" si="231"/>
        <v>-2.9584083922182527E-3</v>
      </c>
      <c r="EW83" s="12">
        <f t="shared" si="231"/>
        <v>-5.781170501539366E-3</v>
      </c>
      <c r="EX83" s="12">
        <f t="shared" si="231"/>
        <v>-5.4880375845781544E-3</v>
      </c>
      <c r="EY83" s="12">
        <f t="shared" si="231"/>
        <v>-1.7447700708528376E-3</v>
      </c>
      <c r="EZ83" s="12">
        <f t="shared" si="231"/>
        <v>-3.0017850064234441E-3</v>
      </c>
      <c r="FA83" s="12">
        <f t="shared" si="231"/>
        <v>1.2121205508038113E-3</v>
      </c>
      <c r="FB83" s="12">
        <f t="shared" si="231"/>
        <v>4.6073014337715129E-3</v>
      </c>
      <c r="FC83" s="12">
        <f t="shared" si="231"/>
        <v>3.9143634330732081E-3</v>
      </c>
      <c r="FD83" s="12">
        <f t="shared" si="231"/>
        <v>1.2105087263479381E-3</v>
      </c>
      <c r="FE83" s="12">
        <f t="shared" si="231"/>
        <v>2.7365584506503205E-3</v>
      </c>
      <c r="FF83" s="12">
        <f t="shared" si="231"/>
        <v>3.1220534633161845E-3</v>
      </c>
      <c r="FG83" s="12">
        <f t="shared" si="231"/>
        <v>2.4030080371001676E-2</v>
      </c>
      <c r="FH83" s="12">
        <f t="shared" si="231"/>
        <v>8.1345781487309102E-2</v>
      </c>
      <c r="FI83" s="12">
        <f t="shared" si="231"/>
        <v>5.920120852215739E-3</v>
      </c>
      <c r="FJ83" s="12">
        <f t="shared" si="231"/>
        <v>-0.10771554153293714</v>
      </c>
      <c r="FK83" s="12">
        <f t="shared" si="153"/>
        <v>2.050225907157182E-2</v>
      </c>
      <c r="FL83" s="12">
        <f t="shared" si="154"/>
        <v>1.7271813445843094E-3</v>
      </c>
      <c r="FM83" s="12">
        <f t="shared" si="155"/>
        <v>1.6217563388651718E-3</v>
      </c>
      <c r="FN83" s="12">
        <f t="shared" si="156"/>
        <v>3.0721334821856064E-3</v>
      </c>
    </row>
    <row r="84" spans="2:170" x14ac:dyDescent="0.2">
      <c r="B84" s="23"/>
    </row>
    <row r="86" spans="2:170" x14ac:dyDescent="0.2">
      <c r="B86" s="22" t="s">
        <v>172</v>
      </c>
    </row>
    <row r="87" spans="2:170" x14ac:dyDescent="0.2">
      <c r="C87" s="14" t="str">
        <f t="shared" ref="C87:AH87" si="232">C4</f>
        <v>1990Q1</v>
      </c>
      <c r="D87" s="14" t="str">
        <f t="shared" si="232"/>
        <v>1990Q2</v>
      </c>
      <c r="E87" s="14" t="str">
        <f t="shared" si="232"/>
        <v>1990Q3</v>
      </c>
      <c r="F87" s="14" t="str">
        <f t="shared" si="232"/>
        <v>1990Q4</v>
      </c>
      <c r="G87" s="14" t="str">
        <f t="shared" si="232"/>
        <v>1991Q1</v>
      </c>
      <c r="H87" s="14" t="str">
        <f t="shared" si="232"/>
        <v>1991Q2</v>
      </c>
      <c r="I87" s="14" t="str">
        <f t="shared" si="232"/>
        <v>1991Q3</v>
      </c>
      <c r="J87" s="14" t="str">
        <f t="shared" si="232"/>
        <v>1991Q4</v>
      </c>
      <c r="K87" s="14" t="str">
        <f t="shared" si="232"/>
        <v>1992Q1</v>
      </c>
      <c r="L87" s="14" t="str">
        <f t="shared" si="232"/>
        <v>1992Q2</v>
      </c>
      <c r="M87" s="14" t="str">
        <f t="shared" si="232"/>
        <v>1992Q3</v>
      </c>
      <c r="N87" s="14" t="str">
        <f t="shared" si="232"/>
        <v>1992Q4</v>
      </c>
      <c r="O87" s="14" t="str">
        <f t="shared" si="232"/>
        <v>1993Q1</v>
      </c>
      <c r="P87" s="14" t="str">
        <f t="shared" si="232"/>
        <v>1993Q2</v>
      </c>
      <c r="Q87" s="14" t="str">
        <f t="shared" si="232"/>
        <v>1993Q3</v>
      </c>
      <c r="R87" s="14" t="str">
        <f t="shared" si="232"/>
        <v>1993Q4</v>
      </c>
      <c r="S87" s="14" t="str">
        <f t="shared" si="232"/>
        <v>1994Q1</v>
      </c>
      <c r="T87" s="14" t="str">
        <f t="shared" si="232"/>
        <v>1994Q2</v>
      </c>
      <c r="U87" s="14" t="str">
        <f t="shared" si="232"/>
        <v>1994Q3</v>
      </c>
      <c r="V87" s="14" t="str">
        <f t="shared" si="232"/>
        <v>1994Q4</v>
      </c>
      <c r="W87" s="14" t="str">
        <f t="shared" si="232"/>
        <v>1995Q1</v>
      </c>
      <c r="X87" s="14" t="str">
        <f t="shared" si="232"/>
        <v>1995Q2</v>
      </c>
      <c r="Y87" s="14" t="str">
        <f t="shared" si="232"/>
        <v>1995Q3</v>
      </c>
      <c r="Z87" s="14" t="str">
        <f t="shared" si="232"/>
        <v>1995Q4</v>
      </c>
      <c r="AA87" s="14" t="str">
        <f t="shared" si="232"/>
        <v>1996Q1</v>
      </c>
      <c r="AB87" s="14" t="str">
        <f t="shared" si="232"/>
        <v>1996Q2</v>
      </c>
      <c r="AC87" s="14" t="str">
        <f t="shared" si="232"/>
        <v>1996Q3</v>
      </c>
      <c r="AD87" s="14" t="str">
        <f t="shared" si="232"/>
        <v>1996Q4</v>
      </c>
      <c r="AE87" s="14" t="str">
        <f t="shared" si="232"/>
        <v>1997Q1</v>
      </c>
      <c r="AF87" s="14" t="str">
        <f t="shared" si="232"/>
        <v>1997Q2</v>
      </c>
      <c r="AG87" s="14" t="str">
        <f t="shared" si="232"/>
        <v>1997Q3</v>
      </c>
      <c r="AH87" s="14" t="str">
        <f t="shared" si="232"/>
        <v>1997Q4</v>
      </c>
      <c r="AI87" s="14" t="str">
        <f t="shared" ref="AI87:BN87" si="233">AI4</f>
        <v>1998Q1</v>
      </c>
      <c r="AJ87" s="14" t="str">
        <f t="shared" si="233"/>
        <v>1998Q2</v>
      </c>
      <c r="AK87" s="14" t="str">
        <f t="shared" si="233"/>
        <v>1998Q3</v>
      </c>
      <c r="AL87" s="14" t="str">
        <f t="shared" si="233"/>
        <v>1998Q4</v>
      </c>
      <c r="AM87" s="14" t="str">
        <f t="shared" si="233"/>
        <v>1999Q1</v>
      </c>
      <c r="AN87" s="14" t="str">
        <f t="shared" si="233"/>
        <v>1999Q2</v>
      </c>
      <c r="AO87" s="14" t="str">
        <f t="shared" si="233"/>
        <v>1999Q3</v>
      </c>
      <c r="AP87" s="14" t="str">
        <f t="shared" si="233"/>
        <v>1999Q4</v>
      </c>
      <c r="AQ87" s="14" t="str">
        <f t="shared" si="233"/>
        <v>2000Q1</v>
      </c>
      <c r="AR87" s="14" t="str">
        <f t="shared" si="233"/>
        <v>2000Q2</v>
      </c>
      <c r="AS87" s="14" t="str">
        <f t="shared" si="233"/>
        <v>2000Q3</v>
      </c>
      <c r="AT87" s="14" t="str">
        <f t="shared" si="233"/>
        <v>2000Q4</v>
      </c>
      <c r="AU87" s="14" t="str">
        <f t="shared" si="233"/>
        <v>2001Q1</v>
      </c>
      <c r="AV87" s="14" t="str">
        <f t="shared" si="233"/>
        <v>2001Q2</v>
      </c>
      <c r="AW87" s="14" t="str">
        <f t="shared" si="233"/>
        <v>2001Q3</v>
      </c>
      <c r="AX87" s="14" t="str">
        <f t="shared" si="233"/>
        <v>2001Q4</v>
      </c>
      <c r="AY87" s="14" t="str">
        <f t="shared" si="233"/>
        <v>2002Q1</v>
      </c>
      <c r="AZ87" s="14" t="str">
        <f t="shared" si="233"/>
        <v>2002Q2</v>
      </c>
      <c r="BA87" s="14" t="str">
        <f t="shared" si="233"/>
        <v>2002Q3</v>
      </c>
      <c r="BB87" s="14" t="str">
        <f t="shared" si="233"/>
        <v>2002Q4</v>
      </c>
      <c r="BC87" s="14" t="str">
        <f t="shared" si="233"/>
        <v>2003Q1</v>
      </c>
      <c r="BD87" s="14" t="str">
        <f t="shared" si="233"/>
        <v>2003Q2</v>
      </c>
      <c r="BE87" s="14" t="str">
        <f t="shared" si="233"/>
        <v>2003Q3</v>
      </c>
      <c r="BF87" s="14" t="str">
        <f t="shared" si="233"/>
        <v>2003Q4</v>
      </c>
      <c r="BG87" s="14" t="str">
        <f t="shared" si="233"/>
        <v>2004Q1</v>
      </c>
      <c r="BH87" s="14" t="str">
        <f t="shared" si="233"/>
        <v>2004Q2</v>
      </c>
      <c r="BI87" s="14" t="str">
        <f t="shared" si="233"/>
        <v>2004Q3</v>
      </c>
      <c r="BJ87" s="14" t="str">
        <f t="shared" si="233"/>
        <v>2004Q4</v>
      </c>
      <c r="BK87" s="14" t="str">
        <f t="shared" si="233"/>
        <v>2005Q1</v>
      </c>
      <c r="BL87" s="14" t="str">
        <f t="shared" si="233"/>
        <v>2005Q2</v>
      </c>
      <c r="BM87" s="14" t="str">
        <f t="shared" si="233"/>
        <v>2005Q3</v>
      </c>
      <c r="BN87" s="14" t="str">
        <f t="shared" si="233"/>
        <v>2005Q4</v>
      </c>
      <c r="BO87" s="14" t="str">
        <f t="shared" ref="BO87:CT87" si="234">BO4</f>
        <v>2006Q1</v>
      </c>
      <c r="BP87" s="14" t="str">
        <f t="shared" si="234"/>
        <v>2006Q2</v>
      </c>
      <c r="BQ87" s="14" t="str">
        <f t="shared" si="234"/>
        <v>2006Q3</v>
      </c>
      <c r="BR87" s="14" t="str">
        <f t="shared" si="234"/>
        <v>2006Q4</v>
      </c>
      <c r="BS87" s="14" t="str">
        <f t="shared" si="234"/>
        <v>2007Q1</v>
      </c>
      <c r="BT87" s="14" t="str">
        <f t="shared" si="234"/>
        <v>2007Q2</v>
      </c>
      <c r="BU87" s="14" t="str">
        <f t="shared" si="234"/>
        <v>2007Q3</v>
      </c>
      <c r="BV87" s="14" t="str">
        <f t="shared" si="234"/>
        <v>2007Q4</v>
      </c>
      <c r="BW87" s="14" t="str">
        <f t="shared" si="234"/>
        <v>2008Q1</v>
      </c>
      <c r="BX87" s="14" t="str">
        <f t="shared" si="234"/>
        <v>2008Q2</v>
      </c>
      <c r="BY87" s="14" t="str">
        <f t="shared" si="234"/>
        <v>2008Q3</v>
      </c>
      <c r="BZ87" s="14" t="str">
        <f t="shared" si="234"/>
        <v>2008Q4</v>
      </c>
      <c r="CA87" s="14" t="str">
        <f t="shared" si="234"/>
        <v>2009Q1</v>
      </c>
      <c r="CB87" s="14" t="str">
        <f t="shared" si="234"/>
        <v>2009Q2</v>
      </c>
      <c r="CC87" s="14" t="str">
        <f t="shared" si="234"/>
        <v>2009Q3</v>
      </c>
      <c r="CD87" s="14" t="str">
        <f t="shared" si="234"/>
        <v>2009Q4</v>
      </c>
      <c r="CE87" s="14" t="str">
        <f t="shared" si="234"/>
        <v>2010Q1</v>
      </c>
      <c r="CF87" s="14" t="str">
        <f t="shared" si="234"/>
        <v>2010Q2</v>
      </c>
      <c r="CG87" s="14" t="str">
        <f t="shared" si="234"/>
        <v>2010Q3</v>
      </c>
      <c r="CH87" s="14" t="str">
        <f t="shared" si="234"/>
        <v>2010Q4</v>
      </c>
      <c r="CI87" s="14" t="str">
        <f t="shared" si="234"/>
        <v>2011Q1</v>
      </c>
      <c r="CJ87" s="14" t="str">
        <f t="shared" si="234"/>
        <v>2011Q2</v>
      </c>
      <c r="CK87" s="14" t="str">
        <f t="shared" si="234"/>
        <v>2011Q3</v>
      </c>
      <c r="CL87" s="14" t="str">
        <f t="shared" si="234"/>
        <v>2011Q4</v>
      </c>
      <c r="CM87" s="14" t="str">
        <f t="shared" si="234"/>
        <v>2012Q1</v>
      </c>
      <c r="CN87" s="14" t="str">
        <f t="shared" si="234"/>
        <v>2012Q2</v>
      </c>
      <c r="CO87" s="14" t="str">
        <f t="shared" si="234"/>
        <v>2012Q3</v>
      </c>
      <c r="CP87" s="14" t="str">
        <f t="shared" si="234"/>
        <v>2012Q4</v>
      </c>
      <c r="CQ87" s="14" t="str">
        <f t="shared" si="234"/>
        <v>2013Q1</v>
      </c>
      <c r="CR87" s="14" t="str">
        <f t="shared" si="234"/>
        <v>2013Q2</v>
      </c>
      <c r="CS87" s="14" t="str">
        <f t="shared" si="234"/>
        <v>2013Q3</v>
      </c>
      <c r="CT87" s="14" t="str">
        <f t="shared" si="234"/>
        <v>2013Q4</v>
      </c>
      <c r="CU87" s="14" t="str">
        <f t="shared" ref="CU87:DZ87" si="235">CU4</f>
        <v>2014Q1</v>
      </c>
      <c r="CV87" s="14" t="str">
        <f t="shared" si="235"/>
        <v>2014Q2</v>
      </c>
      <c r="CW87" s="14" t="str">
        <f t="shared" si="235"/>
        <v>2014Q3</v>
      </c>
      <c r="CX87" s="14" t="str">
        <f t="shared" si="235"/>
        <v>2014Q4</v>
      </c>
      <c r="CY87" s="14" t="str">
        <f t="shared" si="235"/>
        <v>2015Q1</v>
      </c>
      <c r="CZ87" s="14" t="str">
        <f t="shared" si="235"/>
        <v>2015Q2</v>
      </c>
      <c r="DA87" s="14" t="str">
        <f t="shared" si="235"/>
        <v>2015Q3</v>
      </c>
      <c r="DB87" s="14" t="str">
        <f t="shared" si="235"/>
        <v>2015Q4</v>
      </c>
      <c r="DC87" s="14" t="str">
        <f t="shared" si="235"/>
        <v>2016Q1</v>
      </c>
      <c r="DD87" s="14" t="str">
        <f t="shared" si="235"/>
        <v>2016Q2</v>
      </c>
      <c r="DE87" s="14" t="str">
        <f t="shared" si="235"/>
        <v>2016Q3</v>
      </c>
      <c r="DF87" s="14" t="str">
        <f t="shared" si="235"/>
        <v>2016Q4</v>
      </c>
      <c r="DG87" s="14" t="str">
        <f t="shared" si="235"/>
        <v>2017Q1</v>
      </c>
      <c r="DH87" s="14" t="str">
        <f t="shared" si="235"/>
        <v>2017Q2</v>
      </c>
      <c r="DI87" s="14" t="str">
        <f t="shared" si="235"/>
        <v>2017Q3</v>
      </c>
      <c r="DJ87" s="14" t="str">
        <f t="shared" si="235"/>
        <v>2017Q4</v>
      </c>
      <c r="DK87" s="14" t="str">
        <f t="shared" si="235"/>
        <v>2018Q1</v>
      </c>
      <c r="DL87" s="14" t="str">
        <f t="shared" si="235"/>
        <v>2018Q2</v>
      </c>
      <c r="DM87" s="14" t="str">
        <f t="shared" si="235"/>
        <v>2018Q3</v>
      </c>
      <c r="DN87" s="14" t="str">
        <f t="shared" si="235"/>
        <v>2018Q4</v>
      </c>
      <c r="DO87" s="14" t="str">
        <f t="shared" si="235"/>
        <v>2019Q1</v>
      </c>
      <c r="DP87" s="14" t="str">
        <f t="shared" si="235"/>
        <v>2019Q2</v>
      </c>
      <c r="DQ87" s="14" t="str">
        <f t="shared" si="235"/>
        <v>2019Q3</v>
      </c>
      <c r="DR87" s="14" t="str">
        <f t="shared" si="235"/>
        <v>2019Q4</v>
      </c>
      <c r="DS87" s="14" t="str">
        <f t="shared" si="235"/>
        <v>2020Q1</v>
      </c>
      <c r="DT87" s="14" t="str">
        <f t="shared" si="235"/>
        <v>2020Q2</v>
      </c>
      <c r="DU87" s="14" t="str">
        <f t="shared" si="235"/>
        <v>2020Q3</v>
      </c>
      <c r="DV87" s="14" t="str">
        <f t="shared" si="235"/>
        <v>2020Q4</v>
      </c>
      <c r="DW87" s="14" t="str">
        <f t="shared" si="235"/>
        <v>2021Q1</v>
      </c>
      <c r="DX87" s="14" t="str">
        <f t="shared" si="235"/>
        <v>2021Q2</v>
      </c>
      <c r="DY87" s="14" t="str">
        <f t="shared" si="235"/>
        <v>2021Q3</v>
      </c>
      <c r="DZ87" s="14" t="str">
        <f t="shared" si="235"/>
        <v>2021Q4</v>
      </c>
      <c r="EA87" s="14" t="str">
        <f t="shared" ref="EA87:FJ87" si="236">EA4</f>
        <v>2022Q1</v>
      </c>
      <c r="EB87" s="14" t="str">
        <f t="shared" si="236"/>
        <v>2022Q2</v>
      </c>
      <c r="EC87" s="14" t="str">
        <f t="shared" si="236"/>
        <v>2022Q3</v>
      </c>
      <c r="ED87" s="14" t="str">
        <f t="shared" si="236"/>
        <v>2022Q4</v>
      </c>
      <c r="EE87" s="14" t="str">
        <f t="shared" si="236"/>
        <v>2023Q1</v>
      </c>
      <c r="EF87" s="14" t="str">
        <f t="shared" si="236"/>
        <v>2023Q2</v>
      </c>
      <c r="EG87" s="14" t="str">
        <f t="shared" si="236"/>
        <v>2023Q3</v>
      </c>
      <c r="EH87" s="14" t="str">
        <f t="shared" si="236"/>
        <v>2023Q4</v>
      </c>
      <c r="EI87" s="14" t="str">
        <f t="shared" si="236"/>
        <v>2024Q1</v>
      </c>
      <c r="EJ87" s="14" t="str">
        <f t="shared" si="236"/>
        <v>2024Q2</v>
      </c>
      <c r="EK87" s="14" t="str">
        <f t="shared" si="236"/>
        <v>2024Q3</v>
      </c>
      <c r="EL87" s="14" t="str">
        <f t="shared" si="236"/>
        <v>2024Q4</v>
      </c>
      <c r="EM87" s="14" t="str">
        <f t="shared" si="236"/>
        <v>2025Q1</v>
      </c>
      <c r="EN87" s="14" t="str">
        <f t="shared" si="236"/>
        <v>2025Q2</v>
      </c>
      <c r="EO87" s="14" t="str">
        <f t="shared" si="236"/>
        <v>2025Q3</v>
      </c>
      <c r="EP87" s="14" t="str">
        <f t="shared" si="236"/>
        <v>2025Q4</v>
      </c>
      <c r="EQ87" s="14" t="str">
        <f t="shared" si="236"/>
        <v>2026Q1</v>
      </c>
      <c r="ER87" s="14" t="str">
        <f t="shared" si="236"/>
        <v>2026Q2</v>
      </c>
      <c r="ES87" s="14" t="str">
        <f t="shared" si="236"/>
        <v>2026Q3</v>
      </c>
      <c r="ET87" s="14" t="str">
        <f t="shared" si="236"/>
        <v>2026Q4</v>
      </c>
      <c r="EU87" s="14" t="str">
        <f t="shared" si="236"/>
        <v>2027Q1</v>
      </c>
      <c r="EV87" s="14" t="str">
        <f t="shared" si="236"/>
        <v>2027Q2</v>
      </c>
      <c r="EW87" s="14" t="str">
        <f t="shared" si="236"/>
        <v>2027Q3</v>
      </c>
      <c r="EX87" s="14" t="str">
        <f t="shared" si="236"/>
        <v>2027Q4</v>
      </c>
      <c r="EY87" s="14" t="str">
        <f t="shared" si="236"/>
        <v>2028Q1</v>
      </c>
      <c r="EZ87" s="14" t="str">
        <f t="shared" si="236"/>
        <v>2028Q2</v>
      </c>
      <c r="FA87" s="14" t="str">
        <f t="shared" si="236"/>
        <v>2028Q3</v>
      </c>
      <c r="FB87" s="14" t="str">
        <f t="shared" si="236"/>
        <v>2028Q4</v>
      </c>
      <c r="FC87" s="14" t="str">
        <f t="shared" si="236"/>
        <v>2029Q1</v>
      </c>
      <c r="FD87" s="14" t="str">
        <f t="shared" si="236"/>
        <v>2029Q2</v>
      </c>
      <c r="FE87" s="14" t="str">
        <f t="shared" si="236"/>
        <v>2029Q3</v>
      </c>
      <c r="FF87" s="14" t="str">
        <f t="shared" si="236"/>
        <v>2029Q4</v>
      </c>
      <c r="FG87" s="14" t="str">
        <f t="shared" si="236"/>
        <v>2030Q1</v>
      </c>
      <c r="FH87" s="14" t="str">
        <f t="shared" si="236"/>
        <v>2030Q2</v>
      </c>
      <c r="FI87" s="14" t="str">
        <f t="shared" si="236"/>
        <v>2030Q3</v>
      </c>
      <c r="FJ87" s="14" t="str">
        <f t="shared" si="236"/>
        <v>2030Q4</v>
      </c>
      <c r="FK87" s="14" t="str">
        <f t="shared" ref="FK87:FN87" si="237">FK4</f>
        <v>2031Q1</v>
      </c>
      <c r="FL87" s="14" t="str">
        <f t="shared" si="237"/>
        <v>2031Q2</v>
      </c>
      <c r="FM87" s="14" t="str">
        <f t="shared" si="237"/>
        <v>2031Q3</v>
      </c>
      <c r="FN87" s="14" t="str">
        <f t="shared" si="237"/>
        <v>2031Q4</v>
      </c>
    </row>
    <row r="88" spans="2:170" x14ac:dyDescent="0.2">
      <c r="B88" t="str">
        <f t="shared" ref="B88:B103" si="238">B7</f>
        <v>Employment (thous.)</v>
      </c>
      <c r="C88" s="4"/>
      <c r="D88" s="4"/>
      <c r="E88" s="4"/>
      <c r="F88" s="4"/>
      <c r="G88" s="4">
        <f t="shared" ref="G88:G103" si="239">100*(G7/C7-1)</f>
        <v>0.95628415300543779</v>
      </c>
      <c r="H88" s="4">
        <f t="shared" ref="H88:H103" si="240">100*(H7/D7-1)</f>
        <v>0.37898156224622781</v>
      </c>
      <c r="I88" s="4">
        <f t="shared" ref="I88:I103" si="241">100*(I7/E7-1)</f>
        <v>-0.10710460549806511</v>
      </c>
      <c r="J88" s="4">
        <f t="shared" ref="J88:J103" si="242">100*(J7/F7-1)</f>
        <v>0.54264727926847112</v>
      </c>
      <c r="K88" s="4">
        <f t="shared" ref="K88:K103" si="243">100*(K7/G7-1)</f>
        <v>1.6238159675237007</v>
      </c>
      <c r="L88" s="4">
        <f t="shared" ref="L88:L103" si="244">100*(L7/H7-1)</f>
        <v>1.4742456476792398</v>
      </c>
      <c r="M88" s="4">
        <f t="shared" ref="M88:M103" si="245">100*(M7/I7-1)</f>
        <v>0.81010245413390969</v>
      </c>
      <c r="N88" s="4">
        <f t="shared" ref="N88:N103" si="246">100*(N7/J7-1)</f>
        <v>1.1092557251908275</v>
      </c>
      <c r="O88" s="4">
        <f t="shared" ref="O88:O103" si="247">100*(O7/K7-1)</f>
        <v>0.54445923953245767</v>
      </c>
      <c r="P88" s="4">
        <f t="shared" ref="P88:P103" si="248">100*(P7/L7-1)</f>
        <v>0.7382253063635158</v>
      </c>
      <c r="Q88" s="4">
        <f t="shared" ref="Q88:Q103" si="249">100*(Q7/M7-1)</f>
        <v>2.2866934530843652</v>
      </c>
      <c r="R88" s="4">
        <f t="shared" ref="R88:R103" si="250">100*(R7/N7-1)</f>
        <v>0.62817034328184196</v>
      </c>
      <c r="S88" s="4">
        <f t="shared" ref="S88:S103" si="251">100*(S7/O7-1)</f>
        <v>0.89172724329733555</v>
      </c>
      <c r="T88" s="4">
        <f t="shared" ref="T88:T103" si="252">100*(T7/P7-1)</f>
        <v>0.97904147735599079</v>
      </c>
      <c r="U88" s="4">
        <f t="shared" ref="U88:U103" si="253">100*(U7/Q7-1)</f>
        <v>-4.3325053434228877E-2</v>
      </c>
      <c r="V88" s="4">
        <f t="shared" ref="V88:V103" si="254">100*(V7/R7-1)</f>
        <v>2.332874183054412</v>
      </c>
      <c r="W88" s="4">
        <f t="shared" ref="W88:W103" si="255">100*(W7/S7-1)</f>
        <v>2.6573712152149653</v>
      </c>
      <c r="X88" s="4">
        <f t="shared" ref="X88:X103" si="256">100*(X7/T7-1)</f>
        <v>2.2467996168248572</v>
      </c>
      <c r="Y88" s="4">
        <f t="shared" ref="Y88:Y103" si="257">100*(Y7/U7-1)</f>
        <v>2.0978414771578136</v>
      </c>
      <c r="Z88" s="4">
        <f t="shared" ref="Z88:Z103" si="258">100*(Z7/V7-1)</f>
        <v>0.44390984334279349</v>
      </c>
      <c r="AA88" s="4">
        <f t="shared" ref="AA88:AA103" si="259">100*(AA7/W7-1)</f>
        <v>2.1026908760264806</v>
      </c>
      <c r="AB88" s="4">
        <f t="shared" ref="AB88:AB103" si="260">100*(AB7/X7-1)</f>
        <v>2.8447321352525368</v>
      </c>
      <c r="AC88" s="4">
        <f t="shared" ref="AC88:AC103" si="261">100*(AC7/Y7-1)</f>
        <v>3.8066396852800333</v>
      </c>
      <c r="AD88" s="4">
        <f t="shared" ref="AD88:AD103" si="262">100*(AD7/Z7-1)</f>
        <v>6.2813640510948954</v>
      </c>
      <c r="AE88" s="4">
        <f t="shared" ref="AE88:AE103" si="263">100*(AE7/AA7-1)</f>
        <v>4.9369660200929699</v>
      </c>
      <c r="AF88" s="4">
        <f t="shared" ref="AF88:AF103" si="264">100*(AF7/AB7-1)</f>
        <v>6.1808143547274152</v>
      </c>
      <c r="AG88" s="4">
        <f t="shared" ref="AG88:AG103" si="265">100*(AG7/AC7-1)</f>
        <v>6.0608539178799159</v>
      </c>
      <c r="AH88" s="4">
        <f t="shared" ref="AH88:AH103" si="266">100*(AH7/AD7-1)</f>
        <v>5.9530516431924863</v>
      </c>
      <c r="AI88" s="4">
        <f t="shared" ref="AI88:AI103" si="267">100*(AI7/AE7-1)</f>
        <v>5.6037340546847947</v>
      </c>
      <c r="AJ88" s="4">
        <f t="shared" ref="AJ88:AJ103" si="268">100*(AJ7/AF7-1)</f>
        <v>4.9890806988352576</v>
      </c>
      <c r="AK88" s="4">
        <f t="shared" ref="AK88:AK103" si="269">100*(AK7/AG7-1)</f>
        <v>4.7196730161178424</v>
      </c>
      <c r="AL88" s="4">
        <f t="shared" ref="AL88:AL103" si="270">100*(AL7/AH7-1)</f>
        <v>3.9702233250620278</v>
      </c>
      <c r="AM88" s="4">
        <f t="shared" ref="AM88:AM103" si="271">100*(AM7/AI7-1)</f>
        <v>3.435459568056265</v>
      </c>
      <c r="AN88" s="4">
        <f t="shared" ref="AN88:AN103" si="272">100*(AN7/AJ7-1)</f>
        <v>2.4193348686328608</v>
      </c>
      <c r="AO88" s="4">
        <f t="shared" ref="AO88:AO103" si="273">100*(AO7/AK7-1)</f>
        <v>2.3762181800329074</v>
      </c>
      <c r="AP88" s="4">
        <f t="shared" ref="AP88:AP103" si="274">100*(AP7/AL7-1)</f>
        <v>2.2892211777312266</v>
      </c>
      <c r="AQ88" s="4">
        <f t="shared" ref="AQ88:AQ103" si="275">100*(AQ7/AM7-1)</f>
        <v>2.3526269787316423</v>
      </c>
      <c r="AR88" s="4">
        <f t="shared" ref="AR88:AR103" si="276">100*(AR7/AN7-1)</f>
        <v>2.5531914893616836</v>
      </c>
      <c r="AS88" s="4">
        <f t="shared" ref="AS88:AS103" si="277">100*(AS7/AO7-1)</f>
        <v>2.1580146265435918</v>
      </c>
      <c r="AT88" s="4">
        <f t="shared" ref="AT88:AT103" si="278">100*(AT7/AP7-1)</f>
        <v>2.0022856054473737</v>
      </c>
      <c r="AU88" s="4">
        <f t="shared" ref="AU88:AU103" si="279">100*(AU7/AQ7-1)</f>
        <v>1.0033920819792597</v>
      </c>
      <c r="AV88" s="4">
        <f t="shared" ref="AV88:AV103" si="280">100*(AV7/AR7-1)</f>
        <v>-0.25697849867973854</v>
      </c>
      <c r="AW88" s="4">
        <f t="shared" ref="AW88:AW103" si="281">100*(AW7/AS7-1)</f>
        <v>-1.7063724914916256</v>
      </c>
      <c r="AX88" s="4">
        <f t="shared" ref="AX88:AX103" si="282">100*(AX7/AT7-1)</f>
        <v>-3.8466027122283752</v>
      </c>
      <c r="AY88" s="4">
        <f t="shared" ref="AY88:AY103" si="283">100*(AY7/AU7-1)</f>
        <v>-4.4504462188820977</v>
      </c>
      <c r="AZ88" s="4">
        <f t="shared" ref="AZ88:AZ103" si="284">100*(AZ7/AV7-1)</f>
        <v>-4.3775261777010854</v>
      </c>
      <c r="BA88" s="4">
        <f t="shared" ref="BA88:BA103" si="285">100*(BA7/AW7-1)</f>
        <v>-3.1090309947944039</v>
      </c>
      <c r="BB88" s="4">
        <f t="shared" ref="BB88:BB103" si="286">100*(BB7/AX7-1)</f>
        <v>-1.8157543391188469</v>
      </c>
      <c r="BC88" s="4">
        <f t="shared" ref="BC88:BC103" si="287">100*(BC7/AY7-1)</f>
        <v>-0.90205235344720247</v>
      </c>
      <c r="BD88" s="4">
        <f t="shared" ref="BD88:BD103" si="288">100*(BD7/AZ7-1)</f>
        <v>-0.67235199604499529</v>
      </c>
      <c r="BE88" s="4">
        <f t="shared" ref="BE88:BE103" si="289">100*(BE7/BA7-1)</f>
        <v>-0.99812697160883701</v>
      </c>
      <c r="BF88" s="4">
        <f t="shared" ref="BF88:BF103" si="290">100*(BF7/BB7-1)</f>
        <v>-0.43760971147426275</v>
      </c>
      <c r="BG88" s="4">
        <f t="shared" ref="BG88:BG103" si="291">100*(BG7/BC7-1)</f>
        <v>-0.14385634208046172</v>
      </c>
      <c r="BH88" s="4">
        <f t="shared" ref="BH88:BH103" si="292">100*(BH7/BD7-1)</f>
        <v>0.63957394918250365</v>
      </c>
      <c r="BI88" s="4">
        <f t="shared" ref="BI88:BI103" si="293">100*(BI7/BE7-1)</f>
        <v>0.98329640785639327</v>
      </c>
      <c r="BJ88" s="4">
        <f t="shared" ref="BJ88:BJ103" si="294">100*(BJ7/BF7-1)</f>
        <v>1.4526943133846393</v>
      </c>
      <c r="BK88" s="4">
        <f t="shared" ref="BK88:BK103" si="295">100*(BK7/BG7-1)</f>
        <v>1.91256830601092</v>
      </c>
      <c r="BL88" s="4">
        <f t="shared" ref="BL88:BL103" si="296">100*(BL7/BH7-1)</f>
        <v>2.3738872403560984</v>
      </c>
      <c r="BM88" s="4">
        <f t="shared" ref="BM88:BM103" si="297">100*(BM7/BI7-1)</f>
        <v>2.7387467337179006</v>
      </c>
      <c r="BN88" s="4">
        <f t="shared" ref="BN88:BN103" si="298">100*(BN7/BJ7-1)</f>
        <v>3.1648513033900594</v>
      </c>
      <c r="BO88" s="4">
        <f t="shared" ref="BO88:BO103" si="299">100*(BO7/BK7-1)</f>
        <v>3.4852546916890104</v>
      </c>
      <c r="BP88" s="4">
        <f t="shared" ref="BP88:BP103" si="300">100*(BP7/BL7-1)</f>
        <v>3.3236714975845238</v>
      </c>
      <c r="BQ88" s="4">
        <f t="shared" ref="BQ88:BQ103" si="301">100*(BQ7/BM7-1)</f>
        <v>3.3399716870216034</v>
      </c>
      <c r="BR88" s="4">
        <f t="shared" ref="BR88:BR103" si="302">100*(BR7/BN7-1)</f>
        <v>2.7664420613078056</v>
      </c>
      <c r="BS88" s="4">
        <f t="shared" ref="BS88:BS103" si="303">100*(BS7/BO7-1)</f>
        <v>3.1158737635421652</v>
      </c>
      <c r="BT88" s="4">
        <f t="shared" ref="BT88:BT103" si="304">100*(BT7/BP7-1)</f>
        <v>3.0858425285206881</v>
      </c>
      <c r="BU88" s="4">
        <f t="shared" ref="BU88:BU103" si="305">100*(BU7/BQ7-1)</f>
        <v>3.1019991176948425</v>
      </c>
      <c r="BV88" s="4">
        <f t="shared" ref="BV88:BV103" si="306">100*(BV7/BR7-1)</f>
        <v>3.1398624001477415</v>
      </c>
      <c r="BW88" s="4">
        <f t="shared" ref="BW88:BW103" si="307">100*(BW7/BS7-1)</f>
        <v>2.6882579996802436</v>
      </c>
      <c r="BX88" s="4">
        <f t="shared" ref="BX88:BX103" si="308">100*(BX7/BT7-1)</f>
        <v>1.8913280116110265</v>
      </c>
      <c r="BY88" s="4">
        <f t="shared" ref="BY88:BY103" si="309">100*(BY7/BU7-1)</f>
        <v>1.4412791352325538</v>
      </c>
      <c r="BZ88" s="4">
        <f t="shared" ref="BZ88:BZ103" si="310">100*(BZ7/BV7-1)</f>
        <v>-1.0207279401889147</v>
      </c>
      <c r="CA88" s="4">
        <f t="shared" ref="CA88:CA103" si="311">100*(CA7/BW7-1)</f>
        <v>-3.165035587188636</v>
      </c>
      <c r="CB88" s="4">
        <f t="shared" ref="CB88:CB103" si="312">100*(CB7/BX7-1)</f>
        <v>-5.2414867571778263</v>
      </c>
      <c r="CC88" s="4">
        <f t="shared" ref="CC88:CC103" si="313">100*(CC7/BY7-1)</f>
        <v>-6.4868464868464759</v>
      </c>
      <c r="CD88" s="4">
        <f t="shared" ref="CD88:CD103" si="314">100*(CD7/BZ7-1)</f>
        <v>-5.4005156271202059</v>
      </c>
      <c r="CE88" s="4">
        <f t="shared" ref="CE88:CE103" si="315">100*(CE7/CA7-1)</f>
        <v>-4.3296506419826635</v>
      </c>
      <c r="CF88" s="4">
        <f t="shared" ref="CF88:CF103" si="316">100*(CF7/CB7-1)</f>
        <v>-1.7522019964768099</v>
      </c>
      <c r="CG88" s="4">
        <f t="shared" ref="CG88:CG103" si="317">100*(CG7/CC7-1)</f>
        <v>-0.47479999050400457</v>
      </c>
      <c r="CH88" s="4">
        <f t="shared" ref="CH88:CH103" si="318">100*(CH7/CD7-1)</f>
        <v>0.79607936887404751</v>
      </c>
      <c r="CI88" s="4">
        <f t="shared" ref="CI88:CI103" si="319">100*(CI7/CE7-1)</f>
        <v>1.5437433976759785</v>
      </c>
      <c r="CJ88" s="4">
        <f t="shared" ref="CJ88:CJ103" si="320">100*(CJ7/CF7-1)</f>
        <v>1.7667168710703063</v>
      </c>
      <c r="CK88" s="4">
        <f t="shared" ref="CK88:CK103" si="321">100*(CK7/CG7-1)</f>
        <v>2.0967010948643727</v>
      </c>
      <c r="CL88" s="4">
        <f t="shared" ref="CL88:CL103" si="322">100*(CL7/CH7-1)</f>
        <v>2.0895097597419365</v>
      </c>
      <c r="CM88" s="4">
        <f t="shared" ref="CM88:CM103" si="323">100*(CM7/CI7-1)</f>
        <v>2.3903534696772644</v>
      </c>
      <c r="CN88" s="4">
        <f t="shared" ref="CN88:CN103" si="324">100*(CN7/CJ7-1)</f>
        <v>2.6522270249953017</v>
      </c>
      <c r="CO88" s="4">
        <f t="shared" ref="CO88:CO103" si="325">100*(CO7/CK7-1)</f>
        <v>2.5325919349563408</v>
      </c>
      <c r="CP88" s="4">
        <f t="shared" ref="CP88:CP103" si="326">100*(CP7/CL7-1)</f>
        <v>2.9225908372827902</v>
      </c>
      <c r="CQ88" s="4">
        <f t="shared" ref="CQ88:CQ103" si="327">100*(CQ7/CM7-1)</f>
        <v>3.0088209485983564</v>
      </c>
      <c r="CR88" s="4">
        <f t="shared" ref="CR88:CR103" si="328">100*(CR7/CN7-1)</f>
        <v>2.7049911893265</v>
      </c>
      <c r="CS88" s="4">
        <f t="shared" ref="CS88:CS103" si="329">100*(CS7/CO7-1)</f>
        <v>2.9120904160779837</v>
      </c>
      <c r="CT88" s="4">
        <f t="shared" ref="CT88:CT103" si="330">100*(CT7/CP7-1)</f>
        <v>2.8418581553880218</v>
      </c>
      <c r="CU88" s="4">
        <f t="shared" ref="CU88:CU103" si="331">100*(CU7/CQ7-1)</f>
        <v>2.8066085319105927</v>
      </c>
      <c r="CV88" s="4">
        <f t="shared" ref="CV88:CV103" si="332">100*(CV7/CR7-1)</f>
        <v>2.4889146371354087</v>
      </c>
      <c r="CW88" s="4">
        <f t="shared" ref="CW88:CW103" si="333">100*(CW7/CS7-1)</f>
        <v>2.975821450713001</v>
      </c>
      <c r="CX88" s="4">
        <f t="shared" ref="CX88:CX103" si="334">100*(CX7/CT7-1)</f>
        <v>2.7699128640723325</v>
      </c>
      <c r="CY88" s="4">
        <f t="shared" ref="CY88:CY103" si="335">100*(CY7/CU7-1)</f>
        <v>2.8695405682388264</v>
      </c>
      <c r="CZ88" s="4">
        <f t="shared" ref="CZ88:CZ103" si="336">100*(CZ7/CV7-1)</f>
        <v>3.376380554830849</v>
      </c>
      <c r="DA88" s="4">
        <f t="shared" ref="DA88:DA103" si="337">100*(DA7/CW7-1)</f>
        <v>3.2123505633439242</v>
      </c>
      <c r="DB88" s="4">
        <f t="shared" ref="DB88:DB103" si="338">100*(DB7/CX7-1)</f>
        <v>3.2548106699698875</v>
      </c>
      <c r="DC88" s="4">
        <f t="shared" ref="DC88:DC103" si="339">100*(DC7/CY7-1)</f>
        <v>3.3278928291328391</v>
      </c>
      <c r="DD88" s="4">
        <f t="shared" ref="DD88:DD103" si="340">100*(DD7/CZ7-1)</f>
        <v>3.4974447412143395</v>
      </c>
      <c r="DE88" s="4">
        <f t="shared" ref="DE88:DE103" si="341">100*(DE7/DA7-1)</f>
        <v>3.1727844673138828</v>
      </c>
      <c r="DF88" s="4">
        <f t="shared" ref="DF88:DF103" si="342">100*(DF7/DB7-1)</f>
        <v>2.976399776614902</v>
      </c>
      <c r="DG88" s="4">
        <f t="shared" ref="DG88:DG103" si="343">100*(DG7/DC7-1)</f>
        <v>2.7468357027099266</v>
      </c>
      <c r="DH88" s="4">
        <f t="shared" ref="DH88:DH103" si="344">100*(DH7/DD7-1)</f>
        <v>2.5928635292205238</v>
      </c>
      <c r="DI88" s="4">
        <f t="shared" ref="DI88:DI103" si="345">100*(DI7/DE7-1)</f>
        <v>2.3119636547198175</v>
      </c>
      <c r="DJ88" s="4">
        <f t="shared" ref="DJ88:DJ103" si="346">100*(DJ7/DF7-1)</f>
        <v>2.3259550877756663</v>
      </c>
      <c r="DK88" s="4">
        <f t="shared" ref="DK88:DK103" si="347">100*(DK7/DG7-1)</f>
        <v>2.4697520265143602</v>
      </c>
      <c r="DL88" s="4">
        <f t="shared" ref="DL88:DL103" si="348">100*(DL7/DH7-1)</f>
        <v>2.0480114086515622</v>
      </c>
      <c r="DM88" s="4">
        <f t="shared" ref="DM88:DM103" si="349">100*(DM7/DI7-1)</f>
        <v>2.1551213735938379</v>
      </c>
      <c r="DN88" s="4">
        <f t="shared" ref="DN88:DN103" si="350">100*(DN7/DJ7-1)</f>
        <v>2.3673052763819147</v>
      </c>
      <c r="DO88" s="4">
        <f t="shared" ref="DO88:DO103" si="351">100*(DO7/DK7-1)</f>
        <v>1.9523410556670617</v>
      </c>
      <c r="DP88" s="4">
        <f t="shared" ref="DP88:DP103" si="352">100*(DP7/DL7-1)</f>
        <v>2.3543340708823468</v>
      </c>
      <c r="DQ88" s="4">
        <f t="shared" ref="DQ88:DQ103" si="353">100*(DQ7/DM7-1)</f>
        <v>2.7008229975657994</v>
      </c>
      <c r="DR88" s="4">
        <f t="shared" ref="DR88:DR103" si="354">100*(DR7/DN7-1)</f>
        <v>2.3681687440076704</v>
      </c>
      <c r="DS88" s="4">
        <f t="shared" ref="DS88:DS103" si="355">100*(DS7/DO7-1)</f>
        <v>2.2264691829909422</v>
      </c>
      <c r="DT88" s="4">
        <f t="shared" ref="DT88:DT103" si="356">100*(DT7/DP7-1)</f>
        <v>-10.014222053664545</v>
      </c>
      <c r="DU88" s="4">
        <f t="shared" ref="DU88:DU103" si="357">100*(DU7/DQ7-1)</f>
        <v>-7.8348382242287684</v>
      </c>
      <c r="DV88" s="4">
        <f t="shared" ref="DV88:DV103" si="358">100*(DV7/DR7-1)</f>
        <v>-7.3859698417158448</v>
      </c>
      <c r="DW88" s="4">
        <f t="shared" ref="DW88:DW103" si="359">100*(DW7/DS7-1)</f>
        <v>-7.6967657506076037</v>
      </c>
      <c r="DX88" s="4">
        <f t="shared" ref="DX88:DX103" si="360">100*(DX7/DT7-1)</f>
        <v>5.487419395625226</v>
      </c>
      <c r="DY88" s="4">
        <f t="shared" ref="DY88:DY103" si="361">100*(DY7/DU7-1)</f>
        <v>4.3330952137973444</v>
      </c>
      <c r="DZ88" s="4">
        <f t="shared" ref="DZ88:DZ103" si="362">100*(DZ7/DV7-1)</f>
        <v>5.3941992637838387</v>
      </c>
      <c r="EA88" s="4">
        <f t="shared" ref="EA88:EA103" si="363">100*(EA7/DW7-1)</f>
        <v>5.9101128146962667</v>
      </c>
      <c r="EB88" s="4">
        <f t="shared" ref="EB88:EB103" si="364">100*(EB7/DX7-1)</f>
        <v>5.3138359502976407</v>
      </c>
      <c r="EC88" s="4">
        <f t="shared" ref="EC88:EC103" si="365">100*(EC7/DY7-1)</f>
        <v>4.4074494307289047</v>
      </c>
      <c r="ED88" s="4">
        <f t="shared" ref="ED88:ED103" si="366">100*(ED7/DZ7-1)</f>
        <v>2.2932698766048087</v>
      </c>
      <c r="EE88" s="4">
        <f t="shared" ref="EE88:EE103" si="367">100*(EE7/EA7-1)</f>
        <v>2.0921382264634358</v>
      </c>
      <c r="EF88" s="4">
        <f t="shared" ref="EF88:EF103" si="368">100*(EF7/EB7-1)</f>
        <v>1.3923138207063923</v>
      </c>
      <c r="EG88" s="4">
        <f t="shared" ref="EG88:EG103" si="369">100*(EG7/EC7-1)</f>
        <v>-0.11054692623335693</v>
      </c>
      <c r="EH88" s="4">
        <f t="shared" ref="EH88:EH103" si="370">100*(EH7/ED7-1)</f>
        <v>7.6917304517487572E-2</v>
      </c>
      <c r="EI88" s="4">
        <f t="shared" ref="EI88:EI103" si="371">100*(EI7/EE7-1)</f>
        <v>0.51699915706659993</v>
      </c>
      <c r="EJ88" s="4">
        <f t="shared" ref="EJ88:EJ103" si="372">100*(EJ7/EF7-1)</f>
        <v>0.80446007633017125</v>
      </c>
      <c r="EK88" s="4">
        <f t="shared" ref="EK88:EK103" si="373">100*(EK7/EG7-1)</f>
        <v>1.3261554621848637</v>
      </c>
      <c r="EL88" s="4">
        <f t="shared" ref="EL88:EL103" si="374">100*(EL7/EH7-1)</f>
        <v>8.0607367138418873E-2</v>
      </c>
      <c r="EM88" s="4">
        <f t="shared" ref="EM88:EM103" si="375">100*(EM7/EI7-1)</f>
        <v>-0.72305771416858455</v>
      </c>
      <c r="EN88" s="4">
        <f t="shared" ref="EN88:EN103" si="376">100*(EN7/EJ7-1)</f>
        <v>-0.8908355294903636</v>
      </c>
      <c r="EO88" s="4">
        <f t="shared" ref="EO88:EO103" si="377">100*(EO7/EK7-1)</f>
        <v>-1.2847331494474146</v>
      </c>
      <c r="EP88" s="10">
        <f t="shared" ref="EP88:EP103" si="378">100*(EP7/EL7-1)</f>
        <v>-0.36749831422790979</v>
      </c>
      <c r="EQ88" s="10">
        <f t="shared" ref="EQ88:EQ103" si="379">100*(EQ7/EM7-1)</f>
        <v>-0.14177913764945593</v>
      </c>
      <c r="ER88" s="10">
        <f t="shared" ref="ER88:ER103" si="380">100*(ER7/EN7-1)</f>
        <v>-0.38227032695404839</v>
      </c>
      <c r="ES88" s="10">
        <f t="shared" ref="ES88:ES103" si="381">100*(ES7/EO7-1)</f>
        <v>-0.45901547116737884</v>
      </c>
      <c r="ET88" s="10">
        <f t="shared" ref="ET88:ET103" si="382">100*(ET7/EP7-1)</f>
        <v>-0.24923014449594882</v>
      </c>
      <c r="EU88" s="10">
        <f t="shared" ref="EU88:EU103" si="383">100*(EU7/EQ7-1)</f>
        <v>-0.2179050996222176</v>
      </c>
      <c r="EV88" s="10">
        <f t="shared" ref="EV88:EV103" si="384">100*(EV7/ER7-1)</f>
        <v>-8.1882993037685203E-2</v>
      </c>
      <c r="EW88" s="10">
        <f t="shared" ref="EW88:EW103" si="385">100*(EW7/ES7-1)</f>
        <v>0.2361331139673073</v>
      </c>
      <c r="EX88" s="10">
        <f t="shared" ref="EX88:EX103" si="386">100*(EX7/ET7-1)</f>
        <v>0.39595372944536411</v>
      </c>
      <c r="EY88" s="10">
        <f t="shared" ref="EY88:EY103" si="387">100*(EY7/EU7-1)</f>
        <v>0.58370563783460838</v>
      </c>
      <c r="EZ88" s="10">
        <f t="shared" ref="EZ88:EZ103" si="388">100*(EZ7/EV7-1)</f>
        <v>0.61840716555388031</v>
      </c>
      <c r="FA88" s="10">
        <f t="shared" ref="FA88:FA103" si="389">100*(FA7/EW7-1)</f>
        <v>0.76260812542747747</v>
      </c>
      <c r="FB88" s="10">
        <f t="shared" ref="FB88:FB103" si="390">100*(FB7/EX7-1)</f>
        <v>0.96753628542658454</v>
      </c>
      <c r="FC88" s="10">
        <f t="shared" ref="FC88:FC103" si="391">100*(FC7/EY7-1)</f>
        <v>1.048202715831148</v>
      </c>
      <c r="FD88" s="10">
        <f t="shared" ref="FD88:FD103" si="392">100*(FD7/EZ7-1)</f>
        <v>1.1104647999430117</v>
      </c>
      <c r="FE88" s="10">
        <f t="shared" ref="FE88:FE103" si="393">100*(FE7/FA7-1)</f>
        <v>1.1301904150093689</v>
      </c>
      <c r="FF88" s="10">
        <f t="shared" ref="FF88:FF103" si="394">100*(FF7/FB7-1)</f>
        <v>1.0513580808824585</v>
      </c>
      <c r="FG88" s="10">
        <f t="shared" ref="FG88:FG103" si="395">100*(FG7/FC7-1)</f>
        <v>0.97716373956833191</v>
      </c>
      <c r="FH88" s="10">
        <f t="shared" ref="FH88:FH103" si="396">100*(FH7/FD7-1)</f>
        <v>0.9274011907482782</v>
      </c>
      <c r="FI88" s="10">
        <f t="shared" ref="FI88:FI103" si="397">100*(FI7/FE7-1)</f>
        <v>0.86944685296537205</v>
      </c>
      <c r="FJ88" s="10">
        <f t="shared" ref="FJ88:FJ103" si="398">100*(FJ7/FF7-1)</f>
        <v>0.77364954933920593</v>
      </c>
      <c r="FK88" s="10">
        <f t="shared" ref="FK88:FK103" si="399">100*(FK7/FG7-1)</f>
        <v>0.81340748405371865</v>
      </c>
      <c r="FL88" s="10">
        <f t="shared" ref="FL88:FL103" si="400">100*(FL7/FH7-1)</f>
        <v>0.7901473164398487</v>
      </c>
      <c r="FM88" s="10">
        <f t="shared" ref="FM88:FM103" si="401">100*(FM7/FI7-1)</f>
        <v>0.74834581673481892</v>
      </c>
      <c r="FN88" s="10">
        <f t="shared" ref="FN88:FN103" si="402">100*(FN7/FJ7-1)</f>
        <v>0.79635688225103696</v>
      </c>
    </row>
    <row r="89" spans="2:170" x14ac:dyDescent="0.2">
      <c r="B89" t="str">
        <f t="shared" si="238"/>
        <v xml:space="preserve"> Goods producing</v>
      </c>
      <c r="C89" s="4"/>
      <c r="D89" s="4"/>
      <c r="E89" s="4"/>
      <c r="F89" s="4"/>
      <c r="G89" s="4">
        <f t="shared" si="239"/>
        <v>-2.3574693288429205</v>
      </c>
      <c r="H89" s="4">
        <f t="shared" si="240"/>
        <v>-3.0677052127022209</v>
      </c>
      <c r="I89" s="4">
        <f t="shared" si="241"/>
        <v>-2.7387473207906465</v>
      </c>
      <c r="J89" s="4">
        <f t="shared" si="242"/>
        <v>-1.2193634922570307</v>
      </c>
      <c r="K89" s="4">
        <f t="shared" si="243"/>
        <v>-0.28332101502832607</v>
      </c>
      <c r="L89" s="4">
        <f t="shared" si="244"/>
        <v>0.27197428606748897</v>
      </c>
      <c r="M89" s="4">
        <f t="shared" si="245"/>
        <v>-1.4201762977473109</v>
      </c>
      <c r="N89" s="4">
        <f t="shared" si="246"/>
        <v>-2.2713245278360827</v>
      </c>
      <c r="O89" s="4">
        <f t="shared" si="247"/>
        <v>-4.1012970969734441</v>
      </c>
      <c r="P89" s="4">
        <f t="shared" si="248"/>
        <v>-5.572679077795561</v>
      </c>
      <c r="Q89" s="4">
        <f t="shared" si="249"/>
        <v>-4.2349726775956276</v>
      </c>
      <c r="R89" s="4">
        <f t="shared" si="250"/>
        <v>-5.8986990021472678</v>
      </c>
      <c r="S89" s="4">
        <f t="shared" si="251"/>
        <v>-5.4618060028339581</v>
      </c>
      <c r="T89" s="4">
        <f t="shared" si="252"/>
        <v>-4.5567306436871462</v>
      </c>
      <c r="U89" s="4">
        <f t="shared" si="253"/>
        <v>-5.3559849565555595</v>
      </c>
      <c r="V89" s="4">
        <f t="shared" si="254"/>
        <v>-2.0671140939597321</v>
      </c>
      <c r="W89" s="4">
        <f t="shared" si="255"/>
        <v>0.62678839078895709</v>
      </c>
      <c r="X89" s="4">
        <f t="shared" si="256"/>
        <v>0.20519835841312783</v>
      </c>
      <c r="Y89" s="4">
        <f t="shared" si="257"/>
        <v>-1.4250479583447384</v>
      </c>
      <c r="Z89" s="4">
        <f t="shared" si="258"/>
        <v>-8.5115131578947576</v>
      </c>
      <c r="AA89" s="4">
        <f t="shared" si="259"/>
        <v>-2.3155044008124626</v>
      </c>
      <c r="AB89" s="4">
        <f t="shared" si="260"/>
        <v>0.38225255972696992</v>
      </c>
      <c r="AC89" s="4">
        <f t="shared" si="261"/>
        <v>4.5593550180706099</v>
      </c>
      <c r="AD89" s="4">
        <f t="shared" si="262"/>
        <v>16.164794007490645</v>
      </c>
      <c r="AE89" s="4">
        <f t="shared" si="263"/>
        <v>10.909342944275036</v>
      </c>
      <c r="AF89" s="4">
        <f t="shared" si="264"/>
        <v>11.464708282333746</v>
      </c>
      <c r="AG89" s="4">
        <f t="shared" si="265"/>
        <v>11.792076575378863</v>
      </c>
      <c r="AH89" s="4">
        <f t="shared" si="266"/>
        <v>11.710085117358805</v>
      </c>
      <c r="AI89" s="4">
        <f t="shared" si="267"/>
        <v>8.4739407574053072</v>
      </c>
      <c r="AJ89" s="4">
        <f t="shared" si="268"/>
        <v>7.4426549536358966</v>
      </c>
      <c r="AK89" s="4">
        <f t="shared" si="269"/>
        <v>5.3514092044238515</v>
      </c>
      <c r="AL89" s="4">
        <f t="shared" si="270"/>
        <v>2.0203186331101186</v>
      </c>
      <c r="AM89" s="4">
        <f t="shared" si="271"/>
        <v>-0.20739716557207633</v>
      </c>
      <c r="AN89" s="4">
        <f t="shared" si="272"/>
        <v>-2.5664319781966705</v>
      </c>
      <c r="AO89" s="4">
        <f t="shared" si="273"/>
        <v>-4.2442713624562645</v>
      </c>
      <c r="AP89" s="4">
        <f t="shared" si="274"/>
        <v>-4.7301120289691134</v>
      </c>
      <c r="AQ89" s="4">
        <f t="shared" si="275"/>
        <v>-4.8724165800715813</v>
      </c>
      <c r="AR89" s="4">
        <f t="shared" si="276"/>
        <v>-3.1351981351981251</v>
      </c>
      <c r="AS89" s="4">
        <f t="shared" si="277"/>
        <v>-2.5344807261581836</v>
      </c>
      <c r="AT89" s="4">
        <f t="shared" si="278"/>
        <v>-1.852951656966384</v>
      </c>
      <c r="AU89" s="4">
        <f t="shared" si="279"/>
        <v>-0.72824371889792516</v>
      </c>
      <c r="AV89" s="4">
        <f t="shared" si="280"/>
        <v>-2.8275779087955866</v>
      </c>
      <c r="AW89" s="4">
        <f t="shared" si="281"/>
        <v>-3.253507498790531</v>
      </c>
      <c r="AX89" s="4">
        <f t="shared" si="282"/>
        <v>-6.5472588648190611</v>
      </c>
      <c r="AY89" s="4">
        <f t="shared" si="283"/>
        <v>-8.9252964910135688</v>
      </c>
      <c r="AZ89" s="4">
        <f t="shared" si="284"/>
        <v>-9.7201584943040977</v>
      </c>
      <c r="BA89" s="4">
        <f t="shared" si="285"/>
        <v>-10.313789223652957</v>
      </c>
      <c r="BB89" s="4">
        <f t="shared" si="286"/>
        <v>-9.0520590520590805</v>
      </c>
      <c r="BC89" s="4">
        <f t="shared" si="287"/>
        <v>-8.0547724526782165</v>
      </c>
      <c r="BD89" s="4">
        <f t="shared" si="288"/>
        <v>-7.3926759017967525</v>
      </c>
      <c r="BE89" s="4">
        <f t="shared" si="289"/>
        <v>-6.7605241148592121</v>
      </c>
      <c r="BF89" s="4">
        <f t="shared" si="290"/>
        <v>-5.2541648868005169</v>
      </c>
      <c r="BG89" s="4">
        <f t="shared" si="291"/>
        <v>-2.9639363410716824</v>
      </c>
      <c r="BH89" s="4">
        <f t="shared" si="292"/>
        <v>-1.4514218009478608</v>
      </c>
      <c r="BI89" s="4">
        <f t="shared" si="293"/>
        <v>2.989983555090614E-2</v>
      </c>
      <c r="BJ89" s="4">
        <f t="shared" si="294"/>
        <v>2.1641118124436698</v>
      </c>
      <c r="BK89" s="4">
        <f t="shared" si="295"/>
        <v>3.4005416792055154</v>
      </c>
      <c r="BL89" s="4">
        <f t="shared" si="296"/>
        <v>5.4102795311090857</v>
      </c>
      <c r="BM89" s="4">
        <f t="shared" si="297"/>
        <v>5.0366163503213102</v>
      </c>
      <c r="BN89" s="4">
        <f t="shared" si="298"/>
        <v>7.3256840247131416</v>
      </c>
      <c r="BO89" s="4">
        <f t="shared" si="299"/>
        <v>8.2799767171129357</v>
      </c>
      <c r="BP89" s="4">
        <f t="shared" si="300"/>
        <v>7.7131451382948413</v>
      </c>
      <c r="BQ89" s="4">
        <f t="shared" si="301"/>
        <v>8.4945930563460337</v>
      </c>
      <c r="BR89" s="4">
        <f t="shared" si="302"/>
        <v>5.633223684210531</v>
      </c>
      <c r="BS89" s="4">
        <f t="shared" si="303"/>
        <v>5.6309635801639502</v>
      </c>
      <c r="BT89" s="4">
        <f t="shared" si="304"/>
        <v>5.7842488418266003</v>
      </c>
      <c r="BU89" s="4">
        <f t="shared" si="305"/>
        <v>6.05901639344264</v>
      </c>
      <c r="BV89" s="4">
        <f t="shared" si="306"/>
        <v>5.4236408459841901</v>
      </c>
      <c r="BW89" s="4">
        <f t="shared" si="307"/>
        <v>3.4478371501272198</v>
      </c>
      <c r="BX89" s="4">
        <f t="shared" si="308"/>
        <v>1.0010010010010006</v>
      </c>
      <c r="BY89" s="4">
        <f t="shared" si="309"/>
        <v>-0.91504884382340723</v>
      </c>
      <c r="BZ89" s="4">
        <f t="shared" si="310"/>
        <v>-7.1753846153846386</v>
      </c>
      <c r="CA89" s="4">
        <f t="shared" si="311"/>
        <v>-9.4699298979215243</v>
      </c>
      <c r="CB89" s="4">
        <f t="shared" si="312"/>
        <v>-13.156590683845392</v>
      </c>
      <c r="CC89" s="4">
        <f t="shared" si="313"/>
        <v>-15.449893922376157</v>
      </c>
      <c r="CD89" s="4">
        <f t="shared" si="314"/>
        <v>-12.370723945902927</v>
      </c>
      <c r="CE89" s="4">
        <f t="shared" si="315"/>
        <v>-11.35715256079337</v>
      </c>
      <c r="CF89" s="4">
        <f t="shared" si="316"/>
        <v>-7.4750356633380921</v>
      </c>
      <c r="CG89" s="4">
        <f t="shared" si="317"/>
        <v>-4.2656826568265638</v>
      </c>
      <c r="CH89" s="4">
        <f t="shared" si="318"/>
        <v>-1.467695566651539</v>
      </c>
      <c r="CI89" s="4">
        <f t="shared" si="319"/>
        <v>1.532567049808975E-2</v>
      </c>
      <c r="CJ89" s="4">
        <f t="shared" si="320"/>
        <v>2.0197348134443516</v>
      </c>
      <c r="CK89" s="4">
        <f t="shared" si="321"/>
        <v>3.6231884057970953</v>
      </c>
      <c r="CL89" s="4">
        <f t="shared" si="322"/>
        <v>4.4686732186732359</v>
      </c>
      <c r="CM89" s="4">
        <f t="shared" si="323"/>
        <v>5.1179895801409803</v>
      </c>
      <c r="CN89" s="4">
        <f t="shared" si="324"/>
        <v>5.3649690191929889</v>
      </c>
      <c r="CO89" s="4">
        <f t="shared" si="325"/>
        <v>5.1480434459157953</v>
      </c>
      <c r="CP89" s="4">
        <f t="shared" si="326"/>
        <v>5.3211818315448856</v>
      </c>
      <c r="CQ89" s="4">
        <f t="shared" si="327"/>
        <v>5.4664723032069817</v>
      </c>
      <c r="CR89" s="4">
        <f t="shared" si="328"/>
        <v>4.2742398164085094</v>
      </c>
      <c r="CS89" s="4">
        <f t="shared" si="329"/>
        <v>3.5941700863166837</v>
      </c>
      <c r="CT89" s="4">
        <f t="shared" si="330"/>
        <v>2.4424284717376343</v>
      </c>
      <c r="CU89" s="4">
        <f t="shared" si="331"/>
        <v>1.700069108500335</v>
      </c>
      <c r="CV89" s="4">
        <f t="shared" si="332"/>
        <v>1.7331499312241982</v>
      </c>
      <c r="CW89" s="4">
        <f t="shared" si="333"/>
        <v>2.4859991804398351</v>
      </c>
      <c r="CX89" s="4">
        <f t="shared" si="334"/>
        <v>3.5013623978201514</v>
      </c>
      <c r="CY89" s="4">
        <f t="shared" si="335"/>
        <v>4.4441424300081689</v>
      </c>
      <c r="CZ89" s="4">
        <f t="shared" si="336"/>
        <v>4.3401838831801154</v>
      </c>
      <c r="DA89" s="4">
        <f t="shared" si="337"/>
        <v>3.505264560842325</v>
      </c>
      <c r="DB89" s="4">
        <f t="shared" si="338"/>
        <v>2.5404765038831156</v>
      </c>
      <c r="DC89" s="4">
        <f t="shared" si="339"/>
        <v>2.055953155497714</v>
      </c>
      <c r="DD89" s="4">
        <f t="shared" si="340"/>
        <v>2.0733445639497194</v>
      </c>
      <c r="DE89" s="4">
        <f t="shared" si="341"/>
        <v>1.26191089363894</v>
      </c>
      <c r="DF89" s="4">
        <f t="shared" si="342"/>
        <v>0.35943517329908303</v>
      </c>
      <c r="DG89" s="4">
        <f t="shared" si="343"/>
        <v>-0.4080071401249552</v>
      </c>
      <c r="DH89" s="4">
        <f t="shared" si="344"/>
        <v>-0.91405357369556128</v>
      </c>
      <c r="DI89" s="4">
        <f t="shared" si="345"/>
        <v>-1.6658189216683605</v>
      </c>
      <c r="DJ89" s="4">
        <f t="shared" si="346"/>
        <v>-0.90816065489893738</v>
      </c>
      <c r="DK89" s="4">
        <f t="shared" si="347"/>
        <v>0.16643195493535323</v>
      </c>
      <c r="DL89" s="4">
        <f t="shared" si="348"/>
        <v>0.98654708520178325</v>
      </c>
      <c r="DM89" s="4">
        <f t="shared" si="349"/>
        <v>2.7156342945816592</v>
      </c>
      <c r="DN89" s="4">
        <f t="shared" si="350"/>
        <v>4.0144572092422948</v>
      </c>
      <c r="DO89" s="4">
        <f t="shared" si="351"/>
        <v>3.1313905930470343</v>
      </c>
      <c r="DP89" s="4">
        <f t="shared" si="352"/>
        <v>3.3367165693986234</v>
      </c>
      <c r="DQ89" s="4">
        <f t="shared" si="353"/>
        <v>2.6186579378068897</v>
      </c>
      <c r="DR89" s="4">
        <f t="shared" si="354"/>
        <v>1.1789525936956924</v>
      </c>
      <c r="DS89" s="4">
        <f t="shared" si="355"/>
        <v>0.87991076961209114</v>
      </c>
      <c r="DT89" s="4">
        <f t="shared" si="356"/>
        <v>-9.3308778391651295</v>
      </c>
      <c r="DU89" s="4">
        <f t="shared" si="357"/>
        <v>-8.8578088578088803</v>
      </c>
      <c r="DV89" s="4">
        <f t="shared" si="358"/>
        <v>-9.5670305409051863</v>
      </c>
      <c r="DW89" s="4">
        <f t="shared" si="359"/>
        <v>-10.319410319410316</v>
      </c>
      <c r="DX89" s="4">
        <f t="shared" si="360"/>
        <v>-1.2457684495599142</v>
      </c>
      <c r="DY89" s="4">
        <f t="shared" si="361"/>
        <v>-1.8710459011980096</v>
      </c>
      <c r="DZ89" s="4">
        <f t="shared" si="362"/>
        <v>6.781500067816193E-2</v>
      </c>
      <c r="EA89" s="4">
        <f t="shared" si="363"/>
        <v>0.8904109589040976</v>
      </c>
      <c r="EB89" s="4">
        <f t="shared" si="364"/>
        <v>1.9470725353078144</v>
      </c>
      <c r="EC89" s="4">
        <f t="shared" si="365"/>
        <v>3.5390946502057652</v>
      </c>
      <c r="ED89" s="4">
        <f t="shared" si="366"/>
        <v>2.8598536188668922</v>
      </c>
      <c r="EE89" s="4">
        <f t="shared" si="367"/>
        <v>2.9327902240325887</v>
      </c>
      <c r="EF89" s="4">
        <f t="shared" si="368"/>
        <v>1.8695359784801635</v>
      </c>
      <c r="EG89" s="4">
        <f t="shared" si="369"/>
        <v>0.15898251192367763</v>
      </c>
      <c r="EH89" s="4">
        <f t="shared" si="370"/>
        <v>-0.48754776650414833</v>
      </c>
      <c r="EI89" s="4">
        <f t="shared" si="371"/>
        <v>-0.26381743833266968</v>
      </c>
      <c r="EJ89" s="4">
        <f t="shared" si="372"/>
        <v>2.6406126221290016E-2</v>
      </c>
      <c r="EK89" s="4">
        <f t="shared" si="373"/>
        <v>-0.14550264550263758</v>
      </c>
      <c r="EL89" s="4">
        <f t="shared" si="374"/>
        <v>-5.2436440677966045</v>
      </c>
      <c r="EM89" s="4">
        <f t="shared" si="375"/>
        <v>-1.8912842216637915</v>
      </c>
      <c r="EN89" s="4">
        <f t="shared" si="376"/>
        <v>-3.2338965153115073</v>
      </c>
      <c r="EO89" s="4">
        <f t="shared" si="377"/>
        <v>-3.2984501258444876</v>
      </c>
      <c r="EP89" s="10">
        <f t="shared" si="378"/>
        <v>2.1811906092789046</v>
      </c>
      <c r="EQ89" s="10">
        <f t="shared" si="379"/>
        <v>-1.5328660016176832</v>
      </c>
      <c r="ER89" s="10">
        <f t="shared" si="380"/>
        <v>-0.44251807393261844</v>
      </c>
      <c r="ES89" s="10">
        <f t="shared" si="381"/>
        <v>-0.20245205479451078</v>
      </c>
      <c r="ET89" s="10">
        <f t="shared" si="382"/>
        <v>-0.51198796075428987</v>
      </c>
      <c r="EU89" s="10">
        <f t="shared" si="383"/>
        <v>-0.47528220394256193</v>
      </c>
      <c r="EV89" s="10">
        <f t="shared" si="384"/>
        <v>-0.33754608272674735</v>
      </c>
      <c r="EW89" s="10">
        <f t="shared" si="385"/>
        <v>-0.22245035531522905</v>
      </c>
      <c r="EX89" s="10">
        <f t="shared" si="386"/>
        <v>-8.0539968320125777E-2</v>
      </c>
      <c r="EY89" s="10">
        <f t="shared" si="387"/>
        <v>7.9481939524406187E-2</v>
      </c>
      <c r="EZ89" s="10">
        <f t="shared" si="388"/>
        <v>5.9225262626494413E-2</v>
      </c>
      <c r="FA89" s="10">
        <f t="shared" si="389"/>
        <v>0.18852623085796605</v>
      </c>
      <c r="FB89" s="10">
        <f t="shared" si="390"/>
        <v>0.29683069671844198</v>
      </c>
      <c r="FC89" s="10">
        <f t="shared" si="391"/>
        <v>0.37482712181429179</v>
      </c>
      <c r="FD89" s="10">
        <f t="shared" si="392"/>
        <v>0.44664699430398969</v>
      </c>
      <c r="FE89" s="10">
        <f t="shared" si="393"/>
        <v>0.53217761113673046</v>
      </c>
      <c r="FF89" s="10">
        <f t="shared" si="394"/>
        <v>0.54696842380752564</v>
      </c>
      <c r="FG89" s="10">
        <f t="shared" si="395"/>
        <v>0.47497995241161384</v>
      </c>
      <c r="FH89" s="10">
        <f t="shared" si="396"/>
        <v>0.42073721958888477</v>
      </c>
      <c r="FI89" s="10">
        <f t="shared" si="397"/>
        <v>0.31805062257936889</v>
      </c>
      <c r="FJ89" s="10">
        <f t="shared" si="398"/>
        <v>0.16231387722260848</v>
      </c>
      <c r="FK89" s="10">
        <f t="shared" si="399"/>
        <v>9.7065545819918775E-2</v>
      </c>
      <c r="FL89" s="10">
        <f t="shared" si="400"/>
        <v>1.5773347619241207E-2</v>
      </c>
      <c r="FM89" s="10">
        <f t="shared" si="401"/>
        <v>-8.4713432511496212E-2</v>
      </c>
      <c r="FN89" s="10">
        <f t="shared" si="402"/>
        <v>-6.3047013541017716E-2</v>
      </c>
    </row>
    <row r="90" spans="2:170" x14ac:dyDescent="0.2">
      <c r="B90" t="str">
        <f t="shared" si="238"/>
        <v xml:space="preserve">   Mining, Logging and Construction</v>
      </c>
      <c r="C90" s="4"/>
      <c r="D90" s="4"/>
      <c r="E90" s="4"/>
      <c r="F90" s="4"/>
      <c r="G90" s="4">
        <f t="shared" si="239"/>
        <v>-2.7225130890052296</v>
      </c>
      <c r="H90" s="4">
        <f t="shared" si="240"/>
        <v>-6.6903193106943704</v>
      </c>
      <c r="I90" s="4">
        <f t="shared" si="241"/>
        <v>-5.5752660922453128</v>
      </c>
      <c r="J90" s="4">
        <f t="shared" si="242"/>
        <v>-0.10672358591249376</v>
      </c>
      <c r="K90" s="4">
        <f t="shared" si="243"/>
        <v>1.7222820236813652</v>
      </c>
      <c r="L90" s="4">
        <f t="shared" si="244"/>
        <v>4.7800108636610439</v>
      </c>
      <c r="M90" s="4">
        <f t="shared" si="245"/>
        <v>2.4691358024691246</v>
      </c>
      <c r="N90" s="4">
        <f t="shared" si="246"/>
        <v>0.64102564102563875</v>
      </c>
      <c r="O90" s="4">
        <f t="shared" si="247"/>
        <v>-2.2751322751322856</v>
      </c>
      <c r="P90" s="4">
        <f t="shared" si="248"/>
        <v>-6.8429237947122861</v>
      </c>
      <c r="Q90" s="4">
        <f t="shared" si="249"/>
        <v>-5.7097957045573633</v>
      </c>
      <c r="R90" s="4">
        <f t="shared" si="250"/>
        <v>-4.5647558386411884</v>
      </c>
      <c r="S90" s="4">
        <f t="shared" si="251"/>
        <v>-3.3567948023822347</v>
      </c>
      <c r="T90" s="4">
        <f t="shared" si="252"/>
        <v>-0.94602114635502499</v>
      </c>
      <c r="U90" s="4">
        <f t="shared" si="253"/>
        <v>-1.5555555555555656</v>
      </c>
      <c r="V90" s="4">
        <f t="shared" si="254"/>
        <v>-0.16685205784203738</v>
      </c>
      <c r="W90" s="4">
        <f t="shared" si="255"/>
        <v>1.1764705882352899</v>
      </c>
      <c r="X90" s="4">
        <f t="shared" si="256"/>
        <v>1.4606741573033766</v>
      </c>
      <c r="Y90" s="4">
        <f t="shared" si="257"/>
        <v>1.9187358916478603</v>
      </c>
      <c r="Z90" s="4">
        <f t="shared" si="258"/>
        <v>-1.1142061281337101</v>
      </c>
      <c r="AA90" s="4">
        <f t="shared" si="259"/>
        <v>0.4983388704318914</v>
      </c>
      <c r="AB90" s="4">
        <f t="shared" si="260"/>
        <v>1.8826135105204811</v>
      </c>
      <c r="AC90" s="4">
        <f t="shared" si="261"/>
        <v>3.5437430786267932</v>
      </c>
      <c r="AD90" s="4">
        <f t="shared" si="262"/>
        <v>8.6760563380281717</v>
      </c>
      <c r="AE90" s="4">
        <f t="shared" si="263"/>
        <v>10.358126721763083</v>
      </c>
      <c r="AF90" s="4">
        <f t="shared" si="264"/>
        <v>9.8369565217391486</v>
      </c>
      <c r="AG90" s="4">
        <f t="shared" si="265"/>
        <v>9.4652406417112367</v>
      </c>
      <c r="AH90" s="4">
        <f t="shared" si="266"/>
        <v>10.160705028512185</v>
      </c>
      <c r="AI90" s="4">
        <f t="shared" si="267"/>
        <v>6.1907139291063285</v>
      </c>
      <c r="AJ90" s="4">
        <f t="shared" si="268"/>
        <v>8.0653142008906276</v>
      </c>
      <c r="AK90" s="4">
        <f t="shared" si="269"/>
        <v>9.2818759159745809</v>
      </c>
      <c r="AL90" s="4">
        <f t="shared" si="270"/>
        <v>8.3294117647058954</v>
      </c>
      <c r="AM90" s="4">
        <f t="shared" si="271"/>
        <v>9.2148566055477268</v>
      </c>
      <c r="AN90" s="4">
        <f t="shared" si="272"/>
        <v>8.7912087912088044</v>
      </c>
      <c r="AO90" s="4">
        <f t="shared" si="273"/>
        <v>8.8064371926687599</v>
      </c>
      <c r="AP90" s="4">
        <f t="shared" si="274"/>
        <v>7.5152041702867045</v>
      </c>
      <c r="AQ90" s="4">
        <f t="shared" si="275"/>
        <v>8.6526043908738757</v>
      </c>
      <c r="AR90" s="4">
        <f t="shared" si="276"/>
        <v>7.575757575757569</v>
      </c>
      <c r="AS90" s="4">
        <f t="shared" si="277"/>
        <v>5.217748562037805</v>
      </c>
      <c r="AT90" s="4">
        <f t="shared" si="278"/>
        <v>5.2525252525252419</v>
      </c>
      <c r="AU90" s="4">
        <f t="shared" si="279"/>
        <v>3.0903328050713164</v>
      </c>
      <c r="AV90" s="4">
        <f t="shared" si="280"/>
        <v>-1.1737089201877882</v>
      </c>
      <c r="AW90" s="4">
        <f t="shared" si="281"/>
        <v>-3.0456852791878264</v>
      </c>
      <c r="AX90" s="4">
        <f t="shared" si="282"/>
        <v>-8.7907869481765761</v>
      </c>
      <c r="AY90" s="4">
        <f t="shared" si="283"/>
        <v>-9.1083781706379767</v>
      </c>
      <c r="AZ90" s="4">
        <f t="shared" si="284"/>
        <v>-8.392715756136182</v>
      </c>
      <c r="BA90" s="4">
        <f t="shared" si="285"/>
        <v>-6.6451872734595296</v>
      </c>
      <c r="BB90" s="4">
        <f t="shared" si="286"/>
        <v>-3.5774410774410903</v>
      </c>
      <c r="BC90" s="4">
        <f t="shared" si="287"/>
        <v>-4.3974630021141543</v>
      </c>
      <c r="BD90" s="4">
        <f t="shared" si="288"/>
        <v>-2.3336214347450479</v>
      </c>
      <c r="BE90" s="4">
        <f t="shared" si="289"/>
        <v>-2.3295944779982758</v>
      </c>
      <c r="BF90" s="4">
        <f t="shared" si="290"/>
        <v>0</v>
      </c>
      <c r="BG90" s="4">
        <f t="shared" si="291"/>
        <v>2.4325519681556829</v>
      </c>
      <c r="BH90" s="4">
        <f t="shared" si="292"/>
        <v>2.5221238938053281</v>
      </c>
      <c r="BI90" s="4">
        <f t="shared" si="293"/>
        <v>2.8710247349823304</v>
      </c>
      <c r="BJ90" s="4">
        <f t="shared" si="294"/>
        <v>4.1466608467918054</v>
      </c>
      <c r="BK90" s="4">
        <f t="shared" si="295"/>
        <v>4.1450777202072464</v>
      </c>
      <c r="BL90" s="4">
        <f t="shared" si="296"/>
        <v>6.2580923608113848</v>
      </c>
      <c r="BM90" s="4">
        <f t="shared" si="297"/>
        <v>8.9738085015028002</v>
      </c>
      <c r="BN90" s="4">
        <f t="shared" si="298"/>
        <v>9.5976529756915507</v>
      </c>
      <c r="BO90" s="4">
        <f t="shared" si="299"/>
        <v>11.359867330016593</v>
      </c>
      <c r="BP90" s="4">
        <f t="shared" si="300"/>
        <v>11.941510966693736</v>
      </c>
      <c r="BQ90" s="4">
        <f t="shared" si="301"/>
        <v>9.73207249802992</v>
      </c>
      <c r="BR90" s="4">
        <f t="shared" si="302"/>
        <v>7.6481835564053302</v>
      </c>
      <c r="BS90" s="4">
        <f t="shared" si="303"/>
        <v>8.7118391660461203</v>
      </c>
      <c r="BT90" s="4">
        <f t="shared" si="304"/>
        <v>9.5791001451379199</v>
      </c>
      <c r="BU90" s="4">
        <f t="shared" si="305"/>
        <v>9.3357271095152896</v>
      </c>
      <c r="BV90" s="4">
        <f t="shared" si="306"/>
        <v>8.2415630550621835</v>
      </c>
      <c r="BW90" s="4">
        <f t="shared" si="307"/>
        <v>3.493150684931523</v>
      </c>
      <c r="BX90" s="4">
        <f t="shared" si="308"/>
        <v>-1.6225165562914201</v>
      </c>
      <c r="BY90" s="4">
        <f t="shared" si="309"/>
        <v>-4.1379310344827669</v>
      </c>
      <c r="BZ90" s="4">
        <f t="shared" si="310"/>
        <v>-9.780111585165729</v>
      </c>
      <c r="CA90" s="4">
        <f t="shared" si="311"/>
        <v>-17.339510258107204</v>
      </c>
      <c r="CB90" s="4">
        <f t="shared" si="312"/>
        <v>-22.147425109390774</v>
      </c>
      <c r="CC90" s="4">
        <f t="shared" si="313"/>
        <v>-25.316889345666315</v>
      </c>
      <c r="CD90" s="4">
        <f t="shared" si="314"/>
        <v>-24.336122226264113</v>
      </c>
      <c r="CE90" s="4">
        <f t="shared" si="315"/>
        <v>-19.215372297838272</v>
      </c>
      <c r="CF90" s="4">
        <f t="shared" si="316"/>
        <v>-14.396887159533067</v>
      </c>
      <c r="CG90" s="4">
        <f t="shared" si="317"/>
        <v>-9.5412844036697244</v>
      </c>
      <c r="CH90" s="4">
        <f t="shared" si="318"/>
        <v>-5.961538461538451</v>
      </c>
      <c r="CI90" s="4">
        <f t="shared" si="319"/>
        <v>-5.5500495540138806</v>
      </c>
      <c r="CJ90" s="4">
        <f t="shared" si="320"/>
        <v>-3.7373737373737392</v>
      </c>
      <c r="CK90" s="4">
        <f t="shared" si="321"/>
        <v>-2.738336713995948</v>
      </c>
      <c r="CL90" s="4">
        <f t="shared" si="322"/>
        <v>-1.8916155419222869</v>
      </c>
      <c r="CM90" s="4">
        <f t="shared" si="323"/>
        <v>1.1017838405036784</v>
      </c>
      <c r="CN90" s="4">
        <f t="shared" si="324"/>
        <v>3.8300104931794365</v>
      </c>
      <c r="CO90" s="4">
        <f t="shared" si="325"/>
        <v>5.0573514077163928</v>
      </c>
      <c r="CP90" s="4">
        <f t="shared" si="326"/>
        <v>7.9729025534132303</v>
      </c>
      <c r="CQ90" s="4">
        <f t="shared" si="327"/>
        <v>9.8598858329008721</v>
      </c>
      <c r="CR90" s="4">
        <f t="shared" si="328"/>
        <v>8.5901970692268783</v>
      </c>
      <c r="CS90" s="4">
        <f t="shared" si="329"/>
        <v>9.627791563275423</v>
      </c>
      <c r="CT90" s="4">
        <f t="shared" si="330"/>
        <v>7.7220077220077066</v>
      </c>
      <c r="CU90" s="4">
        <f t="shared" si="331"/>
        <v>7.132735002361823</v>
      </c>
      <c r="CV90" s="4">
        <f t="shared" si="332"/>
        <v>7.0265239646347011</v>
      </c>
      <c r="CW90" s="4">
        <f t="shared" si="333"/>
        <v>8.1937528293345672</v>
      </c>
      <c r="CX90" s="4">
        <f t="shared" si="334"/>
        <v>11.200716845878155</v>
      </c>
      <c r="CY90" s="4">
        <f t="shared" si="335"/>
        <v>12.610229276895968</v>
      </c>
      <c r="CZ90" s="4">
        <f t="shared" si="336"/>
        <v>12.956521739130466</v>
      </c>
      <c r="DA90" s="4">
        <f t="shared" si="337"/>
        <v>9.5815899581589861</v>
      </c>
      <c r="DB90" s="4">
        <f t="shared" si="338"/>
        <v>7.1716357775987172</v>
      </c>
      <c r="DC90" s="4">
        <f t="shared" si="339"/>
        <v>6.851996867658583</v>
      </c>
      <c r="DD90" s="4">
        <f t="shared" si="340"/>
        <v>6.9668976135488725</v>
      </c>
      <c r="DE90" s="4">
        <f t="shared" si="341"/>
        <v>7.7510500190912657</v>
      </c>
      <c r="DF90" s="4">
        <f t="shared" si="342"/>
        <v>7.1804511278195315</v>
      </c>
      <c r="DG90" s="4">
        <f t="shared" si="343"/>
        <v>6.0095272993770488</v>
      </c>
      <c r="DH90" s="4">
        <f t="shared" si="344"/>
        <v>5.0017992083483342</v>
      </c>
      <c r="DI90" s="4">
        <f t="shared" si="345"/>
        <v>3.8625088589652634</v>
      </c>
      <c r="DJ90" s="4">
        <f t="shared" si="346"/>
        <v>3.9635215713784699</v>
      </c>
      <c r="DK90" s="4">
        <f t="shared" si="347"/>
        <v>4.8047010024196313</v>
      </c>
      <c r="DL90" s="4">
        <f t="shared" si="348"/>
        <v>5.1062371487319735</v>
      </c>
      <c r="DM90" s="4">
        <f t="shared" si="349"/>
        <v>5.8000682360968892</v>
      </c>
      <c r="DN90" s="4">
        <f t="shared" si="350"/>
        <v>5.836707152496623</v>
      </c>
      <c r="DO90" s="4">
        <f t="shared" si="351"/>
        <v>2.0118733509234765</v>
      </c>
      <c r="DP90" s="4">
        <f t="shared" si="352"/>
        <v>2.3149657645908039</v>
      </c>
      <c r="DQ90" s="4">
        <f t="shared" si="353"/>
        <v>1.4833924540470944</v>
      </c>
      <c r="DR90" s="4">
        <f t="shared" si="354"/>
        <v>0.41440867070450249</v>
      </c>
      <c r="DS90" s="4">
        <f t="shared" si="355"/>
        <v>2.2308438409311515</v>
      </c>
      <c r="DT90" s="4">
        <f t="shared" si="356"/>
        <v>-11.089866156787753</v>
      </c>
      <c r="DU90" s="4">
        <f t="shared" si="357"/>
        <v>-3.8449316809660128</v>
      </c>
      <c r="DV90" s="4">
        <f t="shared" si="358"/>
        <v>-1.6825396825396965</v>
      </c>
      <c r="DW90" s="4">
        <f t="shared" si="359"/>
        <v>-1.8342820999367349</v>
      </c>
      <c r="DX90" s="4">
        <f t="shared" si="360"/>
        <v>12.54480286738351</v>
      </c>
      <c r="DY90" s="4">
        <f t="shared" si="361"/>
        <v>4.1308658294778589</v>
      </c>
      <c r="DZ90" s="4">
        <f t="shared" si="362"/>
        <v>2.6154342912496187</v>
      </c>
      <c r="EA90" s="4">
        <f t="shared" si="363"/>
        <v>0.74097938144326303</v>
      </c>
      <c r="EB90" s="4">
        <f t="shared" si="364"/>
        <v>0.85987261146498462</v>
      </c>
      <c r="EC90" s="4">
        <f t="shared" si="365"/>
        <v>2.4436686766106108</v>
      </c>
      <c r="ED90" s="4">
        <f t="shared" si="366"/>
        <v>1.4789175582127001</v>
      </c>
      <c r="EE90" s="4">
        <f t="shared" si="367"/>
        <v>2.5583626479053656</v>
      </c>
      <c r="EF90" s="4">
        <f t="shared" si="368"/>
        <v>6.3151247237147601E-2</v>
      </c>
      <c r="EG90" s="4">
        <f t="shared" si="369"/>
        <v>-3.5006195786865035</v>
      </c>
      <c r="EH90" s="4">
        <f t="shared" si="370"/>
        <v>-5.1472868217054106</v>
      </c>
      <c r="EI90" s="4">
        <f t="shared" si="371"/>
        <v>-5.4256314312441596</v>
      </c>
      <c r="EJ90" s="4">
        <f t="shared" si="372"/>
        <v>-4.7964657620700679</v>
      </c>
      <c r="EK90" s="4">
        <f t="shared" si="373"/>
        <v>-3.8202247191011174</v>
      </c>
      <c r="EL90" s="4">
        <f t="shared" si="374"/>
        <v>-4.217064400130754</v>
      </c>
      <c r="EM90" s="4">
        <f t="shared" si="375"/>
        <v>-3.8905374216946731</v>
      </c>
      <c r="EN90" s="4">
        <f t="shared" si="376"/>
        <v>-3.5134239310573578</v>
      </c>
      <c r="EO90" s="4">
        <f t="shared" si="377"/>
        <v>-3.337783711615494</v>
      </c>
      <c r="EP90" s="10">
        <f t="shared" si="378"/>
        <v>-1.7016006825938845</v>
      </c>
      <c r="EQ90" s="10">
        <f t="shared" si="379"/>
        <v>-1.3876535162950399</v>
      </c>
      <c r="ER90" s="10">
        <f t="shared" si="380"/>
        <v>-1.6338028169013974</v>
      </c>
      <c r="ES90" s="10">
        <f t="shared" si="381"/>
        <v>-1.7365124309392077</v>
      </c>
      <c r="ET90" s="10">
        <f t="shared" si="382"/>
        <v>-1.431095559106077</v>
      </c>
      <c r="EU90" s="10">
        <f t="shared" si="383"/>
        <v>-1.2725331364051073</v>
      </c>
      <c r="EV90" s="10">
        <f t="shared" si="384"/>
        <v>-0.85400427457882344</v>
      </c>
      <c r="EW90" s="10">
        <f t="shared" si="385"/>
        <v>-0.25339189445336974</v>
      </c>
      <c r="EX90" s="10">
        <f t="shared" si="386"/>
        <v>0.10376108848224597</v>
      </c>
      <c r="EY90" s="10">
        <f t="shared" si="387"/>
        <v>0.44106169821438446</v>
      </c>
      <c r="EZ90" s="10">
        <f t="shared" si="388"/>
        <v>0.65338819376397073</v>
      </c>
      <c r="FA90" s="10">
        <f t="shared" si="389"/>
        <v>0.99554349096659944</v>
      </c>
      <c r="FB90" s="10">
        <f t="shared" si="390"/>
        <v>1.3296450592131137</v>
      </c>
      <c r="FC90" s="10">
        <f t="shared" si="391"/>
        <v>1.4975438411850561</v>
      </c>
      <c r="FD90" s="10">
        <f t="shared" si="392"/>
        <v>1.6350976822441909</v>
      </c>
      <c r="FE90" s="10">
        <f t="shared" si="393"/>
        <v>1.697868983234474</v>
      </c>
      <c r="FF90" s="10">
        <f t="shared" si="394"/>
        <v>1.6016172753847702</v>
      </c>
      <c r="FG90" s="10">
        <f t="shared" si="395"/>
        <v>1.4525012453447284</v>
      </c>
      <c r="FH90" s="10">
        <f t="shared" si="396"/>
        <v>1.3043050702912451</v>
      </c>
      <c r="FI90" s="10">
        <f t="shared" si="397"/>
        <v>1.1491435523399707</v>
      </c>
      <c r="FJ90" s="10">
        <f t="shared" si="398"/>
        <v>0.94135951685483388</v>
      </c>
      <c r="FK90" s="10">
        <f t="shared" si="399"/>
        <v>0.86226545110310582</v>
      </c>
      <c r="FL90" s="10">
        <f t="shared" si="400"/>
        <v>0.73772842050050524</v>
      </c>
      <c r="FM90" s="10">
        <f t="shared" si="401"/>
        <v>0.61312651694613862</v>
      </c>
      <c r="FN90" s="10">
        <f t="shared" si="402"/>
        <v>0.59044712102429564</v>
      </c>
    </row>
    <row r="91" spans="2:170" x14ac:dyDescent="0.2">
      <c r="B91" t="str">
        <f t="shared" si="238"/>
        <v xml:space="preserve">   Manufacturing</v>
      </c>
      <c r="C91" s="4"/>
      <c r="D91" s="4"/>
      <c r="E91" s="4"/>
      <c r="F91" s="4"/>
      <c r="G91" s="4">
        <f t="shared" si="239"/>
        <v>-2.2485946283572922</v>
      </c>
      <c r="H91" s="4">
        <f t="shared" si="240"/>
        <v>-1.9460138104205993</v>
      </c>
      <c r="I91" s="4">
        <f t="shared" si="241"/>
        <v>-1.8677042801556465</v>
      </c>
      <c r="J91" s="4">
        <f t="shared" si="242"/>
        <v>-1.5489173383910204</v>
      </c>
      <c r="K91" s="4">
        <f t="shared" si="243"/>
        <v>-0.87859424920126994</v>
      </c>
      <c r="L91" s="4">
        <f t="shared" si="244"/>
        <v>-1.0563380281690238</v>
      </c>
      <c r="M91" s="4">
        <f t="shared" si="245"/>
        <v>-2.5693893735130757</v>
      </c>
      <c r="N91" s="4">
        <f t="shared" si="246"/>
        <v>-3.1465724835447184</v>
      </c>
      <c r="O91" s="4">
        <f t="shared" si="247"/>
        <v>-4.6575342465753344</v>
      </c>
      <c r="P91" s="4">
        <f t="shared" si="248"/>
        <v>-5.1763183435781119</v>
      </c>
      <c r="Q91" s="4">
        <f t="shared" si="249"/>
        <v>-3.7766563568289002</v>
      </c>
      <c r="R91" s="4">
        <f t="shared" si="250"/>
        <v>-6.3152660367976061</v>
      </c>
      <c r="S91" s="4">
        <f t="shared" si="251"/>
        <v>-6.11899932386748</v>
      </c>
      <c r="T91" s="4">
        <f t="shared" si="252"/>
        <v>-5.6635960423063629</v>
      </c>
      <c r="U91" s="4">
        <f t="shared" si="253"/>
        <v>-6.5132803248181386</v>
      </c>
      <c r="V91" s="4">
        <f t="shared" si="254"/>
        <v>-2.6716206652512398</v>
      </c>
      <c r="W91" s="4">
        <f t="shared" si="255"/>
        <v>0.45012603528988837</v>
      </c>
      <c r="X91" s="4">
        <f t="shared" si="256"/>
        <v>-0.19891500904161141</v>
      </c>
      <c r="Y91" s="4">
        <f t="shared" si="257"/>
        <v>-2.4972855591748111</v>
      </c>
      <c r="Z91" s="4">
        <f t="shared" si="258"/>
        <v>-10.925286311579729</v>
      </c>
      <c r="AA91" s="4">
        <f t="shared" si="259"/>
        <v>-3.2263846567485266</v>
      </c>
      <c r="AB91" s="4">
        <f t="shared" si="260"/>
        <v>-0.10871534698314589</v>
      </c>
      <c r="AC91" s="4">
        <f t="shared" si="261"/>
        <v>4.8997772828507813</v>
      </c>
      <c r="AD91" s="4">
        <f t="shared" si="262"/>
        <v>18.877551020408156</v>
      </c>
      <c r="AE91" s="4">
        <f t="shared" si="263"/>
        <v>11.09464715688091</v>
      </c>
      <c r="AF91" s="4">
        <f t="shared" si="264"/>
        <v>12.007981135497925</v>
      </c>
      <c r="AG91" s="4">
        <f t="shared" si="265"/>
        <v>12.561924982307126</v>
      </c>
      <c r="AH91" s="4">
        <f t="shared" si="266"/>
        <v>12.223175965665266</v>
      </c>
      <c r="AI91" s="4">
        <f t="shared" si="267"/>
        <v>9.2364121373791122</v>
      </c>
      <c r="AJ91" s="4">
        <f t="shared" si="268"/>
        <v>7.2388663967611011</v>
      </c>
      <c r="AK91" s="4">
        <f t="shared" si="269"/>
        <v>4.086765168186135</v>
      </c>
      <c r="AL91" s="4">
        <f t="shared" si="270"/>
        <v>-3.0595074193062732E-2</v>
      </c>
      <c r="AM91" s="4">
        <f t="shared" si="271"/>
        <v>-3.2661782661782768</v>
      </c>
      <c r="AN91" s="4">
        <f t="shared" si="272"/>
        <v>-6.3122923588039725</v>
      </c>
      <c r="AO91" s="4">
        <f t="shared" si="273"/>
        <v>-8.6529749320447102</v>
      </c>
      <c r="AP91" s="4">
        <f t="shared" si="274"/>
        <v>-9.0436113236419207</v>
      </c>
      <c r="AQ91" s="4">
        <f t="shared" si="275"/>
        <v>-9.8295992426632885</v>
      </c>
      <c r="AR91" s="4">
        <f t="shared" si="276"/>
        <v>-7.2372662798194547</v>
      </c>
      <c r="AS91" s="4">
        <f t="shared" si="277"/>
        <v>-5.6538270788559997</v>
      </c>
      <c r="AT91" s="4">
        <f t="shared" si="278"/>
        <v>-4.8115746971736151</v>
      </c>
      <c r="AU91" s="4">
        <f t="shared" si="279"/>
        <v>-2.414698162729656</v>
      </c>
      <c r="AV91" s="4">
        <f t="shared" si="280"/>
        <v>-3.5621198957428546</v>
      </c>
      <c r="AW91" s="4">
        <f t="shared" si="281"/>
        <v>-3.3467671280883349</v>
      </c>
      <c r="AX91" s="4">
        <f t="shared" si="282"/>
        <v>-5.5143160127253292</v>
      </c>
      <c r="AY91" s="4">
        <f t="shared" si="283"/>
        <v>-8.8398780706473001</v>
      </c>
      <c r="AZ91" s="4">
        <f t="shared" si="284"/>
        <v>-10.324324324324319</v>
      </c>
      <c r="BA91" s="4">
        <f t="shared" si="285"/>
        <v>-11.965192168237838</v>
      </c>
      <c r="BB91" s="4">
        <f t="shared" si="286"/>
        <v>-11.485222596333722</v>
      </c>
      <c r="BC91" s="4">
        <f t="shared" si="287"/>
        <v>-9.7560975609756078</v>
      </c>
      <c r="BD91" s="4">
        <f t="shared" si="288"/>
        <v>-9.7448262005223931</v>
      </c>
      <c r="BE91" s="4">
        <f t="shared" si="289"/>
        <v>-8.8756177924217532</v>
      </c>
      <c r="BF91" s="4">
        <f t="shared" si="290"/>
        <v>-7.7979712595097279</v>
      </c>
      <c r="BG91" s="4">
        <f t="shared" si="291"/>
        <v>-5.6233653007846556</v>
      </c>
      <c r="BH91" s="4">
        <f t="shared" si="292"/>
        <v>-3.4505788067676013</v>
      </c>
      <c r="BI91" s="4">
        <f t="shared" si="293"/>
        <v>-1.4237288135593218</v>
      </c>
      <c r="BJ91" s="4">
        <f t="shared" si="294"/>
        <v>1.1230804492321944</v>
      </c>
      <c r="BK91" s="4">
        <f t="shared" si="295"/>
        <v>3.0023094688221619</v>
      </c>
      <c r="BL91" s="4">
        <f t="shared" si="296"/>
        <v>4.9573437860271907</v>
      </c>
      <c r="BM91" s="4">
        <f t="shared" si="297"/>
        <v>2.9344337459880743</v>
      </c>
      <c r="BN91" s="4">
        <f t="shared" si="298"/>
        <v>6.0970081595648207</v>
      </c>
      <c r="BO91" s="4">
        <f t="shared" si="299"/>
        <v>6.6143497757847669</v>
      </c>
      <c r="BP91" s="4">
        <f t="shared" si="300"/>
        <v>5.4261862917398984</v>
      </c>
      <c r="BQ91" s="4">
        <f t="shared" si="301"/>
        <v>7.795100222717144</v>
      </c>
      <c r="BR91" s="4">
        <f t="shared" si="302"/>
        <v>4.5075838496047904</v>
      </c>
      <c r="BS91" s="4">
        <f t="shared" si="303"/>
        <v>3.8906414300736269</v>
      </c>
      <c r="BT91" s="4">
        <f t="shared" si="304"/>
        <v>3.6049176911856495</v>
      </c>
      <c r="BU91" s="4">
        <f t="shared" si="305"/>
        <v>4.1735537190082717</v>
      </c>
      <c r="BV91" s="4">
        <f t="shared" si="306"/>
        <v>3.8021259198691926</v>
      </c>
      <c r="BW91" s="4">
        <f t="shared" si="307"/>
        <v>3.4210526315789469</v>
      </c>
      <c r="BX91" s="4">
        <f t="shared" si="308"/>
        <v>2.5945293644408673</v>
      </c>
      <c r="BY91" s="4">
        <f t="shared" si="309"/>
        <v>1.0313367711225707</v>
      </c>
      <c r="BZ91" s="4">
        <f t="shared" si="310"/>
        <v>-5.6124458448208125</v>
      </c>
      <c r="CA91" s="4">
        <f t="shared" si="311"/>
        <v>-4.81503229594834</v>
      </c>
      <c r="CB91" s="4">
        <f t="shared" si="312"/>
        <v>-7.9200156831993773</v>
      </c>
      <c r="CC91" s="4">
        <f t="shared" si="313"/>
        <v>-9.7958382410679334</v>
      </c>
      <c r="CD91" s="4">
        <f t="shared" si="314"/>
        <v>-5.5080325474650476</v>
      </c>
      <c r="CE91" s="4">
        <f t="shared" si="315"/>
        <v>-7.3205840016450807</v>
      </c>
      <c r="CF91" s="4">
        <f t="shared" si="316"/>
        <v>-4.0664253779007957</v>
      </c>
      <c r="CG91" s="4">
        <f t="shared" si="317"/>
        <v>-1.7627856365614702</v>
      </c>
      <c r="CH91" s="4">
        <f t="shared" si="318"/>
        <v>0.59615809229411898</v>
      </c>
      <c r="CI91" s="4">
        <f t="shared" si="319"/>
        <v>2.5072110051031826</v>
      </c>
      <c r="CJ91" s="4">
        <f t="shared" si="320"/>
        <v>4.54948956946295</v>
      </c>
      <c r="CK91" s="4">
        <f t="shared" si="321"/>
        <v>6.402303943287535</v>
      </c>
      <c r="CL91" s="4">
        <f t="shared" si="322"/>
        <v>7.199297629499557</v>
      </c>
      <c r="CM91" s="4">
        <f t="shared" si="323"/>
        <v>6.774891774891767</v>
      </c>
      <c r="CN91" s="4">
        <f t="shared" si="324"/>
        <v>5.9859902356187655</v>
      </c>
      <c r="CO91" s="4">
        <f t="shared" si="325"/>
        <v>5.1842598376015125</v>
      </c>
      <c r="CP91" s="4">
        <f t="shared" si="326"/>
        <v>4.2792792792792689</v>
      </c>
      <c r="CQ91" s="4">
        <f t="shared" si="327"/>
        <v>3.7502533954996808</v>
      </c>
      <c r="CR91" s="4">
        <f t="shared" si="328"/>
        <v>2.5635890246344939</v>
      </c>
      <c r="CS91" s="4">
        <f t="shared" si="329"/>
        <v>1.1876484560570111</v>
      </c>
      <c r="CT91" s="4">
        <f t="shared" si="330"/>
        <v>0.29452189279404184</v>
      </c>
      <c r="CU91" s="4">
        <f t="shared" si="331"/>
        <v>-0.54708870652598884</v>
      </c>
      <c r="CV91" s="4">
        <f t="shared" si="332"/>
        <v>-0.48818590119117378</v>
      </c>
      <c r="CW91" s="4">
        <f t="shared" si="333"/>
        <v>1.9561815336466282E-2</v>
      </c>
      <c r="CX91" s="4">
        <f t="shared" si="334"/>
        <v>0.13703993735316722</v>
      </c>
      <c r="CY91" s="4">
        <f t="shared" si="335"/>
        <v>0.80550098231828571</v>
      </c>
      <c r="CZ91" s="4">
        <f t="shared" si="336"/>
        <v>0.45133437990581005</v>
      </c>
      <c r="DA91" s="4">
        <f t="shared" si="337"/>
        <v>0.6649716409153017</v>
      </c>
      <c r="DB91" s="4">
        <f t="shared" si="338"/>
        <v>0.29325513196480912</v>
      </c>
      <c r="DC91" s="4">
        <f t="shared" si="339"/>
        <v>-0.33131943091014859</v>
      </c>
      <c r="DD91" s="4">
        <f t="shared" si="340"/>
        <v>-0.41023637429185023</v>
      </c>
      <c r="DE91" s="4">
        <f t="shared" si="341"/>
        <v>-2.040023314552164</v>
      </c>
      <c r="DF91" s="4">
        <f t="shared" si="342"/>
        <v>-3.1773879142300232</v>
      </c>
      <c r="DG91" s="4">
        <f t="shared" si="343"/>
        <v>-3.8326163472819696</v>
      </c>
      <c r="DH91" s="4">
        <f t="shared" si="344"/>
        <v>-4.1388779913691609</v>
      </c>
      <c r="DI91" s="4">
        <f t="shared" si="345"/>
        <v>-4.7600158667195576</v>
      </c>
      <c r="DJ91" s="4">
        <f t="shared" si="346"/>
        <v>-3.7044493658143662</v>
      </c>
      <c r="DK91" s="4">
        <f t="shared" si="347"/>
        <v>-2.5620170801138653</v>
      </c>
      <c r="DL91" s="4">
        <f t="shared" si="348"/>
        <v>-1.4732965009208177</v>
      </c>
      <c r="DM91" s="4">
        <f t="shared" si="349"/>
        <v>0.83298625572678642</v>
      </c>
      <c r="DN91" s="4">
        <f t="shared" si="350"/>
        <v>2.8852184821241966</v>
      </c>
      <c r="DO91" s="4">
        <f t="shared" si="351"/>
        <v>3.8397328881468962</v>
      </c>
      <c r="DP91" s="4">
        <f t="shared" si="352"/>
        <v>3.9875389408099648</v>
      </c>
      <c r="DQ91" s="4">
        <f t="shared" si="353"/>
        <v>3.3457249070631967</v>
      </c>
      <c r="DR91" s="4">
        <f t="shared" si="354"/>
        <v>1.6663279821174548</v>
      </c>
      <c r="DS91" s="4">
        <f t="shared" si="355"/>
        <v>4.0192926045024002E-2</v>
      </c>
      <c r="DT91" s="4">
        <f t="shared" si="356"/>
        <v>-8.228480127821058</v>
      </c>
      <c r="DU91" s="4">
        <f t="shared" si="357"/>
        <v>-12.01039168665069</v>
      </c>
      <c r="DV91" s="4">
        <f t="shared" si="358"/>
        <v>-14.531281231261239</v>
      </c>
      <c r="DW91" s="4">
        <f t="shared" si="359"/>
        <v>-15.70912012856569</v>
      </c>
      <c r="DX91" s="4">
        <f t="shared" si="360"/>
        <v>-9.6191512513601687</v>
      </c>
      <c r="DY91" s="4">
        <f t="shared" si="361"/>
        <v>-5.9959118782648035</v>
      </c>
      <c r="DZ91" s="4">
        <f t="shared" si="362"/>
        <v>-1.7773620205799756</v>
      </c>
      <c r="EA91" s="4">
        <f t="shared" si="363"/>
        <v>1.0009532888465289</v>
      </c>
      <c r="EB91" s="4">
        <f t="shared" si="364"/>
        <v>2.769082590898142</v>
      </c>
      <c r="EC91" s="4">
        <f t="shared" si="365"/>
        <v>4.3730369654505941</v>
      </c>
      <c r="ED91" s="4">
        <f t="shared" si="366"/>
        <v>3.9047619047618998</v>
      </c>
      <c r="EE91" s="4">
        <f t="shared" si="367"/>
        <v>3.2090608777725071</v>
      </c>
      <c r="EF91" s="4">
        <f t="shared" si="368"/>
        <v>3.2099343955014126</v>
      </c>
      <c r="EG91" s="4">
        <f t="shared" si="369"/>
        <v>2.8935185185185119</v>
      </c>
      <c r="EH91" s="4">
        <f t="shared" si="370"/>
        <v>2.9560036663611511</v>
      </c>
      <c r="EI91" s="4">
        <f t="shared" si="371"/>
        <v>3.520804755372664</v>
      </c>
      <c r="EJ91" s="4">
        <f t="shared" si="372"/>
        <v>3.4960272417707383</v>
      </c>
      <c r="EK91" s="4">
        <f t="shared" si="373"/>
        <v>2.4296962879640116</v>
      </c>
      <c r="EL91" s="4">
        <f t="shared" si="374"/>
        <v>-5.9425773425328288</v>
      </c>
      <c r="EM91" s="4">
        <f t="shared" si="375"/>
        <v>-0.55212014134276011</v>
      </c>
      <c r="EN91" s="4">
        <f t="shared" si="376"/>
        <v>-3.0489142355779708</v>
      </c>
      <c r="EO91" s="4">
        <f t="shared" si="377"/>
        <v>-3.2725675378871277</v>
      </c>
      <c r="EP91" s="10">
        <f t="shared" si="378"/>
        <v>4.8732134406057837</v>
      </c>
      <c r="EQ91" s="10">
        <f t="shared" si="379"/>
        <v>-1.6268487674883425</v>
      </c>
      <c r="ER91" s="10">
        <f t="shared" si="380"/>
        <v>0.34205882352940087</v>
      </c>
      <c r="ES91" s="10">
        <f t="shared" si="381"/>
        <v>0.80633514986376831</v>
      </c>
      <c r="ET91" s="10">
        <f t="shared" si="382"/>
        <v>8.5357615239534113E-2</v>
      </c>
      <c r="EU91" s="10">
        <f t="shared" si="383"/>
        <v>4.2056615925578633E-2</v>
      </c>
      <c r="EV91" s="10">
        <f t="shared" si="384"/>
        <v>-4.1261576070428241E-3</v>
      </c>
      <c r="EW91" s="10">
        <f t="shared" si="385"/>
        <v>-0.20265745484131514</v>
      </c>
      <c r="EX91" s="10">
        <f t="shared" si="386"/>
        <v>-0.19850193598566213</v>
      </c>
      <c r="EY91" s="10">
        <f t="shared" si="387"/>
        <v>-0.15211189803426839</v>
      </c>
      <c r="EZ91" s="10">
        <f t="shared" si="388"/>
        <v>-0.32110948162498154</v>
      </c>
      <c r="FA91" s="10">
        <f t="shared" si="389"/>
        <v>-0.32847204635849669</v>
      </c>
      <c r="FB91" s="10">
        <f t="shared" si="390"/>
        <v>-0.36621398172996811</v>
      </c>
      <c r="FC91" s="10">
        <f t="shared" si="391"/>
        <v>-0.34841740934469234</v>
      </c>
      <c r="FD91" s="10">
        <f t="shared" si="392"/>
        <v>-0.32153315259253468</v>
      </c>
      <c r="FE91" s="10">
        <f t="shared" si="393"/>
        <v>-0.22459437481445743</v>
      </c>
      <c r="FF91" s="10">
        <f t="shared" si="394"/>
        <v>-0.14154190211639328</v>
      </c>
      <c r="FG91" s="10">
        <f t="shared" si="395"/>
        <v>-0.16634735232163855</v>
      </c>
      <c r="FH91" s="10">
        <f t="shared" si="396"/>
        <v>-0.16162556924675942</v>
      </c>
      <c r="FI91" s="10">
        <f t="shared" si="397"/>
        <v>-0.23184067881315551</v>
      </c>
      <c r="FJ91" s="10">
        <f t="shared" si="398"/>
        <v>-0.35520772670458722</v>
      </c>
      <c r="FK91" s="10">
        <f t="shared" si="399"/>
        <v>-0.41318793951904409</v>
      </c>
      <c r="FL91" s="10">
        <f t="shared" si="400"/>
        <v>-0.46704531273760175</v>
      </c>
      <c r="FM91" s="10">
        <f t="shared" si="401"/>
        <v>-0.5528651257510564</v>
      </c>
      <c r="FN91" s="10">
        <f t="shared" si="402"/>
        <v>-0.5028230822863633</v>
      </c>
    </row>
    <row r="92" spans="2:170" x14ac:dyDescent="0.2">
      <c r="B92" t="str">
        <f t="shared" si="238"/>
        <v xml:space="preserve">      Aerospace</v>
      </c>
      <c r="C92" s="4"/>
      <c r="D92" s="4"/>
      <c r="E92" s="4"/>
      <c r="F92" s="4"/>
      <c r="G92" s="4">
        <f t="shared" si="239"/>
        <v>-1.4163470050162497</v>
      </c>
      <c r="H92" s="4">
        <f t="shared" si="240"/>
        <v>0.20765351527736176</v>
      </c>
      <c r="I92" s="4">
        <f t="shared" si="241"/>
        <v>1.4163470050162053</v>
      </c>
      <c r="J92" s="4">
        <f t="shared" si="242"/>
        <v>1.1711711711711592</v>
      </c>
      <c r="K92" s="4">
        <f t="shared" si="243"/>
        <v>-0.299311583358286</v>
      </c>
      <c r="L92" s="4">
        <f t="shared" si="244"/>
        <v>-2.0426287744227278</v>
      </c>
      <c r="M92" s="4">
        <f t="shared" si="245"/>
        <v>-4.3351760256037259</v>
      </c>
      <c r="N92" s="4">
        <f t="shared" si="246"/>
        <v>-5.3725140991391918</v>
      </c>
      <c r="O92" s="4">
        <f t="shared" si="247"/>
        <v>-6.6346442509756525</v>
      </c>
      <c r="P92" s="4">
        <f t="shared" si="248"/>
        <v>-7.9480205500151229</v>
      </c>
      <c r="Q92" s="4">
        <f t="shared" si="249"/>
        <v>-8.394160583941602</v>
      </c>
      <c r="R92" s="4">
        <f t="shared" si="250"/>
        <v>-11.794228356336289</v>
      </c>
      <c r="S92" s="4">
        <f t="shared" si="251"/>
        <v>-13.183279742765286</v>
      </c>
      <c r="T92" s="4">
        <f t="shared" si="252"/>
        <v>-12.245567957977666</v>
      </c>
      <c r="U92" s="4">
        <f t="shared" si="253"/>
        <v>-10.956175298804782</v>
      </c>
      <c r="V92" s="4">
        <f t="shared" si="254"/>
        <v>-6.1522048364153425</v>
      </c>
      <c r="W92" s="4">
        <f t="shared" si="255"/>
        <v>-3.8888888888888862</v>
      </c>
      <c r="X92" s="4">
        <f t="shared" si="256"/>
        <v>-3.6662925551814274</v>
      </c>
      <c r="Y92" s="4">
        <f t="shared" si="257"/>
        <v>-10.626398210290821</v>
      </c>
      <c r="Z92" s="4">
        <f t="shared" si="258"/>
        <v>-28.912466843501328</v>
      </c>
      <c r="AA92" s="4">
        <f t="shared" si="259"/>
        <v>-10.481695568400761</v>
      </c>
      <c r="AB92" s="4">
        <f t="shared" si="260"/>
        <v>-5.9805825242718491</v>
      </c>
      <c r="AC92" s="4">
        <f t="shared" si="261"/>
        <v>7.5093867334167452</v>
      </c>
      <c r="AD92" s="4">
        <f t="shared" si="262"/>
        <v>43.869936034115156</v>
      </c>
      <c r="AE92" s="4">
        <f t="shared" si="263"/>
        <v>21.954369349978474</v>
      </c>
      <c r="AF92" s="4">
        <f t="shared" si="264"/>
        <v>22.470053696819512</v>
      </c>
      <c r="AG92" s="4">
        <f t="shared" si="265"/>
        <v>21.963523476911174</v>
      </c>
      <c r="AH92" s="4">
        <f t="shared" si="266"/>
        <v>19.636902556502388</v>
      </c>
      <c r="AI92" s="4">
        <f t="shared" si="267"/>
        <v>13.342746205435919</v>
      </c>
      <c r="AJ92" s="4">
        <f t="shared" si="268"/>
        <v>10.050590219224254</v>
      </c>
      <c r="AK92" s="4">
        <f t="shared" si="269"/>
        <v>4.2952593063951605</v>
      </c>
      <c r="AL92" s="4">
        <f t="shared" si="270"/>
        <v>-1.2387736141220129</v>
      </c>
      <c r="AM92" s="4">
        <f t="shared" si="271"/>
        <v>-5.66801619433196</v>
      </c>
      <c r="AN92" s="4">
        <f t="shared" si="272"/>
        <v>-11.247318418633146</v>
      </c>
      <c r="AO92" s="4">
        <f t="shared" si="273"/>
        <v>-15.466748017083587</v>
      </c>
      <c r="AP92" s="4">
        <f t="shared" si="274"/>
        <v>-17.058639071809335</v>
      </c>
      <c r="AQ92" s="4">
        <f t="shared" si="275"/>
        <v>-20.53482997689008</v>
      </c>
      <c r="AR92" s="4">
        <f t="shared" si="276"/>
        <v>-13.328729281767938</v>
      </c>
      <c r="AS92" s="4">
        <f t="shared" si="277"/>
        <v>-9.7437748105377082</v>
      </c>
      <c r="AT92" s="4">
        <f t="shared" si="278"/>
        <v>-6.2381852551985029</v>
      </c>
      <c r="AU92" s="4">
        <f t="shared" si="279"/>
        <v>3.1159119235562915</v>
      </c>
      <c r="AV92" s="4">
        <f t="shared" si="280"/>
        <v>-3.9840637450216931E-2</v>
      </c>
      <c r="AW92" s="4">
        <f t="shared" si="281"/>
        <v>1.7992802878848302</v>
      </c>
      <c r="AX92" s="4">
        <f t="shared" si="282"/>
        <v>0.12096774193548487</v>
      </c>
      <c r="AY92" s="4">
        <f t="shared" si="283"/>
        <v>-7.8162771958098283</v>
      </c>
      <c r="AZ92" s="4">
        <f t="shared" si="284"/>
        <v>-11.677959346353106</v>
      </c>
      <c r="BA92" s="4">
        <f t="shared" si="285"/>
        <v>-16.103692065985854</v>
      </c>
      <c r="BB92" s="4">
        <f t="shared" si="286"/>
        <v>-16.592831252517115</v>
      </c>
      <c r="BC92" s="4">
        <f t="shared" si="287"/>
        <v>-14.204545454545448</v>
      </c>
      <c r="BD92" s="4">
        <f t="shared" si="288"/>
        <v>-14.034296028880878</v>
      </c>
      <c r="BE92" s="4">
        <f t="shared" si="289"/>
        <v>-13.670411985018728</v>
      </c>
      <c r="BF92" s="4">
        <f t="shared" si="290"/>
        <v>-13.471752776436496</v>
      </c>
      <c r="BG92" s="4">
        <f t="shared" si="291"/>
        <v>-10.545084055017838</v>
      </c>
      <c r="BH92" s="4">
        <f t="shared" si="292"/>
        <v>-8.0314960629921153</v>
      </c>
      <c r="BI92" s="4">
        <f t="shared" si="293"/>
        <v>-4.5553145336225569</v>
      </c>
      <c r="BJ92" s="4">
        <f t="shared" si="294"/>
        <v>-0.16741071428572063</v>
      </c>
      <c r="BK92" s="4">
        <f t="shared" si="295"/>
        <v>4.2710706150341782</v>
      </c>
      <c r="BL92" s="4">
        <f t="shared" si="296"/>
        <v>7.7054794520547754</v>
      </c>
      <c r="BM92" s="4">
        <f t="shared" si="297"/>
        <v>2.2727272727272707</v>
      </c>
      <c r="BN92" s="4">
        <f t="shared" si="298"/>
        <v>10.955841252096121</v>
      </c>
      <c r="BO92" s="4">
        <f t="shared" si="299"/>
        <v>10.977607864554884</v>
      </c>
      <c r="BP92" s="4">
        <f t="shared" si="300"/>
        <v>9.379968203497647</v>
      </c>
      <c r="BQ92" s="4">
        <f t="shared" si="301"/>
        <v>17.222222222222207</v>
      </c>
      <c r="BR92" s="4">
        <f t="shared" si="302"/>
        <v>8.816120906801018</v>
      </c>
      <c r="BS92" s="4">
        <f t="shared" si="303"/>
        <v>8.6122047244094446</v>
      </c>
      <c r="BT92" s="4">
        <f t="shared" si="304"/>
        <v>8.9147286821705372</v>
      </c>
      <c r="BU92" s="4">
        <f t="shared" si="305"/>
        <v>9.0521327014218222</v>
      </c>
      <c r="BV92" s="4">
        <f t="shared" si="306"/>
        <v>8.7962962962963012</v>
      </c>
      <c r="BW92" s="4">
        <f t="shared" si="307"/>
        <v>8.2917988219302288</v>
      </c>
      <c r="BX92" s="4">
        <f t="shared" si="308"/>
        <v>7.2064056939501908</v>
      </c>
      <c r="BY92" s="4">
        <f t="shared" si="309"/>
        <v>5.8235549760973226</v>
      </c>
      <c r="BZ92" s="4">
        <f t="shared" si="310"/>
        <v>-6.4255319148936341</v>
      </c>
      <c r="CA92" s="4">
        <f t="shared" si="311"/>
        <v>1.380753138075308</v>
      </c>
      <c r="CB92" s="4">
        <f t="shared" si="312"/>
        <v>-1.3278008298755362</v>
      </c>
      <c r="CC92" s="4">
        <f t="shared" si="313"/>
        <v>-4.0657084188911679</v>
      </c>
      <c r="CD92" s="4">
        <f t="shared" si="314"/>
        <v>5.4570259208731153</v>
      </c>
      <c r="CE92" s="4">
        <f t="shared" si="315"/>
        <v>-4.7874535699545913</v>
      </c>
      <c r="CF92" s="4">
        <f t="shared" si="316"/>
        <v>-3.4482758620689613</v>
      </c>
      <c r="CG92" s="4">
        <f t="shared" si="317"/>
        <v>-1.9691780821917804</v>
      </c>
      <c r="CH92" s="4">
        <f t="shared" si="318"/>
        <v>-8.6244070720131738E-2</v>
      </c>
      <c r="CI92" s="4">
        <f t="shared" si="319"/>
        <v>2.167316861725177</v>
      </c>
      <c r="CJ92" s="4">
        <f t="shared" si="320"/>
        <v>5.6184668989547104</v>
      </c>
      <c r="CK92" s="4">
        <f t="shared" si="321"/>
        <v>9.2139737991266522</v>
      </c>
      <c r="CL92" s="4">
        <f t="shared" si="322"/>
        <v>10.789814415192044</v>
      </c>
      <c r="CM92" s="4">
        <f t="shared" si="323"/>
        <v>10.521849809079352</v>
      </c>
      <c r="CN92" s="4">
        <f t="shared" si="324"/>
        <v>9.2371134020618584</v>
      </c>
      <c r="CO92" s="4">
        <f t="shared" si="325"/>
        <v>7.996801279488186</v>
      </c>
      <c r="CP92" s="4">
        <f t="shared" si="326"/>
        <v>6.8952084144916492</v>
      </c>
      <c r="CQ92" s="4">
        <f t="shared" si="327"/>
        <v>5.6813819577735236</v>
      </c>
      <c r="CR92" s="4">
        <f t="shared" si="328"/>
        <v>3.5485088712721824</v>
      </c>
      <c r="CS92" s="4">
        <f t="shared" si="329"/>
        <v>0.51832654572381287</v>
      </c>
      <c r="CT92" s="4">
        <f t="shared" si="330"/>
        <v>-2.0043731778425777</v>
      </c>
      <c r="CU92" s="4">
        <f t="shared" si="331"/>
        <v>-3.1238648746821696</v>
      </c>
      <c r="CV92" s="4">
        <f t="shared" si="332"/>
        <v>-2.9165147648560041</v>
      </c>
      <c r="CW92" s="4">
        <f t="shared" si="333"/>
        <v>-1.8416206261510193</v>
      </c>
      <c r="CX92" s="4">
        <f t="shared" si="334"/>
        <v>-1.004090740052066</v>
      </c>
      <c r="CY92" s="4">
        <f t="shared" si="335"/>
        <v>-0.48743907011623566</v>
      </c>
      <c r="CZ92" s="4">
        <f t="shared" si="336"/>
        <v>-0.56327450244085808</v>
      </c>
      <c r="DA92" s="4">
        <f t="shared" si="337"/>
        <v>-0.82551594746714807</v>
      </c>
      <c r="DB92" s="4">
        <f t="shared" si="338"/>
        <v>-1.126972201352372</v>
      </c>
      <c r="DC92" s="4">
        <f t="shared" si="339"/>
        <v>-1.4694800301431887</v>
      </c>
      <c r="DD92" s="4">
        <f t="shared" si="340"/>
        <v>-2.3413897280966767</v>
      </c>
      <c r="DE92" s="4">
        <f t="shared" si="341"/>
        <v>-4.3511161558834726</v>
      </c>
      <c r="DF92" s="4">
        <f t="shared" si="342"/>
        <v>-6.2689969604863176</v>
      </c>
      <c r="DG92" s="4">
        <f t="shared" si="343"/>
        <v>-7.1510516252389911</v>
      </c>
      <c r="DH92" s="4">
        <f t="shared" si="344"/>
        <v>-8.236658932714624</v>
      </c>
      <c r="DI92" s="4">
        <f t="shared" si="345"/>
        <v>-9.0189873417721671</v>
      </c>
      <c r="DJ92" s="4">
        <f t="shared" si="346"/>
        <v>-7.5800567490879605</v>
      </c>
      <c r="DK92" s="4">
        <f t="shared" si="347"/>
        <v>-5.5601317957166607</v>
      </c>
      <c r="DL92" s="4">
        <f t="shared" si="348"/>
        <v>-2.6970080067425073</v>
      </c>
      <c r="DM92" s="4">
        <f t="shared" si="349"/>
        <v>1.4347826086956728</v>
      </c>
      <c r="DN92" s="4">
        <f t="shared" si="350"/>
        <v>5.0000000000000044</v>
      </c>
      <c r="DO92" s="4">
        <f t="shared" si="351"/>
        <v>6.0183166157872003</v>
      </c>
      <c r="DP92" s="4">
        <f t="shared" si="352"/>
        <v>6.7128627111303629</v>
      </c>
      <c r="DQ92" s="4">
        <f t="shared" si="353"/>
        <v>5.7865409344191931</v>
      </c>
      <c r="DR92" s="4">
        <f t="shared" si="354"/>
        <v>3.0910609857978111</v>
      </c>
      <c r="DS92" s="4">
        <f t="shared" si="355"/>
        <v>1.8510900863841995</v>
      </c>
      <c r="DT92" s="4">
        <f t="shared" si="356"/>
        <v>-5.6006493506493555</v>
      </c>
      <c r="DU92" s="4">
        <f t="shared" si="357"/>
        <v>-14.0194489465154</v>
      </c>
      <c r="DV92" s="4">
        <f t="shared" si="358"/>
        <v>-19.408427876823342</v>
      </c>
      <c r="DW92" s="4">
        <f t="shared" si="359"/>
        <v>-22.495961227786754</v>
      </c>
      <c r="DX92" s="4">
        <f t="shared" si="360"/>
        <v>-19.045571797076523</v>
      </c>
      <c r="DY92" s="4">
        <f t="shared" si="361"/>
        <v>-12.723845428840718</v>
      </c>
      <c r="DZ92" s="4">
        <f t="shared" si="362"/>
        <v>-4.8768225238813407</v>
      </c>
      <c r="EA92" s="4">
        <f t="shared" si="363"/>
        <v>0.52110474205315782</v>
      </c>
      <c r="EB92" s="4">
        <f t="shared" si="364"/>
        <v>4.779607010090281</v>
      </c>
      <c r="EC92" s="4">
        <f t="shared" si="365"/>
        <v>9.4492440604751593</v>
      </c>
      <c r="ED92" s="4">
        <f t="shared" si="366"/>
        <v>9.9894291754756726</v>
      </c>
      <c r="EE92" s="4">
        <f t="shared" si="367"/>
        <v>9.2275790565059737</v>
      </c>
      <c r="EF92" s="4">
        <f t="shared" si="368"/>
        <v>9.4272681196148067</v>
      </c>
      <c r="EG92" s="4">
        <f t="shared" si="369"/>
        <v>9.3734583127775153</v>
      </c>
      <c r="EH92" s="4">
        <f t="shared" si="370"/>
        <v>9.2263334935127403</v>
      </c>
      <c r="EI92" s="4">
        <f t="shared" si="371"/>
        <v>9.6820123398196465</v>
      </c>
      <c r="EJ92" s="4">
        <f t="shared" si="372"/>
        <v>8.5687818434460503</v>
      </c>
      <c r="EK92" s="4">
        <f t="shared" si="373"/>
        <v>6.044203879115928</v>
      </c>
      <c r="EL92" s="4">
        <f t="shared" si="374"/>
        <v>-9.5468543774747001</v>
      </c>
      <c r="EM92" s="4">
        <f t="shared" si="375"/>
        <v>1.5577672003461718</v>
      </c>
      <c r="EN92" s="4">
        <f t="shared" si="376"/>
        <v>-3.3703071672354978</v>
      </c>
      <c r="EO92" s="4">
        <f t="shared" si="377"/>
        <v>-4.7213951509995749</v>
      </c>
      <c r="EP92" s="10">
        <f t="shared" si="378"/>
        <v>11.039557392996112</v>
      </c>
      <c r="EQ92" s="10">
        <f t="shared" si="379"/>
        <v>-1.7595483596080097</v>
      </c>
      <c r="ER92" s="10">
        <f t="shared" si="380"/>
        <v>2.6268874172185486</v>
      </c>
      <c r="ES92" s="10">
        <f t="shared" si="381"/>
        <v>4.3212499999999876</v>
      </c>
      <c r="ET92" s="10">
        <f t="shared" si="382"/>
        <v>2.8540544035271953</v>
      </c>
      <c r="EU92" s="10">
        <f t="shared" si="383"/>
        <v>2.5362238699045081</v>
      </c>
      <c r="EV92" s="10">
        <f t="shared" si="384"/>
        <v>2.39468375766132</v>
      </c>
      <c r="EW92" s="10">
        <f t="shared" si="385"/>
        <v>2.1615879178156883</v>
      </c>
      <c r="EX92" s="10">
        <f t="shared" si="386"/>
        <v>1.9419703486680095</v>
      </c>
      <c r="EY92" s="10">
        <f t="shared" si="387"/>
        <v>1.6060190310285938</v>
      </c>
      <c r="EZ92" s="10">
        <f t="shared" si="388"/>
        <v>1.3180187545107191</v>
      </c>
      <c r="FA92" s="10">
        <f t="shared" si="389"/>
        <v>1.243689596972386</v>
      </c>
      <c r="FB92" s="10">
        <f t="shared" si="390"/>
        <v>1.0444408405858141</v>
      </c>
      <c r="FC92" s="10">
        <f t="shared" si="391"/>
        <v>0.90147977412238234</v>
      </c>
      <c r="FD92" s="10">
        <f t="shared" si="392"/>
        <v>0.63450059016367799</v>
      </c>
      <c r="FE92" s="10">
        <f t="shared" si="393"/>
        <v>0.6408361179853328</v>
      </c>
      <c r="FF92" s="10">
        <f t="shared" si="394"/>
        <v>0.66456316754768263</v>
      </c>
      <c r="FG92" s="10">
        <f t="shared" si="395"/>
        <v>0.54857128994643123</v>
      </c>
      <c r="FH92" s="10">
        <f t="shared" si="396"/>
        <v>0.53254534423345934</v>
      </c>
      <c r="FI92" s="10">
        <f t="shared" si="397"/>
        <v>0.41261464189992214</v>
      </c>
      <c r="FJ92" s="10">
        <f t="shared" si="398"/>
        <v>0.30633245190776481</v>
      </c>
      <c r="FK92" s="10">
        <f t="shared" si="399"/>
        <v>0.31123856305375064</v>
      </c>
      <c r="FL92" s="10">
        <f t="shared" si="400"/>
        <v>0.30743192894906457</v>
      </c>
      <c r="FM92" s="10">
        <f t="shared" si="401"/>
        <v>0.18859586418051855</v>
      </c>
      <c r="FN92" s="10">
        <f t="shared" si="402"/>
        <v>0.30564259568466312</v>
      </c>
    </row>
    <row r="93" spans="2:170" x14ac:dyDescent="0.2">
      <c r="B93" t="str">
        <f t="shared" si="238"/>
        <v xml:space="preserve"> Services providing</v>
      </c>
      <c r="C93" s="4"/>
      <c r="D93" s="4"/>
      <c r="E93" s="4"/>
      <c r="F93" s="4"/>
      <c r="G93" s="4">
        <f t="shared" si="239"/>
        <v>2.0750426378624232</v>
      </c>
      <c r="H93" s="4">
        <f t="shared" si="240"/>
        <v>1.5340133322624627</v>
      </c>
      <c r="I93" s="4">
        <f t="shared" si="241"/>
        <v>0.76941381772031026</v>
      </c>
      <c r="J93" s="4">
        <f t="shared" si="242"/>
        <v>1.1171185497336422</v>
      </c>
      <c r="K93" s="4">
        <f t="shared" si="243"/>
        <v>2.2397262998766987</v>
      </c>
      <c r="L93" s="4">
        <f t="shared" si="244"/>
        <v>1.8588830881189677</v>
      </c>
      <c r="M93" s="4">
        <f t="shared" si="245"/>
        <v>1.5270780856423194</v>
      </c>
      <c r="N93" s="4">
        <f t="shared" si="246"/>
        <v>2.185964222528014</v>
      </c>
      <c r="O93" s="4">
        <f t="shared" si="247"/>
        <v>2.0077821011672992</v>
      </c>
      <c r="P93" s="4">
        <f t="shared" si="248"/>
        <v>2.7257901685175279</v>
      </c>
      <c r="Q93" s="4">
        <f t="shared" si="249"/>
        <v>4.3223755621026427</v>
      </c>
      <c r="R93" s="4">
        <f t="shared" si="250"/>
        <v>2.6162902543188205</v>
      </c>
      <c r="S93" s="4">
        <f t="shared" si="251"/>
        <v>2.7731156545621083</v>
      </c>
      <c r="T93" s="4">
        <f t="shared" si="252"/>
        <v>2.5816449954641607</v>
      </c>
      <c r="U93" s="4">
        <f t="shared" si="253"/>
        <v>1.4789491286091305</v>
      </c>
      <c r="V93" s="4">
        <f t="shared" si="254"/>
        <v>3.5619211878069601</v>
      </c>
      <c r="W93" s="4">
        <f t="shared" si="255"/>
        <v>3.2104813866310256</v>
      </c>
      <c r="X93" s="4">
        <f t="shared" si="256"/>
        <v>2.7967132171413889</v>
      </c>
      <c r="Y93" s="4">
        <f t="shared" si="257"/>
        <v>3.0392910762019998</v>
      </c>
      <c r="Z93" s="4">
        <f t="shared" si="258"/>
        <v>2.8094565728974397</v>
      </c>
      <c r="AA93" s="4">
        <f t="shared" si="259"/>
        <v>3.2760356731875939</v>
      </c>
      <c r="AB93" s="4">
        <f t="shared" si="260"/>
        <v>3.4912896981862618</v>
      </c>
      <c r="AC93" s="4">
        <f t="shared" si="261"/>
        <v>3.614200931092082</v>
      </c>
      <c r="AD93" s="4">
        <f t="shared" si="262"/>
        <v>3.9581645948515654</v>
      </c>
      <c r="AE93" s="4">
        <f t="shared" si="263"/>
        <v>3.4367491904314207</v>
      </c>
      <c r="AF93" s="4">
        <f t="shared" si="264"/>
        <v>4.8351343862565788</v>
      </c>
      <c r="AG93" s="4">
        <f t="shared" si="265"/>
        <v>4.582247221841107</v>
      </c>
      <c r="AH93" s="4">
        <f t="shared" si="266"/>
        <v>4.4409064733579529</v>
      </c>
      <c r="AI93" s="4">
        <f t="shared" si="267"/>
        <v>4.8306739379250008</v>
      </c>
      <c r="AJ93" s="4">
        <f t="shared" si="268"/>
        <v>4.324699352451411</v>
      </c>
      <c r="AK93" s="4">
        <f t="shared" si="269"/>
        <v>4.5454545454545414</v>
      </c>
      <c r="AL93" s="4">
        <f t="shared" si="270"/>
        <v>4.518033212247019</v>
      </c>
      <c r="AM93" s="4">
        <f t="shared" si="271"/>
        <v>4.4507241257506269</v>
      </c>
      <c r="AN93" s="4">
        <f t="shared" si="272"/>
        <v>3.809734933654263</v>
      </c>
      <c r="AO93" s="4">
        <f t="shared" si="273"/>
        <v>4.2160737812911853</v>
      </c>
      <c r="AP93" s="4">
        <f t="shared" si="274"/>
        <v>4.2141194724592657</v>
      </c>
      <c r="AQ93" s="4">
        <f t="shared" si="275"/>
        <v>4.2764472592000446</v>
      </c>
      <c r="AR93" s="4">
        <f t="shared" si="276"/>
        <v>4.0420988407565472</v>
      </c>
      <c r="AS93" s="4">
        <f t="shared" si="277"/>
        <v>3.3562097405333891</v>
      </c>
      <c r="AT93" s="4">
        <f t="shared" si="278"/>
        <v>2.9687639579549119</v>
      </c>
      <c r="AU93" s="4">
        <f t="shared" si="279"/>
        <v>1.4240226428444913</v>
      </c>
      <c r="AV93" s="4">
        <f t="shared" si="280"/>
        <v>0.36944729511803054</v>
      </c>
      <c r="AW93" s="4">
        <f t="shared" si="281"/>
        <v>-1.3338381337915539</v>
      </c>
      <c r="AX93" s="4">
        <f t="shared" si="282"/>
        <v>-3.201272411798739</v>
      </c>
      <c r="AY93" s="4">
        <f t="shared" si="283"/>
        <v>-3.3865294613528607</v>
      </c>
      <c r="AZ93" s="4">
        <f t="shared" si="284"/>
        <v>-3.1170576378136694</v>
      </c>
      <c r="BA93" s="4">
        <f t="shared" si="285"/>
        <v>-1.4079518285663561</v>
      </c>
      <c r="BB93" s="4">
        <f t="shared" si="286"/>
        <v>-0.14638663997850188</v>
      </c>
      <c r="BC93" s="4">
        <f t="shared" si="287"/>
        <v>0.70104705740765549</v>
      </c>
      <c r="BD93" s="4">
        <f t="shared" si="288"/>
        <v>0.80508985647085307</v>
      </c>
      <c r="BE93" s="4">
        <f t="shared" si="289"/>
        <v>0.23950661637026638</v>
      </c>
      <c r="BF93" s="4">
        <f t="shared" si="290"/>
        <v>0.57443752991863661</v>
      </c>
      <c r="BG93" s="4">
        <f t="shared" si="291"/>
        <v>0.43323672652304523</v>
      </c>
      <c r="BH93" s="4">
        <f t="shared" si="292"/>
        <v>1.0618886662080218</v>
      </c>
      <c r="BI93" s="4">
        <f t="shared" si="293"/>
        <v>1.1737650080640316</v>
      </c>
      <c r="BJ93" s="4">
        <f t="shared" si="294"/>
        <v>1.3118752974773829</v>
      </c>
      <c r="BK93" s="4">
        <f t="shared" si="295"/>
        <v>1.6183732968405806</v>
      </c>
      <c r="BL93" s="4">
        <f t="shared" si="296"/>
        <v>1.7758835020422969</v>
      </c>
      <c r="BM93" s="4">
        <f t="shared" si="297"/>
        <v>2.2848708487084979</v>
      </c>
      <c r="BN93" s="4">
        <f t="shared" si="298"/>
        <v>2.3343218721554981</v>
      </c>
      <c r="BO93" s="4">
        <f t="shared" si="299"/>
        <v>2.5206393816968209</v>
      </c>
      <c r="BP93" s="4">
        <f t="shared" si="300"/>
        <v>2.4283138486593137</v>
      </c>
      <c r="BQ93" s="4">
        <f t="shared" si="301"/>
        <v>2.2944385119339605</v>
      </c>
      <c r="BR93" s="4">
        <f t="shared" si="302"/>
        <v>2.166303225066013</v>
      </c>
      <c r="BS93" s="4">
        <f t="shared" si="303"/>
        <v>2.5814557811473904</v>
      </c>
      <c r="BT93" s="4">
        <f t="shared" si="304"/>
        <v>2.5070270577212561</v>
      </c>
      <c r="BU93" s="4">
        <f t="shared" si="305"/>
        <v>2.4658616408982814</v>
      </c>
      <c r="BV93" s="4">
        <f t="shared" si="306"/>
        <v>2.645547223860456</v>
      </c>
      <c r="BW93" s="4">
        <f t="shared" si="307"/>
        <v>2.5220610750772421</v>
      </c>
      <c r="BX93" s="4">
        <f t="shared" si="308"/>
        <v>2.0884112563704926</v>
      </c>
      <c r="BY93" s="4">
        <f t="shared" si="309"/>
        <v>1.9659672889476676</v>
      </c>
      <c r="BZ93" s="4">
        <f t="shared" si="310"/>
        <v>0.3474787271881663</v>
      </c>
      <c r="CA93" s="4">
        <f t="shared" si="311"/>
        <v>-1.7730592739417461</v>
      </c>
      <c r="CB93" s="4">
        <f t="shared" si="312"/>
        <v>-3.5080579521406641</v>
      </c>
      <c r="CC93" s="4">
        <f t="shared" si="313"/>
        <v>-4.5474184489090463</v>
      </c>
      <c r="CD93" s="4">
        <f t="shared" si="314"/>
        <v>-3.967171992583729</v>
      </c>
      <c r="CE93" s="4">
        <f t="shared" si="315"/>
        <v>-2.8997125165855619</v>
      </c>
      <c r="CF93" s="4">
        <f t="shared" si="316"/>
        <v>-0.62420919443273437</v>
      </c>
      <c r="CG93" s="4">
        <f t="shared" si="317"/>
        <v>0.25178227905395811</v>
      </c>
      <c r="CH93" s="4">
        <f t="shared" si="318"/>
        <v>1.2208625535902184</v>
      </c>
      <c r="CI93" s="4">
        <f t="shared" si="319"/>
        <v>1.827653941412577</v>
      </c>
      <c r="CJ93" s="4">
        <f t="shared" si="320"/>
        <v>1.7202840732252422</v>
      </c>
      <c r="CK93" s="4">
        <f t="shared" si="321"/>
        <v>1.8173095916697024</v>
      </c>
      <c r="CL93" s="4">
        <f t="shared" si="322"/>
        <v>1.6549325404616955</v>
      </c>
      <c r="CM93" s="4">
        <f t="shared" si="323"/>
        <v>1.8927003830132128</v>
      </c>
      <c r="CN93" s="4">
        <f t="shared" si="324"/>
        <v>2.1529303774582065</v>
      </c>
      <c r="CO93" s="4">
        <f t="shared" si="325"/>
        <v>2.0453978548266694</v>
      </c>
      <c r="CP93" s="4">
        <f t="shared" si="326"/>
        <v>2.4723379597693329</v>
      </c>
      <c r="CQ93" s="4">
        <f t="shared" si="327"/>
        <v>2.5462327827470821</v>
      </c>
      <c r="CR93" s="4">
        <f t="shared" si="328"/>
        <v>2.407079646017718</v>
      </c>
      <c r="CS93" s="4">
        <f t="shared" si="329"/>
        <v>2.7811727640619788</v>
      </c>
      <c r="CT93" s="4">
        <f t="shared" si="330"/>
        <v>2.9189218299808806</v>
      </c>
      <c r="CU93" s="4">
        <f t="shared" si="331"/>
        <v>3.0208166104778833</v>
      </c>
      <c r="CV93" s="4">
        <f t="shared" si="332"/>
        <v>2.6350075779733473</v>
      </c>
      <c r="CW93" s="4">
        <f t="shared" si="333"/>
        <v>3.0705810850091497</v>
      </c>
      <c r="CX93" s="4">
        <f t="shared" si="334"/>
        <v>2.6294445461918947</v>
      </c>
      <c r="CY93" s="4">
        <f t="shared" si="335"/>
        <v>2.5686310157650105</v>
      </c>
      <c r="CZ93" s="4">
        <f t="shared" si="336"/>
        <v>3.1917098445595871</v>
      </c>
      <c r="DA93" s="4">
        <f t="shared" si="337"/>
        <v>3.1560056403025172</v>
      </c>
      <c r="DB93" s="4">
        <f t="shared" si="338"/>
        <v>3.3931575995512997</v>
      </c>
      <c r="DC93" s="4">
        <f t="shared" si="339"/>
        <v>3.5754076775043053</v>
      </c>
      <c r="DD93" s="4">
        <f t="shared" si="340"/>
        <v>3.773348061859827</v>
      </c>
      <c r="DE93" s="4">
        <f t="shared" si="341"/>
        <v>3.541604533253806</v>
      </c>
      <c r="DF93" s="4">
        <f t="shared" si="342"/>
        <v>3.4790541706734013</v>
      </c>
      <c r="DG93" s="4">
        <f t="shared" si="343"/>
        <v>3.3517504400547793</v>
      </c>
      <c r="DH93" s="4">
        <f t="shared" si="344"/>
        <v>3.2611588242409395</v>
      </c>
      <c r="DI93" s="4">
        <f t="shared" si="345"/>
        <v>3.0628165430498289</v>
      </c>
      <c r="DJ93" s="4">
        <f t="shared" si="346"/>
        <v>2.9284216545939712</v>
      </c>
      <c r="DK93" s="4">
        <f t="shared" si="347"/>
        <v>2.89532820816083</v>
      </c>
      <c r="DL93" s="4">
        <f t="shared" si="348"/>
        <v>2.24211044209639</v>
      </c>
      <c r="DM93" s="4">
        <f t="shared" si="349"/>
        <v>2.0541723921093658</v>
      </c>
      <c r="DN93" s="4">
        <f t="shared" si="350"/>
        <v>2.0719031414218492</v>
      </c>
      <c r="DO93" s="4">
        <f t="shared" si="351"/>
        <v>1.7402698912618586</v>
      </c>
      <c r="DP93" s="4">
        <f t="shared" si="352"/>
        <v>2.1769019248395916</v>
      </c>
      <c r="DQ93" s="4">
        <f t="shared" si="353"/>
        <v>2.7157169264474534</v>
      </c>
      <c r="DR93" s="4">
        <f t="shared" si="354"/>
        <v>2.5855030391000566</v>
      </c>
      <c r="DS93" s="4">
        <f t="shared" si="355"/>
        <v>2.4719812002892416</v>
      </c>
      <c r="DT93" s="4">
        <f t="shared" si="356"/>
        <v>-10.139044628840555</v>
      </c>
      <c r="DU93" s="4">
        <f t="shared" si="357"/>
        <v>-7.6495811948721464</v>
      </c>
      <c r="DV93" s="4">
        <f t="shared" si="358"/>
        <v>-6.9928369296073605</v>
      </c>
      <c r="DW93" s="4">
        <f t="shared" si="359"/>
        <v>-7.2260198456449931</v>
      </c>
      <c r="DX93" s="4">
        <f t="shared" si="360"/>
        <v>6.7283935211759793</v>
      </c>
      <c r="DY93" s="4">
        <f t="shared" si="361"/>
        <v>5.4419477457537502</v>
      </c>
      <c r="DZ93" s="4">
        <f t="shared" si="362"/>
        <v>6.3276997313936656</v>
      </c>
      <c r="EA93" s="4">
        <f t="shared" si="363"/>
        <v>6.7810709956504178</v>
      </c>
      <c r="EB93" s="4">
        <f t="shared" si="364"/>
        <v>5.8879925172453884</v>
      </c>
      <c r="EC93" s="4">
        <f t="shared" si="365"/>
        <v>4.5518846399562163</v>
      </c>
      <c r="ED93" s="4">
        <f t="shared" si="366"/>
        <v>2.1998166819431786</v>
      </c>
      <c r="EE93" s="4">
        <f t="shared" si="367"/>
        <v>1.9543248898187926</v>
      </c>
      <c r="EF93" s="4">
        <f t="shared" si="368"/>
        <v>1.3139588808162017</v>
      </c>
      <c r="EG93" s="4">
        <f t="shared" si="369"/>
        <v>-0.15494402374355287</v>
      </c>
      <c r="EH93" s="4">
        <f t="shared" si="370"/>
        <v>0.17062233402602711</v>
      </c>
      <c r="EI93" s="4">
        <f t="shared" si="371"/>
        <v>0.64623177015108446</v>
      </c>
      <c r="EJ93" s="4">
        <f t="shared" si="372"/>
        <v>0.93290901957365779</v>
      </c>
      <c r="EK93" s="4">
        <f t="shared" si="373"/>
        <v>1.5693303025004379</v>
      </c>
      <c r="EL93" s="4">
        <f t="shared" si="374"/>
        <v>0.95866180420587366</v>
      </c>
      <c r="EM93" s="4">
        <f t="shared" si="375"/>
        <v>-0.53145336225597362</v>
      </c>
      <c r="EN93" s="4">
        <f t="shared" si="376"/>
        <v>-0.50749362933528719</v>
      </c>
      <c r="EO93" s="4">
        <f t="shared" si="377"/>
        <v>-0.95760705831718917</v>
      </c>
      <c r="EP93" s="10">
        <f t="shared" si="378"/>
        <v>-0.76198304204878609</v>
      </c>
      <c r="EQ93" s="10">
        <f t="shared" si="379"/>
        <v>8.3284265619898434E-2</v>
      </c>
      <c r="ER93" s="10">
        <f t="shared" si="380"/>
        <v>-0.37266393175749979</v>
      </c>
      <c r="ES93" s="10">
        <f t="shared" si="381"/>
        <v>-0.49966322650734085</v>
      </c>
      <c r="ET93" s="10">
        <f t="shared" si="382"/>
        <v>-0.20734651388456538</v>
      </c>
      <c r="EU93" s="10">
        <f t="shared" si="383"/>
        <v>-0.17695435858783304</v>
      </c>
      <c r="EV93" s="10">
        <f t="shared" si="384"/>
        <v>-4.1242450049905344E-2</v>
      </c>
      <c r="EW93" s="10">
        <f t="shared" si="385"/>
        <v>0.30907284043706351</v>
      </c>
      <c r="EX93" s="10">
        <f t="shared" si="386"/>
        <v>0.47164340665712956</v>
      </c>
      <c r="EY93" s="10">
        <f t="shared" si="387"/>
        <v>0.66369102579717509</v>
      </c>
      <c r="EZ93" s="10">
        <f t="shared" si="388"/>
        <v>0.70703424862654796</v>
      </c>
      <c r="FA93" s="10">
        <f t="shared" si="389"/>
        <v>0.85337237847753489</v>
      </c>
      <c r="FB93" s="10">
        <f t="shared" si="390"/>
        <v>1.0735311093154731</v>
      </c>
      <c r="FC93" s="10">
        <f t="shared" si="391"/>
        <v>1.1544358870440474</v>
      </c>
      <c r="FD93" s="10">
        <f t="shared" si="392"/>
        <v>1.215004424867816</v>
      </c>
      <c r="FE93" s="10">
        <f t="shared" si="393"/>
        <v>1.2242550926447437</v>
      </c>
      <c r="FF93" s="10">
        <f t="shared" si="394"/>
        <v>1.1304596944661904</v>
      </c>
      <c r="FG93" s="10">
        <f t="shared" si="395"/>
        <v>1.0557916121900046</v>
      </c>
      <c r="FH93" s="10">
        <f t="shared" si="396"/>
        <v>1.006689452373255</v>
      </c>
      <c r="FI93" s="10">
        <f t="shared" si="397"/>
        <v>0.95554480831527844</v>
      </c>
      <c r="FJ93" s="10">
        <f t="shared" si="398"/>
        <v>0.86892885489480154</v>
      </c>
      <c r="FK93" s="10">
        <f t="shared" si="399"/>
        <v>0.92492891526088084</v>
      </c>
      <c r="FL93" s="10">
        <f t="shared" si="400"/>
        <v>0.91047368638321746</v>
      </c>
      <c r="FM93" s="10">
        <f t="shared" si="401"/>
        <v>0.87755817173376105</v>
      </c>
      <c r="FN93" s="10">
        <f t="shared" si="402"/>
        <v>0.92937731782958277</v>
      </c>
    </row>
    <row r="94" spans="2:170" x14ac:dyDescent="0.2">
      <c r="B94" t="str">
        <f t="shared" si="238"/>
        <v xml:space="preserve">   Wholesale and retail trade</v>
      </c>
      <c r="C94" s="4"/>
      <c r="D94" s="4"/>
      <c r="E94" s="4"/>
      <c r="F94" s="4"/>
      <c r="G94" s="4">
        <f t="shared" si="239"/>
        <v>-0.50953010001887344</v>
      </c>
      <c r="H94" s="4">
        <f t="shared" si="240"/>
        <v>-0.60365968685153204</v>
      </c>
      <c r="I94" s="4">
        <f t="shared" si="241"/>
        <v>-1.2415349887133109</v>
      </c>
      <c r="J94" s="4">
        <f t="shared" si="242"/>
        <v>-2.6403867608776554</v>
      </c>
      <c r="K94" s="4">
        <f t="shared" si="243"/>
        <v>0.32245827010624062</v>
      </c>
      <c r="L94" s="4">
        <f t="shared" si="244"/>
        <v>0.36059973429494185</v>
      </c>
      <c r="M94" s="4">
        <f t="shared" si="245"/>
        <v>0.209523809523815</v>
      </c>
      <c r="N94" s="4">
        <f t="shared" si="246"/>
        <v>0.74484339190219462</v>
      </c>
      <c r="O94" s="4">
        <f t="shared" si="247"/>
        <v>0.15125732652674362</v>
      </c>
      <c r="P94" s="4">
        <f t="shared" si="248"/>
        <v>0.34039334341906535</v>
      </c>
      <c r="Q94" s="4">
        <f t="shared" si="249"/>
        <v>2.9462079452575507</v>
      </c>
      <c r="R94" s="4">
        <f t="shared" si="250"/>
        <v>0.928909952606638</v>
      </c>
      <c r="S94" s="4">
        <f t="shared" si="251"/>
        <v>0.88729469511044101</v>
      </c>
      <c r="T94" s="4">
        <f t="shared" si="252"/>
        <v>1.1307953260459858</v>
      </c>
      <c r="U94" s="4">
        <f t="shared" si="253"/>
        <v>0.16617429837519904</v>
      </c>
      <c r="V94" s="4">
        <f t="shared" si="254"/>
        <v>2.1975957926371192</v>
      </c>
      <c r="W94" s="4">
        <f t="shared" si="255"/>
        <v>2.6571856287425311</v>
      </c>
      <c r="X94" s="4">
        <f t="shared" si="256"/>
        <v>2.7021990309355148</v>
      </c>
      <c r="Y94" s="4">
        <f t="shared" si="257"/>
        <v>2.6912442396313185</v>
      </c>
      <c r="Z94" s="4">
        <f t="shared" si="258"/>
        <v>3.2346995037676685</v>
      </c>
      <c r="AA94" s="4">
        <f t="shared" si="259"/>
        <v>4.2107181917608205</v>
      </c>
      <c r="AB94" s="4">
        <f t="shared" si="260"/>
        <v>4.373072037742709</v>
      </c>
      <c r="AC94" s="4">
        <f t="shared" si="261"/>
        <v>3.7874708310895899</v>
      </c>
      <c r="AD94" s="4">
        <f t="shared" si="262"/>
        <v>3.6318319387573572</v>
      </c>
      <c r="AE94" s="4">
        <f t="shared" si="263"/>
        <v>1.6092356130837926</v>
      </c>
      <c r="AF94" s="4">
        <f t="shared" si="264"/>
        <v>3.4596662030597969</v>
      </c>
      <c r="AG94" s="4">
        <f t="shared" si="265"/>
        <v>3.7530266343825502</v>
      </c>
      <c r="AH94" s="4">
        <f t="shared" si="266"/>
        <v>4.6211991066827052</v>
      </c>
      <c r="AI94" s="4">
        <f t="shared" si="267"/>
        <v>4.8889653985195292</v>
      </c>
      <c r="AJ94" s="4">
        <f t="shared" si="268"/>
        <v>3.4952108889262368</v>
      </c>
      <c r="AK94" s="4">
        <f t="shared" si="269"/>
        <v>3.5172528754792376</v>
      </c>
      <c r="AL94" s="4">
        <f t="shared" si="270"/>
        <v>3.6617405582922924</v>
      </c>
      <c r="AM94" s="4">
        <f t="shared" si="271"/>
        <v>4.5133760052519234</v>
      </c>
      <c r="AN94" s="4">
        <f t="shared" si="272"/>
        <v>3.7830816691021063</v>
      </c>
      <c r="AO94" s="4">
        <f t="shared" si="273"/>
        <v>4.3156199677939044</v>
      </c>
      <c r="AP94" s="4">
        <f t="shared" si="274"/>
        <v>3.8016790749247242</v>
      </c>
      <c r="AQ94" s="4">
        <f t="shared" si="275"/>
        <v>3.8630653266331638</v>
      </c>
      <c r="AR94" s="4">
        <f t="shared" si="276"/>
        <v>3.8642052565707408</v>
      </c>
      <c r="AS94" s="4">
        <f t="shared" si="277"/>
        <v>2.3927138005557014</v>
      </c>
      <c r="AT94" s="4">
        <f t="shared" si="278"/>
        <v>1.8159621547382931</v>
      </c>
      <c r="AU94" s="4">
        <f t="shared" si="279"/>
        <v>0.31750831569397064</v>
      </c>
      <c r="AV94" s="4">
        <f t="shared" si="280"/>
        <v>-1.2050007531254847</v>
      </c>
      <c r="AW94" s="4">
        <f t="shared" si="281"/>
        <v>-2.9247700889491801</v>
      </c>
      <c r="AX94" s="4">
        <f t="shared" si="282"/>
        <v>-6.0551558752997447</v>
      </c>
      <c r="AY94" s="4">
        <f t="shared" si="283"/>
        <v>-7.565938206480749</v>
      </c>
      <c r="AZ94" s="4">
        <f t="shared" si="284"/>
        <v>-8.0042689434364878</v>
      </c>
      <c r="BA94" s="4">
        <f t="shared" si="285"/>
        <v>-3.339027799347738</v>
      </c>
      <c r="BB94" s="4">
        <f t="shared" si="286"/>
        <v>-1.3401403956605162</v>
      </c>
      <c r="BC94" s="4">
        <f t="shared" si="287"/>
        <v>0.91309310288600898</v>
      </c>
      <c r="BD94" s="4">
        <f t="shared" si="288"/>
        <v>1.9058667550546859</v>
      </c>
      <c r="BE94" s="4">
        <f t="shared" si="289"/>
        <v>-0.93187660668380135</v>
      </c>
      <c r="BF94" s="4">
        <f t="shared" si="290"/>
        <v>-0.32341526520051067</v>
      </c>
      <c r="BG94" s="4">
        <f t="shared" si="291"/>
        <v>-0.42010017773468356</v>
      </c>
      <c r="BH94" s="4">
        <f t="shared" si="292"/>
        <v>0.78061473410309112</v>
      </c>
      <c r="BI94" s="4">
        <f t="shared" si="293"/>
        <v>0.37301329873500322</v>
      </c>
      <c r="BJ94" s="4">
        <f t="shared" si="294"/>
        <v>0.37313432835819338</v>
      </c>
      <c r="BK94" s="4">
        <f t="shared" si="295"/>
        <v>0.9248742495537865</v>
      </c>
      <c r="BL94" s="4">
        <f t="shared" si="296"/>
        <v>1.0973051476521167</v>
      </c>
      <c r="BM94" s="4">
        <f t="shared" si="297"/>
        <v>1.9389238972370437</v>
      </c>
      <c r="BN94" s="4">
        <f t="shared" si="298"/>
        <v>2.4729271052206458</v>
      </c>
      <c r="BO94" s="4">
        <f t="shared" si="299"/>
        <v>2.2025723472668624</v>
      </c>
      <c r="BP94" s="4">
        <f t="shared" si="300"/>
        <v>1.58020750199519</v>
      </c>
      <c r="BQ94" s="4">
        <f t="shared" si="301"/>
        <v>1.0302742114439711</v>
      </c>
      <c r="BR94" s="4">
        <f t="shared" si="302"/>
        <v>0.37854889589903351</v>
      </c>
      <c r="BS94" s="4">
        <f t="shared" si="303"/>
        <v>1.3371086990718872</v>
      </c>
      <c r="BT94" s="4">
        <f t="shared" si="304"/>
        <v>1.5399120050282988</v>
      </c>
      <c r="BU94" s="4">
        <f t="shared" si="305"/>
        <v>1.8512707875745216</v>
      </c>
      <c r="BV94" s="4">
        <f t="shared" si="306"/>
        <v>2.4512884978001193</v>
      </c>
      <c r="BW94" s="4">
        <f t="shared" si="307"/>
        <v>2.3439925488978552</v>
      </c>
      <c r="BX94" s="4">
        <f t="shared" si="308"/>
        <v>1.20705663881151</v>
      </c>
      <c r="BY94" s="4">
        <f t="shared" si="309"/>
        <v>0.72396796056684032</v>
      </c>
      <c r="BZ94" s="4">
        <f t="shared" si="310"/>
        <v>-1.7177914110429349</v>
      </c>
      <c r="CA94" s="4">
        <f t="shared" si="311"/>
        <v>-5.3693311087516964</v>
      </c>
      <c r="CB94" s="4">
        <f t="shared" si="312"/>
        <v>-6.8654434250764567</v>
      </c>
      <c r="CC94" s="4">
        <f t="shared" si="313"/>
        <v>-7.5393791099556573</v>
      </c>
      <c r="CD94" s="4">
        <f t="shared" si="314"/>
        <v>-6.7883895131086174</v>
      </c>
      <c r="CE94" s="4">
        <f t="shared" si="315"/>
        <v>-5.5457605385478281</v>
      </c>
      <c r="CF94" s="4">
        <f t="shared" si="316"/>
        <v>-2.840256115580353</v>
      </c>
      <c r="CG94" s="4">
        <f t="shared" si="317"/>
        <v>-2.2659609659278823</v>
      </c>
      <c r="CH94" s="4">
        <f t="shared" si="318"/>
        <v>-0.48551816507618195</v>
      </c>
      <c r="CI94" s="4">
        <f t="shared" si="319"/>
        <v>1.1708807059222615</v>
      </c>
      <c r="CJ94" s="4">
        <f t="shared" si="320"/>
        <v>1.2842176410949646</v>
      </c>
      <c r="CK94" s="4">
        <f t="shared" si="321"/>
        <v>1.5061770181079792</v>
      </c>
      <c r="CL94" s="4">
        <f t="shared" si="322"/>
        <v>0.80753701211306872</v>
      </c>
      <c r="CM94" s="4">
        <f t="shared" si="323"/>
        <v>1.0399194901040021</v>
      </c>
      <c r="CN94" s="4">
        <f t="shared" si="324"/>
        <v>1.4514514514514465</v>
      </c>
      <c r="CO94" s="4">
        <f t="shared" si="325"/>
        <v>1.9673224408135903</v>
      </c>
      <c r="CP94" s="4">
        <f t="shared" si="326"/>
        <v>2.4198931909211963</v>
      </c>
      <c r="CQ94" s="4">
        <f t="shared" si="327"/>
        <v>2.8054448871182025</v>
      </c>
      <c r="CR94" s="4">
        <f t="shared" si="328"/>
        <v>2.5160335471139827</v>
      </c>
      <c r="CS94" s="4">
        <f t="shared" si="329"/>
        <v>2.6651406147809142</v>
      </c>
      <c r="CT94" s="4">
        <f t="shared" si="330"/>
        <v>3.2426266905654311</v>
      </c>
      <c r="CU94" s="4">
        <f t="shared" si="331"/>
        <v>2.7288874535765784</v>
      </c>
      <c r="CV94" s="4">
        <f t="shared" si="332"/>
        <v>1.9570099454603529</v>
      </c>
      <c r="CW94" s="4">
        <f t="shared" si="333"/>
        <v>2.1022455805064455</v>
      </c>
      <c r="CX94" s="4">
        <f t="shared" si="334"/>
        <v>1.4204545454545414</v>
      </c>
      <c r="CY94" s="4">
        <f t="shared" si="335"/>
        <v>1.8390443256837585</v>
      </c>
      <c r="CZ94" s="4">
        <f t="shared" si="336"/>
        <v>2.4543738200125897</v>
      </c>
      <c r="DA94" s="4">
        <f t="shared" si="337"/>
        <v>2.2305412572141803</v>
      </c>
      <c r="DB94" s="4">
        <f t="shared" si="338"/>
        <v>1.8518518518518379</v>
      </c>
      <c r="DC94" s="4">
        <f t="shared" si="339"/>
        <v>1.1575860472295085</v>
      </c>
      <c r="DD94" s="4">
        <f t="shared" si="340"/>
        <v>1.243857493857492</v>
      </c>
      <c r="DE94" s="4">
        <f t="shared" si="341"/>
        <v>0.65608788526090311</v>
      </c>
      <c r="DF94" s="4">
        <f t="shared" si="342"/>
        <v>1.0389610389610615</v>
      </c>
      <c r="DG94" s="4">
        <f t="shared" si="343"/>
        <v>1.3732072017088814</v>
      </c>
      <c r="DH94" s="4">
        <f t="shared" si="344"/>
        <v>1.0465645381465105</v>
      </c>
      <c r="DI94" s="4">
        <f t="shared" si="345"/>
        <v>1.1368804001818944</v>
      </c>
      <c r="DJ94" s="4">
        <f t="shared" si="346"/>
        <v>0.71072130651745891</v>
      </c>
      <c r="DK94" s="4">
        <f t="shared" si="347"/>
        <v>0.78266104756170574</v>
      </c>
      <c r="DL94" s="4">
        <f t="shared" si="348"/>
        <v>-3.0021014710279736E-2</v>
      </c>
      <c r="DM94" s="4">
        <f t="shared" si="349"/>
        <v>-0.17985611510791255</v>
      </c>
      <c r="DN94" s="4">
        <f t="shared" si="350"/>
        <v>-0.55555555555555358</v>
      </c>
      <c r="DO94" s="4">
        <f t="shared" si="351"/>
        <v>-8.9605734767017609E-2</v>
      </c>
      <c r="DP94" s="4">
        <f t="shared" si="352"/>
        <v>-0.69069069069068734</v>
      </c>
      <c r="DQ94" s="4">
        <f t="shared" si="353"/>
        <v>-1.3513513513513487</v>
      </c>
      <c r="DR94" s="4">
        <f t="shared" si="354"/>
        <v>-1.0267250490714197</v>
      </c>
      <c r="DS94" s="4">
        <f t="shared" si="355"/>
        <v>-2.0777279521674075</v>
      </c>
      <c r="DT94" s="4">
        <f t="shared" si="356"/>
        <v>-12.322346537647411</v>
      </c>
      <c r="DU94" s="4">
        <f t="shared" si="357"/>
        <v>-5.9665144596651292</v>
      </c>
      <c r="DV94" s="4">
        <f t="shared" si="358"/>
        <v>-3.9511823035850435</v>
      </c>
      <c r="DW94" s="4">
        <f t="shared" si="359"/>
        <v>-2.7171424210044148</v>
      </c>
      <c r="DX94" s="4">
        <f t="shared" si="360"/>
        <v>11.812381445076724</v>
      </c>
      <c r="DY94" s="4">
        <f t="shared" si="361"/>
        <v>5.6167044350922568</v>
      </c>
      <c r="DZ94" s="4">
        <f t="shared" si="362"/>
        <v>4.4155019059720413</v>
      </c>
      <c r="EA94" s="4">
        <f t="shared" si="363"/>
        <v>-0.3452063392437088</v>
      </c>
      <c r="EB94" s="4">
        <f t="shared" si="364"/>
        <v>-1.9278223318938914</v>
      </c>
      <c r="EC94" s="4">
        <f t="shared" si="365"/>
        <v>-2.2068965517241468</v>
      </c>
      <c r="ED94" s="4">
        <f t="shared" si="366"/>
        <v>-3.7268025555217466</v>
      </c>
      <c r="EE94" s="4">
        <f t="shared" si="367"/>
        <v>1.180916391119502</v>
      </c>
      <c r="EF94" s="4">
        <f t="shared" si="368"/>
        <v>0.81773863815064463</v>
      </c>
      <c r="EG94" s="4">
        <f t="shared" si="369"/>
        <v>-0.45447422034163854</v>
      </c>
      <c r="EH94" s="4">
        <f t="shared" si="370"/>
        <v>-0.39500711012798728</v>
      </c>
      <c r="EI94" s="4">
        <f t="shared" si="371"/>
        <v>-1.4628073451602996</v>
      </c>
      <c r="EJ94" s="4">
        <f t="shared" si="372"/>
        <v>-1.138667914521907</v>
      </c>
      <c r="EK94" s="4">
        <f t="shared" si="373"/>
        <v>-0.598236775818628</v>
      </c>
      <c r="EL94" s="4">
        <f t="shared" si="374"/>
        <v>-1.0786802030456788</v>
      </c>
      <c r="EM94" s="4">
        <f t="shared" si="375"/>
        <v>-1.974099810486396</v>
      </c>
      <c r="EN94" s="4">
        <f t="shared" si="376"/>
        <v>-1.9564531397917473</v>
      </c>
      <c r="EO94" s="4">
        <f t="shared" si="377"/>
        <v>-1.5362686094393507</v>
      </c>
      <c r="EP94" s="10">
        <f t="shared" si="378"/>
        <v>-0.30806606799230751</v>
      </c>
      <c r="EQ94" s="10">
        <f t="shared" si="379"/>
        <v>-0.13078782020299329</v>
      </c>
      <c r="ER94" s="10">
        <f t="shared" si="380"/>
        <v>-0.43437399420662715</v>
      </c>
      <c r="ES94" s="10">
        <f t="shared" si="381"/>
        <v>-0.36245777706288562</v>
      </c>
      <c r="ET94" s="10">
        <f t="shared" si="382"/>
        <v>-0.37369774010346246</v>
      </c>
      <c r="EU94" s="10">
        <f t="shared" si="383"/>
        <v>-0.13212059852082403</v>
      </c>
      <c r="EV94" s="10">
        <f t="shared" si="384"/>
        <v>-8.2915683962236919E-3</v>
      </c>
      <c r="EW94" s="10">
        <f t="shared" si="385"/>
        <v>-0.18248546363802687</v>
      </c>
      <c r="EX94" s="10">
        <f t="shared" si="386"/>
        <v>-0.27880586228560267</v>
      </c>
      <c r="EY94" s="10">
        <f t="shared" si="387"/>
        <v>-0.60114442779579669</v>
      </c>
      <c r="EZ94" s="10">
        <f t="shared" si="388"/>
        <v>-0.61959154577835296</v>
      </c>
      <c r="FA94" s="10">
        <f t="shared" si="389"/>
        <v>-0.64433052215031594</v>
      </c>
      <c r="FB94" s="10">
        <f t="shared" si="390"/>
        <v>-0.51686376722333005</v>
      </c>
      <c r="FC94" s="10">
        <f t="shared" si="391"/>
        <v>-0.15235288926894741</v>
      </c>
      <c r="FD94" s="10">
        <f t="shared" si="392"/>
        <v>-6.196971974070653E-3</v>
      </c>
      <c r="FE94" s="10">
        <f t="shared" si="393"/>
        <v>0.108605734812528</v>
      </c>
      <c r="FF94" s="10">
        <f t="shared" si="394"/>
        <v>9.0863727844348041E-2</v>
      </c>
      <c r="FG94" s="10">
        <f t="shared" si="395"/>
        <v>9.8582347753994881E-2</v>
      </c>
      <c r="FH94" s="10">
        <f t="shared" si="396"/>
        <v>5.8167310069334732E-2</v>
      </c>
      <c r="FI94" s="10">
        <f t="shared" si="397"/>
        <v>5.3951272147578777E-2</v>
      </c>
      <c r="FJ94" s="10">
        <f t="shared" si="398"/>
        <v>3.2878321429974378E-2</v>
      </c>
      <c r="FK94" s="10">
        <f t="shared" si="399"/>
        <v>6.2534968608130015E-2</v>
      </c>
      <c r="FL94" s="10">
        <f t="shared" si="400"/>
        <v>0.10880522499174816</v>
      </c>
      <c r="FM94" s="10">
        <f t="shared" si="401"/>
        <v>0.14119225548778758</v>
      </c>
      <c r="FN94" s="10">
        <f t="shared" si="402"/>
        <v>0.20530005749377356</v>
      </c>
    </row>
    <row r="95" spans="2:170" x14ac:dyDescent="0.2">
      <c r="B95" t="str">
        <f t="shared" si="238"/>
        <v xml:space="preserve">   Transportation and public utilities</v>
      </c>
      <c r="C95" s="4"/>
      <c r="D95" s="4"/>
      <c r="E95" s="4"/>
      <c r="F95" s="4"/>
      <c r="G95" s="4">
        <f t="shared" si="239"/>
        <v>4.8656499636891892</v>
      </c>
      <c r="H95" s="4">
        <f t="shared" si="240"/>
        <v>1.2738853503184711</v>
      </c>
      <c r="I95" s="4">
        <f t="shared" si="241"/>
        <v>1.8920812894183348</v>
      </c>
      <c r="J95" s="4">
        <f t="shared" si="242"/>
        <v>2.204836415362732</v>
      </c>
      <c r="K95" s="4">
        <f t="shared" si="243"/>
        <v>-0.8310249307479145</v>
      </c>
      <c r="L95" s="4">
        <f t="shared" si="244"/>
        <v>0</v>
      </c>
      <c r="M95" s="4">
        <f t="shared" si="245"/>
        <v>-2.5447042640990292</v>
      </c>
      <c r="N95" s="4">
        <f t="shared" si="246"/>
        <v>-2.018093249826014</v>
      </c>
      <c r="O95" s="4">
        <f t="shared" si="247"/>
        <v>-0.8379888268156388</v>
      </c>
      <c r="P95" s="4">
        <f t="shared" si="248"/>
        <v>-2.7253668763102645</v>
      </c>
      <c r="Q95" s="4">
        <f t="shared" si="249"/>
        <v>0.21171489061395654</v>
      </c>
      <c r="R95" s="4">
        <f t="shared" si="250"/>
        <v>-2.2727272727272818</v>
      </c>
      <c r="S95" s="4">
        <f t="shared" si="251"/>
        <v>-0.35211267605633756</v>
      </c>
      <c r="T95" s="4">
        <f t="shared" si="252"/>
        <v>1.7241379310344751</v>
      </c>
      <c r="U95" s="4">
        <f t="shared" si="253"/>
        <v>-0.14084507042252392</v>
      </c>
      <c r="V95" s="4">
        <f t="shared" si="254"/>
        <v>4.142441860465107</v>
      </c>
      <c r="W95" s="4">
        <f t="shared" si="255"/>
        <v>0.70671378091871073</v>
      </c>
      <c r="X95" s="4">
        <f t="shared" si="256"/>
        <v>0.21186440677964935</v>
      </c>
      <c r="Y95" s="4">
        <f t="shared" si="257"/>
        <v>2.3977433004231496</v>
      </c>
      <c r="Z95" s="4">
        <f t="shared" si="258"/>
        <v>1.535240753663647</v>
      </c>
      <c r="AA95" s="4">
        <f t="shared" si="259"/>
        <v>4.912280701754379</v>
      </c>
      <c r="AB95" s="4">
        <f t="shared" si="260"/>
        <v>0.77519379844963598</v>
      </c>
      <c r="AC95" s="4">
        <f t="shared" si="261"/>
        <v>3.9944903581267122</v>
      </c>
      <c r="AD95" s="4">
        <f t="shared" si="262"/>
        <v>6.5292096219931262</v>
      </c>
      <c r="AE95" s="4">
        <f t="shared" si="263"/>
        <v>3.8127090301003363</v>
      </c>
      <c r="AF95" s="4">
        <f t="shared" si="264"/>
        <v>9.7202797202797129</v>
      </c>
      <c r="AG95" s="4">
        <f t="shared" si="265"/>
        <v>2.1854304635761546</v>
      </c>
      <c r="AH95" s="4">
        <f t="shared" si="266"/>
        <v>-5.2903225806451681</v>
      </c>
      <c r="AI95" s="4">
        <f t="shared" si="267"/>
        <v>2.6417525773195782</v>
      </c>
      <c r="AJ95" s="4">
        <f t="shared" si="268"/>
        <v>3.2504780114722909</v>
      </c>
      <c r="AK95" s="4">
        <f t="shared" si="269"/>
        <v>5.8976020738820578</v>
      </c>
      <c r="AL95" s="4">
        <f t="shared" si="270"/>
        <v>10.83106267029974</v>
      </c>
      <c r="AM95" s="4">
        <f t="shared" si="271"/>
        <v>1.757689893283132</v>
      </c>
      <c r="AN95" s="4">
        <f t="shared" si="272"/>
        <v>0.49382716049382047</v>
      </c>
      <c r="AO95" s="4">
        <f t="shared" si="273"/>
        <v>-0.42839657282741639</v>
      </c>
      <c r="AP95" s="4">
        <f t="shared" si="274"/>
        <v>1.7824216349108912</v>
      </c>
      <c r="AQ95" s="4">
        <f t="shared" si="275"/>
        <v>0.30845157310304128</v>
      </c>
      <c r="AR95" s="4">
        <f t="shared" si="276"/>
        <v>-0.73710073710073765</v>
      </c>
      <c r="AS95" s="4">
        <f t="shared" si="277"/>
        <v>-0.79901659496005584</v>
      </c>
      <c r="AT95" s="4">
        <f t="shared" si="278"/>
        <v>-0.54347826086956763</v>
      </c>
      <c r="AU95" s="4">
        <f t="shared" si="279"/>
        <v>-1.6605166051660625</v>
      </c>
      <c r="AV95" s="4">
        <f t="shared" si="280"/>
        <v>-2.6608910891089188</v>
      </c>
      <c r="AW95" s="4">
        <f t="shared" si="281"/>
        <v>-5.2044609665427455</v>
      </c>
      <c r="AX95" s="4">
        <f t="shared" si="282"/>
        <v>-10.443230115361269</v>
      </c>
      <c r="AY95" s="4">
        <f t="shared" si="283"/>
        <v>-8.9430894308943127</v>
      </c>
      <c r="AZ95" s="4">
        <f t="shared" si="284"/>
        <v>-5.785123966942141</v>
      </c>
      <c r="BA95" s="4">
        <f t="shared" si="285"/>
        <v>-1.9607843137254943</v>
      </c>
      <c r="BB95" s="4">
        <f t="shared" si="286"/>
        <v>0.61016949152543631</v>
      </c>
      <c r="BC95" s="4">
        <f t="shared" si="287"/>
        <v>1.7170329670329609</v>
      </c>
      <c r="BD95" s="4">
        <f t="shared" si="288"/>
        <v>-1.6194331983805599</v>
      </c>
      <c r="BE95" s="4">
        <f t="shared" si="289"/>
        <v>-2.6666666666666727</v>
      </c>
      <c r="BF95" s="4">
        <f t="shared" si="290"/>
        <v>-1.8867924528301772</v>
      </c>
      <c r="BG95" s="4">
        <f t="shared" si="291"/>
        <v>-1.5530047265361224</v>
      </c>
      <c r="BH95" s="4">
        <f t="shared" si="292"/>
        <v>1.1659807956104329</v>
      </c>
      <c r="BI95" s="4">
        <f t="shared" si="293"/>
        <v>1.2328767123287676</v>
      </c>
      <c r="BJ95" s="4">
        <f t="shared" si="294"/>
        <v>2.5412087912087822</v>
      </c>
      <c r="BK95" s="4">
        <f t="shared" si="295"/>
        <v>0.96021947873801139</v>
      </c>
      <c r="BL95" s="4">
        <f t="shared" si="296"/>
        <v>0.4745762711864332</v>
      </c>
      <c r="BM95" s="4">
        <f t="shared" si="297"/>
        <v>-0.60893098782138777</v>
      </c>
      <c r="BN95" s="4">
        <f t="shared" si="298"/>
        <v>-0.87073007367715061</v>
      </c>
      <c r="BO95" s="4">
        <f t="shared" si="299"/>
        <v>1.6304347826086918</v>
      </c>
      <c r="BP95" s="4">
        <f t="shared" si="300"/>
        <v>1.2145748987854255</v>
      </c>
      <c r="BQ95" s="4">
        <f t="shared" si="301"/>
        <v>2.24642614023145</v>
      </c>
      <c r="BR95" s="4">
        <f t="shared" si="302"/>
        <v>1.6216216216216051</v>
      </c>
      <c r="BS95" s="4">
        <f t="shared" si="303"/>
        <v>2.0721925133689867</v>
      </c>
      <c r="BT95" s="4">
        <f t="shared" si="304"/>
        <v>2.2666666666666613</v>
      </c>
      <c r="BU95" s="4">
        <f t="shared" si="305"/>
        <v>2.2636484687084124</v>
      </c>
      <c r="BV95" s="4">
        <f t="shared" si="306"/>
        <v>2.3271276595744572</v>
      </c>
      <c r="BW95" s="4">
        <f t="shared" si="307"/>
        <v>0.78585461689586467</v>
      </c>
      <c r="BX95" s="4">
        <f t="shared" si="308"/>
        <v>-6.5189048239888692E-2</v>
      </c>
      <c r="BY95" s="4">
        <f t="shared" si="309"/>
        <v>-1.302083333333337</v>
      </c>
      <c r="BZ95" s="4">
        <f t="shared" si="310"/>
        <v>-3.6387264457439894</v>
      </c>
      <c r="CA95" s="4">
        <f t="shared" si="311"/>
        <v>-6.9525666016894032</v>
      </c>
      <c r="CB95" s="4">
        <f t="shared" si="312"/>
        <v>-9.849967384213965</v>
      </c>
      <c r="CC95" s="4">
        <f t="shared" si="313"/>
        <v>-10.158311345646442</v>
      </c>
      <c r="CD95" s="4">
        <f t="shared" si="314"/>
        <v>-9.1706001348617505</v>
      </c>
      <c r="CE95" s="4">
        <f t="shared" si="315"/>
        <v>-6.5642458100558692</v>
      </c>
      <c r="CF95" s="4">
        <f t="shared" si="316"/>
        <v>-3.1114327062228608</v>
      </c>
      <c r="CG95" s="4">
        <f t="shared" si="317"/>
        <v>-0.5873715124816381</v>
      </c>
      <c r="CH95" s="4">
        <f t="shared" si="318"/>
        <v>2.0044543429843964</v>
      </c>
      <c r="CI95" s="4">
        <f t="shared" si="319"/>
        <v>4.0358744394618729</v>
      </c>
      <c r="CJ95" s="4">
        <f t="shared" si="320"/>
        <v>5.0784167289021687</v>
      </c>
      <c r="CK95" s="4">
        <f t="shared" si="321"/>
        <v>5.0960118168390078</v>
      </c>
      <c r="CL95" s="4">
        <f t="shared" si="322"/>
        <v>3.2023289665211063</v>
      </c>
      <c r="CM95" s="4">
        <f t="shared" si="323"/>
        <v>2.2988505747126409</v>
      </c>
      <c r="CN95" s="4">
        <f t="shared" si="324"/>
        <v>2.0611229566453337</v>
      </c>
      <c r="CO95" s="4">
        <f t="shared" si="325"/>
        <v>0.84328882642303871</v>
      </c>
      <c r="CP95" s="4">
        <f t="shared" si="326"/>
        <v>0.70521861777150807</v>
      </c>
      <c r="CQ95" s="4">
        <f t="shared" si="327"/>
        <v>0.63202247191012084</v>
      </c>
      <c r="CR95" s="4">
        <f t="shared" si="328"/>
        <v>0.62674094707522165</v>
      </c>
      <c r="CS95" s="4">
        <f t="shared" si="329"/>
        <v>1.9512195121951237</v>
      </c>
      <c r="CT95" s="4">
        <f t="shared" si="330"/>
        <v>4.061624649859974</v>
      </c>
      <c r="CU95" s="4">
        <f t="shared" si="331"/>
        <v>6.1409630146545879</v>
      </c>
      <c r="CV95" s="4">
        <f t="shared" si="332"/>
        <v>7.7508650519031219</v>
      </c>
      <c r="CW95" s="4">
        <f t="shared" si="333"/>
        <v>7.7238550922761329</v>
      </c>
      <c r="CX95" s="4">
        <f t="shared" si="334"/>
        <v>7.7388963660834253</v>
      </c>
      <c r="CY95" s="4">
        <f t="shared" si="335"/>
        <v>6.7718606180144469</v>
      </c>
      <c r="CZ95" s="4">
        <f t="shared" si="336"/>
        <v>4.881181759794484</v>
      </c>
      <c r="DA95" s="4">
        <f t="shared" si="337"/>
        <v>4.8223350253806974</v>
      </c>
      <c r="DB95" s="4">
        <f t="shared" si="338"/>
        <v>5.5590256089943724</v>
      </c>
      <c r="DC95" s="4">
        <f t="shared" si="339"/>
        <v>4.2487684729064057</v>
      </c>
      <c r="DD95" s="4">
        <f t="shared" si="340"/>
        <v>5.6338028169014009</v>
      </c>
      <c r="DE95" s="4">
        <f t="shared" si="341"/>
        <v>6.3559322033898358</v>
      </c>
      <c r="DF95" s="4">
        <f t="shared" si="342"/>
        <v>5.2662721893490971</v>
      </c>
      <c r="DG95" s="4">
        <f t="shared" si="343"/>
        <v>6.3201417601890242</v>
      </c>
      <c r="DH95" s="4">
        <f t="shared" si="344"/>
        <v>5.7971014492753659</v>
      </c>
      <c r="DI95" s="4">
        <f t="shared" si="345"/>
        <v>5.2361980648833129</v>
      </c>
      <c r="DJ95" s="4">
        <f t="shared" si="346"/>
        <v>5.3962900505902134</v>
      </c>
      <c r="DK95" s="4">
        <f t="shared" si="347"/>
        <v>4.888888888888876</v>
      </c>
      <c r="DL95" s="4">
        <f t="shared" si="348"/>
        <v>3.5616438356164348</v>
      </c>
      <c r="DM95" s="4">
        <f t="shared" si="349"/>
        <v>2.2714981070849127</v>
      </c>
      <c r="DN95" s="4">
        <f t="shared" si="350"/>
        <v>2.0266666666666655</v>
      </c>
      <c r="DO95" s="4">
        <f t="shared" si="351"/>
        <v>1.8538135593220373</v>
      </c>
      <c r="DP95" s="4">
        <f t="shared" si="352"/>
        <v>3.0158730158730052</v>
      </c>
      <c r="DQ95" s="4">
        <f t="shared" si="353"/>
        <v>4.2834479111581114</v>
      </c>
      <c r="DR95" s="4">
        <f t="shared" si="354"/>
        <v>4.0773653946680755</v>
      </c>
      <c r="DS95" s="4">
        <f t="shared" si="355"/>
        <v>4.1601664066562849</v>
      </c>
      <c r="DT95" s="4">
        <f t="shared" si="356"/>
        <v>-6.3174114021571581</v>
      </c>
      <c r="DU95" s="4">
        <f t="shared" si="357"/>
        <v>-6.845841784989859</v>
      </c>
      <c r="DV95" s="4">
        <f t="shared" si="358"/>
        <v>-5.2235057759919767</v>
      </c>
      <c r="DW95" s="4">
        <f t="shared" si="359"/>
        <v>-5.5916125811283131</v>
      </c>
      <c r="DX95" s="4">
        <f t="shared" si="360"/>
        <v>2.0833333333333259</v>
      </c>
      <c r="DY95" s="4">
        <f t="shared" si="361"/>
        <v>3.3750680457267146</v>
      </c>
      <c r="DZ95" s="4">
        <f t="shared" si="362"/>
        <v>5.6703762586115536</v>
      </c>
      <c r="EA95" s="4">
        <f t="shared" si="363"/>
        <v>9.571655208884188</v>
      </c>
      <c r="EB95" s="4">
        <f t="shared" si="364"/>
        <v>12.191192266380234</v>
      </c>
      <c r="EC95" s="4">
        <f t="shared" si="365"/>
        <v>11.216429699842045</v>
      </c>
      <c r="ED95" s="4">
        <f t="shared" si="366"/>
        <v>6.9709127382146407</v>
      </c>
      <c r="EE95" s="4">
        <f t="shared" si="367"/>
        <v>2.6061776061776065</v>
      </c>
      <c r="EF95" s="4">
        <f t="shared" si="368"/>
        <v>0.86165629487795492</v>
      </c>
      <c r="EG95" s="4">
        <f t="shared" si="369"/>
        <v>-0.42613636363637575</v>
      </c>
      <c r="EH95" s="4">
        <f t="shared" si="370"/>
        <v>-1.0314111579934226</v>
      </c>
      <c r="EI95" s="4">
        <f t="shared" si="371"/>
        <v>-1.2229539040451431</v>
      </c>
      <c r="EJ95" s="4">
        <f t="shared" si="372"/>
        <v>0.37968675842430244</v>
      </c>
      <c r="EK95" s="4">
        <f t="shared" si="373"/>
        <v>1.2838801711840375</v>
      </c>
      <c r="EL95" s="4">
        <f t="shared" si="374"/>
        <v>1.8474656560871328</v>
      </c>
      <c r="EM95" s="4">
        <f t="shared" si="375"/>
        <v>-0.42857142857142261</v>
      </c>
      <c r="EN95" s="4">
        <f t="shared" si="376"/>
        <v>-0.94562647754137252</v>
      </c>
      <c r="EO95" s="4">
        <f t="shared" si="377"/>
        <v>-1.2206572769952961</v>
      </c>
      <c r="EP95" s="10">
        <f t="shared" si="378"/>
        <v>-1.7623209302325415</v>
      </c>
      <c r="EQ95" s="10">
        <f t="shared" si="379"/>
        <v>-0.15472022955522746</v>
      </c>
      <c r="ER95" s="10">
        <f t="shared" si="380"/>
        <v>-0.12276849642003373</v>
      </c>
      <c r="ES95" s="10">
        <f t="shared" si="381"/>
        <v>-0.69121673003802453</v>
      </c>
      <c r="ET95" s="10">
        <f t="shared" si="382"/>
        <v>-1.2691099767952463</v>
      </c>
      <c r="EU95" s="10">
        <f t="shared" si="383"/>
        <v>-0.44339764709128149</v>
      </c>
      <c r="EV95" s="10">
        <f t="shared" si="384"/>
        <v>-0.74240547345000296</v>
      </c>
      <c r="EW95" s="10">
        <f t="shared" si="385"/>
        <v>-0.81334057732134202</v>
      </c>
      <c r="EX95" s="10">
        <f t="shared" si="386"/>
        <v>-0.52498792622719392</v>
      </c>
      <c r="EY95" s="10">
        <f t="shared" si="387"/>
        <v>-0.12124083062093893</v>
      </c>
      <c r="EZ95" s="10">
        <f t="shared" si="388"/>
        <v>0.21899531978937237</v>
      </c>
      <c r="FA95" s="10">
        <f t="shared" si="389"/>
        <v>0.15045870072238898</v>
      </c>
      <c r="FB95" s="10">
        <f t="shared" si="390"/>
        <v>0.35130395797251524</v>
      </c>
      <c r="FC95" s="10">
        <f t="shared" si="391"/>
        <v>0.52504646342559358</v>
      </c>
      <c r="FD95" s="10">
        <f t="shared" si="392"/>
        <v>0.49077994966950644</v>
      </c>
      <c r="FE95" s="10">
        <f t="shared" si="393"/>
        <v>0.89752236073126213</v>
      </c>
      <c r="FF95" s="10">
        <f t="shared" si="394"/>
        <v>0.78357748641844083</v>
      </c>
      <c r="FG95" s="10">
        <f t="shared" si="395"/>
        <v>0.64649385045940644</v>
      </c>
      <c r="FH95" s="10">
        <f t="shared" si="396"/>
        <v>0.47698062201682045</v>
      </c>
      <c r="FI95" s="10">
        <f t="shared" si="397"/>
        <v>0.25517505556036379</v>
      </c>
      <c r="FJ95" s="10">
        <f t="shared" si="398"/>
        <v>0.13147081580973108</v>
      </c>
      <c r="FK95" s="10">
        <f t="shared" si="399"/>
        <v>-1.5911412567803929E-2</v>
      </c>
      <c r="FL95" s="10">
        <f t="shared" si="400"/>
        <v>-1.5031160752465578E-2</v>
      </c>
      <c r="FM95" s="10">
        <f t="shared" si="401"/>
        <v>-0.10183594767517734</v>
      </c>
      <c r="FN95" s="10">
        <f t="shared" si="402"/>
        <v>-0.16944236538971591</v>
      </c>
    </row>
    <row r="96" spans="2:170" x14ac:dyDescent="0.2">
      <c r="B96" t="str">
        <f t="shared" si="238"/>
        <v xml:space="preserve">   Information</v>
      </c>
      <c r="C96" s="4"/>
      <c r="D96" s="4"/>
      <c r="E96" s="4"/>
      <c r="F96" s="4"/>
      <c r="G96" s="4">
        <f t="shared" si="239"/>
        <v>1.5756302521008347</v>
      </c>
      <c r="H96" s="4">
        <f t="shared" si="240"/>
        <v>4.3340380549682811</v>
      </c>
      <c r="I96" s="4">
        <f t="shared" si="241"/>
        <v>4.4698544698544618</v>
      </c>
      <c r="J96" s="4">
        <f t="shared" si="242"/>
        <v>8.342133051742362</v>
      </c>
      <c r="K96" s="4">
        <f t="shared" si="243"/>
        <v>7.6525336091003204</v>
      </c>
      <c r="L96" s="4">
        <f t="shared" si="244"/>
        <v>5.9777102330293985</v>
      </c>
      <c r="M96" s="4">
        <f t="shared" si="245"/>
        <v>5.5721393034825928</v>
      </c>
      <c r="N96" s="4">
        <f t="shared" si="246"/>
        <v>5.4580896686159841</v>
      </c>
      <c r="O96" s="4">
        <f t="shared" si="247"/>
        <v>6.2439961575408098</v>
      </c>
      <c r="P96" s="4">
        <f t="shared" si="248"/>
        <v>8.0305927342256176</v>
      </c>
      <c r="Q96" s="4">
        <f t="shared" si="249"/>
        <v>10.273327049952874</v>
      </c>
      <c r="R96" s="4">
        <f t="shared" si="250"/>
        <v>6.8391866913123822</v>
      </c>
      <c r="S96" s="4">
        <f t="shared" si="251"/>
        <v>6.509945750452073</v>
      </c>
      <c r="T96" s="4">
        <f t="shared" si="252"/>
        <v>5.8407079646017879</v>
      </c>
      <c r="U96" s="4">
        <f t="shared" si="253"/>
        <v>2.9059829059828957</v>
      </c>
      <c r="V96" s="4">
        <f t="shared" si="254"/>
        <v>11.072664359861562</v>
      </c>
      <c r="W96" s="4">
        <f t="shared" si="255"/>
        <v>10.780984719864172</v>
      </c>
      <c r="X96" s="4">
        <f t="shared" si="256"/>
        <v>13.210702341137125</v>
      </c>
      <c r="Y96" s="4">
        <f t="shared" si="257"/>
        <v>16.02990033222591</v>
      </c>
      <c r="Z96" s="4">
        <f t="shared" si="258"/>
        <v>13.084112149532711</v>
      </c>
      <c r="AA96" s="4">
        <f t="shared" si="259"/>
        <v>12.796934865900367</v>
      </c>
      <c r="AB96" s="4">
        <f t="shared" si="260"/>
        <v>11.373707533234857</v>
      </c>
      <c r="AC96" s="4">
        <f t="shared" si="261"/>
        <v>7.2297780959198477</v>
      </c>
      <c r="AD96" s="4">
        <f t="shared" si="262"/>
        <v>4.8209366391184671</v>
      </c>
      <c r="AE96" s="4">
        <f t="shared" si="263"/>
        <v>5.7065217391304213</v>
      </c>
      <c r="AF96" s="4">
        <f t="shared" si="264"/>
        <v>5.3050397877984157</v>
      </c>
      <c r="AG96" s="4">
        <f t="shared" si="265"/>
        <v>9.6795727636848952</v>
      </c>
      <c r="AH96" s="4">
        <f t="shared" si="266"/>
        <v>8.4756898817345494</v>
      </c>
      <c r="AI96" s="4">
        <f t="shared" si="267"/>
        <v>7.96915167095118</v>
      </c>
      <c r="AJ96" s="4">
        <f t="shared" si="268"/>
        <v>6.3602015113350063</v>
      </c>
      <c r="AK96" s="4">
        <f t="shared" si="269"/>
        <v>5.7212416311624992</v>
      </c>
      <c r="AL96" s="4">
        <f t="shared" si="270"/>
        <v>7.0866141732283339</v>
      </c>
      <c r="AM96" s="4">
        <f t="shared" si="271"/>
        <v>10.297619047619055</v>
      </c>
      <c r="AN96" s="4">
        <f t="shared" si="272"/>
        <v>11.071640023682662</v>
      </c>
      <c r="AO96" s="4">
        <f t="shared" si="273"/>
        <v>14.738054116292476</v>
      </c>
      <c r="AP96" s="4">
        <f t="shared" si="274"/>
        <v>13.574660633484182</v>
      </c>
      <c r="AQ96" s="4">
        <f t="shared" si="275"/>
        <v>15.70426335671884</v>
      </c>
      <c r="AR96" s="4">
        <f t="shared" si="276"/>
        <v>18.763326226012779</v>
      </c>
      <c r="AS96" s="4">
        <f t="shared" si="277"/>
        <v>17.210235825388875</v>
      </c>
      <c r="AT96" s="4">
        <f t="shared" si="278"/>
        <v>18.227091633466141</v>
      </c>
      <c r="AU96" s="4">
        <f t="shared" si="279"/>
        <v>10.68097014925371</v>
      </c>
      <c r="AV96" s="4">
        <f t="shared" si="280"/>
        <v>4.3536804308797139</v>
      </c>
      <c r="AW96" s="4">
        <f t="shared" si="281"/>
        <v>-2.5256849315068663</v>
      </c>
      <c r="AX96" s="4">
        <f t="shared" si="282"/>
        <v>-5.0547598989048144</v>
      </c>
      <c r="AY96" s="4">
        <f t="shared" si="283"/>
        <v>-6.9110830172777078</v>
      </c>
      <c r="AZ96" s="4">
        <f t="shared" si="284"/>
        <v>-5.6774193548386975</v>
      </c>
      <c r="BA96" s="4">
        <f t="shared" si="285"/>
        <v>-4.2160737812911631</v>
      </c>
      <c r="BB96" s="4">
        <f t="shared" si="286"/>
        <v>-3.4605146406388565</v>
      </c>
      <c r="BC96" s="4">
        <f t="shared" si="287"/>
        <v>-2.3992756903576051</v>
      </c>
      <c r="BD96" s="4">
        <f t="shared" si="288"/>
        <v>-2.4623803009576117</v>
      </c>
      <c r="BE96" s="4">
        <f t="shared" si="289"/>
        <v>-1.5130674002751143</v>
      </c>
      <c r="BF96" s="4">
        <f t="shared" si="290"/>
        <v>-0.59742647058822484</v>
      </c>
      <c r="BG96" s="4">
        <f t="shared" si="291"/>
        <v>0.74211502782930427</v>
      </c>
      <c r="BH96" s="4">
        <f t="shared" si="292"/>
        <v>2.0102851799906452</v>
      </c>
      <c r="BI96" s="4">
        <f t="shared" si="293"/>
        <v>1.2569832402234749</v>
      </c>
      <c r="BJ96" s="4">
        <f t="shared" si="294"/>
        <v>1.4331946370781168</v>
      </c>
      <c r="BK96" s="4">
        <f t="shared" si="295"/>
        <v>2.0257826887661201</v>
      </c>
      <c r="BL96" s="4">
        <f t="shared" si="296"/>
        <v>1.9248395967002674</v>
      </c>
      <c r="BM96" s="4">
        <f t="shared" si="297"/>
        <v>2.6206896551724146</v>
      </c>
      <c r="BN96" s="4">
        <f t="shared" si="298"/>
        <v>2.1877848678213407</v>
      </c>
      <c r="BO96" s="4">
        <f t="shared" si="299"/>
        <v>1.8953068592057587</v>
      </c>
      <c r="BP96" s="4">
        <f t="shared" si="300"/>
        <v>4.0917266187050494</v>
      </c>
      <c r="BQ96" s="4">
        <f t="shared" si="301"/>
        <v>6.0035842293906683</v>
      </c>
      <c r="BR96" s="4">
        <f t="shared" si="302"/>
        <v>6.7796610169491567</v>
      </c>
      <c r="BS96" s="4">
        <f t="shared" si="303"/>
        <v>7.2187776793622538</v>
      </c>
      <c r="BT96" s="4">
        <f t="shared" si="304"/>
        <v>5.788336933045346</v>
      </c>
      <c r="BU96" s="4">
        <f t="shared" si="305"/>
        <v>3.677092138630611</v>
      </c>
      <c r="BV96" s="4">
        <f t="shared" si="306"/>
        <v>3.2163742690058283</v>
      </c>
      <c r="BW96" s="4">
        <f t="shared" si="307"/>
        <v>3.5935563816604787</v>
      </c>
      <c r="BX96" s="4">
        <f t="shared" si="308"/>
        <v>3.7974683544304</v>
      </c>
      <c r="BY96" s="4">
        <f t="shared" si="309"/>
        <v>5.3811659192825045</v>
      </c>
      <c r="BZ96" s="4">
        <f t="shared" si="310"/>
        <v>5.4229057061918384</v>
      </c>
      <c r="CA96" s="4">
        <f t="shared" si="311"/>
        <v>3.5486443381180344</v>
      </c>
      <c r="CB96" s="4">
        <f t="shared" si="312"/>
        <v>0.82612116443745442</v>
      </c>
      <c r="CC96" s="4">
        <f t="shared" si="313"/>
        <v>-2.0502901353965042</v>
      </c>
      <c r="CD96" s="4">
        <f t="shared" si="314"/>
        <v>-2.955854126679458</v>
      </c>
      <c r="CE96" s="4">
        <f t="shared" si="315"/>
        <v>-2.3488640739314559</v>
      </c>
      <c r="CF96" s="4">
        <f t="shared" si="316"/>
        <v>-1.0924697619976609</v>
      </c>
      <c r="CG96" s="4">
        <f t="shared" si="317"/>
        <v>0.27646129541865072</v>
      </c>
      <c r="CH96" s="4">
        <f t="shared" si="318"/>
        <v>1.3844936708860889</v>
      </c>
      <c r="CI96" s="4">
        <f t="shared" si="319"/>
        <v>0.90694006309148811</v>
      </c>
      <c r="CJ96" s="4">
        <f t="shared" si="320"/>
        <v>1.3412228796844339</v>
      </c>
      <c r="CK96" s="4">
        <f t="shared" si="321"/>
        <v>1.8905080740448943</v>
      </c>
      <c r="CL96" s="4">
        <f t="shared" si="322"/>
        <v>1.1705033164260525</v>
      </c>
      <c r="CM96" s="4">
        <f t="shared" si="323"/>
        <v>2.0320437670965141</v>
      </c>
      <c r="CN96" s="4">
        <f t="shared" si="324"/>
        <v>1.8684312962242045</v>
      </c>
      <c r="CO96" s="4">
        <f t="shared" si="325"/>
        <v>0.30923850019326515</v>
      </c>
      <c r="CP96" s="4">
        <f t="shared" si="326"/>
        <v>0.34708831469341117</v>
      </c>
      <c r="CQ96" s="4">
        <f t="shared" si="327"/>
        <v>0.22979701263883268</v>
      </c>
      <c r="CR96" s="4">
        <f t="shared" si="328"/>
        <v>0.57317539166985565</v>
      </c>
      <c r="CS96" s="4">
        <f t="shared" si="329"/>
        <v>2.0423892100192687</v>
      </c>
      <c r="CT96" s="4">
        <f t="shared" si="330"/>
        <v>2.9592621060722468</v>
      </c>
      <c r="CU96" s="4">
        <f t="shared" si="331"/>
        <v>3.3626289644631102</v>
      </c>
      <c r="CV96" s="4">
        <f t="shared" si="332"/>
        <v>3.8373860182370656</v>
      </c>
      <c r="CW96" s="4">
        <f t="shared" si="333"/>
        <v>5.0226586102719128</v>
      </c>
      <c r="CX96" s="4">
        <f t="shared" si="334"/>
        <v>3.6954087346024567</v>
      </c>
      <c r="CY96" s="4">
        <f t="shared" si="335"/>
        <v>2.476894639556404</v>
      </c>
      <c r="CZ96" s="4">
        <f t="shared" si="336"/>
        <v>2.5246981339187791</v>
      </c>
      <c r="DA96" s="4">
        <f t="shared" si="337"/>
        <v>2.9126213592232997</v>
      </c>
      <c r="DB96" s="4">
        <f t="shared" si="338"/>
        <v>5.1835853131749543</v>
      </c>
      <c r="DC96" s="4">
        <f t="shared" si="339"/>
        <v>7.1428571428571397</v>
      </c>
      <c r="DD96" s="4">
        <f t="shared" si="340"/>
        <v>8.2441113490363982</v>
      </c>
      <c r="DE96" s="4">
        <f t="shared" si="341"/>
        <v>8.2809224318658217</v>
      </c>
      <c r="DF96" s="4">
        <f t="shared" si="342"/>
        <v>7.9739904175222476</v>
      </c>
      <c r="DG96" s="4">
        <f t="shared" si="343"/>
        <v>7.7441077441077644</v>
      </c>
      <c r="DH96" s="4">
        <f t="shared" si="344"/>
        <v>6.7919551599077144</v>
      </c>
      <c r="DI96" s="4">
        <f t="shared" si="345"/>
        <v>5.6792513714101434</v>
      </c>
      <c r="DJ96" s="4">
        <f t="shared" si="346"/>
        <v>5.0713153724247118</v>
      </c>
      <c r="DK96" s="4">
        <f t="shared" si="347"/>
        <v>4.8437499999999689</v>
      </c>
      <c r="DL96" s="4">
        <f t="shared" si="348"/>
        <v>6.5761037357209062</v>
      </c>
      <c r="DM96" s="4">
        <f t="shared" si="349"/>
        <v>8.2137404580152626</v>
      </c>
      <c r="DN96" s="4">
        <f t="shared" si="350"/>
        <v>8.5972850678732939</v>
      </c>
      <c r="DO96" s="4">
        <f t="shared" si="351"/>
        <v>9.5976154992548643</v>
      </c>
      <c r="DP96" s="4">
        <f t="shared" si="352"/>
        <v>8.5747392815758836</v>
      </c>
      <c r="DQ96" s="4">
        <f t="shared" si="353"/>
        <v>8.5778781038374561</v>
      </c>
      <c r="DR96" s="4">
        <f t="shared" si="354"/>
        <v>7.4166666666666714</v>
      </c>
      <c r="DS96" s="4">
        <f t="shared" si="355"/>
        <v>6.853413108512374</v>
      </c>
      <c r="DT96" s="4">
        <f t="shared" si="356"/>
        <v>4.5624332977588056</v>
      </c>
      <c r="DU96" s="4">
        <f t="shared" si="357"/>
        <v>2.0270270270270396</v>
      </c>
      <c r="DV96" s="4">
        <f t="shared" si="358"/>
        <v>3.6979570726661581</v>
      </c>
      <c r="DW96" s="4">
        <f t="shared" si="359"/>
        <v>2.5706286586917759</v>
      </c>
      <c r="DX96" s="4">
        <f t="shared" si="360"/>
        <v>3.8785404439908078</v>
      </c>
      <c r="DY96" s="4">
        <f t="shared" si="361"/>
        <v>5.1451859398879085</v>
      </c>
      <c r="DZ96" s="4">
        <f t="shared" si="362"/>
        <v>6.5586034912717972</v>
      </c>
      <c r="EA96" s="4">
        <f t="shared" si="363"/>
        <v>6.3523573200992445</v>
      </c>
      <c r="EB96" s="4">
        <f t="shared" si="364"/>
        <v>7.5657086710881893</v>
      </c>
      <c r="EC96" s="4">
        <f t="shared" si="365"/>
        <v>5.6443798449612448</v>
      </c>
      <c r="ED96" s="4">
        <f t="shared" si="366"/>
        <v>1.731804352913624</v>
      </c>
      <c r="EE96" s="4">
        <f t="shared" si="367"/>
        <v>0.4433037797480166</v>
      </c>
      <c r="EF96" s="4">
        <f t="shared" si="368"/>
        <v>-4.01918246174926</v>
      </c>
      <c r="EG96" s="4">
        <f t="shared" si="369"/>
        <v>-6.0307268975005606</v>
      </c>
      <c r="EH96" s="4">
        <f t="shared" si="370"/>
        <v>-7.3153899240855687</v>
      </c>
      <c r="EI96" s="4">
        <f t="shared" si="371"/>
        <v>-6.6666666666666652</v>
      </c>
      <c r="EJ96" s="4">
        <f t="shared" si="372"/>
        <v>-4.8060908874613233</v>
      </c>
      <c r="EK96" s="4">
        <f t="shared" si="373"/>
        <v>-2.4890190336749884</v>
      </c>
      <c r="EL96" s="4">
        <f t="shared" si="374"/>
        <v>-1.5884834946636839</v>
      </c>
      <c r="EM96" s="4">
        <f t="shared" si="375"/>
        <v>-2.7376804380288666</v>
      </c>
      <c r="EN96" s="4">
        <f t="shared" si="376"/>
        <v>-2.8492876780804921</v>
      </c>
      <c r="EO96" s="4">
        <f t="shared" si="377"/>
        <v>-4.8298298298298121</v>
      </c>
      <c r="EP96" s="10">
        <f t="shared" si="378"/>
        <v>-4.4420933165195464</v>
      </c>
      <c r="EQ96" s="10">
        <f t="shared" si="379"/>
        <v>-2.9614380757420733</v>
      </c>
      <c r="ER96" s="10">
        <f t="shared" si="380"/>
        <v>-2.3527399022382323</v>
      </c>
      <c r="ES96" s="10">
        <f t="shared" si="381"/>
        <v>-0.24680515382593526</v>
      </c>
      <c r="ET96" s="10">
        <f t="shared" si="382"/>
        <v>6.809416314252914E-2</v>
      </c>
      <c r="EU96" s="10">
        <f t="shared" si="383"/>
        <v>4.8572529307655543E-2</v>
      </c>
      <c r="EV96" s="10">
        <f t="shared" si="384"/>
        <v>-3.9836134377391197E-2</v>
      </c>
      <c r="EW96" s="10">
        <f t="shared" si="385"/>
        <v>-4.7369078667469644E-2</v>
      </c>
      <c r="EX96" s="10">
        <f t="shared" si="386"/>
        <v>-0.34688566461757997</v>
      </c>
      <c r="EY96" s="10">
        <f t="shared" si="387"/>
        <v>-0.4786894630597005</v>
      </c>
      <c r="EZ96" s="10">
        <f t="shared" si="388"/>
        <v>-0.36380773302948644</v>
      </c>
      <c r="FA96" s="10">
        <f t="shared" si="389"/>
        <v>-0.13394633760015484</v>
      </c>
      <c r="FB96" s="10">
        <f t="shared" si="390"/>
        <v>0.41717185431857651</v>
      </c>
      <c r="FC96" s="10">
        <f t="shared" si="391"/>
        <v>0.71131824678682953</v>
      </c>
      <c r="FD96" s="10">
        <f t="shared" si="392"/>
        <v>0.87161270968940663</v>
      </c>
      <c r="FE96" s="10">
        <f t="shared" si="393"/>
        <v>0.94022876681725265</v>
      </c>
      <c r="FF96" s="10">
        <f t="shared" si="394"/>
        <v>0.93256276058819587</v>
      </c>
      <c r="FG96" s="10">
        <f t="shared" si="395"/>
        <v>0.92110930718001249</v>
      </c>
      <c r="FH96" s="10">
        <f t="shared" si="396"/>
        <v>0.85731526653716195</v>
      </c>
      <c r="FI96" s="10">
        <f t="shared" si="397"/>
        <v>0.83312796186212346</v>
      </c>
      <c r="FJ96" s="10">
        <f t="shared" si="398"/>
        <v>0.87764721919090238</v>
      </c>
      <c r="FK96" s="10">
        <f t="shared" si="399"/>
        <v>0.88721919707834829</v>
      </c>
      <c r="FL96" s="10">
        <f t="shared" si="400"/>
        <v>0.96968855453922753</v>
      </c>
      <c r="FM96" s="10">
        <f t="shared" si="401"/>
        <v>1.0502604051126685</v>
      </c>
      <c r="FN96" s="10">
        <f t="shared" si="402"/>
        <v>1.1418174024061756</v>
      </c>
    </row>
    <row r="97" spans="2:170" x14ac:dyDescent="0.2">
      <c r="B97" t="str">
        <f t="shared" si="238"/>
        <v xml:space="preserve">   Financial activities</v>
      </c>
      <c r="C97" s="4"/>
      <c r="D97" s="4"/>
      <c r="E97" s="4"/>
      <c r="F97" s="4"/>
      <c r="G97" s="4">
        <f t="shared" si="239"/>
        <v>9.4517958412088099E-2</v>
      </c>
      <c r="H97" s="4">
        <f t="shared" si="240"/>
        <v>0.23485204321276321</v>
      </c>
      <c r="I97" s="4">
        <f t="shared" si="241"/>
        <v>-0.42253521126760507</v>
      </c>
      <c r="J97" s="4">
        <f t="shared" si="242"/>
        <v>4.7281323877057524E-2</v>
      </c>
      <c r="K97" s="4">
        <f t="shared" si="243"/>
        <v>1.0859301227573281</v>
      </c>
      <c r="L97" s="4">
        <f t="shared" si="244"/>
        <v>0.4217432052483705</v>
      </c>
      <c r="M97" s="4">
        <f t="shared" si="245"/>
        <v>2.0273455917020344</v>
      </c>
      <c r="N97" s="4">
        <f t="shared" si="246"/>
        <v>4.2533081285444307</v>
      </c>
      <c r="O97" s="4">
        <f t="shared" si="247"/>
        <v>3.2695002335357159</v>
      </c>
      <c r="P97" s="4">
        <f t="shared" si="248"/>
        <v>3.3597760149323364</v>
      </c>
      <c r="Q97" s="4">
        <f t="shared" si="249"/>
        <v>5.3604436229205188</v>
      </c>
      <c r="R97" s="4">
        <f t="shared" si="250"/>
        <v>2.6291931097008225</v>
      </c>
      <c r="S97" s="4">
        <f t="shared" si="251"/>
        <v>5.6535504296698402</v>
      </c>
      <c r="T97" s="4">
        <f t="shared" si="252"/>
        <v>3.2957110609480811</v>
      </c>
      <c r="U97" s="4">
        <f t="shared" si="253"/>
        <v>-0.70175438596491446</v>
      </c>
      <c r="V97" s="4">
        <f t="shared" si="254"/>
        <v>-2.075971731448778</v>
      </c>
      <c r="W97" s="4">
        <f t="shared" si="255"/>
        <v>-5.6506849315068557</v>
      </c>
      <c r="X97" s="4">
        <f t="shared" si="256"/>
        <v>-4.23951048951049</v>
      </c>
      <c r="Y97" s="4">
        <f t="shared" si="257"/>
        <v>-1.7226148409894004</v>
      </c>
      <c r="Z97" s="4">
        <f t="shared" si="258"/>
        <v>1.3531799729364025</v>
      </c>
      <c r="AA97" s="4">
        <f t="shared" si="259"/>
        <v>2.722323049001818</v>
      </c>
      <c r="AB97" s="4">
        <f t="shared" si="260"/>
        <v>3.7425832952989513</v>
      </c>
      <c r="AC97" s="4">
        <f t="shared" si="261"/>
        <v>2.7865168539325857</v>
      </c>
      <c r="AD97" s="4">
        <f t="shared" si="262"/>
        <v>1.7801513128615998</v>
      </c>
      <c r="AE97" s="4">
        <f t="shared" si="263"/>
        <v>1.0600706713780772</v>
      </c>
      <c r="AF97" s="4">
        <f t="shared" si="264"/>
        <v>2.1117465904091581</v>
      </c>
      <c r="AG97" s="4">
        <f t="shared" si="265"/>
        <v>2.8421512898994195</v>
      </c>
      <c r="AH97" s="4">
        <f t="shared" si="266"/>
        <v>5.4219501530389014</v>
      </c>
      <c r="AI97" s="4">
        <f t="shared" si="267"/>
        <v>4.3269230769230838</v>
      </c>
      <c r="AJ97" s="4">
        <f t="shared" si="268"/>
        <v>7.3675140025850849</v>
      </c>
      <c r="AK97" s="4">
        <f t="shared" si="269"/>
        <v>8.1207482993197466</v>
      </c>
      <c r="AL97" s="4">
        <f t="shared" si="270"/>
        <v>8.8759850684363428</v>
      </c>
      <c r="AM97" s="4">
        <f t="shared" si="271"/>
        <v>10.180142438206975</v>
      </c>
      <c r="AN97" s="4">
        <f t="shared" si="272"/>
        <v>6.4205457463884175</v>
      </c>
      <c r="AO97" s="4">
        <f t="shared" si="273"/>
        <v>5.2300432559968524</v>
      </c>
      <c r="AP97" s="4">
        <f t="shared" si="274"/>
        <v>1.5238095238095273</v>
      </c>
      <c r="AQ97" s="4">
        <f t="shared" si="275"/>
        <v>1.4068441064638559</v>
      </c>
      <c r="AR97" s="4">
        <f t="shared" si="276"/>
        <v>7.5414781297156175E-2</v>
      </c>
      <c r="AS97" s="4">
        <f t="shared" si="277"/>
        <v>-1.0837070254110626</v>
      </c>
      <c r="AT97" s="4">
        <f t="shared" si="278"/>
        <v>-0.26266416510318802</v>
      </c>
      <c r="AU97" s="4">
        <f t="shared" si="279"/>
        <v>1.0123734533183493</v>
      </c>
      <c r="AV97" s="4">
        <f t="shared" si="280"/>
        <v>1.582516955538793</v>
      </c>
      <c r="AW97" s="4">
        <f t="shared" si="281"/>
        <v>3.8534189648658845</v>
      </c>
      <c r="AX97" s="4">
        <f t="shared" si="282"/>
        <v>2.8592927012791591</v>
      </c>
      <c r="AY97" s="4">
        <f t="shared" si="283"/>
        <v>-0.29695619896065173</v>
      </c>
      <c r="AZ97" s="4">
        <f t="shared" si="284"/>
        <v>-7.4183976261110729E-2</v>
      </c>
      <c r="BA97" s="4">
        <f t="shared" si="285"/>
        <v>-1.7097126227719306</v>
      </c>
      <c r="BB97" s="4">
        <f t="shared" si="286"/>
        <v>-0.43891733723482318</v>
      </c>
      <c r="BC97" s="4">
        <f t="shared" si="287"/>
        <v>2.4944154877140967</v>
      </c>
      <c r="BD97" s="4">
        <f t="shared" si="288"/>
        <v>2.8953229398663627</v>
      </c>
      <c r="BE97" s="4">
        <f t="shared" si="289"/>
        <v>3.552923760177662</v>
      </c>
      <c r="BF97" s="4">
        <f t="shared" si="290"/>
        <v>2.2777369581190365</v>
      </c>
      <c r="BG97" s="4">
        <f t="shared" si="291"/>
        <v>0.58118416273154061</v>
      </c>
      <c r="BH97" s="4">
        <f t="shared" si="292"/>
        <v>-0.7575757575757569</v>
      </c>
      <c r="BI97" s="4">
        <f t="shared" si="293"/>
        <v>-1.8227305218013079</v>
      </c>
      <c r="BJ97" s="4">
        <f t="shared" si="294"/>
        <v>-1.3290229885057347</v>
      </c>
      <c r="BK97" s="4">
        <f t="shared" si="295"/>
        <v>-1.5167930660888285</v>
      </c>
      <c r="BL97" s="4">
        <f t="shared" si="296"/>
        <v>-0.18175209014905658</v>
      </c>
      <c r="BM97" s="4">
        <f t="shared" si="297"/>
        <v>1.7837641062977916</v>
      </c>
      <c r="BN97" s="4">
        <f t="shared" si="298"/>
        <v>2.6574444848926015</v>
      </c>
      <c r="BO97" s="4">
        <f t="shared" si="299"/>
        <v>3.4103410341034035</v>
      </c>
      <c r="BP97" s="4">
        <f t="shared" si="300"/>
        <v>2.8769118718135811</v>
      </c>
      <c r="BQ97" s="4">
        <f t="shared" si="301"/>
        <v>0.67954220314736524</v>
      </c>
      <c r="BR97" s="4">
        <f t="shared" si="302"/>
        <v>-0.31914893617021045</v>
      </c>
      <c r="BS97" s="4">
        <f t="shared" si="303"/>
        <v>-0.46099290780142743</v>
      </c>
      <c r="BT97" s="4">
        <f t="shared" si="304"/>
        <v>-0.46017699115047384</v>
      </c>
      <c r="BU97" s="4">
        <f t="shared" si="305"/>
        <v>-0.74600355239788918</v>
      </c>
      <c r="BV97" s="4">
        <f t="shared" si="306"/>
        <v>-0.49804340092495236</v>
      </c>
      <c r="BW97" s="4">
        <f t="shared" si="307"/>
        <v>-0.46312789454933112</v>
      </c>
      <c r="BX97" s="4">
        <f t="shared" si="308"/>
        <v>-1.3869132290184716</v>
      </c>
      <c r="BY97" s="4">
        <f t="shared" si="309"/>
        <v>-1.9327129563350143</v>
      </c>
      <c r="BZ97" s="4">
        <f t="shared" si="310"/>
        <v>-4.075795495173395</v>
      </c>
      <c r="CA97" s="4">
        <f t="shared" si="311"/>
        <v>-6.6213314244810366</v>
      </c>
      <c r="CB97" s="4">
        <f t="shared" si="312"/>
        <v>-7.8254597908402506</v>
      </c>
      <c r="CC97" s="4">
        <f t="shared" si="313"/>
        <v>-8.9051094890510782</v>
      </c>
      <c r="CD97" s="4">
        <f t="shared" si="314"/>
        <v>-8.6843086097651891</v>
      </c>
      <c r="CE97" s="4">
        <f t="shared" si="315"/>
        <v>-7.6274434649290956</v>
      </c>
      <c r="CF97" s="4">
        <f t="shared" si="316"/>
        <v>-5.8294209702660416</v>
      </c>
      <c r="CG97" s="4">
        <f t="shared" si="317"/>
        <v>-3.9262820512820484</v>
      </c>
      <c r="CH97" s="4">
        <f t="shared" si="318"/>
        <v>-2.2040816326530543</v>
      </c>
      <c r="CI97" s="4">
        <f t="shared" si="319"/>
        <v>-1.1203319502074538</v>
      </c>
      <c r="CJ97" s="4">
        <f t="shared" si="320"/>
        <v>-1.7864561695056125</v>
      </c>
      <c r="CK97" s="4">
        <f t="shared" si="321"/>
        <v>-2.4186822351960013</v>
      </c>
      <c r="CL97" s="4">
        <f t="shared" si="322"/>
        <v>-2.5459098497495836</v>
      </c>
      <c r="CM97" s="4">
        <f t="shared" si="323"/>
        <v>-2.5178346621905323</v>
      </c>
      <c r="CN97" s="4">
        <f t="shared" si="324"/>
        <v>-1.4805414551607554</v>
      </c>
      <c r="CO97" s="4">
        <f t="shared" si="325"/>
        <v>-0.17094017094015923</v>
      </c>
      <c r="CP97" s="4">
        <f t="shared" si="326"/>
        <v>0.8565310492505418</v>
      </c>
      <c r="CQ97" s="4">
        <f t="shared" si="327"/>
        <v>2.755058114507114</v>
      </c>
      <c r="CR97" s="4">
        <f t="shared" si="328"/>
        <v>3.3061399742378761</v>
      </c>
      <c r="CS97" s="4">
        <f t="shared" si="329"/>
        <v>3.3818493150684859</v>
      </c>
      <c r="CT97" s="4">
        <f t="shared" si="330"/>
        <v>2.8874734607218677</v>
      </c>
      <c r="CU97" s="4">
        <f t="shared" si="331"/>
        <v>1.2568077084206042</v>
      </c>
      <c r="CV97" s="4">
        <f t="shared" si="332"/>
        <v>0.62344139650873931</v>
      </c>
      <c r="CW97" s="4">
        <f t="shared" si="333"/>
        <v>0.74534161490684703</v>
      </c>
      <c r="CX97" s="4">
        <f t="shared" si="334"/>
        <v>1.0317787866281458</v>
      </c>
      <c r="CY97" s="4">
        <f t="shared" si="335"/>
        <v>1.4894497310715904</v>
      </c>
      <c r="CZ97" s="4">
        <f t="shared" si="336"/>
        <v>1.4456836018174268</v>
      </c>
      <c r="DA97" s="4">
        <f t="shared" si="337"/>
        <v>1.3563501849568338</v>
      </c>
      <c r="DB97" s="4">
        <f t="shared" si="338"/>
        <v>0.93954248366012738</v>
      </c>
      <c r="DC97" s="4">
        <f t="shared" si="339"/>
        <v>1.5083571137382679</v>
      </c>
      <c r="DD97" s="4">
        <f t="shared" si="340"/>
        <v>1.4250814332247508</v>
      </c>
      <c r="DE97" s="4">
        <f t="shared" si="341"/>
        <v>1.6626115166261002</v>
      </c>
      <c r="DF97" s="4">
        <f t="shared" si="342"/>
        <v>1.1736139214892916</v>
      </c>
      <c r="DG97" s="4">
        <f t="shared" si="343"/>
        <v>0.56224899598393829</v>
      </c>
      <c r="DH97" s="4">
        <f t="shared" si="344"/>
        <v>1.284624648735444</v>
      </c>
      <c r="DI97" s="4">
        <f t="shared" si="345"/>
        <v>1.1168727562824055</v>
      </c>
      <c r="DJ97" s="4">
        <f t="shared" si="346"/>
        <v>2.1199999999999886</v>
      </c>
      <c r="DK97" s="4">
        <f t="shared" si="347"/>
        <v>3.2348242811501393</v>
      </c>
      <c r="DL97" s="4">
        <f t="shared" si="348"/>
        <v>3.1708283789140035</v>
      </c>
      <c r="DM97" s="4">
        <f t="shared" si="349"/>
        <v>2.7218934911242609</v>
      </c>
      <c r="DN97" s="4">
        <f t="shared" si="350"/>
        <v>2.0759890325107833</v>
      </c>
      <c r="DO97" s="4">
        <f t="shared" si="351"/>
        <v>1.5087040618955605</v>
      </c>
      <c r="DP97" s="4">
        <f t="shared" si="352"/>
        <v>1.6135228582405015</v>
      </c>
      <c r="DQ97" s="4">
        <f t="shared" si="353"/>
        <v>2.1505376344086002</v>
      </c>
      <c r="DR97" s="4">
        <f t="shared" si="354"/>
        <v>2.4942440521872555</v>
      </c>
      <c r="DS97" s="4">
        <f t="shared" si="355"/>
        <v>0.83841463414633388</v>
      </c>
      <c r="DT97" s="4">
        <f t="shared" si="356"/>
        <v>-3.5538752362949011</v>
      </c>
      <c r="DU97" s="4">
        <f t="shared" si="357"/>
        <v>-4.0977443609022668</v>
      </c>
      <c r="DV97" s="4">
        <f t="shared" si="358"/>
        <v>-2.8453762635716973</v>
      </c>
      <c r="DW97" s="4">
        <f t="shared" si="359"/>
        <v>-1.9274376417233618</v>
      </c>
      <c r="DX97" s="4">
        <f t="shared" si="360"/>
        <v>1.9600156801254487</v>
      </c>
      <c r="DY97" s="4">
        <f t="shared" si="361"/>
        <v>2.2736181889455143</v>
      </c>
      <c r="DZ97" s="4">
        <f t="shared" si="362"/>
        <v>2.4662813102119596</v>
      </c>
      <c r="EA97" s="4">
        <f t="shared" si="363"/>
        <v>3.8535645472061564</v>
      </c>
      <c r="EB97" s="4">
        <f t="shared" si="364"/>
        <v>3.114186851211076</v>
      </c>
      <c r="EC97" s="4">
        <f t="shared" si="365"/>
        <v>2.2230739747029382</v>
      </c>
      <c r="ED97" s="4">
        <f t="shared" si="366"/>
        <v>-3.7608123354659906E-2</v>
      </c>
      <c r="EE97" s="4">
        <f t="shared" si="367"/>
        <v>-1.9666048237476752</v>
      </c>
      <c r="EF97" s="4">
        <f t="shared" si="368"/>
        <v>-1.6032811334824815</v>
      </c>
      <c r="EG97" s="4">
        <f t="shared" si="369"/>
        <v>-1.8372703412073421</v>
      </c>
      <c r="EH97" s="4">
        <f t="shared" si="370"/>
        <v>-1.8811136192625977</v>
      </c>
      <c r="EI97" s="4">
        <f t="shared" si="371"/>
        <v>-1.5518546555639556</v>
      </c>
      <c r="EJ97" s="4">
        <f t="shared" si="372"/>
        <v>-1.8567639257294544</v>
      </c>
      <c r="EK97" s="4">
        <f t="shared" si="373"/>
        <v>-1.0695187165775444</v>
      </c>
      <c r="EL97" s="4">
        <f t="shared" si="374"/>
        <v>-1.8021472392637961</v>
      </c>
      <c r="EM97" s="4">
        <f t="shared" si="375"/>
        <v>-1.2687427912341454</v>
      </c>
      <c r="EN97" s="4">
        <f t="shared" si="376"/>
        <v>-0.73359073359073879</v>
      </c>
      <c r="EO97" s="4">
        <f t="shared" si="377"/>
        <v>-0.77220077220075956</v>
      </c>
      <c r="EP97" s="10">
        <f t="shared" si="378"/>
        <v>0.20499023818818518</v>
      </c>
      <c r="EQ97" s="10">
        <f t="shared" si="379"/>
        <v>-0.25552570093456684</v>
      </c>
      <c r="ER97" s="10">
        <f t="shared" si="380"/>
        <v>-0.27225204200699293</v>
      </c>
      <c r="ES97" s="10">
        <f t="shared" si="381"/>
        <v>1.934630350193256E-2</v>
      </c>
      <c r="ET97" s="10">
        <f t="shared" si="382"/>
        <v>0.38230494942466109</v>
      </c>
      <c r="EU97" s="10">
        <f t="shared" si="383"/>
        <v>0.78288833136355152</v>
      </c>
      <c r="EV97" s="10">
        <f t="shared" si="384"/>
        <v>0.76676665105044339</v>
      </c>
      <c r="EW97" s="10">
        <f t="shared" si="385"/>
        <v>0.64533040533949482</v>
      </c>
      <c r="EX97" s="10">
        <f t="shared" si="386"/>
        <v>0.55632617663086137</v>
      </c>
      <c r="EY97" s="10">
        <f t="shared" si="387"/>
        <v>0.83389008516123742</v>
      </c>
      <c r="EZ97" s="10">
        <f t="shared" si="388"/>
        <v>0.75105074765440261</v>
      </c>
      <c r="FA97" s="10">
        <f t="shared" si="389"/>
        <v>0.58860445812882745</v>
      </c>
      <c r="FB97" s="10">
        <f t="shared" si="390"/>
        <v>0.52054283675984081</v>
      </c>
      <c r="FC97" s="10">
        <f t="shared" si="391"/>
        <v>0.11190855722440496</v>
      </c>
      <c r="FD97" s="10">
        <f t="shared" si="392"/>
        <v>0.13803343896650055</v>
      </c>
      <c r="FE97" s="10">
        <f t="shared" si="393"/>
        <v>0.22409678527921528</v>
      </c>
      <c r="FF97" s="10">
        <f t="shared" si="394"/>
        <v>0.14023708731765172</v>
      </c>
      <c r="FG97" s="10">
        <f t="shared" si="395"/>
        <v>6.3973295379926576E-2</v>
      </c>
      <c r="FH97" s="10">
        <f t="shared" si="396"/>
        <v>-2.73453594602735E-2</v>
      </c>
      <c r="FI97" s="10">
        <f t="shared" si="397"/>
        <v>-8.2759975596446989E-2</v>
      </c>
      <c r="FJ97" s="10">
        <f t="shared" si="398"/>
        <v>-0.15632048702685086</v>
      </c>
      <c r="FK97" s="10">
        <f t="shared" si="399"/>
        <v>1.0446394693786054E-2</v>
      </c>
      <c r="FL97" s="10">
        <f t="shared" si="400"/>
        <v>0.20760989141290764</v>
      </c>
      <c r="FM97" s="10">
        <f t="shared" si="401"/>
        <v>0.36177473381191483</v>
      </c>
      <c r="FN97" s="10">
        <f t="shared" si="402"/>
        <v>0.55230525506984041</v>
      </c>
    </row>
    <row r="98" spans="2:170" x14ac:dyDescent="0.2">
      <c r="B98" t="str">
        <f t="shared" si="238"/>
        <v xml:space="preserve">   Professional and business services</v>
      </c>
      <c r="C98" s="4"/>
      <c r="D98" s="4"/>
      <c r="E98" s="4"/>
      <c r="F98" s="4"/>
      <c r="G98" s="4">
        <f t="shared" si="239"/>
        <v>2.3236741388737103</v>
      </c>
      <c r="H98" s="4">
        <f t="shared" si="240"/>
        <v>-0.45576407506700001</v>
      </c>
      <c r="I98" s="4">
        <f t="shared" si="241"/>
        <v>-1.6649048625792973</v>
      </c>
      <c r="J98" s="4">
        <f t="shared" si="242"/>
        <v>-0.63728093467869673</v>
      </c>
      <c r="K98" s="4">
        <f t="shared" si="243"/>
        <v>2.9121025915041177</v>
      </c>
      <c r="L98" s="4">
        <f t="shared" si="244"/>
        <v>2.2353891731752951</v>
      </c>
      <c r="M98" s="4">
        <f t="shared" si="245"/>
        <v>2.6874496103213019E-2</v>
      </c>
      <c r="N98" s="4">
        <f t="shared" si="246"/>
        <v>-0.13361838588988872</v>
      </c>
      <c r="O98" s="4">
        <f t="shared" si="247"/>
        <v>0.88265835929388636</v>
      </c>
      <c r="P98" s="4">
        <f t="shared" si="248"/>
        <v>3.3983140147523683</v>
      </c>
      <c r="Q98" s="4">
        <f t="shared" si="249"/>
        <v>8.0064481461579629</v>
      </c>
      <c r="R98" s="4">
        <f t="shared" si="250"/>
        <v>7.0644902328070636</v>
      </c>
      <c r="S98" s="4">
        <f t="shared" si="251"/>
        <v>5.043746783324754</v>
      </c>
      <c r="T98" s="4">
        <f t="shared" si="252"/>
        <v>6.3694267515923553</v>
      </c>
      <c r="U98" s="4">
        <f t="shared" si="253"/>
        <v>5.7462686567164134</v>
      </c>
      <c r="V98" s="4">
        <f t="shared" si="254"/>
        <v>8.8477880529867612</v>
      </c>
      <c r="W98" s="4">
        <f t="shared" si="255"/>
        <v>6.7368936795688228</v>
      </c>
      <c r="X98" s="4">
        <f t="shared" si="256"/>
        <v>3.6646706586826561</v>
      </c>
      <c r="Y98" s="4">
        <f t="shared" si="257"/>
        <v>2.7993413314514326</v>
      </c>
      <c r="Z98" s="4">
        <f t="shared" si="258"/>
        <v>2.4799081515499477</v>
      </c>
      <c r="AA98" s="4">
        <f t="shared" si="259"/>
        <v>5.4165710351159024</v>
      </c>
      <c r="AB98" s="4">
        <f t="shared" si="260"/>
        <v>6.2615526802218158</v>
      </c>
      <c r="AC98" s="4">
        <f t="shared" si="261"/>
        <v>7.3455377574370928</v>
      </c>
      <c r="AD98" s="4">
        <f t="shared" si="262"/>
        <v>7.8870714765852501</v>
      </c>
      <c r="AE98" s="4">
        <f t="shared" si="263"/>
        <v>7.5114304376224794</v>
      </c>
      <c r="AF98" s="4">
        <f t="shared" si="264"/>
        <v>10.393563818221342</v>
      </c>
      <c r="AG98" s="4">
        <f t="shared" si="265"/>
        <v>8.8467277765934771</v>
      </c>
      <c r="AH98" s="4">
        <f t="shared" si="266"/>
        <v>8.2035306334371718</v>
      </c>
      <c r="AI98" s="4">
        <f t="shared" si="267"/>
        <v>7.9384366140137663</v>
      </c>
      <c r="AJ98" s="4">
        <f t="shared" si="268"/>
        <v>5.1211345282647258</v>
      </c>
      <c r="AK98" s="4">
        <f t="shared" si="269"/>
        <v>5.6012534273403913</v>
      </c>
      <c r="AL98" s="4">
        <f t="shared" si="270"/>
        <v>4.2802303262955865</v>
      </c>
      <c r="AM98" s="4">
        <f t="shared" si="271"/>
        <v>3.2833020637898835</v>
      </c>
      <c r="AN98" s="4">
        <f t="shared" si="272"/>
        <v>5.6398725875960398</v>
      </c>
      <c r="AO98" s="4">
        <f t="shared" si="273"/>
        <v>6.6765578635014755</v>
      </c>
      <c r="AP98" s="4">
        <f t="shared" si="274"/>
        <v>8.1906865451868427</v>
      </c>
      <c r="AQ98" s="4">
        <f t="shared" si="275"/>
        <v>8.3560399636693816</v>
      </c>
      <c r="AR98" s="4">
        <f t="shared" si="276"/>
        <v>6.6335579992905069</v>
      </c>
      <c r="AS98" s="4">
        <f t="shared" si="277"/>
        <v>6.7280945757997257</v>
      </c>
      <c r="AT98" s="4">
        <f t="shared" si="278"/>
        <v>4.8145627764545562</v>
      </c>
      <c r="AU98" s="4">
        <f t="shared" si="279"/>
        <v>-0.18440905280803221</v>
      </c>
      <c r="AV98" s="4">
        <f t="shared" si="280"/>
        <v>-2.9773785761809557</v>
      </c>
      <c r="AW98" s="4">
        <f t="shared" si="281"/>
        <v>-8.4541456263234842</v>
      </c>
      <c r="AX98" s="4">
        <f t="shared" si="282"/>
        <v>-11.264405129037502</v>
      </c>
      <c r="AY98" s="4">
        <f t="shared" si="283"/>
        <v>-9.0191467920725739</v>
      </c>
      <c r="AZ98" s="4">
        <f t="shared" si="284"/>
        <v>-7.5261443511057902</v>
      </c>
      <c r="BA98" s="4">
        <f t="shared" si="285"/>
        <v>-3.9679715302491259</v>
      </c>
      <c r="BB98" s="4">
        <f t="shared" si="286"/>
        <v>-1.4450338394000339</v>
      </c>
      <c r="BC98" s="4">
        <f t="shared" si="287"/>
        <v>-1.0337825364592823</v>
      </c>
      <c r="BD98" s="4">
        <f t="shared" si="288"/>
        <v>-1.4645902855024207</v>
      </c>
      <c r="BE98" s="4">
        <f t="shared" si="289"/>
        <v>-1.6861219195849486</v>
      </c>
      <c r="BF98" s="4">
        <f t="shared" si="290"/>
        <v>-0.85374907201187789</v>
      </c>
      <c r="BG98" s="4">
        <f t="shared" si="291"/>
        <v>0.98862152583474305</v>
      </c>
      <c r="BH98" s="4">
        <f t="shared" si="292"/>
        <v>2.9915333960489177</v>
      </c>
      <c r="BI98" s="4">
        <f t="shared" si="293"/>
        <v>4.1462495288352663</v>
      </c>
      <c r="BJ98" s="4">
        <f t="shared" si="294"/>
        <v>5.110445526020202</v>
      </c>
      <c r="BK98" s="4">
        <f t="shared" si="295"/>
        <v>5.0609530845954875</v>
      </c>
      <c r="BL98" s="4">
        <f t="shared" si="296"/>
        <v>5.1881622214103196</v>
      </c>
      <c r="BM98" s="4">
        <f t="shared" si="297"/>
        <v>6.0079623597538934</v>
      </c>
      <c r="BN98" s="4">
        <f t="shared" si="298"/>
        <v>5.7702582368655664</v>
      </c>
      <c r="BO98" s="4">
        <f t="shared" si="299"/>
        <v>5.5379746835443111</v>
      </c>
      <c r="BP98" s="4">
        <f t="shared" si="300"/>
        <v>6.3042723167766379</v>
      </c>
      <c r="BQ98" s="4">
        <f t="shared" si="301"/>
        <v>6.1454421304199203</v>
      </c>
      <c r="BR98" s="4">
        <f t="shared" si="302"/>
        <v>6.0953022394342415</v>
      </c>
      <c r="BS98" s="4">
        <f t="shared" si="303"/>
        <v>6.496751624187902</v>
      </c>
      <c r="BT98" s="4">
        <f t="shared" si="304"/>
        <v>5.3422643358928434</v>
      </c>
      <c r="BU98" s="4">
        <f t="shared" si="305"/>
        <v>4.5352203280797809</v>
      </c>
      <c r="BV98" s="4">
        <f t="shared" si="306"/>
        <v>4.1263291541025149</v>
      </c>
      <c r="BW98" s="4">
        <f t="shared" si="307"/>
        <v>3.8323165962771633</v>
      </c>
      <c r="BX98" s="4">
        <f t="shared" si="308"/>
        <v>3.442928039702231</v>
      </c>
      <c r="BY98" s="4">
        <f t="shared" si="309"/>
        <v>1.9692307692307676</v>
      </c>
      <c r="BZ98" s="4">
        <f t="shared" si="310"/>
        <v>-1.2345679012345623</v>
      </c>
      <c r="CA98" s="4">
        <f t="shared" si="311"/>
        <v>-5.1822838204278243</v>
      </c>
      <c r="CB98" s="4">
        <f t="shared" si="312"/>
        <v>-9.8500749625187396</v>
      </c>
      <c r="CC98" s="4">
        <f t="shared" si="313"/>
        <v>-10.742305371152705</v>
      </c>
      <c r="CD98" s="4">
        <f t="shared" si="314"/>
        <v>-8.6111111111111143</v>
      </c>
      <c r="CE98" s="4">
        <f t="shared" si="315"/>
        <v>-5.3701938353987959</v>
      </c>
      <c r="CF98" s="4">
        <f t="shared" si="316"/>
        <v>3.3261267254269811E-2</v>
      </c>
      <c r="CG98" s="4">
        <f t="shared" si="317"/>
        <v>2.5862068965517349</v>
      </c>
      <c r="CH98" s="4">
        <f t="shared" si="318"/>
        <v>3.8500506585612992</v>
      </c>
      <c r="CI98" s="4">
        <f t="shared" si="319"/>
        <v>4.6171927468099394</v>
      </c>
      <c r="CJ98" s="4">
        <f t="shared" si="320"/>
        <v>4.87115544472152</v>
      </c>
      <c r="CK98" s="4">
        <f t="shared" si="321"/>
        <v>5.5692865381446577</v>
      </c>
      <c r="CL98" s="4">
        <f t="shared" si="322"/>
        <v>5.5447154471544691</v>
      </c>
      <c r="CM98" s="4">
        <f t="shared" si="323"/>
        <v>5.3442465093885616</v>
      </c>
      <c r="CN98" s="4">
        <f t="shared" si="324"/>
        <v>6.246036778693731</v>
      </c>
      <c r="CO98" s="4">
        <f t="shared" si="325"/>
        <v>5.2598720149836353</v>
      </c>
      <c r="CP98" s="4">
        <f t="shared" si="326"/>
        <v>5.8234478508704335</v>
      </c>
      <c r="CQ98" s="4">
        <f t="shared" si="327"/>
        <v>6.0786106032906684</v>
      </c>
      <c r="CR98" s="4">
        <f t="shared" si="328"/>
        <v>4.8194568785437042</v>
      </c>
      <c r="CS98" s="4">
        <f t="shared" si="329"/>
        <v>5.1897983392645175</v>
      </c>
      <c r="CT98" s="4">
        <f t="shared" si="330"/>
        <v>4.6586111515504403</v>
      </c>
      <c r="CU98" s="4">
        <f t="shared" si="331"/>
        <v>4.3228493465460316</v>
      </c>
      <c r="CV98" s="4">
        <f t="shared" si="332"/>
        <v>3.8861209964413002</v>
      </c>
      <c r="CW98" s="4">
        <f t="shared" si="333"/>
        <v>5.0183253453622845</v>
      </c>
      <c r="CX98" s="4">
        <f t="shared" si="334"/>
        <v>4.8824593128390825</v>
      </c>
      <c r="CY98" s="4">
        <f t="shared" si="335"/>
        <v>4.7632158590308338</v>
      </c>
      <c r="CZ98" s="4">
        <f t="shared" si="336"/>
        <v>5.7824061386681169</v>
      </c>
      <c r="DA98" s="4">
        <f t="shared" si="337"/>
        <v>5.2214765100671023</v>
      </c>
      <c r="DB98" s="4">
        <f t="shared" si="338"/>
        <v>5.0663129973474552</v>
      </c>
      <c r="DC98" s="4">
        <f t="shared" si="339"/>
        <v>5.34822601839684</v>
      </c>
      <c r="DD98" s="4">
        <f t="shared" si="340"/>
        <v>5.3497409326424883</v>
      </c>
      <c r="DE98" s="4">
        <f t="shared" si="341"/>
        <v>5.0899349406812178</v>
      </c>
      <c r="DF98" s="4">
        <f t="shared" si="342"/>
        <v>4.7967684928048371</v>
      </c>
      <c r="DG98" s="4">
        <f t="shared" si="343"/>
        <v>5.1141324685044287</v>
      </c>
      <c r="DH98" s="4">
        <f t="shared" si="344"/>
        <v>5.6313783351776836</v>
      </c>
      <c r="DI98" s="4">
        <f t="shared" si="345"/>
        <v>5.7659626122845253</v>
      </c>
      <c r="DJ98" s="4">
        <f t="shared" si="346"/>
        <v>5.5528788243796923</v>
      </c>
      <c r="DK98" s="4">
        <f t="shared" si="347"/>
        <v>5.0670463984810787</v>
      </c>
      <c r="DL98" s="4">
        <f t="shared" si="348"/>
        <v>3.2243045047142482</v>
      </c>
      <c r="DM98" s="4">
        <f t="shared" si="349"/>
        <v>2.6856421439228839</v>
      </c>
      <c r="DN98" s="4">
        <f t="shared" si="350"/>
        <v>3.3550154056829706</v>
      </c>
      <c r="DO98" s="4">
        <f t="shared" si="351"/>
        <v>2.3040433702281593</v>
      </c>
      <c r="DP98" s="4">
        <f t="shared" si="352"/>
        <v>4.2625169147496589</v>
      </c>
      <c r="DQ98" s="4">
        <f t="shared" si="353"/>
        <v>5.2866882753995759</v>
      </c>
      <c r="DR98" s="4">
        <f t="shared" si="354"/>
        <v>5.5095506238268754</v>
      </c>
      <c r="DS98" s="4">
        <f t="shared" si="355"/>
        <v>6.5687789799072638</v>
      </c>
      <c r="DT98" s="4">
        <f t="shared" si="356"/>
        <v>-0.88686999783689213</v>
      </c>
      <c r="DU98" s="4">
        <f t="shared" si="357"/>
        <v>-0.78556263269637938</v>
      </c>
      <c r="DV98" s="4">
        <f t="shared" si="358"/>
        <v>0.68020092088743045</v>
      </c>
      <c r="DW98" s="4">
        <f t="shared" si="359"/>
        <v>-0.94271211022478596</v>
      </c>
      <c r="DX98" s="4">
        <f t="shared" si="360"/>
        <v>4.4412920122217203</v>
      </c>
      <c r="DY98" s="4">
        <f t="shared" si="361"/>
        <v>4.8683928953562994</v>
      </c>
      <c r="DZ98" s="4">
        <f t="shared" si="362"/>
        <v>5.3424799916848453</v>
      </c>
      <c r="EA98" s="4">
        <f t="shared" si="363"/>
        <v>10.426688977201426</v>
      </c>
      <c r="EB98" s="4">
        <f t="shared" si="364"/>
        <v>11.681120050151517</v>
      </c>
      <c r="EC98" s="4">
        <f t="shared" si="365"/>
        <v>8.8664421997755483</v>
      </c>
      <c r="ED98" s="4">
        <f t="shared" si="366"/>
        <v>4.834731129748393</v>
      </c>
      <c r="EE98" s="4">
        <f t="shared" si="367"/>
        <v>-0.46405909650536481</v>
      </c>
      <c r="EF98" s="4">
        <f t="shared" si="368"/>
        <v>-2.9843764617831448</v>
      </c>
      <c r="EG98" s="4">
        <f t="shared" si="369"/>
        <v>-3.1677600749765777</v>
      </c>
      <c r="EH98" s="4">
        <f t="shared" si="370"/>
        <v>-2.343529411764711</v>
      </c>
      <c r="EI98" s="4">
        <f t="shared" si="371"/>
        <v>-1.198858230256894</v>
      </c>
      <c r="EJ98" s="4">
        <f t="shared" si="372"/>
        <v>0.11571841851494291</v>
      </c>
      <c r="EK98" s="4">
        <f t="shared" si="373"/>
        <v>0.71622144792877762</v>
      </c>
      <c r="EL98" s="4">
        <f t="shared" si="374"/>
        <v>-0.76137239784116462</v>
      </c>
      <c r="EM98" s="4">
        <f t="shared" si="375"/>
        <v>-2.50385208012327</v>
      </c>
      <c r="EN98" s="4">
        <f t="shared" si="376"/>
        <v>-2.0227316509343063</v>
      </c>
      <c r="EO98" s="4">
        <f t="shared" si="377"/>
        <v>-2.902171823947719</v>
      </c>
      <c r="EP98" s="10">
        <f t="shared" si="378"/>
        <v>-2.1012042342429926</v>
      </c>
      <c r="EQ98" s="10">
        <f t="shared" si="379"/>
        <v>-1.199427103911499</v>
      </c>
      <c r="ER98" s="10">
        <f t="shared" si="380"/>
        <v>-1.9975324419976404</v>
      </c>
      <c r="ES98" s="10">
        <f t="shared" si="381"/>
        <v>-1.3817992874109342</v>
      </c>
      <c r="ET98" s="10">
        <f t="shared" si="382"/>
        <v>-1.1186195637002849</v>
      </c>
      <c r="EU98" s="10">
        <f t="shared" si="383"/>
        <v>2.1114573554603666E-2</v>
      </c>
      <c r="EV98" s="10">
        <f t="shared" si="384"/>
        <v>0.74404058819050878</v>
      </c>
      <c r="EW98" s="10">
        <f t="shared" si="385"/>
        <v>1.1307373472095428</v>
      </c>
      <c r="EX98" s="10">
        <f t="shared" si="386"/>
        <v>1.6317820999962374</v>
      </c>
      <c r="EY98" s="10">
        <f t="shared" si="387"/>
        <v>2.2379721814246745</v>
      </c>
      <c r="EZ98" s="10">
        <f t="shared" si="388"/>
        <v>2.4288301593261785</v>
      </c>
      <c r="FA98" s="10">
        <f t="shared" si="389"/>
        <v>2.8512499784163037</v>
      </c>
      <c r="FB98" s="10">
        <f t="shared" si="390"/>
        <v>3.1330446810822865</v>
      </c>
      <c r="FC98" s="10">
        <f t="shared" si="391"/>
        <v>3.0077183704019905</v>
      </c>
      <c r="FD98" s="10">
        <f t="shared" si="392"/>
        <v>3.0638938223431555</v>
      </c>
      <c r="FE98" s="10">
        <f t="shared" si="393"/>
        <v>2.9945652299762093</v>
      </c>
      <c r="FF98" s="10">
        <f t="shared" si="394"/>
        <v>2.8971978449688018</v>
      </c>
      <c r="FG98" s="10">
        <f t="shared" si="395"/>
        <v>2.6804936224348319</v>
      </c>
      <c r="FH98" s="10">
        <f t="shared" si="396"/>
        <v>2.486934179958844</v>
      </c>
      <c r="FI98" s="10">
        <f t="shared" si="397"/>
        <v>2.2920268626582585</v>
      </c>
      <c r="FJ98" s="10">
        <f t="shared" si="398"/>
        <v>2.034552425813585</v>
      </c>
      <c r="FK98" s="10">
        <f t="shared" si="399"/>
        <v>1.8448135969594714</v>
      </c>
      <c r="FL98" s="10">
        <f t="shared" si="400"/>
        <v>1.6315384192744364</v>
      </c>
      <c r="FM98" s="10">
        <f t="shared" si="401"/>
        <v>1.4087571748369054</v>
      </c>
      <c r="FN98" s="10">
        <f t="shared" si="402"/>
        <v>1.3389219978180877</v>
      </c>
    </row>
    <row r="99" spans="2:170" x14ac:dyDescent="0.2">
      <c r="B99" t="str">
        <f t="shared" si="238"/>
        <v xml:space="preserve">   Other services</v>
      </c>
      <c r="C99" s="4"/>
      <c r="D99" s="4"/>
      <c r="E99" s="4"/>
      <c r="F99" s="4"/>
      <c r="G99" s="4">
        <f t="shared" si="239"/>
        <v>3.6673058485138244</v>
      </c>
      <c r="H99" s="4">
        <f t="shared" si="240"/>
        <v>2.9280862028578269</v>
      </c>
      <c r="I99" s="4">
        <f t="shared" si="241"/>
        <v>2.890571231933925</v>
      </c>
      <c r="J99" s="4">
        <f t="shared" si="242"/>
        <v>3.4054302807179582</v>
      </c>
      <c r="K99" s="4">
        <f t="shared" si="243"/>
        <v>2.8670520231213859</v>
      </c>
      <c r="L99" s="4">
        <f t="shared" si="244"/>
        <v>2.7765134274009284</v>
      </c>
      <c r="M99" s="4">
        <f t="shared" si="245"/>
        <v>2.5641025641025328</v>
      </c>
      <c r="N99" s="4">
        <f t="shared" si="246"/>
        <v>2.7814864263461914</v>
      </c>
      <c r="O99" s="4">
        <f t="shared" si="247"/>
        <v>3.9559451562149128</v>
      </c>
      <c r="P99" s="4">
        <f t="shared" si="248"/>
        <v>5.3808680248008001</v>
      </c>
      <c r="Q99" s="4">
        <f t="shared" si="249"/>
        <v>4.239130434782612</v>
      </c>
      <c r="R99" s="4">
        <f t="shared" si="250"/>
        <v>2.5979649274735062</v>
      </c>
      <c r="S99" s="4">
        <f t="shared" si="251"/>
        <v>2.8108108108108265</v>
      </c>
      <c r="T99" s="4">
        <f t="shared" si="252"/>
        <v>0.79848707711691613</v>
      </c>
      <c r="U99" s="4">
        <f t="shared" si="253"/>
        <v>1.8561001042752601</v>
      </c>
      <c r="V99" s="4">
        <f t="shared" si="254"/>
        <v>2.7853977632411597</v>
      </c>
      <c r="W99" s="4">
        <f t="shared" si="255"/>
        <v>3.6803364879073541</v>
      </c>
      <c r="X99" s="4">
        <f t="shared" si="256"/>
        <v>3.7106524911403982</v>
      </c>
      <c r="Y99" s="4">
        <f t="shared" si="257"/>
        <v>3.153153153153232</v>
      </c>
      <c r="Z99" s="4">
        <f t="shared" si="258"/>
        <v>1.9092588790803999</v>
      </c>
      <c r="AA99" s="4">
        <f t="shared" si="259"/>
        <v>0.20283975659236564</v>
      </c>
      <c r="AB99" s="4">
        <f t="shared" si="260"/>
        <v>0.86432160804010838</v>
      </c>
      <c r="AC99" s="4">
        <f t="shared" si="261"/>
        <v>0.21834061135366234</v>
      </c>
      <c r="AD99" s="4">
        <f t="shared" si="262"/>
        <v>3.7872683319902123</v>
      </c>
      <c r="AE99" s="4">
        <f t="shared" si="263"/>
        <v>4.8380566801620395</v>
      </c>
      <c r="AF99" s="4">
        <f t="shared" si="264"/>
        <v>5.2212036667995232</v>
      </c>
      <c r="AG99" s="4">
        <f t="shared" si="265"/>
        <v>5.169340463458072</v>
      </c>
      <c r="AH99" s="4">
        <f t="shared" si="266"/>
        <v>4.4060559006211086</v>
      </c>
      <c r="AI99" s="4">
        <f t="shared" si="267"/>
        <v>4.2865418034368163</v>
      </c>
      <c r="AJ99" s="4">
        <f t="shared" si="268"/>
        <v>4.6590909090908461</v>
      </c>
      <c r="AK99" s="4">
        <f t="shared" si="269"/>
        <v>4.3879472693032273</v>
      </c>
      <c r="AL99" s="4">
        <f t="shared" si="270"/>
        <v>4.8150213794385666</v>
      </c>
      <c r="AM99" s="4">
        <f t="shared" si="271"/>
        <v>3.2771708942788358</v>
      </c>
      <c r="AN99" s="4">
        <f t="shared" si="272"/>
        <v>0.83242851972500365</v>
      </c>
      <c r="AO99" s="4">
        <f t="shared" si="273"/>
        <v>1.0824463287029573</v>
      </c>
      <c r="AP99" s="4">
        <f t="shared" si="274"/>
        <v>0.76268180205751879</v>
      </c>
      <c r="AQ99" s="4">
        <f t="shared" si="275"/>
        <v>2.3305844388670227</v>
      </c>
      <c r="AR99" s="4">
        <f t="shared" si="276"/>
        <v>2.8715003589375065</v>
      </c>
      <c r="AS99" s="4">
        <f t="shared" si="277"/>
        <v>4.0335534535070661</v>
      </c>
      <c r="AT99" s="4">
        <f t="shared" si="278"/>
        <v>3.0100334448160071</v>
      </c>
      <c r="AU99" s="4">
        <f t="shared" si="279"/>
        <v>1.8745620182200717</v>
      </c>
      <c r="AV99" s="4">
        <f t="shared" si="280"/>
        <v>2.4947662247034152</v>
      </c>
      <c r="AW99" s="4">
        <f t="shared" si="281"/>
        <v>1.1151140847485808</v>
      </c>
      <c r="AX99" s="4">
        <f t="shared" si="282"/>
        <v>1.5550239234449537</v>
      </c>
      <c r="AY99" s="4">
        <f t="shared" si="283"/>
        <v>3.0266552020636217</v>
      </c>
      <c r="AZ99" s="4">
        <f t="shared" si="284"/>
        <v>1.7361702127659751</v>
      </c>
      <c r="BA99" s="4">
        <f t="shared" si="285"/>
        <v>1.4760773668137439</v>
      </c>
      <c r="BB99" s="4">
        <f t="shared" si="286"/>
        <v>1.3461214874642025</v>
      </c>
      <c r="BC99" s="4">
        <f t="shared" si="287"/>
        <v>0.96811884493399614</v>
      </c>
      <c r="BD99" s="4">
        <f t="shared" si="288"/>
        <v>1.740003346160246</v>
      </c>
      <c r="BE99" s="4">
        <f t="shared" si="289"/>
        <v>1.7889984952348836</v>
      </c>
      <c r="BF99" s="4">
        <f t="shared" si="290"/>
        <v>1.4278598704964507</v>
      </c>
      <c r="BG99" s="4">
        <f t="shared" si="291"/>
        <v>0.16531658125313875</v>
      </c>
      <c r="BH99" s="4">
        <f t="shared" si="292"/>
        <v>-1.6444663706527418E-2</v>
      </c>
      <c r="BI99" s="4">
        <f t="shared" si="293"/>
        <v>0.65703022339032024</v>
      </c>
      <c r="BJ99" s="4">
        <f t="shared" si="294"/>
        <v>0.65477164838767532</v>
      </c>
      <c r="BK99" s="4">
        <f t="shared" si="295"/>
        <v>1.9145073444462035</v>
      </c>
      <c r="BL99" s="4">
        <f t="shared" si="296"/>
        <v>1.7269736842105754</v>
      </c>
      <c r="BM99" s="4">
        <f t="shared" si="297"/>
        <v>1.7787206266318023</v>
      </c>
      <c r="BN99" s="4">
        <f t="shared" si="298"/>
        <v>1.4636526264432792</v>
      </c>
      <c r="BO99" s="4">
        <f t="shared" si="299"/>
        <v>1.1659919028340848</v>
      </c>
      <c r="BP99" s="4">
        <f t="shared" si="300"/>
        <v>1.0832659660468202</v>
      </c>
      <c r="BQ99" s="4">
        <f t="shared" si="301"/>
        <v>0.76960076960077561</v>
      </c>
      <c r="BR99" s="4">
        <f t="shared" si="302"/>
        <v>0.91360794999213457</v>
      </c>
      <c r="BS99" s="4">
        <f t="shared" si="303"/>
        <v>1.5527453177525352</v>
      </c>
      <c r="BT99" s="4">
        <f t="shared" si="304"/>
        <v>1.9193857965451366</v>
      </c>
      <c r="BU99" s="4">
        <f t="shared" si="305"/>
        <v>2.5616547334923467</v>
      </c>
      <c r="BV99" s="4">
        <f t="shared" si="306"/>
        <v>3.5419313850061585</v>
      </c>
      <c r="BW99" s="4">
        <f t="shared" si="307"/>
        <v>3.1683480453972512</v>
      </c>
      <c r="BX99" s="4">
        <f t="shared" si="308"/>
        <v>3.5938480853734189</v>
      </c>
      <c r="BY99" s="4">
        <f t="shared" si="309"/>
        <v>4.1265901334162081</v>
      </c>
      <c r="BZ99" s="4">
        <f t="shared" si="310"/>
        <v>3.6048473692285032</v>
      </c>
      <c r="CA99" s="4">
        <f t="shared" si="311"/>
        <v>4.5530939648586122</v>
      </c>
      <c r="CB99" s="4">
        <f t="shared" si="312"/>
        <v>3.7267080745342129</v>
      </c>
      <c r="CC99" s="4">
        <f t="shared" si="313"/>
        <v>2.9201430274135909</v>
      </c>
      <c r="CD99" s="4">
        <f t="shared" si="314"/>
        <v>3.0204323363932417</v>
      </c>
      <c r="CE99" s="4">
        <f t="shared" si="315"/>
        <v>1.7682303083443207</v>
      </c>
      <c r="CF99" s="4">
        <f t="shared" si="316"/>
        <v>2.0739009785307072</v>
      </c>
      <c r="CG99" s="4">
        <f t="shared" si="317"/>
        <v>2.2582513028372775</v>
      </c>
      <c r="CH99" s="4">
        <f t="shared" si="318"/>
        <v>2.716297786720312</v>
      </c>
      <c r="CI99" s="4">
        <f t="shared" si="319"/>
        <v>3.1878230901780436</v>
      </c>
      <c r="CJ99" s="4">
        <f t="shared" si="320"/>
        <v>3.4482758620689058</v>
      </c>
      <c r="CK99" s="4">
        <f t="shared" si="321"/>
        <v>3.1143827859569262</v>
      </c>
      <c r="CL99" s="4">
        <f t="shared" si="322"/>
        <v>2.2806772072198278</v>
      </c>
      <c r="CM99" s="4">
        <f t="shared" si="323"/>
        <v>2.1987197328137364</v>
      </c>
      <c r="CN99" s="4">
        <f t="shared" si="324"/>
        <v>1.8257261410788317</v>
      </c>
      <c r="CO99" s="4">
        <f t="shared" si="325"/>
        <v>1.263042284459126</v>
      </c>
      <c r="CP99" s="4">
        <f t="shared" si="326"/>
        <v>1.6005471956225037</v>
      </c>
      <c r="CQ99" s="4">
        <f t="shared" si="327"/>
        <v>0.84422657952070157</v>
      </c>
      <c r="CR99" s="4">
        <f t="shared" si="328"/>
        <v>1.0866612333606751</v>
      </c>
      <c r="CS99" s="4">
        <f t="shared" si="329"/>
        <v>1.2201735357916466</v>
      </c>
      <c r="CT99" s="4">
        <f t="shared" si="330"/>
        <v>1.5349400834791194</v>
      </c>
      <c r="CU99" s="4">
        <f t="shared" si="331"/>
        <v>2.6465028355388664</v>
      </c>
      <c r="CV99" s="4">
        <f t="shared" si="332"/>
        <v>1.9349637194302272</v>
      </c>
      <c r="CW99" s="4">
        <f t="shared" si="333"/>
        <v>2.3037771229574844</v>
      </c>
      <c r="CX99" s="4">
        <f t="shared" si="334"/>
        <v>1.5515183662644594</v>
      </c>
      <c r="CY99" s="4">
        <f t="shared" si="335"/>
        <v>0.93396474611946445</v>
      </c>
      <c r="CZ99" s="4">
        <f t="shared" si="336"/>
        <v>1.9641444766675287</v>
      </c>
      <c r="DA99" s="4">
        <f t="shared" si="337"/>
        <v>1.4401675831370087</v>
      </c>
      <c r="DB99" s="4">
        <f t="shared" si="338"/>
        <v>2.2329589971272101</v>
      </c>
      <c r="DC99" s="4">
        <f t="shared" si="339"/>
        <v>3.3494070115990482</v>
      </c>
      <c r="DD99" s="4">
        <f t="shared" si="340"/>
        <v>3.6069812540401092</v>
      </c>
      <c r="DE99" s="4">
        <f t="shared" si="341"/>
        <v>3.717088280846581</v>
      </c>
      <c r="DF99" s="4">
        <f t="shared" si="342"/>
        <v>3.5764465448971494</v>
      </c>
      <c r="DG99" s="4">
        <f t="shared" si="343"/>
        <v>2.635561160151334</v>
      </c>
      <c r="DH99" s="4">
        <f t="shared" si="344"/>
        <v>2.1587222360867964</v>
      </c>
      <c r="DI99" s="4">
        <f t="shared" si="345"/>
        <v>2.488800398208002</v>
      </c>
      <c r="DJ99" s="4">
        <f t="shared" si="346"/>
        <v>2.7253668763103089</v>
      </c>
      <c r="DK99" s="4">
        <f t="shared" si="347"/>
        <v>3.268214768399047</v>
      </c>
      <c r="DL99" s="4">
        <f t="shared" si="348"/>
        <v>3.1269085134969954</v>
      </c>
      <c r="DM99" s="4">
        <f t="shared" si="349"/>
        <v>3.2297231665857851</v>
      </c>
      <c r="DN99" s="4">
        <f t="shared" si="350"/>
        <v>3.1692677070828124</v>
      </c>
      <c r="DO99" s="4">
        <f t="shared" si="351"/>
        <v>3.1409875074360549</v>
      </c>
      <c r="DP99" s="4">
        <f t="shared" si="352"/>
        <v>3.2926684827667918</v>
      </c>
      <c r="DQ99" s="4">
        <f t="shared" si="353"/>
        <v>3.2933427428840645</v>
      </c>
      <c r="DR99" s="4">
        <f t="shared" si="354"/>
        <v>3.0137305096578526</v>
      </c>
      <c r="DS99" s="4">
        <f t="shared" si="355"/>
        <v>1.6264851770677602</v>
      </c>
      <c r="DT99" s="4">
        <f t="shared" si="356"/>
        <v>-11.042311661506666</v>
      </c>
      <c r="DU99" s="4">
        <f t="shared" si="357"/>
        <v>-7.5495331359599627</v>
      </c>
      <c r="DV99" s="4">
        <f t="shared" si="358"/>
        <v>-7.3647351180391452</v>
      </c>
      <c r="DW99" s="4">
        <f t="shared" si="359"/>
        <v>-6.9580022701475785</v>
      </c>
      <c r="DX99" s="4">
        <f t="shared" si="360"/>
        <v>6.8832173240526373</v>
      </c>
      <c r="DY99" s="4">
        <f t="shared" si="361"/>
        <v>3.584185244488336</v>
      </c>
      <c r="DZ99" s="4">
        <f t="shared" si="362"/>
        <v>3.7434459212291049</v>
      </c>
      <c r="EA99" s="4">
        <f t="shared" si="363"/>
        <v>3.7208734903012575</v>
      </c>
      <c r="EB99" s="4">
        <f t="shared" si="364"/>
        <v>3.2440906898214772</v>
      </c>
      <c r="EC99" s="4">
        <f t="shared" si="365"/>
        <v>3.2104637336503927</v>
      </c>
      <c r="ED99" s="4">
        <f t="shared" si="366"/>
        <v>2.0921485660555295</v>
      </c>
      <c r="EE99" s="4">
        <f t="shared" si="367"/>
        <v>3.1286756057398168</v>
      </c>
      <c r="EF99" s="4">
        <f t="shared" si="368"/>
        <v>2.6982829108748385</v>
      </c>
      <c r="EG99" s="4">
        <f t="shared" si="369"/>
        <v>2.0967741935483453</v>
      </c>
      <c r="EH99" s="4">
        <f t="shared" si="370"/>
        <v>2.958784250518165</v>
      </c>
      <c r="EI99" s="4">
        <f t="shared" si="371"/>
        <v>2.2239963503649651</v>
      </c>
      <c r="EJ99" s="4">
        <f t="shared" si="372"/>
        <v>2.7866242038216971</v>
      </c>
      <c r="EK99" s="4">
        <f t="shared" si="373"/>
        <v>2.4937937260212095</v>
      </c>
      <c r="EL99" s="4">
        <f t="shared" si="374"/>
        <v>1.3641954601363526</v>
      </c>
      <c r="EM99" s="4">
        <f t="shared" si="375"/>
        <v>0.89255829521364127</v>
      </c>
      <c r="EN99" s="4">
        <f t="shared" si="376"/>
        <v>0.92951200619670882</v>
      </c>
      <c r="EO99" s="4">
        <f t="shared" si="377"/>
        <v>1.4312451833094819</v>
      </c>
      <c r="EP99" s="10">
        <f t="shared" si="378"/>
        <v>1.7280308880308626</v>
      </c>
      <c r="EQ99" s="10">
        <f t="shared" si="379"/>
        <v>2.6047440008847067</v>
      </c>
      <c r="ER99" s="10">
        <f t="shared" si="380"/>
        <v>1.645170485692371</v>
      </c>
      <c r="ES99" s="10">
        <f t="shared" si="381"/>
        <v>0.12881797460111422</v>
      </c>
      <c r="ET99" s="10">
        <f t="shared" si="382"/>
        <v>-7.8207296181165287E-2</v>
      </c>
      <c r="EU99" s="10">
        <f t="shared" si="383"/>
        <v>-0.64810794190082177</v>
      </c>
      <c r="EV99" s="10">
        <f t="shared" si="384"/>
        <v>-0.40063397308784943</v>
      </c>
      <c r="EW99" s="10">
        <f t="shared" si="385"/>
        <v>0.24045872526305967</v>
      </c>
      <c r="EX99" s="10">
        <f t="shared" si="386"/>
        <v>0.53169842010913904</v>
      </c>
      <c r="EY99" s="10">
        <f t="shared" si="387"/>
        <v>1.0233975222630587</v>
      </c>
      <c r="EZ99" s="10">
        <f t="shared" si="388"/>
        <v>0.95920331932952685</v>
      </c>
      <c r="FA99" s="10">
        <f t="shared" si="389"/>
        <v>0.96809252680583047</v>
      </c>
      <c r="FB99" s="10">
        <f t="shared" si="390"/>
        <v>1.0185863180008914</v>
      </c>
      <c r="FC99" s="10">
        <f t="shared" si="391"/>
        <v>0.7210112842034988</v>
      </c>
      <c r="FD99" s="10">
        <f t="shared" si="392"/>
        <v>0.71584990482687072</v>
      </c>
      <c r="FE99" s="10">
        <f t="shared" si="393"/>
        <v>0.69963594767672443</v>
      </c>
      <c r="FF99" s="10">
        <f t="shared" si="394"/>
        <v>0.6450566336064778</v>
      </c>
      <c r="FG99" s="10">
        <f t="shared" si="395"/>
        <v>0.64858907329385929</v>
      </c>
      <c r="FH99" s="10">
        <f t="shared" si="396"/>
        <v>0.65711528753187309</v>
      </c>
      <c r="FI99" s="10">
        <f t="shared" si="397"/>
        <v>0.76420788496611713</v>
      </c>
      <c r="FJ99" s="10">
        <f t="shared" si="398"/>
        <v>0.83086416371120908</v>
      </c>
      <c r="FK99" s="10">
        <f t="shared" si="399"/>
        <v>0.96561327421929022</v>
      </c>
      <c r="FL99" s="10">
        <f t="shared" si="400"/>
        <v>1.0362802851532571</v>
      </c>
      <c r="FM99" s="10">
        <f t="shared" si="401"/>
        <v>0.97380739310823916</v>
      </c>
      <c r="FN99" s="10">
        <f t="shared" si="402"/>
        <v>0.97666504710522961</v>
      </c>
    </row>
    <row r="100" spans="2:170" x14ac:dyDescent="0.2">
      <c r="B100" t="str">
        <f t="shared" si="238"/>
        <v xml:space="preserve">      Leisure and Hospitality</v>
      </c>
      <c r="C100" s="4"/>
      <c r="D100" s="4"/>
      <c r="E100" s="4"/>
      <c r="F100" s="4"/>
      <c r="G100" s="4">
        <f t="shared" si="239"/>
        <v>3.1493145609484907</v>
      </c>
      <c r="H100" s="4">
        <f t="shared" si="240"/>
        <v>1.5774027879677188</v>
      </c>
      <c r="I100" s="4">
        <f t="shared" si="241"/>
        <v>-0.72939460247996024</v>
      </c>
      <c r="J100" s="4">
        <f t="shared" si="242"/>
        <v>0.36576444769569338</v>
      </c>
      <c r="K100" s="4">
        <f t="shared" si="243"/>
        <v>-0.35919540229882863</v>
      </c>
      <c r="L100" s="4">
        <f t="shared" si="244"/>
        <v>0.61394005055976919</v>
      </c>
      <c r="M100" s="4">
        <f t="shared" si="245"/>
        <v>3.6002939015429947</v>
      </c>
      <c r="N100" s="4">
        <f t="shared" si="246"/>
        <v>3.3892128279883194</v>
      </c>
      <c r="O100" s="4">
        <f t="shared" si="247"/>
        <v>3.1723143475125948</v>
      </c>
      <c r="P100" s="4">
        <f t="shared" si="248"/>
        <v>3.6970567121320741</v>
      </c>
      <c r="Q100" s="4">
        <f t="shared" si="249"/>
        <v>4.042553191489362</v>
      </c>
      <c r="R100" s="4">
        <f t="shared" si="250"/>
        <v>2.4321466337680508</v>
      </c>
      <c r="S100" s="4">
        <f t="shared" si="251"/>
        <v>2.4109014675052443</v>
      </c>
      <c r="T100" s="4">
        <f t="shared" si="252"/>
        <v>2.8037383177570208</v>
      </c>
      <c r="U100" s="4">
        <f t="shared" si="253"/>
        <v>0.85207907293796126</v>
      </c>
      <c r="V100" s="4">
        <f t="shared" si="254"/>
        <v>3.7852718513420314</v>
      </c>
      <c r="W100" s="4">
        <f t="shared" si="255"/>
        <v>4.7082906857727647</v>
      </c>
      <c r="X100" s="4">
        <f t="shared" si="256"/>
        <v>3.8383838383838409</v>
      </c>
      <c r="Y100" s="4">
        <f t="shared" si="257"/>
        <v>3.7512673200405411</v>
      </c>
      <c r="Z100" s="4">
        <f t="shared" si="258"/>
        <v>4.0782493368700434</v>
      </c>
      <c r="AA100" s="4">
        <f t="shared" si="259"/>
        <v>1.23818833496252</v>
      </c>
      <c r="AB100" s="4">
        <f t="shared" si="260"/>
        <v>3.0479896238650994</v>
      </c>
      <c r="AC100" s="4">
        <f t="shared" si="261"/>
        <v>5.1140065146580094</v>
      </c>
      <c r="AD100" s="4">
        <f t="shared" si="262"/>
        <v>3.536158012105739</v>
      </c>
      <c r="AE100" s="4">
        <f t="shared" si="263"/>
        <v>4.7312520115867507</v>
      </c>
      <c r="AF100" s="4">
        <f t="shared" si="264"/>
        <v>2.2341095028319824</v>
      </c>
      <c r="AG100" s="4">
        <f t="shared" si="265"/>
        <v>2.2311744654477828</v>
      </c>
      <c r="AH100" s="4">
        <f t="shared" si="266"/>
        <v>3.6307692307692596</v>
      </c>
      <c r="AI100" s="4">
        <f t="shared" si="267"/>
        <v>3.2267977873386533</v>
      </c>
      <c r="AJ100" s="4">
        <f t="shared" si="268"/>
        <v>5.0169282856263431</v>
      </c>
      <c r="AK100" s="4">
        <f t="shared" si="269"/>
        <v>4.3649590785086456</v>
      </c>
      <c r="AL100" s="4">
        <f t="shared" si="270"/>
        <v>1.4251781472683911</v>
      </c>
      <c r="AM100" s="4">
        <f t="shared" si="271"/>
        <v>5.7457576659720067</v>
      </c>
      <c r="AN100" s="4">
        <f t="shared" si="272"/>
        <v>4.249706916764362</v>
      </c>
      <c r="AO100" s="4">
        <f t="shared" si="273"/>
        <v>3.8048213767063466</v>
      </c>
      <c r="AP100" s="4">
        <f t="shared" si="274"/>
        <v>6.001170960187352</v>
      </c>
      <c r="AQ100" s="4">
        <f t="shared" si="275"/>
        <v>2.5619369369369371</v>
      </c>
      <c r="AR100" s="4">
        <f t="shared" si="276"/>
        <v>1.7711554680911012</v>
      </c>
      <c r="AS100" s="4">
        <f t="shared" si="277"/>
        <v>-0.25181869054282657</v>
      </c>
      <c r="AT100" s="4">
        <f t="shared" si="278"/>
        <v>0.63518365092516405</v>
      </c>
      <c r="AU100" s="4">
        <f t="shared" si="279"/>
        <v>-2.7449903925336194E-2</v>
      </c>
      <c r="AV100" s="4">
        <f t="shared" si="280"/>
        <v>0.19337016574585419</v>
      </c>
      <c r="AW100" s="4">
        <f t="shared" si="281"/>
        <v>0.89761570827491255</v>
      </c>
      <c r="AX100" s="4">
        <f t="shared" si="282"/>
        <v>-3.6223929747530303</v>
      </c>
      <c r="AY100" s="4">
        <f t="shared" si="283"/>
        <v>-3.9264140582097817</v>
      </c>
      <c r="AZ100" s="4">
        <f t="shared" si="284"/>
        <v>-2.8949545078577388</v>
      </c>
      <c r="BA100" s="4">
        <f t="shared" si="285"/>
        <v>-1.5846538782318675</v>
      </c>
      <c r="BB100" s="4">
        <f t="shared" si="286"/>
        <v>0.68337129840545519</v>
      </c>
      <c r="BC100" s="4">
        <f t="shared" si="287"/>
        <v>1.4575593026579181</v>
      </c>
      <c r="BD100" s="4">
        <f t="shared" si="288"/>
        <v>0.90857467348097742</v>
      </c>
      <c r="BE100" s="4">
        <f t="shared" si="289"/>
        <v>1.5536723163841692</v>
      </c>
      <c r="BF100" s="4">
        <f t="shared" si="290"/>
        <v>3.3371040723982004</v>
      </c>
      <c r="BG100" s="4">
        <f t="shared" si="291"/>
        <v>2.9577464788732133</v>
      </c>
      <c r="BH100" s="4">
        <f t="shared" si="292"/>
        <v>3.9110861001688146</v>
      </c>
      <c r="BI100" s="4">
        <f t="shared" si="293"/>
        <v>2.4756606397774883</v>
      </c>
      <c r="BJ100" s="4">
        <f t="shared" si="294"/>
        <v>1.8609742747673685</v>
      </c>
      <c r="BK100" s="4">
        <f t="shared" si="295"/>
        <v>2.3255813953488635</v>
      </c>
      <c r="BL100" s="4">
        <f t="shared" si="296"/>
        <v>2.6536691037097215</v>
      </c>
      <c r="BM100" s="4">
        <f t="shared" si="297"/>
        <v>3.5016286644951045</v>
      </c>
      <c r="BN100" s="4">
        <f t="shared" si="298"/>
        <v>3.3046749059645553</v>
      </c>
      <c r="BO100" s="4">
        <f t="shared" si="299"/>
        <v>3.663101604278074</v>
      </c>
      <c r="BP100" s="4">
        <f t="shared" si="300"/>
        <v>2.6905829596412634</v>
      </c>
      <c r="BQ100" s="4">
        <f t="shared" si="301"/>
        <v>3.3831628638867128</v>
      </c>
      <c r="BR100" s="4">
        <f t="shared" si="302"/>
        <v>3.3810143042912744</v>
      </c>
      <c r="BS100" s="4">
        <f t="shared" si="303"/>
        <v>3.6110394635026966</v>
      </c>
      <c r="BT100" s="4">
        <f t="shared" si="304"/>
        <v>3.7760082198818212</v>
      </c>
      <c r="BU100" s="4">
        <f t="shared" si="305"/>
        <v>3.3739218670725268</v>
      </c>
      <c r="BV100" s="4">
        <f t="shared" si="306"/>
        <v>3.1949685534591321</v>
      </c>
      <c r="BW100" s="4">
        <f t="shared" si="307"/>
        <v>2.9624097585262632</v>
      </c>
      <c r="BX100" s="4">
        <f t="shared" si="308"/>
        <v>2.0544554455445674</v>
      </c>
      <c r="BY100" s="4">
        <f t="shared" si="309"/>
        <v>1.25153374233129</v>
      </c>
      <c r="BZ100" s="4">
        <f t="shared" si="310"/>
        <v>-1.0238907849829393</v>
      </c>
      <c r="CA100" s="4">
        <f t="shared" si="311"/>
        <v>-3.8442940038684759</v>
      </c>
      <c r="CB100" s="4">
        <f t="shared" si="312"/>
        <v>-5.3116662624302595</v>
      </c>
      <c r="CC100" s="4">
        <f t="shared" si="313"/>
        <v>-5.3078041686863919</v>
      </c>
      <c r="CD100" s="4">
        <f t="shared" si="314"/>
        <v>-4.3842364532019733</v>
      </c>
      <c r="CE100" s="4">
        <f t="shared" si="315"/>
        <v>-2.4893135529293287</v>
      </c>
      <c r="CF100" s="4">
        <f t="shared" si="316"/>
        <v>-0.10245901639346355</v>
      </c>
      <c r="CG100" s="4">
        <f t="shared" si="317"/>
        <v>0.33273611466597686</v>
      </c>
      <c r="CH100" s="4">
        <f t="shared" si="318"/>
        <v>1.9577537351880503</v>
      </c>
      <c r="CI100" s="4">
        <f t="shared" si="319"/>
        <v>2.1402784940691033</v>
      </c>
      <c r="CJ100" s="4">
        <f t="shared" si="320"/>
        <v>2.5641025641025772</v>
      </c>
      <c r="CK100" s="4">
        <f t="shared" si="321"/>
        <v>2.2704081632653139</v>
      </c>
      <c r="CL100" s="4">
        <f t="shared" si="322"/>
        <v>2.2738756947953576</v>
      </c>
      <c r="CM100" s="4">
        <f t="shared" si="323"/>
        <v>3.1052764453420867</v>
      </c>
      <c r="CN100" s="4">
        <f t="shared" si="324"/>
        <v>3.1749999999999945</v>
      </c>
      <c r="CO100" s="4">
        <f t="shared" si="325"/>
        <v>3.3923671738588235</v>
      </c>
      <c r="CP100" s="4">
        <f t="shared" si="326"/>
        <v>4.0513833992094961</v>
      </c>
      <c r="CQ100" s="4">
        <f t="shared" si="327"/>
        <v>4.0156709108716937</v>
      </c>
      <c r="CR100" s="4">
        <f t="shared" si="328"/>
        <v>4.1434456021323118</v>
      </c>
      <c r="CS100" s="4">
        <f t="shared" si="329"/>
        <v>4.7768395657418639</v>
      </c>
      <c r="CT100" s="4">
        <f t="shared" si="330"/>
        <v>4.0123456790123413</v>
      </c>
      <c r="CU100" s="4">
        <f t="shared" si="331"/>
        <v>4.2372881355932313</v>
      </c>
      <c r="CV100" s="4">
        <f t="shared" si="332"/>
        <v>3.3271288971614688</v>
      </c>
      <c r="CW100" s="4">
        <f t="shared" si="333"/>
        <v>3.1084503799217122</v>
      </c>
      <c r="CX100" s="4">
        <f t="shared" si="334"/>
        <v>2.6477973065510252</v>
      </c>
      <c r="CY100" s="4">
        <f t="shared" si="335"/>
        <v>2.9358626919602671</v>
      </c>
      <c r="CZ100" s="4">
        <f t="shared" si="336"/>
        <v>3.7378968700743087</v>
      </c>
      <c r="DA100" s="4">
        <f t="shared" si="337"/>
        <v>5.0022331397945763</v>
      </c>
      <c r="DB100" s="4">
        <f t="shared" si="338"/>
        <v>5.2479430731598997</v>
      </c>
      <c r="DC100" s="4">
        <f t="shared" si="339"/>
        <v>5.0021939447125963</v>
      </c>
      <c r="DD100" s="4">
        <f t="shared" si="340"/>
        <v>4.7319296722379001</v>
      </c>
      <c r="DE100" s="4">
        <f t="shared" si="341"/>
        <v>3.8281582305401907</v>
      </c>
      <c r="DF100" s="4">
        <f t="shared" si="342"/>
        <v>3.6551869849989371</v>
      </c>
      <c r="DG100" s="4">
        <f t="shared" si="343"/>
        <v>3.4057668198913538</v>
      </c>
      <c r="DH100" s="4">
        <f t="shared" si="344"/>
        <v>3.9585492227979246</v>
      </c>
      <c r="DI100" s="4">
        <f t="shared" si="345"/>
        <v>2.7447767308479865</v>
      </c>
      <c r="DJ100" s="4">
        <f t="shared" si="346"/>
        <v>2.7313493681206502</v>
      </c>
      <c r="DK100" s="4">
        <f t="shared" si="347"/>
        <v>3.2531824611032656</v>
      </c>
      <c r="DL100" s="4">
        <f t="shared" si="348"/>
        <v>2.6714513556618691</v>
      </c>
      <c r="DM100" s="4">
        <f t="shared" si="349"/>
        <v>2.5518341307815051</v>
      </c>
      <c r="DN100" s="4">
        <f t="shared" si="350"/>
        <v>2.8174603174603297</v>
      </c>
      <c r="DO100" s="4">
        <f t="shared" si="351"/>
        <v>1.4872798434442336</v>
      </c>
      <c r="DP100" s="4">
        <f t="shared" si="352"/>
        <v>1.1067961165048823</v>
      </c>
      <c r="DQ100" s="4">
        <f t="shared" si="353"/>
        <v>1.6135303265940815</v>
      </c>
      <c r="DR100" s="4">
        <f t="shared" si="354"/>
        <v>1.06136626785025</v>
      </c>
      <c r="DS100" s="4">
        <f t="shared" si="355"/>
        <v>-0.21210952564597596</v>
      </c>
      <c r="DT100" s="4">
        <f t="shared" si="356"/>
        <v>-44.632225849817566</v>
      </c>
      <c r="DU100" s="4">
        <f t="shared" si="357"/>
        <v>-37.038454180218096</v>
      </c>
      <c r="DV100" s="4">
        <f t="shared" si="358"/>
        <v>-35.70746610654956</v>
      </c>
      <c r="DW100" s="4">
        <f t="shared" si="359"/>
        <v>-35.632850241545896</v>
      </c>
      <c r="DX100" s="4">
        <f t="shared" si="360"/>
        <v>28.269164065209871</v>
      </c>
      <c r="DY100" s="4">
        <f t="shared" si="361"/>
        <v>24.642965663931939</v>
      </c>
      <c r="DZ100" s="4">
        <f t="shared" si="362"/>
        <v>28.363528363528378</v>
      </c>
      <c r="EA100" s="4">
        <f t="shared" si="363"/>
        <v>32.512758931251895</v>
      </c>
      <c r="EB100" s="4">
        <f t="shared" si="364"/>
        <v>21.822606814494307</v>
      </c>
      <c r="EC100" s="4">
        <f t="shared" si="365"/>
        <v>12.896148220380299</v>
      </c>
      <c r="ED100" s="4">
        <f t="shared" si="366"/>
        <v>9.0930124942156567</v>
      </c>
      <c r="EE100" s="4">
        <f t="shared" si="367"/>
        <v>9.0847304032623413</v>
      </c>
      <c r="EF100" s="4">
        <f t="shared" si="368"/>
        <v>8.7236403995560643</v>
      </c>
      <c r="EG100" s="4">
        <f t="shared" si="369"/>
        <v>6.6724249622111653</v>
      </c>
      <c r="EH100" s="4">
        <f t="shared" si="370"/>
        <v>5.5143160127253399</v>
      </c>
      <c r="EI100" s="4">
        <f t="shared" si="371"/>
        <v>3.0944963655244129</v>
      </c>
      <c r="EJ100" s="4">
        <f t="shared" si="372"/>
        <v>2.2662311147407133</v>
      </c>
      <c r="EK100" s="4">
        <f t="shared" si="373"/>
        <v>2.2469635627530238</v>
      </c>
      <c r="EL100" s="4">
        <f t="shared" si="374"/>
        <v>1.0050251256281451</v>
      </c>
      <c r="EM100" s="4">
        <f t="shared" si="375"/>
        <v>0.56406124093473231</v>
      </c>
      <c r="EN100" s="4">
        <f t="shared" si="376"/>
        <v>0.698742263924923</v>
      </c>
      <c r="EO100" s="4">
        <f t="shared" si="377"/>
        <v>0.45535537517324975</v>
      </c>
      <c r="EP100" s="10">
        <f t="shared" si="378"/>
        <v>-0.19146268656715648</v>
      </c>
      <c r="EQ100" s="10">
        <f t="shared" si="379"/>
        <v>2.6845552884615209</v>
      </c>
      <c r="ER100" s="10">
        <f t="shared" si="380"/>
        <v>2.9167724028548836</v>
      </c>
      <c r="ES100" s="10">
        <f t="shared" si="381"/>
        <v>1.6273945605045359</v>
      </c>
      <c r="ET100" s="10">
        <f t="shared" si="382"/>
        <v>3.0320739469539504</v>
      </c>
      <c r="EU100" s="10">
        <f t="shared" si="383"/>
        <v>0.7031780840196955</v>
      </c>
      <c r="EV100" s="10">
        <f t="shared" si="384"/>
        <v>-0.15880959838739939</v>
      </c>
      <c r="EW100" s="10">
        <f t="shared" si="385"/>
        <v>0.84660862037471141</v>
      </c>
      <c r="EX100" s="10">
        <f t="shared" si="386"/>
        <v>0.86073418431416027</v>
      </c>
      <c r="EY100" s="10">
        <f t="shared" si="387"/>
        <v>0.52531374114741514</v>
      </c>
      <c r="EZ100" s="10">
        <f t="shared" si="388"/>
        <v>0.42462894168067145</v>
      </c>
      <c r="FA100" s="10">
        <f t="shared" si="389"/>
        <v>0.72573713085766212</v>
      </c>
      <c r="FB100" s="10">
        <f t="shared" si="390"/>
        <v>1.188044268463484</v>
      </c>
      <c r="FC100" s="10">
        <f t="shared" si="391"/>
        <v>1.9973695240572908</v>
      </c>
      <c r="FD100" s="10">
        <f t="shared" si="392"/>
        <v>2.0085166130439758</v>
      </c>
      <c r="FE100" s="10">
        <f t="shared" si="393"/>
        <v>1.7549928693749717</v>
      </c>
      <c r="FF100" s="10">
        <f t="shared" si="394"/>
        <v>1.3073758112436717</v>
      </c>
      <c r="FG100" s="10">
        <f t="shared" si="395"/>
        <v>1.0801610180731558</v>
      </c>
      <c r="FH100" s="10">
        <f t="shared" si="396"/>
        <v>0.99671772490703692</v>
      </c>
      <c r="FI100" s="10">
        <f t="shared" si="397"/>
        <v>0.82892799409219897</v>
      </c>
      <c r="FJ100" s="10">
        <f t="shared" si="398"/>
        <v>0.82395060563793532</v>
      </c>
      <c r="FK100" s="10">
        <f t="shared" si="399"/>
        <v>1.3278522046664243</v>
      </c>
      <c r="FL100" s="10">
        <f t="shared" si="400"/>
        <v>1.4534680430043023</v>
      </c>
      <c r="FM100" s="10">
        <f t="shared" si="401"/>
        <v>1.6160914702189944</v>
      </c>
      <c r="FN100" s="10">
        <f t="shared" si="402"/>
        <v>1.6862830710077992</v>
      </c>
    </row>
    <row r="101" spans="2:170" x14ac:dyDescent="0.2">
      <c r="B101" t="str">
        <f t="shared" si="238"/>
        <v xml:space="preserve">   Government</v>
      </c>
      <c r="C101" s="4"/>
      <c r="D101" s="4"/>
      <c r="E101" s="4"/>
      <c r="F101" s="4"/>
      <c r="G101" s="4">
        <f t="shared" si="239"/>
        <v>3.0094187916379633</v>
      </c>
      <c r="H101" s="4">
        <f t="shared" si="240"/>
        <v>4.5350957155879446</v>
      </c>
      <c r="I101" s="4">
        <f t="shared" si="241"/>
        <v>3.471295060080104</v>
      </c>
      <c r="J101" s="4">
        <f t="shared" si="242"/>
        <v>3.9892424921559977</v>
      </c>
      <c r="K101" s="4">
        <f t="shared" si="243"/>
        <v>5.3077609277430993</v>
      </c>
      <c r="L101" s="4">
        <f t="shared" si="244"/>
        <v>3.5099193372574833</v>
      </c>
      <c r="M101" s="4">
        <f t="shared" si="245"/>
        <v>2.1720430107526889</v>
      </c>
      <c r="N101" s="4">
        <f t="shared" si="246"/>
        <v>4.0301724137931094</v>
      </c>
      <c r="O101" s="4">
        <f t="shared" si="247"/>
        <v>1.842439644218552</v>
      </c>
      <c r="P101" s="4">
        <f t="shared" si="248"/>
        <v>1.9376579612468525</v>
      </c>
      <c r="Q101" s="4">
        <f t="shared" si="249"/>
        <v>2.6310250473584373</v>
      </c>
      <c r="R101" s="4">
        <f t="shared" si="250"/>
        <v>1.6159105034182941</v>
      </c>
      <c r="S101" s="4">
        <f t="shared" si="251"/>
        <v>1.9338739862757581</v>
      </c>
      <c r="T101" s="4">
        <f t="shared" si="252"/>
        <v>1.880165289256186</v>
      </c>
      <c r="U101" s="4">
        <f t="shared" si="253"/>
        <v>0.57424118129612012</v>
      </c>
      <c r="V101" s="4">
        <f t="shared" si="254"/>
        <v>2.0183486238531723</v>
      </c>
      <c r="W101" s="4">
        <f t="shared" si="255"/>
        <v>2.6519787841697395</v>
      </c>
      <c r="X101" s="4">
        <f t="shared" si="256"/>
        <v>2.1293855201784728</v>
      </c>
      <c r="Y101" s="4">
        <f t="shared" si="257"/>
        <v>2.2838499184339556</v>
      </c>
      <c r="Z101" s="4">
        <f t="shared" si="258"/>
        <v>1.1191047162270262</v>
      </c>
      <c r="AA101" s="4">
        <f t="shared" si="259"/>
        <v>1.9674085850556411</v>
      </c>
      <c r="AB101" s="4">
        <f t="shared" si="260"/>
        <v>1.5488482922954683</v>
      </c>
      <c r="AC101" s="4">
        <f t="shared" si="261"/>
        <v>1.9138755980861122</v>
      </c>
      <c r="AD101" s="4">
        <f t="shared" si="262"/>
        <v>1.2648221343873445</v>
      </c>
      <c r="AE101" s="4">
        <f t="shared" si="263"/>
        <v>-1.9489378288850556E-2</v>
      </c>
      <c r="AF101" s="4">
        <f t="shared" si="264"/>
        <v>2.3269456394211963</v>
      </c>
      <c r="AG101" s="4">
        <f t="shared" si="265"/>
        <v>2.5039123630672844</v>
      </c>
      <c r="AH101" s="4">
        <f t="shared" si="266"/>
        <v>2.5565964090554338</v>
      </c>
      <c r="AI101" s="4">
        <f t="shared" si="267"/>
        <v>3.2748538011696082</v>
      </c>
      <c r="AJ101" s="4">
        <f t="shared" si="268"/>
        <v>2.0829352188037387</v>
      </c>
      <c r="AK101" s="4">
        <f t="shared" si="269"/>
        <v>2.5954198473282508</v>
      </c>
      <c r="AL101" s="4">
        <f t="shared" si="270"/>
        <v>2.8544243577545148</v>
      </c>
      <c r="AM101" s="4">
        <f t="shared" si="271"/>
        <v>2.3027557568893853</v>
      </c>
      <c r="AN101" s="4">
        <f t="shared" si="272"/>
        <v>2.3025084238113003</v>
      </c>
      <c r="AO101" s="4">
        <f t="shared" si="273"/>
        <v>2.6599702380952328</v>
      </c>
      <c r="AP101" s="4">
        <f t="shared" si="274"/>
        <v>2.1461609620721411</v>
      </c>
      <c r="AQ101" s="4">
        <f t="shared" si="275"/>
        <v>2.4169741697416924</v>
      </c>
      <c r="AR101" s="4">
        <f t="shared" si="276"/>
        <v>2.5434583714547321</v>
      </c>
      <c r="AS101" s="4">
        <f t="shared" si="277"/>
        <v>0.99655734734551693</v>
      </c>
      <c r="AT101" s="4">
        <f t="shared" si="278"/>
        <v>0.92374569824309471</v>
      </c>
      <c r="AU101" s="4">
        <f t="shared" si="279"/>
        <v>2.4860385516123129</v>
      </c>
      <c r="AV101" s="4">
        <f t="shared" si="280"/>
        <v>2.4803711634546755</v>
      </c>
      <c r="AW101" s="4">
        <f t="shared" si="281"/>
        <v>3.5701471115895389</v>
      </c>
      <c r="AX101" s="4">
        <f t="shared" si="282"/>
        <v>4.4508255563531884</v>
      </c>
      <c r="AY101" s="4">
        <f t="shared" si="283"/>
        <v>2.7421339426964231</v>
      </c>
      <c r="AZ101" s="4">
        <f t="shared" si="284"/>
        <v>2.1765627720703673</v>
      </c>
      <c r="BA101" s="4">
        <f t="shared" si="285"/>
        <v>1.8014896934003044</v>
      </c>
      <c r="BB101" s="4">
        <f t="shared" si="286"/>
        <v>1.5635738831615065</v>
      </c>
      <c r="BC101" s="4">
        <f t="shared" si="287"/>
        <v>1.4542343883661379</v>
      </c>
      <c r="BD101" s="4">
        <f t="shared" si="288"/>
        <v>1.6189502385821397</v>
      </c>
      <c r="BE101" s="4">
        <f t="shared" si="289"/>
        <v>0.74868129998297839</v>
      </c>
      <c r="BF101" s="4">
        <f t="shared" si="290"/>
        <v>0.55828117069869343</v>
      </c>
      <c r="BG101" s="4">
        <f t="shared" si="291"/>
        <v>-0.10118043844855595</v>
      </c>
      <c r="BH101" s="4">
        <f t="shared" si="292"/>
        <v>-0.48633238302868698</v>
      </c>
      <c r="BI101" s="4">
        <f t="shared" si="293"/>
        <v>0.45600405336936323</v>
      </c>
      <c r="BJ101" s="4">
        <f t="shared" si="294"/>
        <v>0.10094212651412526</v>
      </c>
      <c r="BK101" s="4">
        <f t="shared" si="295"/>
        <v>-6.7521944631998565E-2</v>
      </c>
      <c r="BL101" s="4">
        <f t="shared" si="296"/>
        <v>1.6852039096737492E-2</v>
      </c>
      <c r="BM101" s="4">
        <f t="shared" si="297"/>
        <v>-0.21856086079352632</v>
      </c>
      <c r="BN101" s="4">
        <f t="shared" si="298"/>
        <v>-5.0420168067211169E-2</v>
      </c>
      <c r="BO101" s="4">
        <f t="shared" si="299"/>
        <v>0.692567567567548</v>
      </c>
      <c r="BP101" s="4">
        <f t="shared" si="300"/>
        <v>0.2695871946082562</v>
      </c>
      <c r="BQ101" s="4">
        <f t="shared" si="301"/>
        <v>0.11794439764110098</v>
      </c>
      <c r="BR101" s="4">
        <f t="shared" si="302"/>
        <v>0.2522280141247446</v>
      </c>
      <c r="BS101" s="4">
        <f t="shared" si="303"/>
        <v>0.18453279651065024</v>
      </c>
      <c r="BT101" s="4">
        <f t="shared" si="304"/>
        <v>0.60494034616032089</v>
      </c>
      <c r="BU101" s="4">
        <f t="shared" si="305"/>
        <v>1.3463480309660047</v>
      </c>
      <c r="BV101" s="4">
        <f t="shared" si="306"/>
        <v>1.308285810130827</v>
      </c>
      <c r="BW101" s="4">
        <f t="shared" si="307"/>
        <v>1.7414601473543234</v>
      </c>
      <c r="BX101" s="4">
        <f t="shared" si="308"/>
        <v>1.4865542007683308</v>
      </c>
      <c r="BY101" s="4">
        <f t="shared" si="309"/>
        <v>2.7233477250083071</v>
      </c>
      <c r="BZ101" s="4">
        <f t="shared" si="310"/>
        <v>2.6986754966887405</v>
      </c>
      <c r="CA101" s="4">
        <f t="shared" si="311"/>
        <v>1.7939433838051411</v>
      </c>
      <c r="CB101" s="4">
        <f t="shared" si="312"/>
        <v>2.188940092165903</v>
      </c>
      <c r="CC101" s="4">
        <f t="shared" si="313"/>
        <v>-8.0827675396066834E-2</v>
      </c>
      <c r="CD101" s="4">
        <f t="shared" si="314"/>
        <v>-0.67709172980817689</v>
      </c>
      <c r="CE101" s="4">
        <f t="shared" si="315"/>
        <v>-0.53354890864996118</v>
      </c>
      <c r="CF101" s="4">
        <f t="shared" si="316"/>
        <v>0.49927524561121928</v>
      </c>
      <c r="CG101" s="4">
        <f t="shared" si="317"/>
        <v>4.8535835625296286E-2</v>
      </c>
      <c r="CH101" s="4">
        <f t="shared" si="318"/>
        <v>-0.68170751501376303</v>
      </c>
      <c r="CI101" s="4">
        <f t="shared" si="319"/>
        <v>-0.92652795838752411</v>
      </c>
      <c r="CJ101" s="4">
        <f t="shared" si="320"/>
        <v>-2.5801282051282071</v>
      </c>
      <c r="CK101" s="4">
        <f t="shared" si="321"/>
        <v>-2.441785252263895</v>
      </c>
      <c r="CL101" s="4">
        <f t="shared" si="322"/>
        <v>-1.0622650759928298</v>
      </c>
      <c r="CM101" s="4">
        <f t="shared" si="323"/>
        <v>-0.37735849056602655</v>
      </c>
      <c r="CN101" s="4">
        <f t="shared" si="324"/>
        <v>-0.13160059220265197</v>
      </c>
      <c r="CO101" s="4">
        <f t="shared" si="325"/>
        <v>0.64644455494777819</v>
      </c>
      <c r="CP101" s="4">
        <f t="shared" si="326"/>
        <v>0.87545424512720516</v>
      </c>
      <c r="CQ101" s="4">
        <f t="shared" si="327"/>
        <v>0.90579710144929049</v>
      </c>
      <c r="CR101" s="4">
        <f t="shared" si="328"/>
        <v>0.92241805303903135</v>
      </c>
      <c r="CS101" s="4">
        <f t="shared" si="329"/>
        <v>1.0375494071146463</v>
      </c>
      <c r="CT101" s="4">
        <f t="shared" si="330"/>
        <v>1.2935975110528908</v>
      </c>
      <c r="CU101" s="4">
        <f t="shared" si="331"/>
        <v>1.2567324955116588</v>
      </c>
      <c r="CV101" s="4">
        <f t="shared" si="332"/>
        <v>1.3220173004732994</v>
      </c>
      <c r="CW101" s="4">
        <f t="shared" si="333"/>
        <v>1.6788916055419767</v>
      </c>
      <c r="CX101" s="4">
        <f t="shared" si="334"/>
        <v>1.4872292272874343</v>
      </c>
      <c r="CY101" s="4">
        <f t="shared" si="335"/>
        <v>1.9181173436492394</v>
      </c>
      <c r="CZ101" s="4">
        <f t="shared" si="336"/>
        <v>2.5612113402061709</v>
      </c>
      <c r="DA101" s="4">
        <f t="shared" si="337"/>
        <v>2.8053863417761837</v>
      </c>
      <c r="DB101" s="4">
        <f t="shared" si="338"/>
        <v>2.6600828289264022</v>
      </c>
      <c r="DC101" s="4">
        <f t="shared" si="339"/>
        <v>2.2299541356951114</v>
      </c>
      <c r="DD101" s="4">
        <f t="shared" si="340"/>
        <v>2.4187215329040557</v>
      </c>
      <c r="DE101" s="4">
        <f t="shared" si="341"/>
        <v>2.0583190394511286</v>
      </c>
      <c r="DF101" s="4">
        <f t="shared" si="342"/>
        <v>2.4670287044220363</v>
      </c>
      <c r="DG101" s="4">
        <f t="shared" si="343"/>
        <v>2.2896039603960139</v>
      </c>
      <c r="DH101" s="4">
        <f t="shared" si="344"/>
        <v>1.8248734856616933</v>
      </c>
      <c r="DI101" s="4">
        <f t="shared" si="345"/>
        <v>1.4667685255920437</v>
      </c>
      <c r="DJ101" s="4">
        <f t="shared" si="346"/>
        <v>0.8631132646880646</v>
      </c>
      <c r="DK101" s="4">
        <f t="shared" si="347"/>
        <v>-9.074410163337765E-2</v>
      </c>
      <c r="DL101" s="4">
        <f t="shared" si="348"/>
        <v>-0.99397590361443022</v>
      </c>
      <c r="DM101" s="4">
        <f t="shared" si="349"/>
        <v>-1.7166089444360599</v>
      </c>
      <c r="DN101" s="4">
        <f t="shared" si="350"/>
        <v>-2.1618375619276486</v>
      </c>
      <c r="DO101" s="4">
        <f t="shared" si="351"/>
        <v>-2.6793823796548599</v>
      </c>
      <c r="DP101" s="4">
        <f t="shared" si="352"/>
        <v>-1.7036811682385355</v>
      </c>
      <c r="DQ101" s="4">
        <f t="shared" si="353"/>
        <v>4.5962923241904541E-2</v>
      </c>
      <c r="DR101" s="4">
        <f t="shared" si="354"/>
        <v>-0.23016725487186029</v>
      </c>
      <c r="DS101" s="4">
        <f t="shared" si="355"/>
        <v>2.395395862498062</v>
      </c>
      <c r="DT101" s="4">
        <f t="shared" si="356"/>
        <v>-4.50324976787374</v>
      </c>
      <c r="DU101" s="4">
        <f t="shared" si="357"/>
        <v>-3.2465543644716766</v>
      </c>
      <c r="DV101" s="4">
        <f t="shared" si="358"/>
        <v>-6.3057520762842323</v>
      </c>
      <c r="DW101" s="4">
        <f t="shared" si="359"/>
        <v>-7.4282242138842598</v>
      </c>
      <c r="DX101" s="4">
        <f t="shared" si="360"/>
        <v>0.2430724355858116</v>
      </c>
      <c r="DY101" s="4">
        <f t="shared" si="361"/>
        <v>0.56980056980058258</v>
      </c>
      <c r="DZ101" s="4">
        <f t="shared" si="362"/>
        <v>2.8562048588312683</v>
      </c>
      <c r="EA101" s="4">
        <f t="shared" si="363"/>
        <v>-0.77125041023956564</v>
      </c>
      <c r="EB101" s="4">
        <f t="shared" si="364"/>
        <v>-2.699644358228237</v>
      </c>
      <c r="EC101" s="4">
        <f t="shared" si="365"/>
        <v>-0.5193578847970115</v>
      </c>
      <c r="ED101" s="4">
        <f t="shared" si="366"/>
        <v>-0.7022023619533857</v>
      </c>
      <c r="EE101" s="4">
        <f t="shared" si="367"/>
        <v>2.7286257648420742</v>
      </c>
      <c r="EF101" s="4">
        <f t="shared" si="368"/>
        <v>7.2935703605250257</v>
      </c>
      <c r="EG101" s="4">
        <f t="shared" si="369"/>
        <v>1.9933554817275878</v>
      </c>
      <c r="EH101" s="4">
        <f t="shared" si="370"/>
        <v>3.6162005785920659</v>
      </c>
      <c r="EI101" s="4">
        <f t="shared" si="371"/>
        <v>8.4674822923374258</v>
      </c>
      <c r="EJ101" s="4">
        <f t="shared" si="372"/>
        <v>5.8222359863734585</v>
      </c>
      <c r="EK101" s="4">
        <f t="shared" si="373"/>
        <v>7.0265239646347011</v>
      </c>
      <c r="EL101" s="4">
        <f t="shared" si="374"/>
        <v>7.5383899488134176</v>
      </c>
      <c r="EM101" s="4">
        <f t="shared" si="375"/>
        <v>2.7307806470762586</v>
      </c>
      <c r="EN101" s="4">
        <f t="shared" si="376"/>
        <v>1.9461515949663388</v>
      </c>
      <c r="EO101" s="4">
        <f t="shared" si="377"/>
        <v>0.57971014492754769</v>
      </c>
      <c r="EP101" s="10">
        <f t="shared" si="378"/>
        <v>-0.79290350497620565</v>
      </c>
      <c r="EQ101" s="10">
        <f t="shared" si="379"/>
        <v>-1.1021525570644286</v>
      </c>
      <c r="ER101" s="10">
        <f t="shared" si="380"/>
        <v>-1.9759150279890836</v>
      </c>
      <c r="ES101" s="10">
        <f t="shared" si="381"/>
        <v>-2.0005475504322856</v>
      </c>
      <c r="ET101" s="10">
        <f t="shared" si="382"/>
        <v>-1.3023209559484106</v>
      </c>
      <c r="EU101" s="10">
        <f t="shared" si="383"/>
        <v>-0.93027617738352664</v>
      </c>
      <c r="EV101" s="10">
        <f t="shared" si="384"/>
        <v>-0.72929469884196463</v>
      </c>
      <c r="EW101" s="10">
        <f t="shared" si="385"/>
        <v>-0.34498516577019522</v>
      </c>
      <c r="EX101" s="10">
        <f t="shared" si="386"/>
        <v>-0.19369653237688578</v>
      </c>
      <c r="EY101" s="10">
        <f t="shared" si="387"/>
        <v>-7.2677408296195622E-2</v>
      </c>
      <c r="EZ101" s="10">
        <f t="shared" si="388"/>
        <v>-2.8674545676599106E-2</v>
      </c>
      <c r="FA101" s="10">
        <f t="shared" si="389"/>
        <v>5.9356427601753303E-2</v>
      </c>
      <c r="FB101" s="10">
        <f t="shared" si="390"/>
        <v>0.22967231733479476</v>
      </c>
      <c r="FC101" s="10">
        <f t="shared" si="391"/>
        <v>0.33408114626087837</v>
      </c>
      <c r="FD101" s="10">
        <f t="shared" si="392"/>
        <v>0.42147737513700267</v>
      </c>
      <c r="FE101" s="10">
        <f t="shared" si="393"/>
        <v>0.48368246294967498</v>
      </c>
      <c r="FF101" s="10">
        <f t="shared" si="394"/>
        <v>0.4807339741352612</v>
      </c>
      <c r="FG101" s="10">
        <f t="shared" si="395"/>
        <v>0.52691743813033654</v>
      </c>
      <c r="FH101" s="10">
        <f t="shared" si="396"/>
        <v>0.68990504769654848</v>
      </c>
      <c r="FI101" s="10">
        <f t="shared" si="397"/>
        <v>0.72000626896318032</v>
      </c>
      <c r="FJ101" s="10">
        <f t="shared" si="398"/>
        <v>0.48766676163241041</v>
      </c>
      <c r="FK101" s="10">
        <f t="shared" si="399"/>
        <v>0.53240653370913993</v>
      </c>
      <c r="FL101" s="10">
        <f t="shared" si="400"/>
        <v>0.40641402224683709</v>
      </c>
      <c r="FM101" s="10">
        <f t="shared" si="401"/>
        <v>0.38031123367088249</v>
      </c>
      <c r="FN101" s="10">
        <f t="shared" si="402"/>
        <v>0.62364477361704918</v>
      </c>
    </row>
    <row r="102" spans="2:170" x14ac:dyDescent="0.2">
      <c r="B102" t="str">
        <f t="shared" si="238"/>
        <v xml:space="preserve">      State and local</v>
      </c>
      <c r="C102" s="4"/>
      <c r="D102" s="4"/>
      <c r="E102" s="4"/>
      <c r="F102" s="4"/>
      <c r="G102" s="4">
        <f t="shared" si="239"/>
        <v>4.0540540540540571</v>
      </c>
      <c r="H102" s="4">
        <f t="shared" si="240"/>
        <v>6.1844581876848492</v>
      </c>
      <c r="I102" s="4">
        <f t="shared" si="241"/>
        <v>4.0614423327258509</v>
      </c>
      <c r="J102" s="4">
        <f t="shared" si="242"/>
        <v>4.3648719289074878</v>
      </c>
      <c r="K102" s="4">
        <f t="shared" si="243"/>
        <v>5.792207792207793</v>
      </c>
      <c r="L102" s="4">
        <f t="shared" si="244"/>
        <v>3.7731071157254936</v>
      </c>
      <c r="M102" s="4">
        <f t="shared" si="245"/>
        <v>2.5018764073054811</v>
      </c>
      <c r="N102" s="4">
        <f t="shared" si="246"/>
        <v>4.4327573253193142</v>
      </c>
      <c r="O102" s="4">
        <f t="shared" si="247"/>
        <v>1.7431868401669659</v>
      </c>
      <c r="P102" s="4">
        <f t="shared" si="248"/>
        <v>1.8057589067838054</v>
      </c>
      <c r="Q102" s="4">
        <f t="shared" si="249"/>
        <v>2.5384427629973061</v>
      </c>
      <c r="R102" s="4">
        <f t="shared" si="250"/>
        <v>1.5347721822542182</v>
      </c>
      <c r="S102" s="4">
        <f t="shared" si="251"/>
        <v>2.1476833976834087</v>
      </c>
      <c r="T102" s="4">
        <f t="shared" si="252"/>
        <v>2.1572387344199528</v>
      </c>
      <c r="U102" s="4">
        <f t="shared" si="253"/>
        <v>0.85693882408950373</v>
      </c>
      <c r="V102" s="4">
        <f t="shared" si="254"/>
        <v>2.4563060935285597</v>
      </c>
      <c r="W102" s="4">
        <f t="shared" si="255"/>
        <v>3.307347035199637</v>
      </c>
      <c r="X102" s="4">
        <f t="shared" si="256"/>
        <v>2.7217268887846036</v>
      </c>
      <c r="Y102" s="4">
        <f t="shared" si="257"/>
        <v>2.9029974038234707</v>
      </c>
      <c r="Z102" s="4">
        <f t="shared" si="258"/>
        <v>1.613646841862626</v>
      </c>
      <c r="AA102" s="4">
        <f t="shared" si="259"/>
        <v>2.4468328378687287</v>
      </c>
      <c r="AB102" s="4">
        <f t="shared" si="260"/>
        <v>2.0785746916400116</v>
      </c>
      <c r="AC102" s="4">
        <f t="shared" si="261"/>
        <v>2.5458715596330173</v>
      </c>
      <c r="AD102" s="4">
        <f t="shared" si="262"/>
        <v>1.5880217785843698</v>
      </c>
      <c r="AE102" s="4">
        <f t="shared" si="263"/>
        <v>4.4642857142851433E-2</v>
      </c>
      <c r="AF102" s="4">
        <f t="shared" si="264"/>
        <v>2.5732826135600906</v>
      </c>
      <c r="AG102" s="4">
        <f t="shared" si="265"/>
        <v>2.4379333482442256</v>
      </c>
      <c r="AH102" s="4">
        <f t="shared" si="266"/>
        <v>2.7020991514068671</v>
      </c>
      <c r="AI102" s="4">
        <f t="shared" si="267"/>
        <v>3.3020972780009039</v>
      </c>
      <c r="AJ102" s="4">
        <f t="shared" si="268"/>
        <v>1.9851657940662903</v>
      </c>
      <c r="AK102" s="4">
        <f t="shared" si="269"/>
        <v>2.576419213973824</v>
      </c>
      <c r="AL102" s="4">
        <f t="shared" si="270"/>
        <v>2.5440313111545931</v>
      </c>
      <c r="AM102" s="4">
        <f t="shared" si="271"/>
        <v>1.9438444924406051</v>
      </c>
      <c r="AN102" s="4">
        <f t="shared" si="272"/>
        <v>2.1604278074866423</v>
      </c>
      <c r="AO102" s="4">
        <f t="shared" si="273"/>
        <v>2.8522775649212351</v>
      </c>
      <c r="AP102" s="4">
        <f t="shared" si="274"/>
        <v>2.3112807463952389</v>
      </c>
      <c r="AQ102" s="4">
        <f t="shared" si="275"/>
        <v>2.8813559322033777</v>
      </c>
      <c r="AR102" s="4">
        <f t="shared" si="276"/>
        <v>1.2772194304857765</v>
      </c>
      <c r="AS102" s="4">
        <f t="shared" si="277"/>
        <v>0.66225165562914245</v>
      </c>
      <c r="AT102" s="4">
        <f t="shared" si="278"/>
        <v>1.0777202072539183</v>
      </c>
      <c r="AU102" s="4">
        <f t="shared" si="279"/>
        <v>2.5329489291598062</v>
      </c>
      <c r="AV102" s="4">
        <f t="shared" si="280"/>
        <v>4.0934463510440278</v>
      </c>
      <c r="AW102" s="4">
        <f t="shared" si="281"/>
        <v>4.070723684210531</v>
      </c>
      <c r="AX102" s="4">
        <f t="shared" si="282"/>
        <v>4.6955095345499132</v>
      </c>
      <c r="AY102" s="4">
        <f t="shared" si="283"/>
        <v>3.0729062060654622</v>
      </c>
      <c r="AZ102" s="4">
        <f t="shared" si="284"/>
        <v>2.3833167825223489</v>
      </c>
      <c r="BA102" s="4">
        <f t="shared" si="285"/>
        <v>1.9755037534571196</v>
      </c>
      <c r="BB102" s="4">
        <f t="shared" si="286"/>
        <v>1.0771641206423821</v>
      </c>
      <c r="BC102" s="4">
        <f t="shared" si="287"/>
        <v>0.89633671083397815</v>
      </c>
      <c r="BD102" s="4">
        <f t="shared" si="288"/>
        <v>1.1833171677982479</v>
      </c>
      <c r="BE102" s="4">
        <f t="shared" si="289"/>
        <v>0.34870205346764216</v>
      </c>
      <c r="BF102" s="4">
        <f t="shared" si="290"/>
        <v>0.71691532648709977</v>
      </c>
      <c r="BG102" s="4">
        <f t="shared" si="291"/>
        <v>0.11587485515645035</v>
      </c>
      <c r="BH102" s="4">
        <f t="shared" si="292"/>
        <v>-0.42177914110430592</v>
      </c>
      <c r="BI102" s="4">
        <f t="shared" si="293"/>
        <v>0.5791505791505891</v>
      </c>
      <c r="BJ102" s="4">
        <f t="shared" si="294"/>
        <v>0.21161985378992387</v>
      </c>
      <c r="BK102" s="4">
        <f t="shared" si="295"/>
        <v>0.11574074074074403</v>
      </c>
      <c r="BL102" s="4">
        <f t="shared" si="296"/>
        <v>0.23103581055063938</v>
      </c>
      <c r="BM102" s="4">
        <f t="shared" si="297"/>
        <v>-9.596928982724684E-2</v>
      </c>
      <c r="BN102" s="4">
        <f t="shared" si="298"/>
        <v>0.38395085429066</v>
      </c>
      <c r="BO102" s="4">
        <f t="shared" si="299"/>
        <v>1.1175337186897893</v>
      </c>
      <c r="BP102" s="4">
        <f t="shared" si="300"/>
        <v>0.67230119093353302</v>
      </c>
      <c r="BQ102" s="4">
        <f t="shared" si="301"/>
        <v>0.51873198847263158</v>
      </c>
      <c r="BR102" s="4">
        <f t="shared" si="302"/>
        <v>0.42073054121245512</v>
      </c>
      <c r="BS102" s="4">
        <f t="shared" si="303"/>
        <v>0.26676829268292845</v>
      </c>
      <c r="BT102" s="4">
        <f t="shared" si="304"/>
        <v>0.70597214272085651</v>
      </c>
      <c r="BU102" s="4">
        <f t="shared" si="305"/>
        <v>1.5481651376146655</v>
      </c>
      <c r="BV102" s="4">
        <f t="shared" si="306"/>
        <v>1.4663873547895667</v>
      </c>
      <c r="BW102" s="4">
        <f t="shared" si="307"/>
        <v>1.8814139110604255</v>
      </c>
      <c r="BX102" s="4">
        <f t="shared" si="308"/>
        <v>1.5725653656688099</v>
      </c>
      <c r="BY102" s="4">
        <f t="shared" si="309"/>
        <v>2.898550724637694</v>
      </c>
      <c r="BZ102" s="4">
        <f t="shared" si="310"/>
        <v>2.8716216216216228</v>
      </c>
      <c r="CA102" s="4">
        <f t="shared" si="311"/>
        <v>1.8653236336504397</v>
      </c>
      <c r="CB102" s="4">
        <f t="shared" si="312"/>
        <v>1.9026301063234552</v>
      </c>
      <c r="CC102" s="4">
        <f t="shared" si="313"/>
        <v>-0.32924821657217551</v>
      </c>
      <c r="CD102" s="4">
        <f t="shared" si="314"/>
        <v>-0.83926290822844418</v>
      </c>
      <c r="CE102" s="4">
        <f t="shared" si="315"/>
        <v>-0.31129829701519451</v>
      </c>
      <c r="CF102" s="4">
        <f t="shared" si="316"/>
        <v>-0.18304960644333068</v>
      </c>
      <c r="CG102" s="4">
        <f t="shared" si="317"/>
        <v>0.2018719031014804</v>
      </c>
      <c r="CH102" s="4">
        <f t="shared" si="318"/>
        <v>-0.45998160073592587</v>
      </c>
      <c r="CI102" s="4">
        <f t="shared" si="319"/>
        <v>-1.083761939750183</v>
      </c>
      <c r="CJ102" s="4">
        <f t="shared" si="320"/>
        <v>-1.4854208692463011</v>
      </c>
      <c r="CK102" s="4">
        <f t="shared" si="321"/>
        <v>-2.3260073260073177</v>
      </c>
      <c r="CL102" s="4">
        <f t="shared" si="322"/>
        <v>-0.96118299445473454</v>
      </c>
      <c r="CM102" s="4">
        <f t="shared" si="323"/>
        <v>-0.12999071494892434</v>
      </c>
      <c r="CN102" s="4">
        <f t="shared" si="324"/>
        <v>0.13030528667163921</v>
      </c>
      <c r="CO102" s="4">
        <f t="shared" si="325"/>
        <v>0.91880742546408545</v>
      </c>
      <c r="CP102" s="4">
        <f t="shared" si="326"/>
        <v>1.1198208286674172</v>
      </c>
      <c r="CQ102" s="4">
        <f t="shared" si="327"/>
        <v>1.1900334696913317</v>
      </c>
      <c r="CR102" s="4">
        <f t="shared" si="328"/>
        <v>1.3199479457148167</v>
      </c>
      <c r="CS102" s="4">
        <f t="shared" si="329"/>
        <v>1.5235971757711075</v>
      </c>
      <c r="CT102" s="4">
        <f t="shared" si="330"/>
        <v>1.864156515319304</v>
      </c>
      <c r="CU102" s="4">
        <f t="shared" si="331"/>
        <v>1.7089305402425481</v>
      </c>
      <c r="CV102" s="4">
        <f t="shared" si="332"/>
        <v>1.688073394495393</v>
      </c>
      <c r="CW102" s="4">
        <f t="shared" si="333"/>
        <v>2.0863836017569692</v>
      </c>
      <c r="CX102" s="4">
        <f t="shared" si="334"/>
        <v>1.8481608987135356</v>
      </c>
      <c r="CY102" s="4">
        <f t="shared" si="335"/>
        <v>2.3486901535682003</v>
      </c>
      <c r="CZ102" s="4">
        <f t="shared" si="336"/>
        <v>2.9592204980151582</v>
      </c>
      <c r="DA102" s="4">
        <f t="shared" si="337"/>
        <v>3.1193976335603946</v>
      </c>
      <c r="DB102" s="4">
        <f t="shared" si="338"/>
        <v>2.8998398861412644</v>
      </c>
      <c r="DC102" s="4">
        <f t="shared" si="339"/>
        <v>2.4360105913504349</v>
      </c>
      <c r="DD102" s="4">
        <f t="shared" si="340"/>
        <v>2.6463371889239529</v>
      </c>
      <c r="DE102" s="4">
        <f t="shared" si="341"/>
        <v>2.2426981919332567</v>
      </c>
      <c r="DF102" s="4">
        <f t="shared" si="342"/>
        <v>2.6625172890733184</v>
      </c>
      <c r="DG102" s="4">
        <f t="shared" si="343"/>
        <v>2.3953127692572407</v>
      </c>
      <c r="DH102" s="4">
        <f t="shared" si="344"/>
        <v>1.9805361106368435</v>
      </c>
      <c r="DI102" s="4">
        <f t="shared" si="345"/>
        <v>1.632375446352663</v>
      </c>
      <c r="DJ102" s="4">
        <f t="shared" si="346"/>
        <v>1.0441226002020798</v>
      </c>
      <c r="DK102" s="4">
        <f t="shared" si="347"/>
        <v>0.16829350387077557</v>
      </c>
      <c r="DL102" s="4">
        <f t="shared" si="348"/>
        <v>-0.83710028461407848</v>
      </c>
      <c r="DM102" s="4">
        <f t="shared" si="349"/>
        <v>-1.6563493391333228</v>
      </c>
      <c r="DN102" s="4">
        <f t="shared" si="350"/>
        <v>-2.1333333333333426</v>
      </c>
      <c r="DO102" s="4">
        <f t="shared" si="351"/>
        <v>-2.7217741935483875</v>
      </c>
      <c r="DP102" s="4">
        <f t="shared" si="352"/>
        <v>-1.6883336147222927</v>
      </c>
      <c r="DQ102" s="4">
        <f t="shared" si="353"/>
        <v>0.18713848247702281</v>
      </c>
      <c r="DR102" s="4">
        <f t="shared" si="354"/>
        <v>-0.11920980926429792</v>
      </c>
      <c r="DS102" s="4">
        <f t="shared" si="355"/>
        <v>2.6079447322970628</v>
      </c>
      <c r="DT102" s="4">
        <f t="shared" si="356"/>
        <v>-5.1176369568950886</v>
      </c>
      <c r="DU102" s="4">
        <f t="shared" si="357"/>
        <v>-4.4150110375276057</v>
      </c>
      <c r="DV102" s="4">
        <f t="shared" si="358"/>
        <v>-7.3486786018755357</v>
      </c>
      <c r="DW102" s="4">
        <f t="shared" si="359"/>
        <v>-8.3150984682713531</v>
      </c>
      <c r="DX102" s="4">
        <f t="shared" si="360"/>
        <v>0.27149321266968229</v>
      </c>
      <c r="DY102" s="4">
        <f t="shared" si="361"/>
        <v>1.4922721620181489</v>
      </c>
      <c r="DZ102" s="4">
        <f t="shared" si="362"/>
        <v>3.5701140964298883</v>
      </c>
      <c r="EA102" s="4">
        <f t="shared" si="363"/>
        <v>-0.5874793464292094</v>
      </c>
      <c r="EB102" s="4">
        <f t="shared" si="364"/>
        <v>-2.5451263537905944</v>
      </c>
      <c r="EC102" s="4">
        <f t="shared" si="365"/>
        <v>-0.14003150708913337</v>
      </c>
      <c r="ED102" s="4">
        <f t="shared" si="366"/>
        <v>-0.40867093105896313</v>
      </c>
      <c r="EE102" s="4">
        <f t="shared" si="367"/>
        <v>3.25023084025855</v>
      </c>
      <c r="EF102" s="4">
        <f t="shared" si="368"/>
        <v>7.9829598073717589</v>
      </c>
      <c r="EG102" s="4">
        <f t="shared" si="369"/>
        <v>1.8930762489044906</v>
      </c>
      <c r="EH102" s="4">
        <f t="shared" si="370"/>
        <v>3.6752899197145084</v>
      </c>
      <c r="EI102" s="4">
        <f t="shared" si="371"/>
        <v>9.0681452334108403</v>
      </c>
      <c r="EJ102" s="4">
        <f t="shared" si="372"/>
        <v>6.1749571183533192</v>
      </c>
      <c r="EK102" s="4">
        <f t="shared" si="373"/>
        <v>7.534835713056931</v>
      </c>
      <c r="EL102" s="4">
        <f t="shared" si="374"/>
        <v>8.1569437274135339</v>
      </c>
      <c r="EM102" s="4">
        <f t="shared" si="375"/>
        <v>2.8861921941620183</v>
      </c>
      <c r="EN102" s="4">
        <f t="shared" si="376"/>
        <v>2.2778675282714156</v>
      </c>
      <c r="EO102" s="4">
        <f t="shared" si="377"/>
        <v>0.97584386498159592</v>
      </c>
      <c r="EP102" s="10">
        <f t="shared" si="378"/>
        <v>4.3961813842474662E-2</v>
      </c>
      <c r="EQ102" s="10">
        <f t="shared" si="379"/>
        <v>-9.6700669429394814E-2</v>
      </c>
      <c r="ER102" s="10">
        <f t="shared" si="380"/>
        <v>-1.1962249249723556</v>
      </c>
      <c r="ES102" s="10">
        <f t="shared" si="381"/>
        <v>-1.2822718631178676</v>
      </c>
      <c r="ET102" s="10">
        <f t="shared" si="382"/>
        <v>-1.082340412639593</v>
      </c>
      <c r="EU102" s="10">
        <f t="shared" si="383"/>
        <v>-0.85884772539847054</v>
      </c>
      <c r="EV102" s="10">
        <f t="shared" si="384"/>
        <v>-0.69167311323402592</v>
      </c>
      <c r="EW102" s="10">
        <f t="shared" si="385"/>
        <v>-0.32296255069159674</v>
      </c>
      <c r="EX102" s="10">
        <f t="shared" si="386"/>
        <v>-0.16770883777823542</v>
      </c>
      <c r="EY102" s="10">
        <f t="shared" si="387"/>
        <v>-4.5090995463381578E-2</v>
      </c>
      <c r="EZ102" s="10">
        <f t="shared" si="388"/>
        <v>3.0907915179012591E-3</v>
      </c>
      <c r="FA102" s="10">
        <f t="shared" si="389"/>
        <v>8.4141866471409976E-2</v>
      </c>
      <c r="FB102" s="10">
        <f t="shared" si="390"/>
        <v>0.24824146192865548</v>
      </c>
      <c r="FC102" s="10">
        <f t="shared" si="391"/>
        <v>0.34997510182652736</v>
      </c>
      <c r="FD102" s="10">
        <f t="shared" si="392"/>
        <v>0.43617447172037416</v>
      </c>
      <c r="FE102" s="10">
        <f t="shared" si="393"/>
        <v>0.50075890842666837</v>
      </c>
      <c r="FF102" s="10">
        <f t="shared" si="394"/>
        <v>0.50069955279707923</v>
      </c>
      <c r="FG102" s="10">
        <f t="shared" si="395"/>
        <v>0.50758562800123919</v>
      </c>
      <c r="FH102" s="10">
        <f t="shared" si="396"/>
        <v>0.51544334618895959</v>
      </c>
      <c r="FI102" s="10">
        <f t="shared" si="397"/>
        <v>0.54148252691206267</v>
      </c>
      <c r="FJ102" s="10">
        <f t="shared" si="398"/>
        <v>0.54002184832200317</v>
      </c>
      <c r="FK102" s="10">
        <f t="shared" si="399"/>
        <v>0.59620012211327733</v>
      </c>
      <c r="FL102" s="10">
        <f t="shared" si="400"/>
        <v>0.62731914107887476</v>
      </c>
      <c r="FM102" s="10">
        <f t="shared" si="401"/>
        <v>0.60777367606834609</v>
      </c>
      <c r="FN102" s="10">
        <f t="shared" si="402"/>
        <v>0.62149811094147633</v>
      </c>
    </row>
    <row r="103" spans="2:170" x14ac:dyDescent="0.2">
      <c r="B103" t="str">
        <f t="shared" si="238"/>
        <v xml:space="preserve">      Federal</v>
      </c>
      <c r="C103" s="4"/>
      <c r="D103" s="4"/>
      <c r="E103" s="4"/>
      <c r="F103" s="4"/>
      <c r="G103" s="4">
        <f t="shared" si="239"/>
        <v>-2.9096477794793296</v>
      </c>
      <c r="H103" s="4">
        <f t="shared" si="240"/>
        <v>-4.633781763826617</v>
      </c>
      <c r="I103" s="4">
        <f t="shared" si="241"/>
        <v>0</v>
      </c>
      <c r="J103" s="4">
        <f t="shared" si="242"/>
        <v>1.7295597484276559</v>
      </c>
      <c r="K103" s="4">
        <f t="shared" si="243"/>
        <v>2.3659305993690927</v>
      </c>
      <c r="L103" s="4">
        <f t="shared" si="244"/>
        <v>1.8808777429467183</v>
      </c>
      <c r="M103" s="4">
        <f t="shared" si="245"/>
        <v>0.15313935681471325</v>
      </c>
      <c r="N103" s="4">
        <f t="shared" si="246"/>
        <v>1.5455950540958385</v>
      </c>
      <c r="O103" s="4">
        <f t="shared" si="247"/>
        <v>2.4653312788906145</v>
      </c>
      <c r="P103" s="4">
        <f t="shared" si="248"/>
        <v>2.7692307692307683</v>
      </c>
      <c r="Q103" s="4">
        <f t="shared" si="249"/>
        <v>3.2110091743119185</v>
      </c>
      <c r="R103" s="4">
        <f t="shared" si="250"/>
        <v>2.1308980213089912</v>
      </c>
      <c r="S103" s="4">
        <f t="shared" si="251"/>
        <v>0.60150375939849177</v>
      </c>
      <c r="T103" s="4">
        <f t="shared" si="252"/>
        <v>0.14970059880239361</v>
      </c>
      <c r="U103" s="4">
        <f t="shared" si="253"/>
        <v>-1.185185185185178</v>
      </c>
      <c r="V103" s="4">
        <f t="shared" si="254"/>
        <v>-0.74515648286140879</v>
      </c>
      <c r="W103" s="4">
        <f t="shared" si="255"/>
        <v>-1.4947683109118204</v>
      </c>
      <c r="X103" s="4">
        <f t="shared" si="256"/>
        <v>-1.6442451420029758</v>
      </c>
      <c r="Y103" s="4">
        <f t="shared" si="257"/>
        <v>-1.6491754122938573</v>
      </c>
      <c r="Z103" s="4">
        <f t="shared" si="258"/>
        <v>-2.1021021021021102</v>
      </c>
      <c r="AA103" s="4">
        <f t="shared" si="259"/>
        <v>-1.2139605462822223</v>
      </c>
      <c r="AB103" s="4">
        <f t="shared" si="260"/>
        <v>-1.9756838905775287</v>
      </c>
      <c r="AC103" s="4">
        <f t="shared" si="261"/>
        <v>-2.286585365853655</v>
      </c>
      <c r="AD103" s="4">
        <f t="shared" si="262"/>
        <v>-0.92024539877298972</v>
      </c>
      <c r="AE103" s="4">
        <f t="shared" si="263"/>
        <v>-0.46082949308756671</v>
      </c>
      <c r="AF103" s="4">
        <f t="shared" si="264"/>
        <v>0.62015503875969546</v>
      </c>
      <c r="AG103" s="4">
        <f t="shared" si="265"/>
        <v>2.9641185647425905</v>
      </c>
      <c r="AH103" s="4">
        <f t="shared" si="266"/>
        <v>1.5479876160990669</v>
      </c>
      <c r="AI103" s="4">
        <f t="shared" si="267"/>
        <v>3.0864197530864113</v>
      </c>
      <c r="AJ103" s="4">
        <f t="shared" si="268"/>
        <v>2.7734976887519247</v>
      </c>
      <c r="AK103" s="4">
        <f t="shared" si="269"/>
        <v>2.7272727272727337</v>
      </c>
      <c r="AL103" s="4">
        <f t="shared" si="270"/>
        <v>5.0304878048780477</v>
      </c>
      <c r="AM103" s="4">
        <f t="shared" si="271"/>
        <v>4.7904191616766623</v>
      </c>
      <c r="AN103" s="4">
        <f t="shared" si="272"/>
        <v>3.2983508245876925</v>
      </c>
      <c r="AO103" s="4">
        <f t="shared" si="273"/>
        <v>1.327433628318575</v>
      </c>
      <c r="AP103" s="4">
        <f t="shared" si="274"/>
        <v>1.0159651669085612</v>
      </c>
      <c r="AQ103" s="4">
        <f t="shared" si="275"/>
        <v>-0.71428571428572285</v>
      </c>
      <c r="AR103" s="4">
        <f t="shared" si="276"/>
        <v>11.32075471698113</v>
      </c>
      <c r="AS103" s="4">
        <f t="shared" si="277"/>
        <v>3.3478893740902516</v>
      </c>
      <c r="AT103" s="4">
        <f t="shared" si="278"/>
        <v>-0.14367816091953589</v>
      </c>
      <c r="AU103" s="4">
        <f t="shared" si="279"/>
        <v>2.1582733812949728</v>
      </c>
      <c r="AV103" s="4">
        <f t="shared" si="280"/>
        <v>-7.6923076923076756</v>
      </c>
      <c r="AW103" s="4">
        <f t="shared" si="281"/>
        <v>0.14084507042253502</v>
      </c>
      <c r="AX103" s="4">
        <f t="shared" si="282"/>
        <v>2.7338129496402797</v>
      </c>
      <c r="AY103" s="4">
        <f t="shared" si="283"/>
        <v>0.42253521126760507</v>
      </c>
      <c r="AZ103" s="4">
        <f t="shared" si="284"/>
        <v>0.70621468926552744</v>
      </c>
      <c r="BA103" s="4">
        <f t="shared" si="285"/>
        <v>0.56258790436005679</v>
      </c>
      <c r="BB103" s="4">
        <f t="shared" si="286"/>
        <v>5.0420168067226934</v>
      </c>
      <c r="BC103" s="4">
        <f t="shared" si="287"/>
        <v>5.4698457223001373</v>
      </c>
      <c r="BD103" s="4">
        <f t="shared" si="288"/>
        <v>4.7685834502103841</v>
      </c>
      <c r="BE103" s="4">
        <f t="shared" si="289"/>
        <v>3.6363636363636376</v>
      </c>
      <c r="BF103" s="4">
        <f t="shared" si="290"/>
        <v>-0.53333333333333011</v>
      </c>
      <c r="BG103" s="4">
        <f t="shared" si="291"/>
        <v>-1.5957446808510412</v>
      </c>
      <c r="BH103" s="4">
        <f t="shared" si="292"/>
        <v>-0.93708165997321569</v>
      </c>
      <c r="BI103" s="4">
        <f t="shared" si="293"/>
        <v>-0.40485829959513442</v>
      </c>
      <c r="BJ103" s="4">
        <f t="shared" si="294"/>
        <v>-0.67024128686327122</v>
      </c>
      <c r="BK103" s="4">
        <f t="shared" si="295"/>
        <v>-1.3513513513513598</v>
      </c>
      <c r="BL103" s="4">
        <f t="shared" si="296"/>
        <v>-1.4864864864865046</v>
      </c>
      <c r="BM103" s="4">
        <f t="shared" si="297"/>
        <v>-1.084010840108407</v>
      </c>
      <c r="BN103" s="4">
        <f t="shared" si="298"/>
        <v>-3.1039136302294046</v>
      </c>
      <c r="BO103" s="4">
        <f t="shared" si="299"/>
        <v>-2.3287671232876672</v>
      </c>
      <c r="BP103" s="4">
        <f t="shared" si="300"/>
        <v>-2.6063100137174167</v>
      </c>
      <c r="BQ103" s="4">
        <f t="shared" si="301"/>
        <v>-2.7397260273972601</v>
      </c>
      <c r="BR103" s="4">
        <f t="shared" si="302"/>
        <v>-0.97493036211701023</v>
      </c>
      <c r="BS103" s="4">
        <f t="shared" si="303"/>
        <v>-0.42075736325386526</v>
      </c>
      <c r="BT103" s="4">
        <f t="shared" si="304"/>
        <v>-0.14084507042252392</v>
      </c>
      <c r="BU103" s="4">
        <f t="shared" si="305"/>
        <v>-0.14084507042252392</v>
      </c>
      <c r="BV103" s="4">
        <f t="shared" si="306"/>
        <v>0.14064697608999754</v>
      </c>
      <c r="BW103" s="4">
        <f t="shared" si="307"/>
        <v>0.70422535211267512</v>
      </c>
      <c r="BX103" s="4">
        <f t="shared" si="308"/>
        <v>0.84626234132580969</v>
      </c>
      <c r="BY103" s="4">
        <f t="shared" si="309"/>
        <v>1.4104372355430161</v>
      </c>
      <c r="BZ103" s="4">
        <f t="shared" si="310"/>
        <v>1.4044943820224587</v>
      </c>
      <c r="CA103" s="4">
        <f t="shared" si="311"/>
        <v>1.2587412587412583</v>
      </c>
      <c r="CB103" s="4">
        <f t="shared" si="312"/>
        <v>4.3356643356643465</v>
      </c>
      <c r="CC103" s="4">
        <f t="shared" si="313"/>
        <v>1.8080667593880495</v>
      </c>
      <c r="CD103" s="4">
        <f t="shared" si="314"/>
        <v>0.55401662049863187</v>
      </c>
      <c r="CE103" s="4">
        <f t="shared" si="315"/>
        <v>-2.2099447513812098</v>
      </c>
      <c r="CF103" s="4">
        <f t="shared" si="316"/>
        <v>5.4959785522788129</v>
      </c>
      <c r="CG103" s="4">
        <f t="shared" si="317"/>
        <v>-1.0928961748633892</v>
      </c>
      <c r="CH103" s="4">
        <f t="shared" si="318"/>
        <v>-2.3415977961432466</v>
      </c>
      <c r="CI103" s="4">
        <f t="shared" si="319"/>
        <v>0.28248587570620654</v>
      </c>
      <c r="CJ103" s="4">
        <f t="shared" si="320"/>
        <v>-10.165184243964443</v>
      </c>
      <c r="CK103" s="4">
        <f t="shared" si="321"/>
        <v>-3.3149171270718147</v>
      </c>
      <c r="CL103" s="4">
        <f t="shared" si="322"/>
        <v>-1.833568406205921</v>
      </c>
      <c r="CM103" s="4">
        <f t="shared" si="323"/>
        <v>-2.2535211267605604</v>
      </c>
      <c r="CN103" s="4">
        <f t="shared" si="324"/>
        <v>-2.1216407355021172</v>
      </c>
      <c r="CO103" s="4">
        <f t="shared" si="325"/>
        <v>-1.4285714285714346</v>
      </c>
      <c r="CP103" s="4">
        <f t="shared" si="326"/>
        <v>-1.0057471264367734</v>
      </c>
      <c r="CQ103" s="4">
        <f t="shared" si="327"/>
        <v>-1.2968299711815456</v>
      </c>
      <c r="CR103" s="4">
        <f t="shared" si="328"/>
        <v>-2.1676300578034713</v>
      </c>
      <c r="CS103" s="4">
        <f t="shared" si="329"/>
        <v>-2.753623188405796</v>
      </c>
      <c r="CT103" s="4">
        <f t="shared" si="330"/>
        <v>-3.1930333817126288</v>
      </c>
      <c r="CU103" s="4">
        <f t="shared" si="331"/>
        <v>-2.3357664233576658</v>
      </c>
      <c r="CV103" s="4">
        <f t="shared" si="332"/>
        <v>-1.6248153618906636</v>
      </c>
      <c r="CW103" s="4">
        <f t="shared" si="333"/>
        <v>-1.6393442622950838</v>
      </c>
      <c r="CX103" s="4">
        <f t="shared" si="334"/>
        <v>-1.4992503748125996</v>
      </c>
      <c r="CY103" s="4">
        <f t="shared" si="335"/>
        <v>-1.6442451420029758</v>
      </c>
      <c r="CZ103" s="4">
        <f t="shared" si="336"/>
        <v>-0.75075075075075048</v>
      </c>
      <c r="DA103" s="4">
        <f t="shared" si="337"/>
        <v>0.15151515151516914</v>
      </c>
      <c r="DB103" s="4">
        <f t="shared" si="338"/>
        <v>0.60882800608830223</v>
      </c>
      <c r="DC103" s="4">
        <f t="shared" si="339"/>
        <v>0.45592705167172287</v>
      </c>
      <c r="DD103" s="4">
        <f t="shared" si="340"/>
        <v>0.45385779122542047</v>
      </c>
      <c r="DE103" s="4">
        <f t="shared" si="341"/>
        <v>0.45385779122542047</v>
      </c>
      <c r="DF103" s="4">
        <f t="shared" si="342"/>
        <v>0.75642965204234525</v>
      </c>
      <c r="DG103" s="4">
        <f t="shared" si="343"/>
        <v>1.3615733736762614</v>
      </c>
      <c r="DH103" s="4">
        <f t="shared" si="344"/>
        <v>0.45180722891564606</v>
      </c>
      <c r="DI103" s="4">
        <f t="shared" si="345"/>
        <v>0</v>
      </c>
      <c r="DJ103" s="4">
        <f t="shared" si="346"/>
        <v>-0.75075075075073938</v>
      </c>
      <c r="DK103" s="4">
        <f t="shared" si="347"/>
        <v>-2.3880597014925398</v>
      </c>
      <c r="DL103" s="4">
        <f t="shared" si="348"/>
        <v>-2.398800599700146</v>
      </c>
      <c r="DM103" s="4">
        <f t="shared" si="349"/>
        <v>-2.259036144578308</v>
      </c>
      <c r="DN103" s="4">
        <f t="shared" si="350"/>
        <v>-2.4205748865355647</v>
      </c>
      <c r="DO103" s="4">
        <f t="shared" si="351"/>
        <v>-2.2935779816513735</v>
      </c>
      <c r="DP103" s="4">
        <f t="shared" si="352"/>
        <v>-1.8433179723502446</v>
      </c>
      <c r="DQ103" s="4">
        <f t="shared" si="353"/>
        <v>-1.2326656394453073</v>
      </c>
      <c r="DR103" s="4">
        <f t="shared" si="354"/>
        <v>-1.2403100775193798</v>
      </c>
      <c r="DS103" s="4">
        <f t="shared" si="355"/>
        <v>0.46948356807510194</v>
      </c>
      <c r="DT103" s="4">
        <f t="shared" si="356"/>
        <v>1.0954616588419341</v>
      </c>
      <c r="DU103" s="4">
        <f t="shared" si="357"/>
        <v>7.4882995319812684</v>
      </c>
      <c r="DV103" s="4">
        <f t="shared" si="358"/>
        <v>3.2967032967033072</v>
      </c>
      <c r="DW103" s="4">
        <f t="shared" si="359"/>
        <v>0.77881619937694158</v>
      </c>
      <c r="DX103" s="4">
        <f t="shared" si="360"/>
        <v>0</v>
      </c>
      <c r="DY103" s="4">
        <f t="shared" si="361"/>
        <v>-6.9666182873729943</v>
      </c>
      <c r="DZ103" s="4">
        <f t="shared" si="362"/>
        <v>-3.0395136778115672</v>
      </c>
      <c r="EA103" s="4">
        <f t="shared" si="363"/>
        <v>-2.3183925811437356</v>
      </c>
      <c r="EB103" s="4">
        <f t="shared" si="364"/>
        <v>-4.0247678018575765</v>
      </c>
      <c r="EC103" s="4">
        <f t="shared" si="365"/>
        <v>-3.9001560062402407</v>
      </c>
      <c r="ED103" s="4">
        <f t="shared" si="366"/>
        <v>-3.2915360501567514</v>
      </c>
      <c r="EE103" s="4">
        <f t="shared" si="367"/>
        <v>-1.7405063291139111</v>
      </c>
      <c r="EF103" s="4">
        <f t="shared" si="368"/>
        <v>1.2903225806451646</v>
      </c>
      <c r="EG103" s="4">
        <f t="shared" si="369"/>
        <v>2.9220779220779036</v>
      </c>
      <c r="EH103" s="4">
        <f t="shared" si="370"/>
        <v>3.0794165316045508</v>
      </c>
      <c r="EI103" s="4">
        <f t="shared" si="371"/>
        <v>3.0595813204508771</v>
      </c>
      <c r="EJ103" s="4">
        <f t="shared" si="372"/>
        <v>2.5477707006369199</v>
      </c>
      <c r="EK103" s="4">
        <f t="shared" si="373"/>
        <v>2.3659305993690927</v>
      </c>
      <c r="EL103" s="4">
        <f t="shared" si="374"/>
        <v>1.8867924528301883</v>
      </c>
      <c r="EM103" s="4">
        <f t="shared" si="375"/>
        <v>1.2500000000000178</v>
      </c>
      <c r="EN103" s="4">
        <f t="shared" si="376"/>
        <v>-1.2422360248447117</v>
      </c>
      <c r="EO103" s="4">
        <f t="shared" si="377"/>
        <v>-3.2357473035439122</v>
      </c>
      <c r="EP103" s="10">
        <f t="shared" si="378"/>
        <v>-8.9097222222222268</v>
      </c>
      <c r="EQ103" s="10">
        <f t="shared" si="379"/>
        <v>-10.837268518518517</v>
      </c>
      <c r="ER103" s="10">
        <f t="shared" si="380"/>
        <v>-9.7373113207547153</v>
      </c>
      <c r="ES103" s="10">
        <f t="shared" si="381"/>
        <v>-9.2202388535032043</v>
      </c>
      <c r="ET103" s="10">
        <f t="shared" si="382"/>
        <v>-3.6459556300983409</v>
      </c>
      <c r="EU103" s="10">
        <f t="shared" si="383"/>
        <v>-1.704955826191723</v>
      </c>
      <c r="EV103" s="10">
        <f t="shared" si="384"/>
        <v>-1.1392325021987726</v>
      </c>
      <c r="EW103" s="10">
        <f t="shared" si="385"/>
        <v>-0.58516368006912289</v>
      </c>
      <c r="EX103" s="10">
        <f t="shared" si="386"/>
        <v>-0.47731475767136544</v>
      </c>
      <c r="EY103" s="10">
        <f t="shared" si="387"/>
        <v>-0.37446931691703655</v>
      </c>
      <c r="EZ103" s="10">
        <f t="shared" si="388"/>
        <v>-0.37615586258152867</v>
      </c>
      <c r="FA103" s="10">
        <f t="shared" si="389"/>
        <v>-0.21225882025383003</v>
      </c>
      <c r="FB103" s="10">
        <f t="shared" si="390"/>
        <v>2.5599372470863635E-2</v>
      </c>
      <c r="FC103" s="10">
        <f t="shared" si="391"/>
        <v>0.15959787697708006</v>
      </c>
      <c r="FD103" s="10">
        <f t="shared" si="392"/>
        <v>0.25951726922675</v>
      </c>
      <c r="FE103" s="10">
        <f t="shared" si="393"/>
        <v>0.29615004935834577</v>
      </c>
      <c r="FF103" s="10">
        <f t="shared" si="394"/>
        <v>0.26159783981756224</v>
      </c>
      <c r="FG103" s="10">
        <f t="shared" si="395"/>
        <v>0.73986236103757985</v>
      </c>
      <c r="FH103" s="10">
        <f t="shared" si="396"/>
        <v>2.6108415575398114</v>
      </c>
      <c r="FI103" s="10">
        <f t="shared" si="397"/>
        <v>2.6860929057699101</v>
      </c>
      <c r="FJ103" s="10">
        <f t="shared" si="398"/>
        <v>-8.9367582979460458E-2</v>
      </c>
      <c r="FK103" s="10">
        <f t="shared" si="399"/>
        <v>-0.16778981973497586</v>
      </c>
      <c r="FL103" s="10">
        <f t="shared" si="400"/>
        <v>-1.9755765837647266</v>
      </c>
      <c r="FM103" s="10">
        <f t="shared" si="401"/>
        <v>-2.0729679783926813</v>
      </c>
      <c r="FN103" s="10">
        <f t="shared" si="402"/>
        <v>0.64697375395001977</v>
      </c>
    </row>
    <row r="104" spans="2:170"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row>
    <row r="105" spans="2:170" x14ac:dyDescent="0.2">
      <c r="B105" t="str">
        <f>B24</f>
        <v>Personal income (mil. $2012)</v>
      </c>
      <c r="C105" s="4"/>
      <c r="D105" s="4"/>
      <c r="E105" s="4"/>
      <c r="F105" s="4"/>
      <c r="G105" s="4">
        <f t="shared" ref="G105:P108" si="403">100*(G24/C24-1)</f>
        <v>2.7489424961531839</v>
      </c>
      <c r="H105" s="4">
        <f t="shared" si="403"/>
        <v>2.4409570048865792</v>
      </c>
      <c r="I105" s="4">
        <f t="shared" si="403"/>
        <v>2.7435434847359996</v>
      </c>
      <c r="J105" s="4">
        <f t="shared" si="403"/>
        <v>3.7085918685096253</v>
      </c>
      <c r="K105" s="4">
        <f t="shared" si="403"/>
        <v>5.048834702610705</v>
      </c>
      <c r="L105" s="4">
        <f t="shared" si="403"/>
        <v>4.495335674382428</v>
      </c>
      <c r="M105" s="4">
        <f t="shared" si="403"/>
        <v>4.2890737626377851</v>
      </c>
      <c r="N105" s="4">
        <f t="shared" si="403"/>
        <v>5.0665670970526211</v>
      </c>
      <c r="O105" s="4">
        <f t="shared" si="403"/>
        <v>1.3486309726164158</v>
      </c>
      <c r="P105" s="4">
        <f t="shared" si="403"/>
        <v>2.0403251441804438</v>
      </c>
      <c r="Q105" s="4">
        <f t="shared" ref="Q105:Z108" si="404">100*(Q24/M24-1)</f>
        <v>1.0479049111377536</v>
      </c>
      <c r="R105" s="4">
        <f t="shared" si="404"/>
        <v>-0.13011113098699845</v>
      </c>
      <c r="S105" s="4">
        <f t="shared" si="404"/>
        <v>2.8871129094924175</v>
      </c>
      <c r="T105" s="4">
        <f t="shared" si="404"/>
        <v>2.7030806584122935</v>
      </c>
      <c r="U105" s="4">
        <f t="shared" si="404"/>
        <v>2.8127729454951567</v>
      </c>
      <c r="V105" s="4">
        <f t="shared" si="404"/>
        <v>3.4122273468195852</v>
      </c>
      <c r="W105" s="4">
        <f t="shared" si="404"/>
        <v>3.7889317994208804</v>
      </c>
      <c r="X105" s="4">
        <f t="shared" si="404"/>
        <v>3.5012719880692433</v>
      </c>
      <c r="Y105" s="4">
        <f t="shared" si="404"/>
        <v>4.6607551681407733</v>
      </c>
      <c r="Z105" s="4">
        <f t="shared" si="404"/>
        <v>3.6908907678892211</v>
      </c>
      <c r="AA105" s="4">
        <f t="shared" ref="AA105:AJ108" si="405">100*(AA24/W24-1)</f>
        <v>5.6344119261766412</v>
      </c>
      <c r="AB105" s="4">
        <f t="shared" si="405"/>
        <v>6.1312984557117201</v>
      </c>
      <c r="AC105" s="4">
        <f t="shared" si="405"/>
        <v>6.1715906047699054</v>
      </c>
      <c r="AD105" s="4">
        <f t="shared" si="405"/>
        <v>6.2310152706559929</v>
      </c>
      <c r="AE105" s="4">
        <f t="shared" si="405"/>
        <v>6.5063845386162944</v>
      </c>
      <c r="AF105" s="4">
        <f t="shared" si="405"/>
        <v>6.4903448611632886</v>
      </c>
      <c r="AG105" s="4">
        <f t="shared" si="405"/>
        <v>6.3919116085445316</v>
      </c>
      <c r="AH105" s="4">
        <f t="shared" si="405"/>
        <v>7.70204095380711</v>
      </c>
      <c r="AI105" s="4">
        <f t="shared" si="405"/>
        <v>11.710768110749159</v>
      </c>
      <c r="AJ105" s="4">
        <f t="shared" si="405"/>
        <v>12.050605518060342</v>
      </c>
      <c r="AK105" s="4">
        <f t="shared" ref="AK105:AT108" si="406">100*(AK24/AG24-1)</f>
        <v>12.575856288198173</v>
      </c>
      <c r="AL105" s="4">
        <f t="shared" si="406"/>
        <v>11.423041440416348</v>
      </c>
      <c r="AM105" s="4">
        <f t="shared" si="406"/>
        <v>8.4472575615958778</v>
      </c>
      <c r="AN105" s="4">
        <f t="shared" si="406"/>
        <v>5.9157869131073015</v>
      </c>
      <c r="AO105" s="4">
        <f t="shared" si="406"/>
        <v>6.8284615415838967</v>
      </c>
      <c r="AP105" s="4">
        <f t="shared" si="406"/>
        <v>8.7684847510506749</v>
      </c>
      <c r="AQ105" s="4">
        <f t="shared" si="406"/>
        <v>5.6075259612973438</v>
      </c>
      <c r="AR105" s="4">
        <f t="shared" si="406"/>
        <v>5.5689860475633735</v>
      </c>
      <c r="AS105" s="4">
        <f t="shared" si="406"/>
        <v>2.9713002931414323</v>
      </c>
      <c r="AT105" s="4">
        <f t="shared" si="406"/>
        <v>1.2358365471340615</v>
      </c>
      <c r="AU105" s="4">
        <f t="shared" ref="AU105:BD108" si="407">100*(AU24/AQ24-1)</f>
        <v>-0.7623208830151551</v>
      </c>
      <c r="AV105" s="4">
        <f t="shared" si="407"/>
        <v>1.3502420810135751</v>
      </c>
      <c r="AW105" s="4">
        <f t="shared" si="407"/>
        <v>-0.4890792166608593</v>
      </c>
      <c r="AX105" s="4">
        <f t="shared" si="407"/>
        <v>-1.1116728914101759</v>
      </c>
      <c r="AY105" s="4">
        <f t="shared" si="407"/>
        <v>-0.75491047181108772</v>
      </c>
      <c r="AZ105" s="4">
        <f t="shared" si="407"/>
        <v>-2.0646536704568619</v>
      </c>
      <c r="BA105" s="4">
        <f t="shared" si="407"/>
        <v>0.31213881429592583</v>
      </c>
      <c r="BB105" s="4">
        <f t="shared" si="407"/>
        <v>0.55174985944377308</v>
      </c>
      <c r="BC105" s="4">
        <f t="shared" si="407"/>
        <v>-0.88537139828340772</v>
      </c>
      <c r="BD105" s="4">
        <f t="shared" si="407"/>
        <v>0.8464082056628186</v>
      </c>
      <c r="BE105" s="4">
        <f t="shared" ref="BE105:BN108" si="408">100*(BE24/BA24-1)</f>
        <v>1.5591253959398976</v>
      </c>
      <c r="BF105" s="4">
        <f t="shared" si="408"/>
        <v>0.70555584339953015</v>
      </c>
      <c r="BG105" s="4">
        <f t="shared" si="408"/>
        <v>3.8440489742938233</v>
      </c>
      <c r="BH105" s="4">
        <f t="shared" si="408"/>
        <v>3.7584690092226536</v>
      </c>
      <c r="BI105" s="4">
        <f t="shared" si="408"/>
        <v>2.6584166830138756</v>
      </c>
      <c r="BJ105" s="4">
        <f t="shared" si="408"/>
        <v>14.364592779895592</v>
      </c>
      <c r="BK105" s="4">
        <f t="shared" si="408"/>
        <v>2.2598727788300188</v>
      </c>
      <c r="BL105" s="4">
        <f t="shared" si="408"/>
        <v>1.5439743580641707</v>
      </c>
      <c r="BM105" s="4">
        <f t="shared" si="408"/>
        <v>1.8051941852689435</v>
      </c>
      <c r="BN105" s="4">
        <f t="shared" si="408"/>
        <v>-6.3866758795220413</v>
      </c>
      <c r="BO105" s="4">
        <f t="shared" ref="BO105:BX108" si="409">100*(BO24/BK24-1)</f>
        <v>7.4193639330785821</v>
      </c>
      <c r="BP105" s="4">
        <f t="shared" si="409"/>
        <v>7.3823345029541354</v>
      </c>
      <c r="BQ105" s="4">
        <f t="shared" si="409"/>
        <v>7.5752896369765121</v>
      </c>
      <c r="BR105" s="4">
        <f t="shared" si="409"/>
        <v>7.5408104891694139</v>
      </c>
      <c r="BS105" s="4">
        <f t="shared" si="409"/>
        <v>5.2967716137396259</v>
      </c>
      <c r="BT105" s="4">
        <f t="shared" si="409"/>
        <v>6.4496368008070348</v>
      </c>
      <c r="BU105" s="4">
        <f t="shared" si="409"/>
        <v>7.0050844711476268</v>
      </c>
      <c r="BV105" s="4">
        <f t="shared" si="409"/>
        <v>5.4938283948376299</v>
      </c>
      <c r="BW105" s="4">
        <f t="shared" si="409"/>
        <v>2.0238658911527763</v>
      </c>
      <c r="BX105" s="4">
        <f t="shared" si="409"/>
        <v>2.2824151855201702</v>
      </c>
      <c r="BY105" s="4">
        <f t="shared" ref="BY105:CH108" si="410">100*(BY24/BU24-1)</f>
        <v>-0.39277071302784572</v>
      </c>
      <c r="BZ105" s="4">
        <f t="shared" si="410"/>
        <v>-1.1068947823736353</v>
      </c>
      <c r="CA105" s="4">
        <f t="shared" si="410"/>
        <v>-5.0169456835462256</v>
      </c>
      <c r="CB105" s="4">
        <f t="shared" si="410"/>
        <v>-7.136479868525047</v>
      </c>
      <c r="CC105" s="4">
        <f t="shared" si="410"/>
        <v>-6.8811619869976308</v>
      </c>
      <c r="CD105" s="4">
        <f t="shared" si="410"/>
        <v>-6.6127880287617842</v>
      </c>
      <c r="CE105" s="4">
        <f t="shared" si="410"/>
        <v>-1.8501071007900105</v>
      </c>
      <c r="CF105" s="4">
        <f t="shared" si="410"/>
        <v>-0.31510671769680032</v>
      </c>
      <c r="CG105" s="4">
        <f t="shared" si="410"/>
        <v>1.9897841320656084</v>
      </c>
      <c r="CH105" s="4">
        <f t="shared" si="410"/>
        <v>2.2013197054060241</v>
      </c>
      <c r="CI105" s="4">
        <f t="shared" ref="CI105:CR108" si="411">100*(CI24/CE24-1)</f>
        <v>6.0517851705668146</v>
      </c>
      <c r="CJ105" s="4">
        <f t="shared" si="411"/>
        <v>4.1016972830197895</v>
      </c>
      <c r="CK105" s="4">
        <f t="shared" si="411"/>
        <v>3.9060401931604316</v>
      </c>
      <c r="CL105" s="4">
        <f t="shared" si="411"/>
        <v>4.7903700617595968</v>
      </c>
      <c r="CM105" s="4">
        <f t="shared" si="411"/>
        <v>7.2254494729050212</v>
      </c>
      <c r="CN105" s="4">
        <f t="shared" si="411"/>
        <v>9.2087709708845935</v>
      </c>
      <c r="CO105" s="4">
        <f t="shared" si="411"/>
        <v>8.3597363971396952</v>
      </c>
      <c r="CP105" s="4">
        <f t="shared" si="411"/>
        <v>10.57608196929689</v>
      </c>
      <c r="CQ105" s="4">
        <f t="shared" si="411"/>
        <v>1.841903596145289</v>
      </c>
      <c r="CR105" s="4">
        <f t="shared" si="411"/>
        <v>1.4294792568157355</v>
      </c>
      <c r="CS105" s="4">
        <f t="shared" ref="CS105:DB108" si="412">100*(CS24/CO24-1)</f>
        <v>2.7000806620350204</v>
      </c>
      <c r="CT105" s="4">
        <f t="shared" si="412"/>
        <v>-0.36355099682008341</v>
      </c>
      <c r="CU105" s="4">
        <f t="shared" si="412"/>
        <v>6.2436426137486345</v>
      </c>
      <c r="CV105" s="4">
        <f t="shared" si="412"/>
        <v>7.0204465025835106</v>
      </c>
      <c r="CW105" s="4">
        <f t="shared" si="412"/>
        <v>7.9873994749559474</v>
      </c>
      <c r="CX105" s="4">
        <f t="shared" si="412"/>
        <v>9.9469557351439253</v>
      </c>
      <c r="CY105" s="4">
        <f t="shared" si="412"/>
        <v>7.8234691583763283</v>
      </c>
      <c r="CZ105" s="4">
        <f t="shared" si="412"/>
        <v>6.968510761081026</v>
      </c>
      <c r="DA105" s="4">
        <f t="shared" si="412"/>
        <v>5.9680111635313615</v>
      </c>
      <c r="DB105" s="4">
        <f t="shared" si="412"/>
        <v>4.8139187297714381</v>
      </c>
      <c r="DC105" s="4">
        <f t="shared" ref="DC105:DL108" si="413">100*(DC24/CY24-1)</f>
        <v>5.6998709520684088</v>
      </c>
      <c r="DD105" s="4">
        <f t="shared" si="413"/>
        <v>5.1389666392126498</v>
      </c>
      <c r="DE105" s="4">
        <f t="shared" si="413"/>
        <v>5.0860036032594591</v>
      </c>
      <c r="DF105" s="4">
        <f t="shared" si="413"/>
        <v>5.9495031116852726</v>
      </c>
      <c r="DG105" s="4">
        <f t="shared" si="413"/>
        <v>5.0761001570663433</v>
      </c>
      <c r="DH105" s="4">
        <f t="shared" si="413"/>
        <v>5.9742307437235853</v>
      </c>
      <c r="DI105" s="4">
        <f t="shared" si="413"/>
        <v>6.158384704137565</v>
      </c>
      <c r="DJ105" s="4">
        <f t="shared" si="413"/>
        <v>5.6438365213996144</v>
      </c>
      <c r="DK105" s="4">
        <f t="shared" si="413"/>
        <v>5.7853534746155955</v>
      </c>
      <c r="DL105" s="4">
        <f t="shared" si="413"/>
        <v>5.0274864348325066</v>
      </c>
      <c r="DM105" s="4">
        <f t="shared" ref="DM105:DV108" si="414">100*(DM24/DI24-1)</f>
        <v>5.6150512272190811</v>
      </c>
      <c r="DN105" s="4">
        <f t="shared" si="414"/>
        <v>5.552519374085918</v>
      </c>
      <c r="DO105" s="4">
        <f t="shared" si="414"/>
        <v>6.7781512615949335</v>
      </c>
      <c r="DP105" s="4">
        <f t="shared" si="414"/>
        <v>6.6506721197092222</v>
      </c>
      <c r="DQ105" s="4">
        <f t="shared" si="414"/>
        <v>5.5323266749620403</v>
      </c>
      <c r="DR105" s="4">
        <f t="shared" si="414"/>
        <v>5.4229486837030993</v>
      </c>
      <c r="DS105" s="4">
        <f t="shared" si="414"/>
        <v>2.877257727833471</v>
      </c>
      <c r="DT105" s="4">
        <f t="shared" si="414"/>
        <v>10.170119614069417</v>
      </c>
      <c r="DU105" s="4">
        <f t="shared" si="414"/>
        <v>6.6251679222784299</v>
      </c>
      <c r="DV105" s="4">
        <f t="shared" si="414"/>
        <v>4.3855402006364397</v>
      </c>
      <c r="DW105" s="4">
        <f t="shared" ref="DW105:EF108" si="415">100*(DW24/DS24-1)</f>
        <v>15.218978901267487</v>
      </c>
      <c r="DX105" s="4">
        <f t="shared" si="415"/>
        <v>1.9581947524593746</v>
      </c>
      <c r="DY105" s="4">
        <f t="shared" si="415"/>
        <v>3.2646591651009915</v>
      </c>
      <c r="DZ105" s="4">
        <f t="shared" si="415"/>
        <v>3.9199948072269342</v>
      </c>
      <c r="EA105" s="4">
        <f t="shared" si="415"/>
        <v>-6.4370742979397155</v>
      </c>
      <c r="EB105" s="4">
        <f t="shared" si="415"/>
        <v>-2.6105547769536108</v>
      </c>
      <c r="EC105" s="4">
        <f t="shared" si="415"/>
        <v>-0.24053505063401648</v>
      </c>
      <c r="ED105" s="4">
        <f t="shared" si="415"/>
        <v>0.82677847986367681</v>
      </c>
      <c r="EE105" s="4">
        <f t="shared" si="415"/>
        <v>3.0052391181028426</v>
      </c>
      <c r="EF105" s="4">
        <f t="shared" si="415"/>
        <v>4.8704910975054361</v>
      </c>
      <c r="EG105" s="4">
        <f t="shared" ref="EG105:EP108" si="416">100*(EG24/EC24-1)</f>
        <v>4.5675881325192069</v>
      </c>
      <c r="EH105" s="4">
        <f t="shared" si="416"/>
        <v>5.1317616710795599</v>
      </c>
      <c r="EI105" s="10">
        <f t="shared" si="416"/>
        <v>3.7990732607632971</v>
      </c>
      <c r="EJ105" s="10">
        <f t="shared" si="416"/>
        <v>4.6559590619555946</v>
      </c>
      <c r="EK105" s="10">
        <f t="shared" si="416"/>
        <v>4.0736211242027975</v>
      </c>
      <c r="EL105" s="10">
        <f t="shared" si="416"/>
        <v>4.0379875209384464</v>
      </c>
      <c r="EM105" s="10">
        <f t="shared" si="416"/>
        <v>3.4772376812385319</v>
      </c>
      <c r="EN105" s="10">
        <f t="shared" si="416"/>
        <v>1.9859644803622789</v>
      </c>
      <c r="EO105" s="10">
        <f t="shared" si="416"/>
        <v>1.3800760376797117</v>
      </c>
      <c r="EP105" s="10">
        <f t="shared" si="416"/>
        <v>0.76563262087805395</v>
      </c>
      <c r="EQ105" s="10">
        <f t="shared" ref="EQ105:EZ108" si="417">100*(EQ24/EM24-1)</f>
        <v>0.79794443058838205</v>
      </c>
      <c r="ER105" s="10">
        <f t="shared" si="417"/>
        <v>1.2896598543680637</v>
      </c>
      <c r="ES105" s="10">
        <f t="shared" si="417"/>
        <v>2.4040979795908024</v>
      </c>
      <c r="ET105" s="10">
        <f t="shared" si="417"/>
        <v>2.7621793998559019</v>
      </c>
      <c r="EU105" s="10">
        <f t="shared" si="417"/>
        <v>3.2282569894401147</v>
      </c>
      <c r="EV105" s="10">
        <f t="shared" si="417"/>
        <v>3.4373715579976372</v>
      </c>
      <c r="EW105" s="10">
        <f t="shared" si="417"/>
        <v>3.6232859984624666</v>
      </c>
      <c r="EX105" s="10">
        <f t="shared" si="417"/>
        <v>3.5886286995105987</v>
      </c>
      <c r="EY105" s="10">
        <f t="shared" si="417"/>
        <v>3.5134466452833024</v>
      </c>
      <c r="EZ105" s="10">
        <f t="shared" si="417"/>
        <v>3.5014040741672359</v>
      </c>
      <c r="FA105" s="10">
        <f t="shared" ref="FA105:FJ108" si="418">100*(FA24/EW24-1)</f>
        <v>3.5224015735545455</v>
      </c>
      <c r="FB105" s="10">
        <f t="shared" si="418"/>
        <v>3.6210794689243819</v>
      </c>
      <c r="FC105" s="10">
        <f t="shared" si="418"/>
        <v>3.7124927103544092</v>
      </c>
      <c r="FD105" s="10">
        <f t="shared" si="418"/>
        <v>3.7757145501985834</v>
      </c>
      <c r="FE105" s="10">
        <f t="shared" si="418"/>
        <v>3.8142704908086689</v>
      </c>
      <c r="FF105" s="10">
        <f t="shared" si="418"/>
        <v>3.8057861114161318</v>
      </c>
      <c r="FG105" s="10">
        <f t="shared" si="418"/>
        <v>3.782946504036877</v>
      </c>
      <c r="FH105" s="10">
        <f t="shared" si="418"/>
        <v>3.7699973429337952</v>
      </c>
      <c r="FI105" s="10">
        <f t="shared" si="418"/>
        <v>3.7242675841429929</v>
      </c>
      <c r="FJ105" s="10">
        <f t="shared" si="418"/>
        <v>3.6912544847050643</v>
      </c>
      <c r="FK105" s="10">
        <f t="shared" ref="FK105:FK108" si="419">100*(FK24/FG24-1)</f>
        <v>3.6595380725535476</v>
      </c>
      <c r="FL105" s="10">
        <f t="shared" ref="FL105:FL108" si="420">100*(FL24/FH24-1)</f>
        <v>3.6230432313828276</v>
      </c>
      <c r="FM105" s="10">
        <f t="shared" ref="FM105:FM108" si="421">100*(FM24/FI24-1)</f>
        <v>3.6143664238605488</v>
      </c>
      <c r="FN105" s="10">
        <f t="shared" ref="FN105:FN108" si="422">100*(FN24/FJ24-1)</f>
        <v>3.5837937741308057</v>
      </c>
    </row>
    <row r="106" spans="2:170" x14ac:dyDescent="0.2">
      <c r="B106" t="str">
        <f>B25</f>
        <v>Personal income (mil. $)</v>
      </c>
      <c r="C106" s="4"/>
      <c r="D106" s="4"/>
      <c r="E106" s="4"/>
      <c r="F106" s="4"/>
      <c r="G106" s="4">
        <f t="shared" si="403"/>
        <v>6.9480905908190227</v>
      </c>
      <c r="H106" s="4">
        <f t="shared" si="403"/>
        <v>6.2445305353294289</v>
      </c>
      <c r="I106" s="4">
        <f t="shared" si="403"/>
        <v>5.9359510884772648</v>
      </c>
      <c r="J106" s="4">
        <f t="shared" si="403"/>
        <v>6.3012214934212718</v>
      </c>
      <c r="K106" s="4">
        <f t="shared" si="403"/>
        <v>7.7831047212581383</v>
      </c>
      <c r="L106" s="4">
        <f t="shared" si="403"/>
        <v>7.3413799832465987</v>
      </c>
      <c r="M106" s="4">
        <f t="shared" si="403"/>
        <v>7.0850861511799534</v>
      </c>
      <c r="N106" s="4">
        <f t="shared" si="403"/>
        <v>7.8530097697277812</v>
      </c>
      <c r="O106" s="4">
        <f t="shared" si="403"/>
        <v>4.0052094674157823</v>
      </c>
      <c r="P106" s="4">
        <f t="shared" si="403"/>
        <v>4.7232179555078302</v>
      </c>
      <c r="Q106" s="4">
        <f t="shared" si="404"/>
        <v>3.494085427732152</v>
      </c>
      <c r="R106" s="4">
        <f t="shared" si="404"/>
        <v>2.1647807095847904</v>
      </c>
      <c r="S106" s="4">
        <f t="shared" si="404"/>
        <v>5.0026204994596313</v>
      </c>
      <c r="T106" s="4">
        <f t="shared" si="404"/>
        <v>4.6962239600268241</v>
      </c>
      <c r="U106" s="4">
        <f t="shared" si="404"/>
        <v>5.1039884518547352</v>
      </c>
      <c r="V106" s="4">
        <f t="shared" si="404"/>
        <v>5.604160688058557</v>
      </c>
      <c r="W106" s="4">
        <f t="shared" si="404"/>
        <v>6.1261791307918312</v>
      </c>
      <c r="X106" s="4">
        <f t="shared" si="404"/>
        <v>5.858233196755247</v>
      </c>
      <c r="Y106" s="4">
        <f t="shared" si="404"/>
        <v>6.7160386632678426</v>
      </c>
      <c r="Z106" s="4">
        <f t="shared" si="404"/>
        <v>5.6959118774775108</v>
      </c>
      <c r="AA106" s="4">
        <f t="shared" si="405"/>
        <v>7.7487652572194365</v>
      </c>
      <c r="AB106" s="4">
        <f t="shared" si="405"/>
        <v>8.3484146862580211</v>
      </c>
      <c r="AC106" s="4">
        <f t="shared" si="405"/>
        <v>8.4086744029798322</v>
      </c>
      <c r="AD106" s="4">
        <f t="shared" si="405"/>
        <v>8.7305136069125044</v>
      </c>
      <c r="AE106" s="4">
        <f t="shared" si="405"/>
        <v>8.8882718140268722</v>
      </c>
      <c r="AF106" s="4">
        <f t="shared" si="405"/>
        <v>8.419607176828503</v>
      </c>
      <c r="AG106" s="4">
        <f t="shared" si="405"/>
        <v>8.1439890615621291</v>
      </c>
      <c r="AH106" s="4">
        <f t="shared" si="405"/>
        <v>9.0764880024592145</v>
      </c>
      <c r="AI106" s="4">
        <f t="shared" si="405"/>
        <v>12.647439173950502</v>
      </c>
      <c r="AJ106" s="4">
        <f t="shared" si="405"/>
        <v>12.911270453834822</v>
      </c>
      <c r="AK106" s="4">
        <f t="shared" si="406"/>
        <v>13.492587384404974</v>
      </c>
      <c r="AL106" s="4">
        <f t="shared" si="406"/>
        <v>12.272384098263679</v>
      </c>
      <c r="AM106" s="4">
        <f t="shared" si="406"/>
        <v>9.4824254729877886</v>
      </c>
      <c r="AN106" s="4">
        <f t="shared" si="406"/>
        <v>7.3405959263928899</v>
      </c>
      <c r="AO106" s="4">
        <f t="shared" si="406"/>
        <v>8.5257024450266616</v>
      </c>
      <c r="AP106" s="4">
        <f t="shared" si="406"/>
        <v>10.875188128732471</v>
      </c>
      <c r="AQ106" s="4">
        <f t="shared" si="406"/>
        <v>8.3131733206363698</v>
      </c>
      <c r="AR106" s="4">
        <f t="shared" si="406"/>
        <v>8.174538491658879</v>
      </c>
      <c r="AS106" s="4">
        <f t="shared" si="406"/>
        <v>5.6115168969092855</v>
      </c>
      <c r="AT106" s="4">
        <f t="shared" si="406"/>
        <v>3.7880239201916854</v>
      </c>
      <c r="AU106" s="4">
        <f t="shared" si="407"/>
        <v>1.6678291962914926</v>
      </c>
      <c r="AV106" s="4">
        <f t="shared" si="407"/>
        <v>3.8231064314841579</v>
      </c>
      <c r="AW106" s="4">
        <f t="shared" si="407"/>
        <v>1.3373887521211492</v>
      </c>
      <c r="AX106" s="4">
        <f t="shared" si="407"/>
        <v>0.17921421508388935</v>
      </c>
      <c r="AY106" s="4">
        <f t="shared" si="407"/>
        <v>1.8776582231039285E-3</v>
      </c>
      <c r="AZ106" s="4">
        <f t="shared" si="407"/>
        <v>-1.0484329675960025</v>
      </c>
      <c r="BA106" s="4">
        <f t="shared" si="407"/>
        <v>1.8261136153021384</v>
      </c>
      <c r="BB106" s="4">
        <f t="shared" si="407"/>
        <v>2.5032792076544075</v>
      </c>
      <c r="BC106" s="4">
        <f t="shared" si="407"/>
        <v>1.6061320196788742</v>
      </c>
      <c r="BD106" s="4">
        <f t="shared" si="407"/>
        <v>2.7230824512130658</v>
      </c>
      <c r="BE106" s="4">
        <f t="shared" si="408"/>
        <v>3.5945805019299115</v>
      </c>
      <c r="BF106" s="4">
        <f t="shared" si="408"/>
        <v>2.7498932949125976</v>
      </c>
      <c r="BG106" s="4">
        <f t="shared" si="408"/>
        <v>5.958884414919452</v>
      </c>
      <c r="BH106" s="4">
        <f t="shared" si="408"/>
        <v>6.4767744813190475</v>
      </c>
      <c r="BI106" s="4">
        <f t="shared" si="408"/>
        <v>5.1725110907851368</v>
      </c>
      <c r="BJ106" s="4">
        <f t="shared" si="408"/>
        <v>17.588963826827396</v>
      </c>
      <c r="BK106" s="4">
        <f t="shared" si="408"/>
        <v>4.9449995892933529</v>
      </c>
      <c r="BL106" s="4">
        <f t="shared" si="408"/>
        <v>4.1669661825758153</v>
      </c>
      <c r="BM106" s="4">
        <f t="shared" si="408"/>
        <v>5.0470248984011423</v>
      </c>
      <c r="BN106" s="4">
        <f t="shared" si="408"/>
        <v>-3.4623111696135966</v>
      </c>
      <c r="BO106" s="4">
        <f t="shared" si="409"/>
        <v>10.706631066183103</v>
      </c>
      <c r="BP106" s="4">
        <f t="shared" si="409"/>
        <v>10.939826417595789</v>
      </c>
      <c r="BQ106" s="4">
        <f t="shared" si="409"/>
        <v>10.742642346444997</v>
      </c>
      <c r="BR106" s="4">
        <f t="shared" si="409"/>
        <v>9.6518365085808355</v>
      </c>
      <c r="BS106" s="4">
        <f t="shared" si="409"/>
        <v>7.7849793690732083</v>
      </c>
      <c r="BT106" s="4">
        <f t="shared" si="409"/>
        <v>8.9343660386801638</v>
      </c>
      <c r="BU106" s="4">
        <f t="shared" si="409"/>
        <v>9.3350602988308662</v>
      </c>
      <c r="BV106" s="4">
        <f t="shared" si="409"/>
        <v>9.0657587330750253</v>
      </c>
      <c r="BW106" s="4">
        <f t="shared" si="409"/>
        <v>5.3743231153549509</v>
      </c>
      <c r="BX106" s="4">
        <f t="shared" si="409"/>
        <v>5.7718470088990559</v>
      </c>
      <c r="BY106" s="4">
        <f t="shared" si="410"/>
        <v>3.5186821349573183</v>
      </c>
      <c r="BZ106" s="4">
        <f t="shared" si="410"/>
        <v>0.11892232451578</v>
      </c>
      <c r="CA106" s="4">
        <f t="shared" si="410"/>
        <v>-5.2608280621752712</v>
      </c>
      <c r="CB106" s="4">
        <f t="shared" si="410"/>
        <v>-7.9031560308759019</v>
      </c>
      <c r="CC106" s="4">
        <f t="shared" si="410"/>
        <v>-7.994818743362897</v>
      </c>
      <c r="CD106" s="4">
        <f t="shared" si="410"/>
        <v>-5.509362911249827</v>
      </c>
      <c r="CE106" s="4">
        <f t="shared" si="410"/>
        <v>0.37154139748993842</v>
      </c>
      <c r="CF106" s="4">
        <f t="shared" si="410"/>
        <v>1.6947601610465712</v>
      </c>
      <c r="CG106" s="4">
        <f t="shared" si="410"/>
        <v>3.5320675563776271</v>
      </c>
      <c r="CH106" s="4">
        <f t="shared" si="410"/>
        <v>3.612091568199105</v>
      </c>
      <c r="CI106" s="4">
        <f t="shared" si="411"/>
        <v>8.0016599702696247</v>
      </c>
      <c r="CJ106" s="4">
        <f t="shared" si="411"/>
        <v>6.8922041546186197</v>
      </c>
      <c r="CK106" s="4">
        <f t="shared" si="411"/>
        <v>6.9799319999577669</v>
      </c>
      <c r="CL106" s="4">
        <f t="shared" si="411"/>
        <v>7.5577011257601745</v>
      </c>
      <c r="CM106" s="4">
        <f t="shared" si="411"/>
        <v>9.8630309000220286</v>
      </c>
      <c r="CN106" s="4">
        <f t="shared" si="411"/>
        <v>11.07292034273768</v>
      </c>
      <c r="CO106" s="4">
        <f t="shared" si="411"/>
        <v>10.020600260687029</v>
      </c>
      <c r="CP106" s="4">
        <f t="shared" si="411"/>
        <v>12.529129429380426</v>
      </c>
      <c r="CQ106" s="4">
        <f t="shared" si="411"/>
        <v>3.3193006502479916</v>
      </c>
      <c r="CR106" s="4">
        <f t="shared" si="411"/>
        <v>2.705937223523458</v>
      </c>
      <c r="CS106" s="4">
        <f t="shared" si="412"/>
        <v>4.1179812418185247</v>
      </c>
      <c r="CT106" s="4">
        <f t="shared" si="412"/>
        <v>0.81793371267666615</v>
      </c>
      <c r="CU106" s="4">
        <f t="shared" si="412"/>
        <v>7.6203947891664292</v>
      </c>
      <c r="CV106" s="4">
        <f t="shared" si="412"/>
        <v>8.8368403521111851</v>
      </c>
      <c r="CW106" s="4">
        <f t="shared" si="412"/>
        <v>9.6685622096105419</v>
      </c>
      <c r="CX106" s="4">
        <f t="shared" si="412"/>
        <v>11.101779142464441</v>
      </c>
      <c r="CY106" s="4">
        <f t="shared" si="412"/>
        <v>7.9717743767727889</v>
      </c>
      <c r="CZ106" s="4">
        <f t="shared" si="412"/>
        <v>7.1700493074397631</v>
      </c>
      <c r="DA106" s="4">
        <f t="shared" si="412"/>
        <v>6.1540650262843499</v>
      </c>
      <c r="DB106" s="4">
        <f t="shared" si="412"/>
        <v>5.0563814009707109</v>
      </c>
      <c r="DC106" s="4">
        <f t="shared" si="413"/>
        <v>6.4738251239075728</v>
      </c>
      <c r="DD106" s="4">
        <f t="shared" si="413"/>
        <v>6.0519314000862856</v>
      </c>
      <c r="DE106" s="4">
        <f t="shared" si="413"/>
        <v>6.0887716999604713</v>
      </c>
      <c r="DF106" s="4">
        <f t="shared" si="413"/>
        <v>7.5329314226271871</v>
      </c>
      <c r="DG106" s="4">
        <f t="shared" si="413"/>
        <v>7.2155856387446038</v>
      </c>
      <c r="DH106" s="4">
        <f t="shared" si="413"/>
        <v>7.6660267396832626</v>
      </c>
      <c r="DI106" s="4">
        <f t="shared" si="413"/>
        <v>7.8612990136784244</v>
      </c>
      <c r="DJ106" s="4">
        <f t="shared" si="413"/>
        <v>7.4898570510316453</v>
      </c>
      <c r="DK106" s="4">
        <f t="shared" si="413"/>
        <v>7.7581200037832865</v>
      </c>
      <c r="DL106" s="4">
        <f t="shared" si="413"/>
        <v>7.3318478756031702</v>
      </c>
      <c r="DM106" s="4">
        <f t="shared" si="414"/>
        <v>7.913600145769828</v>
      </c>
      <c r="DN106" s="4">
        <f t="shared" si="414"/>
        <v>7.6137479994728308</v>
      </c>
      <c r="DO106" s="4">
        <f t="shared" si="414"/>
        <v>8.3274771691290272</v>
      </c>
      <c r="DP106" s="4">
        <f t="shared" si="414"/>
        <v>8.2350696154824377</v>
      </c>
      <c r="DQ106" s="4">
        <f t="shared" si="414"/>
        <v>6.9988848165029038</v>
      </c>
      <c r="DR106" s="4">
        <f t="shared" si="414"/>
        <v>6.9029906650870831</v>
      </c>
      <c r="DS106" s="4">
        <f t="shared" si="414"/>
        <v>4.47166467398048</v>
      </c>
      <c r="DT106" s="4">
        <f t="shared" si="414"/>
        <v>10.799657067822954</v>
      </c>
      <c r="DU106" s="4">
        <f t="shared" si="414"/>
        <v>7.818176794136078</v>
      </c>
      <c r="DV106" s="4">
        <f t="shared" si="414"/>
        <v>5.6752782433333149</v>
      </c>
      <c r="DW106" s="4">
        <f t="shared" si="415"/>
        <v>17.559872895508377</v>
      </c>
      <c r="DX106" s="4">
        <f t="shared" si="415"/>
        <v>6.0427174509942061</v>
      </c>
      <c r="DY106" s="4">
        <f t="shared" si="415"/>
        <v>8.0124595864849546</v>
      </c>
      <c r="DZ106" s="4">
        <f t="shared" si="415"/>
        <v>9.9509030273504209</v>
      </c>
      <c r="EA106" s="4">
        <f t="shared" si="415"/>
        <v>-0.27809521623569644</v>
      </c>
      <c r="EB106" s="4">
        <f t="shared" si="415"/>
        <v>4.1176925941645681</v>
      </c>
      <c r="EC106" s="4">
        <f t="shared" si="415"/>
        <v>6.4288976021752875</v>
      </c>
      <c r="ED106" s="4">
        <f t="shared" si="415"/>
        <v>6.8790622298838366</v>
      </c>
      <c r="EE106" s="4">
        <f t="shared" si="415"/>
        <v>8.1980337439261142</v>
      </c>
      <c r="EF106" s="4">
        <f t="shared" si="415"/>
        <v>8.9797880389525844</v>
      </c>
      <c r="EG106" s="4">
        <f t="shared" si="416"/>
        <v>8.1545962461037291</v>
      </c>
      <c r="EH106" s="4">
        <f t="shared" si="416"/>
        <v>8.1297818852646753</v>
      </c>
      <c r="EI106" s="10">
        <f t="shared" si="416"/>
        <v>6.6822841836366109</v>
      </c>
      <c r="EJ106" s="10">
        <f t="shared" si="416"/>
        <v>7.4589171468248727</v>
      </c>
      <c r="EK106" s="10">
        <f t="shared" si="416"/>
        <v>6.5946319054079217</v>
      </c>
      <c r="EL106" s="10">
        <f t="shared" si="416"/>
        <v>6.740239562170558</v>
      </c>
      <c r="EM106" s="10">
        <f t="shared" si="416"/>
        <v>6.124463257448709</v>
      </c>
      <c r="EN106" s="10">
        <f t="shared" si="416"/>
        <v>4.4775792159836181</v>
      </c>
      <c r="EO106" s="10">
        <f t="shared" si="416"/>
        <v>4.1311548379275642</v>
      </c>
      <c r="EP106" s="10">
        <f t="shared" si="416"/>
        <v>3.6002337641763971</v>
      </c>
      <c r="EQ106" s="10">
        <f t="shared" si="417"/>
        <v>3.5864144295825851</v>
      </c>
      <c r="ER106" s="10">
        <f t="shared" si="417"/>
        <v>4.3998043228655748</v>
      </c>
      <c r="ES106" s="10">
        <f t="shared" si="417"/>
        <v>5.6369695049127699</v>
      </c>
      <c r="ET106" s="10">
        <f t="shared" si="417"/>
        <v>5.9943203347581964</v>
      </c>
      <c r="EU106" s="10">
        <f t="shared" si="417"/>
        <v>6.2967356380862816</v>
      </c>
      <c r="EV106" s="10">
        <f t="shared" si="417"/>
        <v>6.2737002692669241</v>
      </c>
      <c r="EW106" s="10">
        <f t="shared" si="417"/>
        <v>6.2115003210632569</v>
      </c>
      <c r="EX106" s="10">
        <f t="shared" si="417"/>
        <v>5.9392115061036366</v>
      </c>
      <c r="EY106" s="10">
        <f t="shared" si="417"/>
        <v>5.7181833008183469</v>
      </c>
      <c r="EZ106" s="10">
        <f t="shared" si="417"/>
        <v>5.5760399321969745</v>
      </c>
      <c r="FA106" s="10">
        <f t="shared" si="418"/>
        <v>5.5379802396670286</v>
      </c>
      <c r="FB106" s="10">
        <f t="shared" si="418"/>
        <v>5.5995186367515437</v>
      </c>
      <c r="FC106" s="10">
        <f t="shared" si="418"/>
        <v>5.621180951284388</v>
      </c>
      <c r="FD106" s="10">
        <f t="shared" si="418"/>
        <v>5.6594956852519474</v>
      </c>
      <c r="FE106" s="10">
        <f t="shared" si="418"/>
        <v>5.6717975007841925</v>
      </c>
      <c r="FF106" s="10">
        <f t="shared" si="418"/>
        <v>5.6613404182046079</v>
      </c>
      <c r="FG106" s="10">
        <f t="shared" si="418"/>
        <v>5.6531644222068467</v>
      </c>
      <c r="FH106" s="10">
        <f t="shared" si="418"/>
        <v>5.6113965460252047</v>
      </c>
      <c r="FI106" s="10">
        <f t="shared" si="418"/>
        <v>5.5549628866103262</v>
      </c>
      <c r="FJ106" s="10">
        <f t="shared" si="418"/>
        <v>5.5154334131371385</v>
      </c>
      <c r="FK106" s="10">
        <f t="shared" si="419"/>
        <v>5.5089762437112944</v>
      </c>
      <c r="FL106" s="10">
        <f t="shared" si="420"/>
        <v>5.495287966443585</v>
      </c>
      <c r="FM106" s="10">
        <f t="shared" si="421"/>
        <v>5.4802028938692793</v>
      </c>
      <c r="FN106" s="10">
        <f t="shared" si="422"/>
        <v>5.4579627486770255</v>
      </c>
    </row>
    <row r="107" spans="2:170" x14ac:dyDescent="0.2">
      <c r="B107" t="str">
        <f>B26</f>
        <v xml:space="preserve">  Wage and salary disbursements (mil. $)</v>
      </c>
      <c r="C107" s="4"/>
      <c r="D107" s="4"/>
      <c r="E107" s="4"/>
      <c r="F107" s="4"/>
      <c r="G107" s="4">
        <f t="shared" si="403"/>
        <v>7.4683645035198643</v>
      </c>
      <c r="H107" s="4">
        <f t="shared" si="403"/>
        <v>5.7577225874655191</v>
      </c>
      <c r="I107" s="4">
        <f t="shared" si="403"/>
        <v>5.6343882890027119</v>
      </c>
      <c r="J107" s="4">
        <f t="shared" si="403"/>
        <v>5.9694133411925643</v>
      </c>
      <c r="K107" s="4">
        <f t="shared" si="403"/>
        <v>9.7076824789359648</v>
      </c>
      <c r="L107" s="4">
        <f t="shared" si="403"/>
        <v>9.1444434670108663</v>
      </c>
      <c r="M107" s="4">
        <f t="shared" si="403"/>
        <v>7.4954103943205563</v>
      </c>
      <c r="N107" s="4">
        <f t="shared" si="403"/>
        <v>10.168741136706739</v>
      </c>
      <c r="O107" s="4">
        <f t="shared" si="403"/>
        <v>1.6517709984424256</v>
      </c>
      <c r="P107" s="4">
        <f t="shared" si="403"/>
        <v>2.7598912599801295</v>
      </c>
      <c r="Q107" s="4">
        <f t="shared" si="404"/>
        <v>1.9196877641396659</v>
      </c>
      <c r="R107" s="4">
        <f t="shared" si="404"/>
        <v>-1.9786712226279812</v>
      </c>
      <c r="S107" s="4">
        <f t="shared" si="404"/>
        <v>3.084232191752001</v>
      </c>
      <c r="T107" s="4">
        <f t="shared" si="404"/>
        <v>3.0673808582224016</v>
      </c>
      <c r="U107" s="4">
        <f t="shared" si="404"/>
        <v>2.7064127980762631</v>
      </c>
      <c r="V107" s="4">
        <f t="shared" si="404"/>
        <v>5.6522424647427405</v>
      </c>
      <c r="W107" s="4">
        <f t="shared" si="404"/>
        <v>6.2971034677342441</v>
      </c>
      <c r="X107" s="4">
        <f t="shared" si="404"/>
        <v>5.7200055740154188</v>
      </c>
      <c r="Y107" s="4">
        <f t="shared" si="404"/>
        <v>7.670047113209888</v>
      </c>
      <c r="Z107" s="4">
        <f t="shared" si="404"/>
        <v>5.2106644429848359</v>
      </c>
      <c r="AA107" s="4">
        <f t="shared" si="405"/>
        <v>8.7252891779746822</v>
      </c>
      <c r="AB107" s="4">
        <f t="shared" si="405"/>
        <v>9.4216897764997309</v>
      </c>
      <c r="AC107" s="4">
        <f t="shared" si="405"/>
        <v>10.344401906139655</v>
      </c>
      <c r="AD107" s="4">
        <f t="shared" si="405"/>
        <v>12.726056361537319</v>
      </c>
      <c r="AE107" s="4">
        <f t="shared" si="405"/>
        <v>13.840683800959575</v>
      </c>
      <c r="AF107" s="4">
        <f t="shared" si="405"/>
        <v>15.120879790174978</v>
      </c>
      <c r="AG107" s="4">
        <f t="shared" si="405"/>
        <v>13.528777809971082</v>
      </c>
      <c r="AH107" s="4">
        <f t="shared" si="405"/>
        <v>14.233479544901396</v>
      </c>
      <c r="AI107" s="4">
        <f t="shared" si="405"/>
        <v>15.021850198755061</v>
      </c>
      <c r="AJ107" s="4">
        <f t="shared" si="405"/>
        <v>14.077501890973521</v>
      </c>
      <c r="AK107" s="4">
        <f t="shared" si="406"/>
        <v>15.392626957996679</v>
      </c>
      <c r="AL107" s="4">
        <f t="shared" si="406"/>
        <v>14.15959730626286</v>
      </c>
      <c r="AM107" s="4">
        <f t="shared" si="406"/>
        <v>13.771216208942461</v>
      </c>
      <c r="AN107" s="4">
        <f t="shared" si="406"/>
        <v>10.36214780468876</v>
      </c>
      <c r="AO107" s="4">
        <f t="shared" si="406"/>
        <v>12.167555561305887</v>
      </c>
      <c r="AP107" s="4">
        <f t="shared" si="406"/>
        <v>15.423228774118126</v>
      </c>
      <c r="AQ107" s="4">
        <f t="shared" si="406"/>
        <v>10.59962836526287</v>
      </c>
      <c r="AR107" s="4">
        <f t="shared" si="406"/>
        <v>8.2436315627751213</v>
      </c>
      <c r="AS107" s="4">
        <f t="shared" si="406"/>
        <v>3.1512953628669571</v>
      </c>
      <c r="AT107" s="4">
        <f t="shared" si="406"/>
        <v>-6.2174327045338984E-2</v>
      </c>
      <c r="AU107" s="4">
        <f t="shared" si="407"/>
        <v>-3.1855813631476604</v>
      </c>
      <c r="AV107" s="4">
        <f t="shared" si="407"/>
        <v>1.6721214199654444</v>
      </c>
      <c r="AW107" s="4">
        <f t="shared" si="407"/>
        <v>-1.5129518458023905</v>
      </c>
      <c r="AX107" s="4">
        <f t="shared" si="407"/>
        <v>-2.6889023712763804</v>
      </c>
      <c r="AY107" s="4">
        <f t="shared" si="407"/>
        <v>-2.4486359238697242</v>
      </c>
      <c r="AZ107" s="4">
        <f t="shared" si="407"/>
        <v>-4.2615846392679346</v>
      </c>
      <c r="BA107" s="4">
        <f t="shared" si="407"/>
        <v>-9.763476149959871E-3</v>
      </c>
      <c r="BB107" s="4">
        <f t="shared" si="407"/>
        <v>4.505473919453884E-2</v>
      </c>
      <c r="BC107" s="4">
        <f t="shared" si="407"/>
        <v>-0.99376156058946785</v>
      </c>
      <c r="BD107" s="4">
        <f t="shared" si="407"/>
        <v>0.83914217308811434</v>
      </c>
      <c r="BE107" s="4">
        <f t="shared" si="408"/>
        <v>2.2411937179487973</v>
      </c>
      <c r="BF107" s="4">
        <f t="shared" si="408"/>
        <v>1.2182829755695623</v>
      </c>
      <c r="BG107" s="4">
        <f t="shared" si="408"/>
        <v>1.7852970107718358</v>
      </c>
      <c r="BH107" s="4">
        <f t="shared" si="408"/>
        <v>3.1455632693742297</v>
      </c>
      <c r="BI107" s="4">
        <f t="shared" si="408"/>
        <v>2.0480267060530633</v>
      </c>
      <c r="BJ107" s="4">
        <f t="shared" si="408"/>
        <v>4.7449978156005379</v>
      </c>
      <c r="BK107" s="4">
        <f t="shared" si="408"/>
        <v>5.9131884768655496</v>
      </c>
      <c r="BL107" s="4">
        <f t="shared" si="408"/>
        <v>3.9163789442129504</v>
      </c>
      <c r="BM107" s="4">
        <f t="shared" si="408"/>
        <v>4.7312459676527308</v>
      </c>
      <c r="BN107" s="4">
        <f t="shared" si="408"/>
        <v>6.1859224133737456</v>
      </c>
      <c r="BO107" s="4">
        <f t="shared" si="409"/>
        <v>9.9058471535126813</v>
      </c>
      <c r="BP107" s="4">
        <f t="shared" si="409"/>
        <v>9.8932831731249227</v>
      </c>
      <c r="BQ107" s="4">
        <f t="shared" si="409"/>
        <v>9.7884037487405706</v>
      </c>
      <c r="BR107" s="4">
        <f t="shared" si="409"/>
        <v>9.0643497831493178</v>
      </c>
      <c r="BS107" s="4">
        <f t="shared" si="409"/>
        <v>7.7739817864192151</v>
      </c>
      <c r="BT107" s="4">
        <f t="shared" si="409"/>
        <v>8.8849664331071665</v>
      </c>
      <c r="BU107" s="4">
        <f t="shared" si="409"/>
        <v>9.3907076638052303</v>
      </c>
      <c r="BV107" s="4">
        <f t="shared" si="409"/>
        <v>8.5132465891057265</v>
      </c>
      <c r="BW107" s="4">
        <f t="shared" si="409"/>
        <v>5.1985823964994404</v>
      </c>
      <c r="BX107" s="4">
        <f t="shared" si="409"/>
        <v>3.2561340575007591</v>
      </c>
      <c r="BY107" s="4">
        <f t="shared" si="410"/>
        <v>2.8739493345845135</v>
      </c>
      <c r="BZ107" s="4">
        <f t="shared" si="410"/>
        <v>-0.22361816113732891</v>
      </c>
      <c r="CA107" s="4">
        <f t="shared" si="410"/>
        <v>-3.0308955866699572</v>
      </c>
      <c r="CB107" s="4">
        <f t="shared" si="410"/>
        <v>-2.8770243124710215</v>
      </c>
      <c r="CC107" s="4">
        <f t="shared" si="410"/>
        <v>-5.3025770160741947</v>
      </c>
      <c r="CD107" s="4">
        <f t="shared" si="410"/>
        <v>-3.6252100312072488</v>
      </c>
      <c r="CE107" s="4">
        <f t="shared" si="410"/>
        <v>-0.9929360609797877</v>
      </c>
      <c r="CF107" s="4">
        <f t="shared" si="410"/>
        <v>0.27931760299444441</v>
      </c>
      <c r="CG107" s="4">
        <f t="shared" si="410"/>
        <v>2.6060427153918209</v>
      </c>
      <c r="CH107" s="4">
        <f t="shared" si="410"/>
        <v>3.4096491951000729</v>
      </c>
      <c r="CI107" s="4">
        <f t="shared" si="411"/>
        <v>6.9401716109859679</v>
      </c>
      <c r="CJ107" s="4">
        <f t="shared" si="411"/>
        <v>6.0423712664090523</v>
      </c>
      <c r="CK107" s="4">
        <f t="shared" si="411"/>
        <v>6.5305427035103891</v>
      </c>
      <c r="CL107" s="4">
        <f t="shared" si="411"/>
        <v>6.4750608341034965</v>
      </c>
      <c r="CM107" s="4">
        <f t="shared" si="411"/>
        <v>7.3172070794865318</v>
      </c>
      <c r="CN107" s="4">
        <f t="shared" si="411"/>
        <v>7.7019140072912107</v>
      </c>
      <c r="CO107" s="4">
        <f t="shared" si="411"/>
        <v>7.3518956436081639</v>
      </c>
      <c r="CP107" s="4">
        <f t="shared" si="411"/>
        <v>7.9410962268583463</v>
      </c>
      <c r="CQ107" s="4">
        <f t="shared" si="411"/>
        <v>5.3019338716733921</v>
      </c>
      <c r="CR107" s="4">
        <f t="shared" si="411"/>
        <v>4.9576535159505664</v>
      </c>
      <c r="CS107" s="4">
        <f t="shared" si="412"/>
        <v>4.7088495218216675</v>
      </c>
      <c r="CT107" s="4">
        <f t="shared" si="412"/>
        <v>3.8977448215891775</v>
      </c>
      <c r="CU107" s="4">
        <f t="shared" si="412"/>
        <v>7.3414486068528628</v>
      </c>
      <c r="CV107" s="4">
        <f t="shared" si="412"/>
        <v>6.9456032355450947</v>
      </c>
      <c r="CW107" s="4">
        <f t="shared" si="412"/>
        <v>8.3100093064078173</v>
      </c>
      <c r="CX107" s="4">
        <f t="shared" si="412"/>
        <v>9.3497003217577479</v>
      </c>
      <c r="CY107" s="4">
        <f t="shared" si="412"/>
        <v>5.3407449095743242</v>
      </c>
      <c r="CZ107" s="4">
        <f t="shared" si="412"/>
        <v>6.9956815102323766</v>
      </c>
      <c r="DA107" s="4">
        <f t="shared" si="412"/>
        <v>6.267051343711727</v>
      </c>
      <c r="DB107" s="4">
        <f t="shared" si="412"/>
        <v>4.8896088836921425</v>
      </c>
      <c r="DC107" s="4">
        <f t="shared" si="413"/>
        <v>7.8344049885489708</v>
      </c>
      <c r="DD107" s="4">
        <f t="shared" si="413"/>
        <v>6.4848929039480252</v>
      </c>
      <c r="DE107" s="4">
        <f t="shared" si="413"/>
        <v>5.9460533076038935</v>
      </c>
      <c r="DF107" s="4">
        <f t="shared" si="413"/>
        <v>8.4396876391941156</v>
      </c>
      <c r="DG107" s="4">
        <f t="shared" si="413"/>
        <v>7.2188684388299507</v>
      </c>
      <c r="DH107" s="4">
        <f t="shared" si="413"/>
        <v>8.0945644467199216</v>
      </c>
      <c r="DI107" s="4">
        <f t="shared" si="413"/>
        <v>8.9624335114638409</v>
      </c>
      <c r="DJ107" s="4">
        <f t="shared" si="413"/>
        <v>8.636592145705869</v>
      </c>
      <c r="DK107" s="4">
        <f t="shared" si="413"/>
        <v>11.320438379678999</v>
      </c>
      <c r="DL107" s="4">
        <f t="shared" si="413"/>
        <v>10.189434180298939</v>
      </c>
      <c r="DM107" s="4">
        <f t="shared" si="414"/>
        <v>10.631821166487487</v>
      </c>
      <c r="DN107" s="4">
        <f t="shared" si="414"/>
        <v>8.9013129192147655</v>
      </c>
      <c r="DO107" s="4">
        <f t="shared" si="414"/>
        <v>8.0318771646507479</v>
      </c>
      <c r="DP107" s="4">
        <f t="shared" si="414"/>
        <v>8.1398794477855141</v>
      </c>
      <c r="DQ107" s="4">
        <f t="shared" si="414"/>
        <v>6.8453386450674003</v>
      </c>
      <c r="DR107" s="4">
        <f t="shared" si="414"/>
        <v>8.3535341466754787</v>
      </c>
      <c r="DS107" s="4">
        <f t="shared" si="414"/>
        <v>8.1032308034155953</v>
      </c>
      <c r="DT107" s="4">
        <f t="shared" si="414"/>
        <v>1.674109482963182</v>
      </c>
      <c r="DU107" s="4">
        <f t="shared" si="414"/>
        <v>5.566126094482815</v>
      </c>
      <c r="DV107" s="4">
        <f t="shared" si="414"/>
        <v>5.8701103563699952</v>
      </c>
      <c r="DW107" s="4">
        <f t="shared" si="415"/>
        <v>5.4455516705640417</v>
      </c>
      <c r="DX107" s="4">
        <f t="shared" si="415"/>
        <v>14.822093376602407</v>
      </c>
      <c r="DY107" s="4">
        <f t="shared" si="415"/>
        <v>11.739360654084209</v>
      </c>
      <c r="DZ107" s="4">
        <f t="shared" si="415"/>
        <v>12.055285830487229</v>
      </c>
      <c r="EA107" s="4">
        <f t="shared" si="415"/>
        <v>7.9767236660028162</v>
      </c>
      <c r="EB107" s="4">
        <f t="shared" si="415"/>
        <v>5.0119945258610743</v>
      </c>
      <c r="EC107" s="4">
        <f t="shared" si="415"/>
        <v>5.7605772244497144</v>
      </c>
      <c r="ED107" s="4">
        <f t="shared" si="415"/>
        <v>3.0108819985473323</v>
      </c>
      <c r="EE107" s="4">
        <f t="shared" si="415"/>
        <v>7.927796630547479</v>
      </c>
      <c r="EF107" s="4">
        <f t="shared" si="415"/>
        <v>8.6842237028018623</v>
      </c>
      <c r="EG107" s="4">
        <f t="shared" si="416"/>
        <v>7.4178093724236893</v>
      </c>
      <c r="EH107" s="4">
        <f t="shared" si="416"/>
        <v>8.8942323038355919</v>
      </c>
      <c r="EI107" s="10">
        <f t="shared" si="416"/>
        <v>7.0996454449267832</v>
      </c>
      <c r="EJ107" s="10">
        <f t="shared" si="416"/>
        <v>9.2828438532913449</v>
      </c>
      <c r="EK107" s="10">
        <f t="shared" si="416"/>
        <v>7.5731616333014617</v>
      </c>
      <c r="EL107" s="10">
        <f t="shared" si="416"/>
        <v>7.9681448057443705</v>
      </c>
      <c r="EM107" s="10">
        <f t="shared" si="416"/>
        <v>6.2741695968055122</v>
      </c>
      <c r="EN107" s="10">
        <f t="shared" si="416"/>
        <v>3.2427454179434712</v>
      </c>
      <c r="EO107" s="10">
        <f t="shared" si="416"/>
        <v>3.3636609331853196</v>
      </c>
      <c r="EP107" s="10">
        <f t="shared" si="416"/>
        <v>2.5012402303854486</v>
      </c>
      <c r="EQ107" s="10">
        <f t="shared" si="417"/>
        <v>2.5125272266866894</v>
      </c>
      <c r="ER107" s="10">
        <f t="shared" si="417"/>
        <v>3.6404295240278994</v>
      </c>
      <c r="ES107" s="10">
        <f t="shared" si="417"/>
        <v>4.6560145163764943</v>
      </c>
      <c r="ET107" s="10">
        <f t="shared" si="417"/>
        <v>4.8149440425984125</v>
      </c>
      <c r="EU107" s="10">
        <f t="shared" si="417"/>
        <v>5.1478854736939139</v>
      </c>
      <c r="EV107" s="10">
        <f t="shared" si="417"/>
        <v>5.1803965429588095</v>
      </c>
      <c r="EW107" s="10">
        <f t="shared" si="417"/>
        <v>5.1785223420176552</v>
      </c>
      <c r="EX107" s="10">
        <f t="shared" si="417"/>
        <v>5.0018707518755923</v>
      </c>
      <c r="EY107" s="10">
        <f t="shared" si="417"/>
        <v>4.8535936183078832</v>
      </c>
      <c r="EZ107" s="10">
        <f t="shared" si="417"/>
        <v>4.7462939697763717</v>
      </c>
      <c r="FA107" s="10">
        <f t="shared" si="418"/>
        <v>4.730445893165669</v>
      </c>
      <c r="FB107" s="10">
        <f t="shared" si="418"/>
        <v>4.8251180924735682</v>
      </c>
      <c r="FC107" s="10">
        <f t="shared" si="418"/>
        <v>4.8846364023127142</v>
      </c>
      <c r="FD107" s="10">
        <f t="shared" si="418"/>
        <v>4.9717446549628841</v>
      </c>
      <c r="FE107" s="10">
        <f t="shared" si="418"/>
        <v>5.0718393215852142</v>
      </c>
      <c r="FF107" s="10">
        <f t="shared" si="418"/>
        <v>5.1294871161734035</v>
      </c>
      <c r="FG107" s="10">
        <f t="shared" si="418"/>
        <v>5.1638815329322796</v>
      </c>
      <c r="FH107" s="10">
        <f t="shared" si="418"/>
        <v>5.1461098220320745</v>
      </c>
      <c r="FI107" s="10">
        <f t="shared" si="418"/>
        <v>5.0779584416089429</v>
      </c>
      <c r="FJ107" s="10">
        <f t="shared" si="418"/>
        <v>5.0332323424892689</v>
      </c>
      <c r="FK107" s="10">
        <f t="shared" si="419"/>
        <v>5.0093362492321436</v>
      </c>
      <c r="FL107" s="10">
        <f t="shared" si="420"/>
        <v>5.0009732838597332</v>
      </c>
      <c r="FM107" s="10">
        <f t="shared" si="421"/>
        <v>4.9892919962422289</v>
      </c>
      <c r="FN107" s="10">
        <f t="shared" si="422"/>
        <v>4.9825233324203522</v>
      </c>
    </row>
    <row r="108" spans="2:170" x14ac:dyDescent="0.2">
      <c r="B108" t="str">
        <f>B27</f>
        <v>Per capita personal income ($)</v>
      </c>
      <c r="C108" s="4"/>
      <c r="D108" s="4"/>
      <c r="E108" s="4"/>
      <c r="F108" s="4"/>
      <c r="G108" s="4">
        <f t="shared" si="403"/>
        <v>3.5302179682190404</v>
      </c>
      <c r="H108" s="4">
        <f t="shared" si="403"/>
        <v>3.2749204568353063</v>
      </c>
      <c r="I108" s="4">
        <f t="shared" si="403"/>
        <v>3.5109409718883766</v>
      </c>
      <c r="J108" s="4">
        <f t="shared" si="403"/>
        <v>4.3951438824640698</v>
      </c>
      <c r="K108" s="4">
        <f t="shared" si="403"/>
        <v>6.2508070813703132</v>
      </c>
      <c r="L108" s="4">
        <f t="shared" si="403"/>
        <v>5.991371288461389</v>
      </c>
      <c r="M108" s="4">
        <f t="shared" si="403"/>
        <v>5.7382718745283112</v>
      </c>
      <c r="N108" s="4">
        <f t="shared" si="403"/>
        <v>6.3999358183584931</v>
      </c>
      <c r="O108" s="4">
        <f t="shared" si="403"/>
        <v>2.4941155844304896</v>
      </c>
      <c r="P108" s="4">
        <f t="shared" si="403"/>
        <v>3.1355045729986042</v>
      </c>
      <c r="Q108" s="4">
        <f t="shared" si="404"/>
        <v>1.9060316155489643</v>
      </c>
      <c r="R108" s="4">
        <f t="shared" si="404"/>
        <v>0.61267212773086221</v>
      </c>
      <c r="S108" s="4">
        <f t="shared" si="404"/>
        <v>3.4469267735197651</v>
      </c>
      <c r="T108" s="4">
        <f t="shared" si="404"/>
        <v>3.1973340169337838</v>
      </c>
      <c r="U108" s="4">
        <f t="shared" si="404"/>
        <v>3.6574564075255278</v>
      </c>
      <c r="V108" s="4">
        <f t="shared" si="404"/>
        <v>4.2086938524042994</v>
      </c>
      <c r="W108" s="4">
        <f t="shared" si="404"/>
        <v>4.775286839048154</v>
      </c>
      <c r="X108" s="4">
        <f t="shared" si="404"/>
        <v>4.5502795957361952</v>
      </c>
      <c r="Y108" s="4">
        <f t="shared" si="404"/>
        <v>5.4247283445512773</v>
      </c>
      <c r="Z108" s="4">
        <f t="shared" si="404"/>
        <v>4.4318324544883492</v>
      </c>
      <c r="AA108" s="4">
        <f t="shared" si="405"/>
        <v>6.4633735692118943</v>
      </c>
      <c r="AB108" s="4">
        <f t="shared" si="405"/>
        <v>7.0457586220513679</v>
      </c>
      <c r="AC108" s="4">
        <f t="shared" si="405"/>
        <v>7.073455889901048</v>
      </c>
      <c r="AD108" s="4">
        <f t="shared" si="405"/>
        <v>7.3276344054465259</v>
      </c>
      <c r="AE108" s="4">
        <f t="shared" si="405"/>
        <v>7.3779862783410533</v>
      </c>
      <c r="AF108" s="4">
        <f t="shared" si="405"/>
        <v>6.7669547352388726</v>
      </c>
      <c r="AG108" s="4">
        <f t="shared" si="405"/>
        <v>6.3281838082468456</v>
      </c>
      <c r="AH108" s="4">
        <f t="shared" si="405"/>
        <v>7.0887386944569197</v>
      </c>
      <c r="AI108" s="4">
        <f t="shared" si="405"/>
        <v>10.477946320388899</v>
      </c>
      <c r="AJ108" s="4">
        <f t="shared" si="405"/>
        <v>10.686398783083373</v>
      </c>
      <c r="AK108" s="4">
        <f t="shared" si="406"/>
        <v>11.256742637361473</v>
      </c>
      <c r="AL108" s="4">
        <f t="shared" si="406"/>
        <v>10.086883827769677</v>
      </c>
      <c r="AM108" s="4">
        <f t="shared" si="406"/>
        <v>7.3784909130750975</v>
      </c>
      <c r="AN108" s="4">
        <f t="shared" si="406"/>
        <v>5.2910027181975572</v>
      </c>
      <c r="AO108" s="4">
        <f t="shared" si="406"/>
        <v>6.4686057297411503</v>
      </c>
      <c r="AP108" s="4">
        <f t="shared" si="406"/>
        <v>8.8141368307023136</v>
      </c>
      <c r="AQ108" s="4">
        <f t="shared" si="406"/>
        <v>6.3863381469749569</v>
      </c>
      <c r="AR108" s="4">
        <f t="shared" si="406"/>
        <v>6.3944934126355601</v>
      </c>
      <c r="AS108" s="4">
        <f t="shared" si="406"/>
        <v>4.038078800915379</v>
      </c>
      <c r="AT108" s="4">
        <f t="shared" si="406"/>
        <v>2.3837497636543636</v>
      </c>
      <c r="AU108" s="4">
        <f t="shared" si="407"/>
        <v>0.37067444088747514</v>
      </c>
      <c r="AV108" s="4">
        <f t="shared" si="407"/>
        <v>2.4906697927649102</v>
      </c>
      <c r="AW108" s="4">
        <f t="shared" si="407"/>
        <v>-1.9450668284248795E-2</v>
      </c>
      <c r="AX108" s="4">
        <f t="shared" si="407"/>
        <v>-1.2145360264314675</v>
      </c>
      <c r="AY108" s="4">
        <f t="shared" si="407"/>
        <v>-1.3879600590071761</v>
      </c>
      <c r="AZ108" s="4">
        <f t="shared" si="407"/>
        <v>-2.3355067840500898</v>
      </c>
      <c r="BA108" s="4">
        <f t="shared" si="407"/>
        <v>0.65064905161464903</v>
      </c>
      <c r="BB108" s="4">
        <f t="shared" si="407"/>
        <v>1.4814100348070181</v>
      </c>
      <c r="BC108" s="4">
        <f t="shared" si="407"/>
        <v>0.71800779197204179</v>
      </c>
      <c r="BD108" s="4">
        <f t="shared" si="407"/>
        <v>1.8812084508199156</v>
      </c>
      <c r="BE108" s="4">
        <f t="shared" si="408"/>
        <v>2.7457830846740583</v>
      </c>
      <c r="BF108" s="4">
        <f t="shared" si="408"/>
        <v>1.8788487087343375</v>
      </c>
      <c r="BG108" s="4">
        <f t="shared" si="408"/>
        <v>5.0272740187528919</v>
      </c>
      <c r="BH108" s="4">
        <f t="shared" si="408"/>
        <v>5.5215149443167411</v>
      </c>
      <c r="BI108" s="4">
        <f t="shared" si="408"/>
        <v>4.2055361859265394</v>
      </c>
      <c r="BJ108" s="4">
        <f t="shared" si="408"/>
        <v>16.44567785161426</v>
      </c>
      <c r="BK108" s="4">
        <f t="shared" si="408"/>
        <v>3.8099207254841394</v>
      </c>
      <c r="BL108" s="4">
        <f t="shared" si="408"/>
        <v>2.8544056278898555</v>
      </c>
      <c r="BM108" s="4">
        <f t="shared" si="408"/>
        <v>3.5031980372858484</v>
      </c>
      <c r="BN108" s="4">
        <f t="shared" si="408"/>
        <v>-5.0654464078409784</v>
      </c>
      <c r="BO108" s="4">
        <f t="shared" si="409"/>
        <v>8.7312127533973651</v>
      </c>
      <c r="BP108" s="4">
        <f t="shared" si="409"/>
        <v>8.9352595844984339</v>
      </c>
      <c r="BQ108" s="4">
        <f t="shared" si="409"/>
        <v>8.8058055820792625</v>
      </c>
      <c r="BR108" s="4">
        <f t="shared" si="409"/>
        <v>7.8488082295768091</v>
      </c>
      <c r="BS108" s="4">
        <f t="shared" si="409"/>
        <v>6.1399653483588557</v>
      </c>
      <c r="BT108" s="4">
        <f t="shared" si="409"/>
        <v>7.3865291179153303</v>
      </c>
      <c r="BU108" s="4">
        <f t="shared" si="409"/>
        <v>7.8822928571055551</v>
      </c>
      <c r="BV108" s="4">
        <f t="shared" si="409"/>
        <v>7.7093341228127832</v>
      </c>
      <c r="BW108" s="4">
        <f t="shared" si="409"/>
        <v>4.1522363432030973</v>
      </c>
      <c r="BX108" s="4">
        <f t="shared" si="409"/>
        <v>4.6352340799070246</v>
      </c>
      <c r="BY108" s="4">
        <f t="shared" si="410"/>
        <v>2.48361495985292</v>
      </c>
      <c r="BZ108" s="4">
        <f t="shared" si="410"/>
        <v>-0.83300743678228484</v>
      </c>
      <c r="CA108" s="4">
        <f t="shared" si="410"/>
        <v>-6.1536249135509919</v>
      </c>
      <c r="CB108" s="4">
        <f t="shared" si="410"/>
        <v>-8.8072491805294089</v>
      </c>
      <c r="CC108" s="4">
        <f t="shared" si="410"/>
        <v>-8.9558621882032128</v>
      </c>
      <c r="CD108" s="4">
        <f t="shared" si="410"/>
        <v>-6.5481731782954133</v>
      </c>
      <c r="CE108" s="4">
        <f t="shared" si="410"/>
        <v>-0.7475211462239284</v>
      </c>
      <c r="CF108" s="4">
        <f t="shared" si="410"/>
        <v>0.60724519683865719</v>
      </c>
      <c r="CG108" s="4">
        <f t="shared" si="410"/>
        <v>2.5199573252338459</v>
      </c>
      <c r="CH108" s="4">
        <f t="shared" si="410"/>
        <v>2.7177317644809129</v>
      </c>
      <c r="CI108" s="4">
        <f t="shared" si="411"/>
        <v>7.1919798881674657</v>
      </c>
      <c r="CJ108" s="4">
        <f t="shared" si="411"/>
        <v>6.188027887295533</v>
      </c>
      <c r="CK108" s="4">
        <f t="shared" si="411"/>
        <v>6.3325590129795772</v>
      </c>
      <c r="CL108" s="4">
        <f t="shared" si="411"/>
        <v>6.9104935301981696</v>
      </c>
      <c r="CM108" s="4">
        <f t="shared" si="411"/>
        <v>9.13642680347564</v>
      </c>
      <c r="CN108" s="4">
        <f t="shared" si="411"/>
        <v>10.19569344472837</v>
      </c>
      <c r="CO108" s="4">
        <f t="shared" si="411"/>
        <v>8.9587023412994284</v>
      </c>
      <c r="CP108" s="4">
        <f t="shared" si="411"/>
        <v>11.224679962191697</v>
      </c>
      <c r="CQ108" s="4">
        <f t="shared" si="411"/>
        <v>1.9308101969150782</v>
      </c>
      <c r="CR108" s="4">
        <f t="shared" si="411"/>
        <v>1.1689671748771335</v>
      </c>
      <c r="CS108" s="4">
        <f t="shared" si="412"/>
        <v>2.4378525822576602</v>
      </c>
      <c r="CT108" s="4">
        <f t="shared" si="412"/>
        <v>-0.89297080556800523</v>
      </c>
      <c r="CU108" s="4">
        <f t="shared" si="412"/>
        <v>5.7391066050936246</v>
      </c>
      <c r="CV108" s="4">
        <f t="shared" si="412"/>
        <v>6.9070694719563175</v>
      </c>
      <c r="CW108" s="4">
        <f t="shared" si="412"/>
        <v>7.6979900918391353</v>
      </c>
      <c r="CX108" s="4">
        <f t="shared" si="412"/>
        <v>9.0482762435137651</v>
      </c>
      <c r="CY108" s="4">
        <f t="shared" si="412"/>
        <v>5.8600897406237973</v>
      </c>
      <c r="CZ108" s="4">
        <f t="shared" si="412"/>
        <v>4.887355087441847</v>
      </c>
      <c r="DA108" s="4">
        <f t="shared" si="412"/>
        <v>3.6967552414415072</v>
      </c>
      <c r="DB108" s="4">
        <f t="shared" si="412"/>
        <v>2.4934789466958485</v>
      </c>
      <c r="DC108" s="4">
        <f t="shared" si="413"/>
        <v>3.881005954249761</v>
      </c>
      <c r="DD108" s="4">
        <f t="shared" si="413"/>
        <v>3.653885445318239</v>
      </c>
      <c r="DE108" s="4">
        <f t="shared" si="413"/>
        <v>3.9823214945666763</v>
      </c>
      <c r="DF108" s="4">
        <f t="shared" si="413"/>
        <v>5.702768192948704</v>
      </c>
      <c r="DG108" s="4">
        <f t="shared" si="413"/>
        <v>5.6039236638065315</v>
      </c>
      <c r="DH108" s="4">
        <f t="shared" si="413"/>
        <v>6.0993330328253714</v>
      </c>
      <c r="DI108" s="4">
        <f t="shared" si="413"/>
        <v>6.2226850749039553</v>
      </c>
      <c r="DJ108" s="4">
        <f t="shared" si="413"/>
        <v>5.7362354036662566</v>
      </c>
      <c r="DK108" s="4">
        <f t="shared" si="413"/>
        <v>5.8948858075050348</v>
      </c>
      <c r="DL108" s="4">
        <f t="shared" si="413"/>
        <v>5.4359340795184341</v>
      </c>
      <c r="DM108" s="4">
        <f t="shared" si="414"/>
        <v>6.0127163325846888</v>
      </c>
      <c r="DN108" s="4">
        <f t="shared" si="414"/>
        <v>5.7328512535085085</v>
      </c>
      <c r="DO108" s="4">
        <f t="shared" si="414"/>
        <v>6.422738951902196</v>
      </c>
      <c r="DP108" s="4">
        <f t="shared" si="414"/>
        <v>6.274748376058259</v>
      </c>
      <c r="DQ108" s="4">
        <f t="shared" si="414"/>
        <v>4.9999296159151108</v>
      </c>
      <c r="DR108" s="4">
        <f t="shared" si="414"/>
        <v>4.8952680270068161</v>
      </c>
      <c r="DS108" s="4">
        <f t="shared" si="414"/>
        <v>2.6012715544977194</v>
      </c>
      <c r="DT108" s="4">
        <f t="shared" si="414"/>
        <v>9.0523764159205591</v>
      </c>
      <c r="DU108" s="4">
        <f t="shared" si="414"/>
        <v>6.4185239088426771</v>
      </c>
      <c r="DV108" s="4">
        <f t="shared" si="414"/>
        <v>4.5808444275297289</v>
      </c>
      <c r="DW108" s="4">
        <f t="shared" si="415"/>
        <v>16.535905466521395</v>
      </c>
      <c r="DX108" s="4">
        <f t="shared" si="415"/>
        <v>5.129409396006146</v>
      </c>
      <c r="DY108" s="4">
        <f t="shared" si="415"/>
        <v>6.9684736732865238</v>
      </c>
      <c r="DZ108" s="4">
        <f t="shared" si="415"/>
        <v>8.7158880137189421</v>
      </c>
      <c r="EA108" s="4">
        <f t="shared" si="415"/>
        <v>-1.543129806146637</v>
      </c>
      <c r="EB108" s="4">
        <f t="shared" si="415"/>
        <v>2.7084162884010166</v>
      </c>
      <c r="EC108" s="4">
        <f t="shared" si="415"/>
        <v>4.9588191332802456</v>
      </c>
      <c r="ED108" s="4">
        <f t="shared" si="415"/>
        <v>5.4173859753916087</v>
      </c>
      <c r="EE108" s="4">
        <f t="shared" si="415"/>
        <v>6.7610602318013857</v>
      </c>
      <c r="EF108" s="4">
        <f t="shared" si="415"/>
        <v>7.5878679722724662</v>
      </c>
      <c r="EG108" s="4">
        <f t="shared" si="416"/>
        <v>6.8290187821562931</v>
      </c>
      <c r="EH108" s="4">
        <f t="shared" si="416"/>
        <v>6.8506852312404609</v>
      </c>
      <c r="EI108" s="10">
        <f t="shared" si="416"/>
        <v>5.4462266570420415</v>
      </c>
      <c r="EJ108" s="10">
        <f t="shared" si="416"/>
        <v>6.2135453373193705</v>
      </c>
      <c r="EK108" s="10">
        <f t="shared" si="416"/>
        <v>5.3400320272920965</v>
      </c>
      <c r="EL108" s="10">
        <f t="shared" si="416"/>
        <v>5.4563428682633086</v>
      </c>
      <c r="EM108" s="10">
        <f t="shared" si="416"/>
        <v>4.8231150937887435</v>
      </c>
      <c r="EN108" s="10">
        <f t="shared" si="416"/>
        <v>3.1844176262646906</v>
      </c>
      <c r="EO108" s="10">
        <f t="shared" si="416"/>
        <v>2.8410316142899905</v>
      </c>
      <c r="EP108" s="10">
        <f t="shared" si="416"/>
        <v>2.3228885507835528</v>
      </c>
      <c r="EQ108" s="10">
        <f t="shared" si="417"/>
        <v>2.362811056091374</v>
      </c>
      <c r="ER108" s="10">
        <f t="shared" si="417"/>
        <v>3.2357854780236117</v>
      </c>
      <c r="ES108" s="10">
        <f t="shared" si="417"/>
        <v>4.5458040808900702</v>
      </c>
      <c r="ET108" s="10">
        <f t="shared" si="417"/>
        <v>5.0005985436287315</v>
      </c>
      <c r="EU108" s="10">
        <f t="shared" si="417"/>
        <v>5.365445853183104</v>
      </c>
      <c r="EV108" s="10">
        <f t="shared" si="417"/>
        <v>5.3916789536088805</v>
      </c>
      <c r="EW108" s="10">
        <f t="shared" si="417"/>
        <v>5.3528558864776254</v>
      </c>
      <c r="EX108" s="10">
        <f t="shared" si="417"/>
        <v>5.0760091497211723</v>
      </c>
      <c r="EY108" s="10">
        <f t="shared" si="417"/>
        <v>4.8245323747317714</v>
      </c>
      <c r="EZ108" s="10">
        <f t="shared" si="417"/>
        <v>4.6381250049205125</v>
      </c>
      <c r="FA108" s="10">
        <f t="shared" si="418"/>
        <v>4.5578422349414671</v>
      </c>
      <c r="FB108" s="10">
        <f t="shared" si="418"/>
        <v>4.5917122790655407</v>
      </c>
      <c r="FC108" s="10">
        <f t="shared" si="418"/>
        <v>4.6078851257957965</v>
      </c>
      <c r="FD108" s="10">
        <f t="shared" si="418"/>
        <v>4.6605116383004352</v>
      </c>
      <c r="FE108" s="10">
        <f t="shared" si="418"/>
        <v>4.6982332702358187</v>
      </c>
      <c r="FF108" s="10">
        <f t="shared" si="418"/>
        <v>4.7146573592857122</v>
      </c>
      <c r="FG108" s="10">
        <f t="shared" si="418"/>
        <v>4.7274282173825899</v>
      </c>
      <c r="FH108" s="10">
        <f t="shared" si="418"/>
        <v>4.6976160385781673</v>
      </c>
      <c r="FI108" s="10">
        <f t="shared" si="418"/>
        <v>4.6444658281536322</v>
      </c>
      <c r="FJ108" s="10">
        <f t="shared" si="418"/>
        <v>4.6001868909357757</v>
      </c>
      <c r="FK108" s="10">
        <f t="shared" si="419"/>
        <v>4.5824271663986282</v>
      </c>
      <c r="FL108" s="10">
        <f t="shared" si="420"/>
        <v>4.5534444023312304</v>
      </c>
      <c r="FM108" s="10">
        <f t="shared" si="421"/>
        <v>4.5220673627419883</v>
      </c>
      <c r="FN108" s="10">
        <f t="shared" si="422"/>
        <v>4.4873465505613996</v>
      </c>
    </row>
    <row r="109" spans="2:170"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row>
    <row r="110" spans="2:170"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423">100*(AM29/AI29-1)</f>
        <v>2.4624624624624669</v>
      </c>
      <c r="AN110" s="4">
        <f t="shared" si="423"/>
        <v>3.294399520814606</v>
      </c>
      <c r="AO110" s="4">
        <f t="shared" si="423"/>
        <v>2.9080118694362111</v>
      </c>
      <c r="AP110" s="4">
        <f t="shared" si="423"/>
        <v>3.0705639208739255</v>
      </c>
      <c r="AQ110" s="4">
        <f t="shared" si="423"/>
        <v>3.2239155920281259</v>
      </c>
      <c r="AR110" s="4">
        <f t="shared" si="423"/>
        <v>3.5082632647144063</v>
      </c>
      <c r="AS110" s="4">
        <f t="shared" si="423"/>
        <v>3.979238754325265</v>
      </c>
      <c r="AT110" s="4">
        <f t="shared" si="423"/>
        <v>4.1535376682898972</v>
      </c>
      <c r="AU110" s="4">
        <f t="shared" si="423"/>
        <v>4.4860874503123149</v>
      </c>
      <c r="AV110" s="4">
        <f t="shared" si="423"/>
        <v>3.7815126050420256</v>
      </c>
      <c r="AW110" s="4">
        <f t="shared" ref="AW110:BF114" si="424">100*(AW29/AS29-1)</f>
        <v>3.6051026067664971</v>
      </c>
      <c r="AX110" s="4">
        <f t="shared" si="424"/>
        <v>2.8602860286028431</v>
      </c>
      <c r="AY110" s="4">
        <f t="shared" si="424"/>
        <v>1.9565217391304346</v>
      </c>
      <c r="AZ110" s="4">
        <f t="shared" si="424"/>
        <v>2.0782726045883937</v>
      </c>
      <c r="BA110" s="4">
        <f t="shared" si="424"/>
        <v>1.8736616702355491</v>
      </c>
      <c r="BB110" s="4">
        <f t="shared" si="424"/>
        <v>1.8449197860962441</v>
      </c>
      <c r="BC110" s="4">
        <f t="shared" si="424"/>
        <v>1.9722814498934094</v>
      </c>
      <c r="BD110" s="4">
        <f t="shared" si="424"/>
        <v>1.5335801163405716</v>
      </c>
      <c r="BE110" s="4">
        <f t="shared" si="424"/>
        <v>2.154492905937988</v>
      </c>
      <c r="BF110" s="4">
        <f t="shared" si="424"/>
        <v>0.99763717511158756</v>
      </c>
      <c r="BG110" s="4">
        <f t="shared" ref="BG110:BP114" si="425">100*(BG29/BC29-1)</f>
        <v>1.1500261369576492</v>
      </c>
      <c r="BH110" s="4">
        <f t="shared" si="425"/>
        <v>1.4583333333333393</v>
      </c>
      <c r="BI110" s="4">
        <f t="shared" si="425"/>
        <v>0.10288065843619965</v>
      </c>
      <c r="BJ110" s="4">
        <f t="shared" si="425"/>
        <v>1.7936054068105056</v>
      </c>
      <c r="BK110" s="4">
        <f t="shared" si="425"/>
        <v>2.1188630490956095</v>
      </c>
      <c r="BL110" s="4">
        <f t="shared" si="425"/>
        <v>2.9517453798767912</v>
      </c>
      <c r="BM110" s="4">
        <f t="shared" si="425"/>
        <v>2.7235354573484027</v>
      </c>
      <c r="BN110" s="4">
        <f t="shared" si="425"/>
        <v>3.2175689479060132</v>
      </c>
      <c r="BO110" s="4">
        <f t="shared" si="425"/>
        <v>3.0364372469635637</v>
      </c>
      <c r="BP110" s="4">
        <f t="shared" si="425"/>
        <v>3.615058588880582</v>
      </c>
      <c r="BQ110" s="4">
        <f t="shared" ref="BQ110:BZ114" si="426">100*(BQ29/BM29-1)</f>
        <v>4.8524262131065532</v>
      </c>
      <c r="BR110" s="4">
        <f t="shared" si="426"/>
        <v>3.6862939139040263</v>
      </c>
      <c r="BS110" s="4">
        <f t="shared" si="426"/>
        <v>3.9803536345776047</v>
      </c>
      <c r="BT110" s="4">
        <f t="shared" si="426"/>
        <v>3.7721366698748815</v>
      </c>
      <c r="BU110" s="4">
        <f t="shared" si="426"/>
        <v>3.0429389312977229</v>
      </c>
      <c r="BV110" s="4">
        <f t="shared" si="426"/>
        <v>4.3648293963254536</v>
      </c>
      <c r="BW110" s="4">
        <f t="shared" si="426"/>
        <v>4.7349128972527632</v>
      </c>
      <c r="BX110" s="4">
        <f t="shared" si="426"/>
        <v>4.6343765143979532</v>
      </c>
      <c r="BY110" s="4">
        <f t="shared" si="426"/>
        <v>5.4482400985285562</v>
      </c>
      <c r="BZ110" s="4">
        <f t="shared" si="426"/>
        <v>2.5382207762812969</v>
      </c>
      <c r="CA110" s="4">
        <f t="shared" ref="CA110:CJ114" si="427">100*(CA29/BW29-1)</f>
        <v>1.3570681194977618</v>
      </c>
      <c r="CB110" s="4">
        <f t="shared" si="427"/>
        <v>0.42347716635937616</v>
      </c>
      <c r="CC110" s="4">
        <f t="shared" si="427"/>
        <v>-0.26652615864234397</v>
      </c>
      <c r="CD110" s="4">
        <f t="shared" si="427"/>
        <v>0.7531856542436266</v>
      </c>
      <c r="CE110" s="4">
        <f t="shared" si="427"/>
        <v>0.5998122249562865</v>
      </c>
      <c r="CF110" s="4">
        <f t="shared" si="427"/>
        <v>-0.12004192640813205</v>
      </c>
      <c r="CG110" s="4">
        <f t="shared" si="427"/>
        <v>0.22321232026345506</v>
      </c>
      <c r="CH110" s="4">
        <f t="shared" si="427"/>
        <v>0.49571450385395011</v>
      </c>
      <c r="CI110" s="4">
        <f t="shared" si="427"/>
        <v>1.5025322334520252</v>
      </c>
      <c r="CJ110" s="4">
        <f t="shared" si="427"/>
        <v>2.6363638372095766</v>
      </c>
      <c r="CK110" s="4">
        <f t="shared" ref="CK110:CT114" si="428">100*(CK29/CG29-1)</f>
        <v>2.7081640273232344</v>
      </c>
      <c r="CL110" s="4">
        <f t="shared" si="428"/>
        <v>3.6587809642093516</v>
      </c>
      <c r="CM110" s="4">
        <f t="shared" si="428"/>
        <v>2.7287543249579382</v>
      </c>
      <c r="CN110" s="4">
        <f t="shared" si="428"/>
        <v>2.7783039581198654</v>
      </c>
      <c r="CO110" s="4">
        <f t="shared" si="428"/>
        <v>2.7385483939951216</v>
      </c>
      <c r="CP110" s="4">
        <f t="shared" si="428"/>
        <v>1.831206131778873</v>
      </c>
      <c r="CQ110" s="4">
        <f t="shared" si="428"/>
        <v>1.7620809013166872</v>
      </c>
      <c r="CR110" s="4">
        <f t="shared" si="428"/>
        <v>1.2926439511509624</v>
      </c>
      <c r="CS110" s="4">
        <f t="shared" si="428"/>
        <v>1.0632230562042766</v>
      </c>
      <c r="CT110" s="4">
        <f t="shared" si="428"/>
        <v>0.93752346937923114</v>
      </c>
      <c r="CU110" s="4">
        <f t="shared" ref="CU110:DD114" si="429">100*(CU29/CQ29-1)</f>
        <v>1.1971754662398304</v>
      </c>
      <c r="CV110" s="4">
        <f t="shared" si="429"/>
        <v>2.1948007104413803</v>
      </c>
      <c r="CW110" s="4">
        <f t="shared" si="429"/>
        <v>1.8198519568145555</v>
      </c>
      <c r="CX110" s="4">
        <f t="shared" si="429"/>
        <v>1.8729254591374866</v>
      </c>
      <c r="CY110" s="4">
        <f t="shared" si="429"/>
        <v>1.1228735016682423</v>
      </c>
      <c r="CZ110" s="4">
        <f t="shared" si="429"/>
        <v>1.0065593273148821</v>
      </c>
      <c r="DA110" s="4">
        <f t="shared" si="429"/>
        <v>1.7929890567793372</v>
      </c>
      <c r="DB110" s="4">
        <f t="shared" si="429"/>
        <v>1.6863324298443505</v>
      </c>
      <c r="DC110" s="4">
        <f t="shared" si="429"/>
        <v>2.2183660833577701</v>
      </c>
      <c r="DD110" s="4">
        <f t="shared" si="429"/>
        <v>2.1392816580634744</v>
      </c>
      <c r="DE110" s="4">
        <f t="shared" ref="DE110:DN114" si="430">100*(DE29/DA29-1)</f>
        <v>2.1024016660241562</v>
      </c>
      <c r="DF110" s="4">
        <f t="shared" si="430"/>
        <v>2.5031124305688435</v>
      </c>
      <c r="DG110" s="4">
        <f t="shared" si="430"/>
        <v>3.4115452973196847</v>
      </c>
      <c r="DH110" s="4">
        <f t="shared" si="430"/>
        <v>3.0207113762543925</v>
      </c>
      <c r="DI110" s="4">
        <f t="shared" si="430"/>
        <v>2.5012942426636986</v>
      </c>
      <c r="DJ110" s="4">
        <f t="shared" si="430"/>
        <v>3.2585126965404498</v>
      </c>
      <c r="DK110" s="4">
        <f t="shared" si="430"/>
        <v>3.2862818541596894</v>
      </c>
      <c r="DL110" s="4">
        <f t="shared" si="430"/>
        <v>3.3100076906090736</v>
      </c>
      <c r="DM110" s="4">
        <f t="shared" si="430"/>
        <v>3.1488647453983942</v>
      </c>
      <c r="DN110" s="4">
        <f t="shared" si="430"/>
        <v>2.939662923678088</v>
      </c>
      <c r="DO110" s="4">
        <f t="shared" ref="DO110:DX114" si="431">100*(DO29/DK29-1)</f>
        <v>2.7134920960635078</v>
      </c>
      <c r="DP110" s="4">
        <f t="shared" si="431"/>
        <v>2.3386597482237148</v>
      </c>
      <c r="DQ110" s="4">
        <f t="shared" si="431"/>
        <v>3.1885872066267806</v>
      </c>
      <c r="DR110" s="4">
        <f t="shared" si="431"/>
        <v>2.1983233778552824</v>
      </c>
      <c r="DS110" s="4">
        <f t="shared" si="431"/>
        <v>2.4739923865981117</v>
      </c>
      <c r="DT110" s="4">
        <f t="shared" si="431"/>
        <v>1.1060576597598848</v>
      </c>
      <c r="DU110" s="4">
        <f t="shared" si="431"/>
        <v>1.6479595841390582</v>
      </c>
      <c r="DV110" s="4">
        <f t="shared" si="431"/>
        <v>1.7579192371300456</v>
      </c>
      <c r="DW110" s="4">
        <f t="shared" si="431"/>
        <v>1.7138401006681514</v>
      </c>
      <c r="DX110" s="4">
        <f t="shared" si="431"/>
        <v>4.470214891574753</v>
      </c>
      <c r="DY110" s="4">
        <f t="shared" ref="DY110:EH114" si="432">100*(DY29/DU29-1)</f>
        <v>5.1943630332918156</v>
      </c>
      <c r="DZ110" s="4">
        <f t="shared" si="432"/>
        <v>7.050539342224349</v>
      </c>
      <c r="EA110" s="4">
        <f t="shared" si="432"/>
        <v>8.0599407562293113</v>
      </c>
      <c r="EB110" s="4">
        <f t="shared" si="432"/>
        <v>9.6379216590726013</v>
      </c>
      <c r="EC110" s="4">
        <f t="shared" si="432"/>
        <v>9.0395857245815883</v>
      </c>
      <c r="ED110" s="4">
        <f t="shared" si="432"/>
        <v>8.6695561349113159</v>
      </c>
      <c r="EE110" s="4">
        <f t="shared" si="432"/>
        <v>8.0331400486329372</v>
      </c>
      <c r="EF110" s="4">
        <f t="shared" si="432"/>
        <v>5.7588765837299327</v>
      </c>
      <c r="EG110" s="4">
        <f t="shared" si="432"/>
        <v>5.4018409038054438</v>
      </c>
      <c r="EH110" s="4">
        <f t="shared" si="432"/>
        <v>4.5881252440733711</v>
      </c>
      <c r="EI110" s="4">
        <f t="shared" ref="EI110:ER114" si="433">100*(EI29/EE29-1)</f>
        <v>4.2691208912584599</v>
      </c>
      <c r="EJ110" s="4">
        <f t="shared" si="433"/>
        <v>4.1318924290781878</v>
      </c>
      <c r="EK110" s="4">
        <f t="shared" si="433"/>
        <v>3.1151200903471787</v>
      </c>
      <c r="EL110" s="4">
        <f t="shared" si="433"/>
        <v>2.8345494910083202</v>
      </c>
      <c r="EM110" s="4">
        <f t="shared" si="433"/>
        <v>2.5217012894803048</v>
      </c>
      <c r="EN110" s="4">
        <f t="shared" si="433"/>
        <v>2.1765371078612095</v>
      </c>
      <c r="EO110" s="4">
        <f t="shared" si="433"/>
        <v>2.8244913128310012</v>
      </c>
      <c r="EP110" s="10">
        <f t="shared" si="433"/>
        <v>2.903766043683853</v>
      </c>
      <c r="EQ110" s="10">
        <f t="shared" si="433"/>
        <v>3.6634310352531285</v>
      </c>
      <c r="ER110" s="10">
        <f t="shared" si="433"/>
        <v>4.0378365831011953</v>
      </c>
      <c r="ES110" s="10">
        <f t="shared" ref="ES110:FB114" si="434">100*(ES29/EO29-1)</f>
        <v>3.9748802746905287</v>
      </c>
      <c r="ET110" s="10">
        <f t="shared" si="434"/>
        <v>4.0496284838613006</v>
      </c>
      <c r="EU110" s="10">
        <f t="shared" si="434"/>
        <v>3.5095871767974574</v>
      </c>
      <c r="EV110" s="10">
        <f t="shared" si="434"/>
        <v>3.4338794922915916</v>
      </c>
      <c r="EW110" s="10">
        <f t="shared" si="434"/>
        <v>3.1050407963390425</v>
      </c>
      <c r="EX110" s="10">
        <f t="shared" si="434"/>
        <v>2.9010377974026502</v>
      </c>
      <c r="EY110" s="10">
        <f t="shared" si="434"/>
        <v>2.6247993781013834</v>
      </c>
      <c r="EZ110" s="10">
        <f t="shared" si="434"/>
        <v>2.4917837620739736</v>
      </c>
      <c r="FA110" s="10">
        <f t="shared" si="434"/>
        <v>2.3785855275256562</v>
      </c>
      <c r="FB110" s="10">
        <f t="shared" si="434"/>
        <v>2.3313817228501899</v>
      </c>
      <c r="FC110" s="10">
        <f t="shared" ref="FC110:FJ114" si="435">100*(FC29/EY29-1)</f>
        <v>2.1923863947882927</v>
      </c>
      <c r="FD110" s="10">
        <f t="shared" si="435"/>
        <v>2.1810500279242806</v>
      </c>
      <c r="FE110" s="10">
        <f t="shared" si="435"/>
        <v>2.1214427027849592</v>
      </c>
      <c r="FF110" s="10">
        <f t="shared" si="435"/>
        <v>2.1088801695012815</v>
      </c>
      <c r="FG110" s="10">
        <f t="shared" si="435"/>
        <v>2.1274103632124675</v>
      </c>
      <c r="FH110" s="10">
        <f t="shared" si="435"/>
        <v>2.083296552400582</v>
      </c>
      <c r="FI110" s="10">
        <f t="shared" si="435"/>
        <v>2.079229109500691</v>
      </c>
      <c r="FJ110" s="10">
        <f t="shared" si="435"/>
        <v>2.07720727110563</v>
      </c>
      <c r="FK110" s="10">
        <f t="shared" ref="FK110:FK114" si="436">100*(FK29/FG29-1)</f>
        <v>2.114974156012539</v>
      </c>
      <c r="FL110" s="10">
        <f t="shared" ref="FL110:FL114" si="437">100*(FL29/FH29-1)</f>
        <v>2.1248037248619456</v>
      </c>
      <c r="FM110" s="10">
        <f t="shared" ref="FM110:FM114" si="438">100*(FM29/FI29-1)</f>
        <v>2.087709952054051</v>
      </c>
      <c r="FN110" s="10">
        <f t="shared" ref="FN110:FN114" si="439">100*(FN29/FJ29-1)</f>
        <v>2.0941939374865104</v>
      </c>
    </row>
    <row r="111" spans="2:170"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423"/>
        <v>2.3427866831072786</v>
      </c>
      <c r="AN111" s="4">
        <f t="shared" si="423"/>
        <v>3.4185401909454738</v>
      </c>
      <c r="AO111" s="4">
        <f t="shared" si="423"/>
        <v>3.0525030525030417</v>
      </c>
      <c r="AP111" s="4">
        <f t="shared" si="423"/>
        <v>3.1837477258944702</v>
      </c>
      <c r="AQ111" s="4">
        <f t="shared" si="423"/>
        <v>3.3734939759036076</v>
      </c>
      <c r="AR111" s="4">
        <f t="shared" si="423"/>
        <v>3.5735556879094688</v>
      </c>
      <c r="AS111" s="4">
        <f t="shared" si="423"/>
        <v>3.9099526066350698</v>
      </c>
      <c r="AT111" s="4">
        <f t="shared" si="423"/>
        <v>4.1727887158389709</v>
      </c>
      <c r="AU111" s="4">
        <f t="shared" si="423"/>
        <v>4.4289044289044233</v>
      </c>
      <c r="AV111" s="4">
        <f t="shared" si="423"/>
        <v>3.7090281771132716</v>
      </c>
      <c r="AW111" s="4">
        <f t="shared" si="424"/>
        <v>3.477765108323827</v>
      </c>
      <c r="AX111" s="4">
        <f t="shared" si="424"/>
        <v>2.7362482369534424</v>
      </c>
      <c r="AY111" s="4">
        <f t="shared" si="424"/>
        <v>1.8415178571428603</v>
      </c>
      <c r="AZ111" s="4">
        <f t="shared" si="424"/>
        <v>1.9406709176601034</v>
      </c>
      <c r="BA111" s="4">
        <f t="shared" si="424"/>
        <v>1.8181818181818299</v>
      </c>
      <c r="BB111" s="4">
        <f t="shared" si="424"/>
        <v>1.6199890170236264</v>
      </c>
      <c r="BC111" s="4">
        <f t="shared" si="424"/>
        <v>2.0273972602739665</v>
      </c>
      <c r="BD111" s="4">
        <f t="shared" si="424"/>
        <v>1.3598041881969003</v>
      </c>
      <c r="BE111" s="4">
        <f t="shared" si="424"/>
        <v>1.8398268398268192</v>
      </c>
      <c r="BF111" s="4">
        <f t="shared" si="424"/>
        <v>0.81059173196433854</v>
      </c>
      <c r="BG111" s="4">
        <f t="shared" si="425"/>
        <v>0.85929108485500727</v>
      </c>
      <c r="BH111" s="4">
        <f t="shared" si="425"/>
        <v>1.8245237456399277</v>
      </c>
      <c r="BI111" s="4">
        <f t="shared" si="425"/>
        <v>0.74388947927737092</v>
      </c>
      <c r="BJ111" s="4">
        <f t="shared" si="425"/>
        <v>2.3586169927633183</v>
      </c>
      <c r="BK111" s="4">
        <f t="shared" si="425"/>
        <v>2.4494142705005384</v>
      </c>
      <c r="BL111" s="4">
        <f t="shared" si="425"/>
        <v>3.0303030303030276</v>
      </c>
      <c r="BM111" s="4">
        <f t="shared" si="425"/>
        <v>3.0063291139240667</v>
      </c>
      <c r="BN111" s="4">
        <f t="shared" si="425"/>
        <v>3.3516627389369003</v>
      </c>
      <c r="BO111" s="4">
        <f t="shared" si="425"/>
        <v>2.9106029106028997</v>
      </c>
      <c r="BP111" s="4">
        <f t="shared" si="425"/>
        <v>3.9130434782608692</v>
      </c>
      <c r="BQ111" s="4">
        <f t="shared" si="426"/>
        <v>5.0179211469533858</v>
      </c>
      <c r="BR111" s="4">
        <f t="shared" si="426"/>
        <v>3.4203192297947771</v>
      </c>
      <c r="BS111" s="4">
        <f t="shared" si="426"/>
        <v>3.9121212121212112</v>
      </c>
      <c r="BT111" s="4">
        <f t="shared" si="426"/>
        <v>3.6027565838050668</v>
      </c>
      <c r="BU111" s="4">
        <f t="shared" si="426"/>
        <v>2.4963432471964975</v>
      </c>
      <c r="BV111" s="4">
        <f t="shared" si="426"/>
        <v>4.6376776090151894</v>
      </c>
      <c r="BW111" s="4">
        <f t="shared" si="426"/>
        <v>5.1451790071252779</v>
      </c>
      <c r="BX111" s="4">
        <f t="shared" si="426"/>
        <v>5.0168908485335173</v>
      </c>
      <c r="BY111" s="4">
        <f t="shared" si="426"/>
        <v>6.2092093996765296</v>
      </c>
      <c r="BZ111" s="4">
        <f t="shared" si="426"/>
        <v>2.336519709410001</v>
      </c>
      <c r="CA111" s="4">
        <f t="shared" si="427"/>
        <v>1.1186509624096397</v>
      </c>
      <c r="CB111" s="4">
        <f t="shared" si="427"/>
        <v>3.2801274046745377E-2</v>
      </c>
      <c r="CC111" s="4">
        <f t="shared" si="427"/>
        <v>-0.62703506469657944</v>
      </c>
      <c r="CD111" s="4">
        <f t="shared" si="427"/>
        <v>1.1743012644385598</v>
      </c>
      <c r="CE111" s="4">
        <f t="shared" si="427"/>
        <v>1.1259325629022765</v>
      </c>
      <c r="CF111" s="4">
        <f t="shared" si="427"/>
        <v>0.44436805886916009</v>
      </c>
      <c r="CG111" s="4">
        <f t="shared" si="427"/>
        <v>0.70806272056536113</v>
      </c>
      <c r="CH111" s="4">
        <f t="shared" si="427"/>
        <v>0.84139072548183869</v>
      </c>
      <c r="CI111" s="4">
        <f t="shared" si="427"/>
        <v>2.0681237709920142</v>
      </c>
      <c r="CJ111" s="4">
        <f t="shared" si="427"/>
        <v>3.2012806022973406</v>
      </c>
      <c r="CK111" s="4">
        <f t="shared" si="428"/>
        <v>3.1837954923828793</v>
      </c>
      <c r="CL111" s="4">
        <f t="shared" si="428"/>
        <v>4.0426939333804368</v>
      </c>
      <c r="CM111" s="4">
        <f t="shared" si="428"/>
        <v>2.7862172815448005</v>
      </c>
      <c r="CN111" s="4">
        <f t="shared" si="428"/>
        <v>2.758598121666278</v>
      </c>
      <c r="CO111" s="4">
        <f t="shared" si="428"/>
        <v>2.6856582725387934</v>
      </c>
      <c r="CP111" s="4">
        <f t="shared" si="428"/>
        <v>1.8407565615072619</v>
      </c>
      <c r="CQ111" s="4">
        <f t="shared" si="428"/>
        <v>1.9221737238291903</v>
      </c>
      <c r="CR111" s="4">
        <f t="shared" si="428"/>
        <v>1.1332611510944224</v>
      </c>
      <c r="CS111" s="4">
        <f t="shared" si="428"/>
        <v>1.0952481520591251</v>
      </c>
      <c r="CT111" s="4">
        <f t="shared" si="428"/>
        <v>1.0261673738453103</v>
      </c>
      <c r="CU111" s="4">
        <f t="shared" si="429"/>
        <v>1.2957529741018492</v>
      </c>
      <c r="CV111" s="4">
        <f t="shared" si="429"/>
        <v>2.4382410237463459</v>
      </c>
      <c r="CW111" s="4">
        <f t="shared" si="429"/>
        <v>2.1425318475994715</v>
      </c>
      <c r="CX111" s="4">
        <f t="shared" si="429"/>
        <v>1.5985035108005308</v>
      </c>
      <c r="CY111" s="4">
        <f t="shared" si="429"/>
        <v>0.4707708873280092</v>
      </c>
      <c r="CZ111" s="4">
        <f t="shared" si="429"/>
        <v>0.43177733650556771</v>
      </c>
      <c r="DA111" s="4">
        <f t="shared" si="429"/>
        <v>1.2390017629902994</v>
      </c>
      <c r="DB111" s="4">
        <f t="shared" si="429"/>
        <v>1.5335608177066584</v>
      </c>
      <c r="DC111" s="4">
        <f t="shared" si="429"/>
        <v>2.3797952105011566</v>
      </c>
      <c r="DD111" s="4">
        <f t="shared" si="429"/>
        <v>2.2759085066008433</v>
      </c>
      <c r="DE111" s="4">
        <f t="shared" si="430"/>
        <v>1.9769696969696993</v>
      </c>
      <c r="DF111" s="4">
        <f t="shared" si="430"/>
        <v>2.5326274791706016</v>
      </c>
      <c r="DG111" s="4">
        <f t="shared" si="430"/>
        <v>3.6544890937418861</v>
      </c>
      <c r="DH111" s="4">
        <f t="shared" si="430"/>
        <v>3.1703122630894365</v>
      </c>
      <c r="DI111" s="4">
        <f t="shared" si="430"/>
        <v>2.82694052529191</v>
      </c>
      <c r="DJ111" s="4">
        <f t="shared" si="430"/>
        <v>3.718968163588654</v>
      </c>
      <c r="DK111" s="4">
        <f t="shared" si="430"/>
        <v>3.5252533555667709</v>
      </c>
      <c r="DL111" s="4">
        <f t="shared" si="430"/>
        <v>3.585524089454406</v>
      </c>
      <c r="DM111" s="4">
        <f t="shared" si="430"/>
        <v>3.1707561419191732</v>
      </c>
      <c r="DN111" s="4">
        <f t="shared" si="430"/>
        <v>2.9570195320630432</v>
      </c>
      <c r="DO111" s="4">
        <f t="shared" si="431"/>
        <v>2.4811231222374719</v>
      </c>
      <c r="DP111" s="4">
        <f t="shared" si="431"/>
        <v>1.9048792462621922</v>
      </c>
      <c r="DQ111" s="4">
        <f t="shared" si="431"/>
        <v>2.5257976448794794</v>
      </c>
      <c r="DR111" s="4">
        <f t="shared" si="431"/>
        <v>1.8774492803079967</v>
      </c>
      <c r="DS111" s="4">
        <f t="shared" si="431"/>
        <v>2.5981500817225722</v>
      </c>
      <c r="DT111" s="4">
        <f t="shared" si="431"/>
        <v>1.2438608414654606</v>
      </c>
      <c r="DU111" s="4">
        <f t="shared" si="431"/>
        <v>2.4082034095876503</v>
      </c>
      <c r="DV111" s="4">
        <f t="shared" si="431"/>
        <v>1.8474018408481951</v>
      </c>
      <c r="DW111" s="4">
        <f t="shared" si="431"/>
        <v>1.6951895311078324</v>
      </c>
      <c r="DX111" s="4">
        <f t="shared" si="431"/>
        <v>5.0004433017111438</v>
      </c>
      <c r="DY111" s="4">
        <f t="shared" si="432"/>
        <v>5.0791268127670319</v>
      </c>
      <c r="DZ111" s="4">
        <f t="shared" si="432"/>
        <v>7.069674328817066</v>
      </c>
      <c r="EA111" s="4">
        <f t="shared" si="432"/>
        <v>8.1002139358899541</v>
      </c>
      <c r="EB111" s="4">
        <f t="shared" si="432"/>
        <v>9.0033378883935598</v>
      </c>
      <c r="EC111" s="4">
        <f t="shared" si="432"/>
        <v>9.2258217392775954</v>
      </c>
      <c r="ED111" s="4">
        <f t="shared" si="432"/>
        <v>8.6460705294718831</v>
      </c>
      <c r="EE111" s="4">
        <f t="shared" si="432"/>
        <v>7.4952077513395388</v>
      </c>
      <c r="EF111" s="4">
        <f t="shared" si="432"/>
        <v>5.6379376306212592</v>
      </c>
      <c r="EG111" s="4">
        <f t="shared" si="432"/>
        <v>5.0733890362730349</v>
      </c>
      <c r="EH111" s="4">
        <f t="shared" si="432"/>
        <v>4.3503179917732338</v>
      </c>
      <c r="EI111" s="4">
        <f t="shared" si="433"/>
        <v>4.1909225081021795</v>
      </c>
      <c r="EJ111" s="4">
        <f t="shared" si="433"/>
        <v>4.0623031141081345</v>
      </c>
      <c r="EK111" s="4">
        <f t="shared" si="433"/>
        <v>2.9855412731466524</v>
      </c>
      <c r="EL111" s="4">
        <f t="shared" si="433"/>
        <v>2.7796470406337592</v>
      </c>
      <c r="EM111" s="4">
        <f t="shared" si="433"/>
        <v>2.5637655635289969</v>
      </c>
      <c r="EN111" s="4">
        <f t="shared" si="433"/>
        <v>2.174694619493156</v>
      </c>
      <c r="EO111" s="4">
        <f t="shared" si="433"/>
        <v>3.1707889883032081</v>
      </c>
      <c r="EP111" s="10">
        <f t="shared" si="433"/>
        <v>3.0528143589038326</v>
      </c>
      <c r="EQ111" s="10">
        <f t="shared" si="433"/>
        <v>3.6170176412797295</v>
      </c>
      <c r="ER111" s="10">
        <f t="shared" si="433"/>
        <v>4.0262694163415436</v>
      </c>
      <c r="ES111" s="10">
        <f t="shared" si="434"/>
        <v>3.9356294780791057</v>
      </c>
      <c r="ET111" s="10">
        <f t="shared" si="434"/>
        <v>4.0114255462669002</v>
      </c>
      <c r="EU111" s="10">
        <f t="shared" si="434"/>
        <v>3.5024639517713618</v>
      </c>
      <c r="EV111" s="10">
        <f t="shared" si="434"/>
        <v>3.3778024327212997</v>
      </c>
      <c r="EW111" s="10">
        <f t="shared" si="434"/>
        <v>3.0598481534128252</v>
      </c>
      <c r="EX111" s="10">
        <f t="shared" si="434"/>
        <v>2.8898037918900776</v>
      </c>
      <c r="EY111" s="10">
        <f t="shared" si="434"/>
        <v>2.6439748175172806</v>
      </c>
      <c r="EZ111" s="10">
        <f t="shared" si="434"/>
        <v>2.5151592490069596</v>
      </c>
      <c r="FA111" s="10">
        <f t="shared" si="434"/>
        <v>2.3876510779546001</v>
      </c>
      <c r="FB111" s="10">
        <f t="shared" si="434"/>
        <v>2.3211723740501844</v>
      </c>
      <c r="FC111" s="10">
        <f t="shared" si="435"/>
        <v>2.1801052077445648</v>
      </c>
      <c r="FD111" s="10">
        <f t="shared" si="435"/>
        <v>2.1637177982315681</v>
      </c>
      <c r="FE111" s="10">
        <f t="shared" si="435"/>
        <v>2.1046468833386456</v>
      </c>
      <c r="FF111" s="10">
        <f t="shared" si="435"/>
        <v>2.0980581801949283</v>
      </c>
      <c r="FG111" s="10">
        <f t="shared" si="435"/>
        <v>2.1188057299806218</v>
      </c>
      <c r="FH111" s="10">
        <f t="shared" si="435"/>
        <v>2.0833020919247103</v>
      </c>
      <c r="FI111" s="10">
        <f t="shared" si="435"/>
        <v>2.0872196838629176</v>
      </c>
      <c r="FJ111" s="10">
        <f t="shared" si="435"/>
        <v>2.093990831266801</v>
      </c>
      <c r="FK111" s="10">
        <f t="shared" si="436"/>
        <v>2.129484117746383</v>
      </c>
      <c r="FL111" s="10">
        <f t="shared" si="437"/>
        <v>2.1371761960897961</v>
      </c>
      <c r="FM111" s="10">
        <f t="shared" si="438"/>
        <v>2.105860523802483</v>
      </c>
      <c r="FN111" s="10">
        <f t="shared" si="439"/>
        <v>2.1129174294494568</v>
      </c>
    </row>
    <row r="112" spans="2:170"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423"/>
        <v>9.068690141251178</v>
      </c>
      <c r="AN112" s="4">
        <f t="shared" si="423"/>
        <v>8.9365963856728783</v>
      </c>
      <c r="AO112" s="4">
        <f t="shared" si="423"/>
        <v>8.5413318480290776</v>
      </c>
      <c r="AP112" s="4">
        <f t="shared" si="423"/>
        <v>8.9765012072109194</v>
      </c>
      <c r="AQ112" s="4">
        <f t="shared" si="423"/>
        <v>9.2907512737985911</v>
      </c>
      <c r="AR112" s="4">
        <f t="shared" si="423"/>
        <v>8.9607757654773135</v>
      </c>
      <c r="AS112" s="4">
        <f t="shared" si="423"/>
        <v>7.9902111827492961</v>
      </c>
      <c r="AT112" s="4">
        <f t="shared" si="423"/>
        <v>6.5781742590091952</v>
      </c>
      <c r="AU112" s="4">
        <f t="shared" si="423"/>
        <v>5.9359615487389439</v>
      </c>
      <c r="AV112" s="4">
        <f t="shared" si="423"/>
        <v>5.0870794174847855</v>
      </c>
      <c r="AW112" s="4">
        <f t="shared" si="424"/>
        <v>5.0593878981981977</v>
      </c>
      <c r="AX112" s="4">
        <f t="shared" si="424"/>
        <v>5.0678657022763529</v>
      </c>
      <c r="AY112" s="4">
        <f t="shared" si="424"/>
        <v>4.8942237043886339</v>
      </c>
      <c r="AZ112" s="4">
        <f t="shared" si="424"/>
        <v>4.0539362436397663</v>
      </c>
      <c r="BA112" s="4">
        <f t="shared" si="424"/>
        <v>3.7679569114250855</v>
      </c>
      <c r="BB112" s="4">
        <f t="shared" si="424"/>
        <v>3.65557836802759</v>
      </c>
      <c r="BC112" s="4">
        <f t="shared" si="424"/>
        <v>3.724546935365125</v>
      </c>
      <c r="BD112" s="4">
        <f t="shared" si="424"/>
        <v>4.5135256128653101</v>
      </c>
      <c r="BE112" s="4">
        <f t="shared" si="424"/>
        <v>5.3518419208859136</v>
      </c>
      <c r="BF112" s="4">
        <f t="shared" si="424"/>
        <v>6.6725390946729801</v>
      </c>
      <c r="BG112" s="4">
        <f t="shared" si="425"/>
        <v>7.7676336457862316</v>
      </c>
      <c r="BH112" s="4">
        <f t="shared" si="425"/>
        <v>9.2115653691626562</v>
      </c>
      <c r="BI112" s="4">
        <f t="shared" si="425"/>
        <v>10.182564029739094</v>
      </c>
      <c r="BJ112" s="4">
        <f t="shared" si="425"/>
        <v>10.89664356866904</v>
      </c>
      <c r="BK112" s="4">
        <f t="shared" si="425"/>
        <v>13.247973260874213</v>
      </c>
      <c r="BL112" s="4">
        <f t="shared" si="425"/>
        <v>14.569074722033859</v>
      </c>
      <c r="BM112" s="4">
        <f t="shared" si="425"/>
        <v>16.478913865033618</v>
      </c>
      <c r="BN112" s="4">
        <f t="shared" si="425"/>
        <v>18.343017130944837</v>
      </c>
      <c r="BO112" s="4">
        <f t="shared" si="425"/>
        <v>18.30227903990227</v>
      </c>
      <c r="BP112" s="4">
        <f t="shared" si="425"/>
        <v>17.473135904661863</v>
      </c>
      <c r="BQ112" s="4">
        <f t="shared" si="426"/>
        <v>15.813041793825121</v>
      </c>
      <c r="BR112" s="4">
        <f t="shared" si="426"/>
        <v>12.954960736278952</v>
      </c>
      <c r="BS112" s="4">
        <f t="shared" si="426"/>
        <v>10.86250256132133</v>
      </c>
      <c r="BT112" s="4">
        <f t="shared" si="426"/>
        <v>8.8776405116795196</v>
      </c>
      <c r="BU112" s="4">
        <f t="shared" si="426"/>
        <v>5.5384177082593133</v>
      </c>
      <c r="BV112" s="4">
        <f t="shared" si="426"/>
        <v>1.7840568103409726</v>
      </c>
      <c r="BW112" s="4">
        <f t="shared" si="426"/>
        <v>-2.5192899986622219</v>
      </c>
      <c r="BX112" s="4">
        <f t="shared" si="426"/>
        <v>-6.1436288477907492</v>
      </c>
      <c r="BY112" s="4">
        <f t="shared" si="426"/>
        <v>-9.1176679382491308</v>
      </c>
      <c r="BZ112" s="4">
        <f t="shared" si="426"/>
        <v>-11.592286428208354</v>
      </c>
      <c r="CA112" s="4">
        <f t="shared" si="427"/>
        <v>-15.374785759123622</v>
      </c>
      <c r="CB112" s="4">
        <f t="shared" si="427"/>
        <v>-16.595692786850524</v>
      </c>
      <c r="CC112" s="4">
        <f t="shared" si="427"/>
        <v>-14.762546002295164</v>
      </c>
      <c r="CD112" s="4">
        <f t="shared" si="427"/>
        <v>-10.304327169151961</v>
      </c>
      <c r="CE112" s="4">
        <f t="shared" si="427"/>
        <v>-4.8837429940937209</v>
      </c>
      <c r="CF112" s="4">
        <f t="shared" si="427"/>
        <v>-2.1610036041283642</v>
      </c>
      <c r="CG112" s="4">
        <f t="shared" si="427"/>
        <v>-2.3443173341756274</v>
      </c>
      <c r="CH112" s="4">
        <f t="shared" si="427"/>
        <v>-4.8077726437386286</v>
      </c>
      <c r="CI112" s="4">
        <f t="shared" si="427"/>
        <v>-7.0740575307590596</v>
      </c>
      <c r="CJ112" s="4">
        <f t="shared" si="427"/>
        <v>-6.9231964634727028</v>
      </c>
      <c r="CK112" s="4">
        <f t="shared" si="428"/>
        <v>-6.4242683748774176</v>
      </c>
      <c r="CL112" s="4">
        <f t="shared" si="428"/>
        <v>-5.8430572085215626</v>
      </c>
      <c r="CM112" s="4">
        <f t="shared" si="428"/>
        <v>-2.7000889251844962</v>
      </c>
      <c r="CN112" s="4">
        <f t="shared" si="428"/>
        <v>0.24915320624521176</v>
      </c>
      <c r="CO112" s="4">
        <f t="shared" si="428"/>
        <v>3.7339966943054081</v>
      </c>
      <c r="CP112" s="4">
        <f t="shared" si="428"/>
        <v>7.3697352540282202</v>
      </c>
      <c r="CQ112" s="4">
        <f t="shared" si="428"/>
        <v>9.4732516342185491</v>
      </c>
      <c r="CR112" s="4">
        <f t="shared" si="428"/>
        <v>11.447837344713264</v>
      </c>
      <c r="CS112" s="4">
        <f t="shared" si="428"/>
        <v>13.055915068475766</v>
      </c>
      <c r="CT112" s="4">
        <f t="shared" si="428"/>
        <v>12.905680103538653</v>
      </c>
      <c r="CU112" s="4">
        <f t="shared" si="429"/>
        <v>11.947781547096636</v>
      </c>
      <c r="CV112" s="4">
        <f t="shared" si="429"/>
        <v>9.4431088129989682</v>
      </c>
      <c r="CW112" s="4">
        <f t="shared" si="429"/>
        <v>6.6584365983749283</v>
      </c>
      <c r="CX112" s="4">
        <f t="shared" si="429"/>
        <v>6.4723838308851089</v>
      </c>
      <c r="CY112" s="4">
        <f t="shared" si="429"/>
        <v>6.9076660904820564</v>
      </c>
      <c r="CZ112" s="4">
        <f t="shared" si="429"/>
        <v>7.1565614627906671</v>
      </c>
      <c r="DA112" s="4">
        <f t="shared" si="429"/>
        <v>7.8525145028306875</v>
      </c>
      <c r="DB112" s="4">
        <f t="shared" si="429"/>
        <v>9.6404218330449645</v>
      </c>
      <c r="DC112" s="4">
        <f t="shared" si="429"/>
        <v>10.444491817946089</v>
      </c>
      <c r="DD112" s="4">
        <f t="shared" si="429"/>
        <v>10.559293428509807</v>
      </c>
      <c r="DE112" s="4">
        <f t="shared" si="430"/>
        <v>11.349502627975006</v>
      </c>
      <c r="DF112" s="4">
        <f t="shared" si="430"/>
        <v>10.825728147293123</v>
      </c>
      <c r="DG112" s="4">
        <f t="shared" si="430"/>
        <v>11.657084170428522</v>
      </c>
      <c r="DH112" s="4">
        <f t="shared" si="430"/>
        <v>12.990147417827913</v>
      </c>
      <c r="DI112" s="4">
        <f t="shared" si="430"/>
        <v>13.370175380083115</v>
      </c>
      <c r="DJ112" s="4">
        <f t="shared" si="430"/>
        <v>12.964741409488445</v>
      </c>
      <c r="DK112" s="4">
        <f t="shared" si="430"/>
        <v>12.63729802175526</v>
      </c>
      <c r="DL112" s="4">
        <f t="shared" si="430"/>
        <v>12.893224680563931</v>
      </c>
      <c r="DM112" s="4">
        <f t="shared" si="430"/>
        <v>9.9286175983924085</v>
      </c>
      <c r="DN112" s="4">
        <f t="shared" si="430"/>
        <v>6.4650025840274905</v>
      </c>
      <c r="DO112" s="4">
        <f t="shared" si="431"/>
        <v>2.713313359222691</v>
      </c>
      <c r="DP112" s="4">
        <f t="shared" si="431"/>
        <v>-1.0067664823712685</v>
      </c>
      <c r="DQ112" s="4">
        <f t="shared" si="431"/>
        <v>0.70377807886956578</v>
      </c>
      <c r="DR112" s="4">
        <f t="shared" si="431"/>
        <v>3.4557395241517908</v>
      </c>
      <c r="DS112" s="4">
        <f t="shared" si="431"/>
        <v>6.0447307549959195</v>
      </c>
      <c r="DT112" s="4">
        <f t="shared" si="431"/>
        <v>6.7707405296521195</v>
      </c>
      <c r="DU112" s="4">
        <f t="shared" si="431"/>
        <v>8.6699590770391133</v>
      </c>
      <c r="DV112" s="4">
        <f t="shared" si="431"/>
        <v>12.85502203424489</v>
      </c>
      <c r="DW112" s="4">
        <f t="shared" si="431"/>
        <v>16.134294067014963</v>
      </c>
      <c r="DX112" s="4">
        <f t="shared" si="431"/>
        <v>22.921496994629177</v>
      </c>
      <c r="DY112" s="4">
        <f t="shared" si="432"/>
        <v>24.377130359424125</v>
      </c>
      <c r="DZ112" s="4">
        <f t="shared" si="432"/>
        <v>23.491021860814264</v>
      </c>
      <c r="EA112" s="4">
        <f t="shared" si="432"/>
        <v>26.374107541139203</v>
      </c>
      <c r="EB112" s="4">
        <f t="shared" si="432"/>
        <v>22.732882540978274</v>
      </c>
      <c r="EC112" s="4">
        <f t="shared" si="432"/>
        <v>10.117836004122216</v>
      </c>
      <c r="ED112" s="4">
        <f t="shared" si="432"/>
        <v>1.4134656608352669</v>
      </c>
      <c r="EE112" s="4">
        <f t="shared" si="432"/>
        <v>-8.447550937613757</v>
      </c>
      <c r="EF112" s="4">
        <f t="shared" si="432"/>
        <v>-10.329951630539346</v>
      </c>
      <c r="EG112" s="4">
        <f t="shared" si="432"/>
        <v>-1.3223480981445879</v>
      </c>
      <c r="EH112" s="4">
        <f t="shared" si="432"/>
        <v>2.8962084718136438</v>
      </c>
      <c r="EI112" s="4">
        <f t="shared" si="433"/>
        <v>6.6614434515614329</v>
      </c>
      <c r="EJ112" s="4">
        <f t="shared" si="433"/>
        <v>7.0350258642214447</v>
      </c>
      <c r="EK112" s="4">
        <f t="shared" si="433"/>
        <v>5.3501608185144045</v>
      </c>
      <c r="EL112" s="4">
        <f t="shared" si="433"/>
        <v>5.2905733581786185</v>
      </c>
      <c r="EM112" s="4">
        <f t="shared" si="433"/>
        <v>4.8593687748131442</v>
      </c>
      <c r="EN112" s="4">
        <f t="shared" si="433"/>
        <v>1.9299507452247511</v>
      </c>
      <c r="EO112" s="4">
        <f t="shared" si="433"/>
        <v>-0.18680058850018</v>
      </c>
      <c r="EP112" s="10">
        <f t="shared" si="433"/>
        <v>-0.48552056538182509</v>
      </c>
      <c r="EQ112" s="10">
        <f t="shared" si="433"/>
        <v>-5.3687986031847323E-2</v>
      </c>
      <c r="ER112" s="10">
        <f t="shared" si="433"/>
        <v>0.97763243338457873</v>
      </c>
      <c r="ES112" s="10">
        <f t="shared" si="434"/>
        <v>1.4449131449078223</v>
      </c>
      <c r="ET112" s="10">
        <f t="shared" si="434"/>
        <v>1.8128778729751271</v>
      </c>
      <c r="EU112" s="10">
        <f t="shared" si="434"/>
        <v>1.7954587809828837</v>
      </c>
      <c r="EV112" s="10">
        <f t="shared" si="434"/>
        <v>1.9259456242322948</v>
      </c>
      <c r="EW112" s="10">
        <f t="shared" si="434"/>
        <v>2.1939832664515935</v>
      </c>
      <c r="EX112" s="10">
        <f t="shared" si="434"/>
        <v>2.4209548399431124</v>
      </c>
      <c r="EY112" s="10">
        <f t="shared" si="434"/>
        <v>2.6627689580960734</v>
      </c>
      <c r="EZ112" s="10">
        <f t="shared" si="434"/>
        <v>2.9108745320841622</v>
      </c>
      <c r="FA112" s="10">
        <f t="shared" si="434"/>
        <v>3.1496193182771748</v>
      </c>
      <c r="FB112" s="10">
        <f t="shared" si="434"/>
        <v>3.3503897421414131</v>
      </c>
      <c r="FC112" s="10">
        <f t="shared" si="435"/>
        <v>3.4953681780905965</v>
      </c>
      <c r="FD112" s="10">
        <f t="shared" si="435"/>
        <v>3.6154009411240695</v>
      </c>
      <c r="FE112" s="10">
        <f t="shared" si="435"/>
        <v>3.710076455207667</v>
      </c>
      <c r="FF112" s="10">
        <f t="shared" si="435"/>
        <v>3.7980732485387136</v>
      </c>
      <c r="FG112" s="10">
        <f t="shared" si="435"/>
        <v>3.8629858274448869</v>
      </c>
      <c r="FH112" s="10">
        <f t="shared" si="435"/>
        <v>3.8864887285674943</v>
      </c>
      <c r="FI112" s="10">
        <f t="shared" si="435"/>
        <v>3.8729772350416747</v>
      </c>
      <c r="FJ112" s="10">
        <f t="shared" si="435"/>
        <v>3.8250344719147344</v>
      </c>
      <c r="FK112" s="10">
        <f t="shared" si="436"/>
        <v>3.7914295636048312</v>
      </c>
      <c r="FL112" s="10">
        <f t="shared" si="437"/>
        <v>3.7466320216124949</v>
      </c>
      <c r="FM112" s="10">
        <f t="shared" si="438"/>
        <v>3.7049407945903834</v>
      </c>
      <c r="FN112" s="10">
        <f t="shared" si="439"/>
        <v>3.6827409976726955</v>
      </c>
    </row>
    <row r="113" spans="2:170" x14ac:dyDescent="0.2">
      <c r="B113" t="str">
        <f>B32</f>
        <v>Housing permits (thous.)</v>
      </c>
      <c r="C113" s="4"/>
      <c r="D113" s="4"/>
      <c r="E113" s="4"/>
      <c r="F113" s="4"/>
      <c r="G113" s="4">
        <f t="shared" ref="G113:P114" si="440">100*(G32/C32-1)</f>
        <v>-70.629460946610067</v>
      </c>
      <c r="H113" s="4">
        <f t="shared" si="440"/>
        <v>-54.228569117644376</v>
      </c>
      <c r="I113" s="4">
        <f t="shared" si="440"/>
        <v>-40.967451864159486</v>
      </c>
      <c r="J113" s="4">
        <f t="shared" si="440"/>
        <v>-43.824476991878484</v>
      </c>
      <c r="K113" s="4">
        <f t="shared" si="440"/>
        <v>35.341035642386046</v>
      </c>
      <c r="L113" s="4">
        <f t="shared" si="440"/>
        <v>37.126430486211248</v>
      </c>
      <c r="M113" s="4">
        <f t="shared" si="440"/>
        <v>3.3452835497972844</v>
      </c>
      <c r="N113" s="4">
        <f t="shared" si="440"/>
        <v>46.549999379480433</v>
      </c>
      <c r="O113" s="4">
        <f t="shared" si="440"/>
        <v>-23.664532196072365</v>
      </c>
      <c r="P113" s="4">
        <f t="shared" si="440"/>
        <v>-16.717638543305579</v>
      </c>
      <c r="Q113" s="4">
        <f t="shared" ref="Q113:Z114" si="441">100*(Q32/M32-1)</f>
        <v>9.3910612395093462</v>
      </c>
      <c r="R113" s="4">
        <f t="shared" si="441"/>
        <v>29.934382398094183</v>
      </c>
      <c r="S113" s="4">
        <f t="shared" si="441"/>
        <v>21.85014650481374</v>
      </c>
      <c r="T113" s="4">
        <f t="shared" si="441"/>
        <v>17.938021454112029</v>
      </c>
      <c r="U113" s="4">
        <f t="shared" si="441"/>
        <v>27.990775439607951</v>
      </c>
      <c r="V113" s="4">
        <f t="shared" si="441"/>
        <v>-7.6417004048582875</v>
      </c>
      <c r="W113" s="4">
        <f t="shared" si="441"/>
        <v>6.1147372037100522</v>
      </c>
      <c r="X113" s="4">
        <f t="shared" si="441"/>
        <v>-0.35371399696815242</v>
      </c>
      <c r="Y113" s="4">
        <f t="shared" si="441"/>
        <v>-21.576576576576578</v>
      </c>
      <c r="Z113" s="4">
        <f t="shared" si="441"/>
        <v>-5.5068493150684965</v>
      </c>
      <c r="AA113" s="4">
        <f t="shared" ref="AA113:AJ114" si="442">100*(AA32/W32-1)</f>
        <v>12.495953382971825</v>
      </c>
      <c r="AB113" s="4">
        <f t="shared" si="442"/>
        <v>6.3894523326571973</v>
      </c>
      <c r="AC113" s="4">
        <f t="shared" si="442"/>
        <v>23.004020677771386</v>
      </c>
      <c r="AD113" s="4">
        <f t="shared" si="442"/>
        <v>18.20817628298057</v>
      </c>
      <c r="AE113" s="4">
        <f t="shared" si="442"/>
        <v>14.877697841726611</v>
      </c>
      <c r="AF113" s="4">
        <f t="shared" si="442"/>
        <v>-2.9551954242135414</v>
      </c>
      <c r="AG113" s="4">
        <f t="shared" si="442"/>
        <v>38.150828858276917</v>
      </c>
      <c r="AH113" s="4">
        <f t="shared" si="442"/>
        <v>-4.4395388766249706</v>
      </c>
      <c r="AI113" s="4">
        <f t="shared" si="442"/>
        <v>11.698396793587174</v>
      </c>
      <c r="AJ113" s="4">
        <f t="shared" si="442"/>
        <v>22.249508840864429</v>
      </c>
      <c r="AK113" s="4">
        <f t="shared" ref="AK113:AL114" si="443">100*(AK32/AG32-1)</f>
        <v>-0.60841642724354106</v>
      </c>
      <c r="AL113" s="4">
        <f t="shared" si="443"/>
        <v>46.996919917864474</v>
      </c>
      <c r="AM113" s="4">
        <f t="shared" si="423"/>
        <v>-17.066606862525234</v>
      </c>
      <c r="AN113" s="4">
        <f t="shared" si="423"/>
        <v>26.476496584973862</v>
      </c>
      <c r="AO113" s="4">
        <f t="shared" si="423"/>
        <v>-13.994218670294167</v>
      </c>
      <c r="AP113" s="4">
        <f t="shared" si="423"/>
        <v>-19.783481753099352</v>
      </c>
      <c r="AQ113" s="4">
        <f t="shared" si="423"/>
        <v>20.903190914007563</v>
      </c>
      <c r="AR113" s="4">
        <f t="shared" si="423"/>
        <v>-21.64866581956797</v>
      </c>
      <c r="AS113" s="4">
        <f t="shared" si="423"/>
        <v>0.65243179122183026</v>
      </c>
      <c r="AT113" s="4">
        <f t="shared" si="423"/>
        <v>-8.0104484109708274</v>
      </c>
      <c r="AU113" s="4">
        <f t="shared" si="423"/>
        <v>-9.2820398121225658</v>
      </c>
      <c r="AV113" s="4">
        <f t="shared" si="423"/>
        <v>-3.9529697952564335</v>
      </c>
      <c r="AW113" s="4">
        <f t="shared" si="424"/>
        <v>-22.549597328619132</v>
      </c>
      <c r="AX113" s="4">
        <f t="shared" si="424"/>
        <v>-33.483199242782767</v>
      </c>
      <c r="AY113" s="4">
        <f t="shared" si="424"/>
        <v>-27.588757396449704</v>
      </c>
      <c r="AZ113" s="4">
        <f t="shared" si="424"/>
        <v>4.3478260869565188</v>
      </c>
      <c r="BA113" s="4">
        <f t="shared" si="424"/>
        <v>-10.246005579507989</v>
      </c>
      <c r="BB113" s="4">
        <f t="shared" si="424"/>
        <v>20.882248310209881</v>
      </c>
      <c r="BC113" s="4">
        <f t="shared" si="424"/>
        <v>12.972420837589382</v>
      </c>
      <c r="BD113" s="4">
        <f t="shared" si="424"/>
        <v>-11.084142394822006</v>
      </c>
      <c r="BE113" s="4">
        <f t="shared" si="424"/>
        <v>36.903079966092122</v>
      </c>
      <c r="BF113" s="4">
        <f t="shared" si="424"/>
        <v>-10.623896409652733</v>
      </c>
      <c r="BG113" s="4">
        <f t="shared" si="425"/>
        <v>13.230861965039175</v>
      </c>
      <c r="BH113" s="4">
        <f t="shared" si="425"/>
        <v>0.40946314831664665</v>
      </c>
      <c r="BI113" s="4">
        <f t="shared" si="425"/>
        <v>7.925696594427234</v>
      </c>
      <c r="BJ113" s="4">
        <f t="shared" si="425"/>
        <v>37.108989134013839</v>
      </c>
      <c r="BK113" s="4">
        <f t="shared" si="425"/>
        <v>11.605003992547246</v>
      </c>
      <c r="BL113" s="4">
        <f t="shared" si="425"/>
        <v>5.1880380607159049</v>
      </c>
      <c r="BM113" s="4">
        <f t="shared" si="425"/>
        <v>-2.6582520558424139</v>
      </c>
      <c r="BN113" s="4">
        <f t="shared" si="425"/>
        <v>16.546589817483181</v>
      </c>
      <c r="BO113" s="4">
        <f t="shared" si="425"/>
        <v>-7.7510135940853768</v>
      </c>
      <c r="BP113" s="4">
        <f t="shared" si="425"/>
        <v>23.993107904372167</v>
      </c>
      <c r="BQ113" s="4">
        <f t="shared" si="426"/>
        <v>26.994106090373272</v>
      </c>
      <c r="BR113" s="4">
        <f t="shared" si="426"/>
        <v>-25.489388007418089</v>
      </c>
      <c r="BS113" s="4">
        <f t="shared" si="426"/>
        <v>64.658738366080669</v>
      </c>
      <c r="BT113" s="4">
        <f t="shared" si="426"/>
        <v>-11.829077644606567</v>
      </c>
      <c r="BU113" s="4">
        <f t="shared" si="426"/>
        <v>-11.819306930693074</v>
      </c>
      <c r="BV113" s="4">
        <f t="shared" si="426"/>
        <v>10.398230088495586</v>
      </c>
      <c r="BW113" s="4">
        <f t="shared" si="426"/>
        <v>-44.779400219814725</v>
      </c>
      <c r="BX113" s="4">
        <f t="shared" si="426"/>
        <v>-15.878644602048853</v>
      </c>
      <c r="BY113" s="4">
        <f t="shared" si="426"/>
        <v>-42.456140350877192</v>
      </c>
      <c r="BZ113" s="4">
        <f t="shared" si="426"/>
        <v>-56.162324649298597</v>
      </c>
      <c r="CA113" s="4">
        <f t="shared" si="427"/>
        <v>-62.38271253909582</v>
      </c>
      <c r="CB113" s="4">
        <f t="shared" si="427"/>
        <v>-68.032786885245898</v>
      </c>
      <c r="CC113" s="4">
        <f t="shared" si="427"/>
        <v>-58.384146341463413</v>
      </c>
      <c r="CD113" s="4">
        <f t="shared" si="427"/>
        <v>-24.057142857142853</v>
      </c>
      <c r="CE113" s="4">
        <f t="shared" si="427"/>
        <v>61.602418745275877</v>
      </c>
      <c r="CF113" s="4">
        <f t="shared" si="427"/>
        <v>12.747252747252746</v>
      </c>
      <c r="CG113" s="4">
        <f t="shared" si="427"/>
        <v>74.212454212454219</v>
      </c>
      <c r="CH113" s="4">
        <f t="shared" si="427"/>
        <v>47.554552294958619</v>
      </c>
      <c r="CI113" s="4">
        <f t="shared" si="427"/>
        <v>-39.990645463049582</v>
      </c>
      <c r="CJ113" s="4">
        <f t="shared" si="427"/>
        <v>102.72904483430798</v>
      </c>
      <c r="CK113" s="4">
        <f t="shared" si="428"/>
        <v>0.8830950378469371</v>
      </c>
      <c r="CL113" s="4">
        <f t="shared" si="428"/>
        <v>-3.5186129525752174</v>
      </c>
      <c r="CM113" s="4">
        <f t="shared" si="428"/>
        <v>121.82385035074046</v>
      </c>
      <c r="CN113" s="4">
        <f t="shared" si="428"/>
        <v>30.512820512820515</v>
      </c>
      <c r="CO113" s="4">
        <f t="shared" si="428"/>
        <v>79.199666527719884</v>
      </c>
      <c r="CP113" s="4">
        <f t="shared" si="428"/>
        <v>70.930232558139522</v>
      </c>
      <c r="CQ113" s="4">
        <f t="shared" si="428"/>
        <v>13.070976809557266</v>
      </c>
      <c r="CR113" s="4">
        <f t="shared" si="428"/>
        <v>-8.5707269155206323</v>
      </c>
      <c r="CS113" s="4">
        <f t="shared" si="428"/>
        <v>1.1863224005582707</v>
      </c>
      <c r="CT113" s="4">
        <f t="shared" si="428"/>
        <v>28.602350030921464</v>
      </c>
      <c r="CU113" s="4">
        <f t="shared" si="429"/>
        <v>-3.884400248601616</v>
      </c>
      <c r="CV113" s="4">
        <f t="shared" si="429"/>
        <v>41.418211120064477</v>
      </c>
      <c r="CW113" s="4">
        <f t="shared" si="429"/>
        <v>18.551724137931025</v>
      </c>
      <c r="CX113" s="4">
        <f t="shared" si="429"/>
        <v>3.798990141861025</v>
      </c>
      <c r="CY113" s="4">
        <f t="shared" si="429"/>
        <v>116.45651471063694</v>
      </c>
      <c r="CZ113" s="4">
        <f t="shared" si="429"/>
        <v>-7.0655270655270659</v>
      </c>
      <c r="DA113" s="4">
        <f t="shared" si="429"/>
        <v>15.571068450649594</v>
      </c>
      <c r="DB113" s="4">
        <f t="shared" si="429"/>
        <v>6.0921936529997778</v>
      </c>
      <c r="DC113" s="4">
        <f t="shared" si="429"/>
        <v>-46.153846153846153</v>
      </c>
      <c r="DD113" s="4">
        <f t="shared" si="429"/>
        <v>26.098508072756999</v>
      </c>
      <c r="DE113" s="4">
        <f t="shared" si="430"/>
        <v>-8.8255033557047007</v>
      </c>
      <c r="DF113" s="4">
        <f t="shared" si="430"/>
        <v>35.087336244541476</v>
      </c>
      <c r="DG113" s="4">
        <f t="shared" si="430"/>
        <v>18.113730929264914</v>
      </c>
      <c r="DH113" s="4">
        <f t="shared" si="430"/>
        <v>-18.541329011345219</v>
      </c>
      <c r="DI113" s="4">
        <f t="shared" si="430"/>
        <v>4.2142068457857951</v>
      </c>
      <c r="DJ113" s="4">
        <f t="shared" si="430"/>
        <v>10.344270244060127</v>
      </c>
      <c r="DK113" s="4">
        <f t="shared" si="430"/>
        <v>16.275246594645367</v>
      </c>
      <c r="DL113" s="4">
        <f t="shared" si="430"/>
        <v>-4.4568245125348183</v>
      </c>
      <c r="DM113" s="4">
        <f t="shared" si="430"/>
        <v>-28.606745541232559</v>
      </c>
      <c r="DN113" s="4">
        <f t="shared" si="430"/>
        <v>-21.048776915189691</v>
      </c>
      <c r="DO113" s="4">
        <f t="shared" si="431"/>
        <v>-18.299333467986266</v>
      </c>
      <c r="DP113" s="4">
        <f t="shared" si="431"/>
        <v>32.52811328613079</v>
      </c>
      <c r="DQ113" s="4">
        <f t="shared" si="431"/>
        <v>38.560474894880038</v>
      </c>
      <c r="DR113" s="4">
        <f t="shared" si="431"/>
        <v>20.055658627087205</v>
      </c>
      <c r="DS113" s="4">
        <f t="shared" si="431"/>
        <v>-1.0383189122373349</v>
      </c>
      <c r="DT113" s="4">
        <f t="shared" si="431"/>
        <v>-18.337523570081704</v>
      </c>
      <c r="DU113" s="4">
        <f t="shared" si="431"/>
        <v>-9.8000714030703318</v>
      </c>
      <c r="DV113" s="4">
        <f t="shared" si="431"/>
        <v>-27.986400865399474</v>
      </c>
      <c r="DW113" s="4">
        <f t="shared" si="431"/>
        <v>38.795903072695467</v>
      </c>
      <c r="DX113" s="4">
        <f t="shared" si="431"/>
        <v>-15.893784875889938</v>
      </c>
      <c r="DY113" s="4">
        <f t="shared" si="432"/>
        <v>18.642390659014453</v>
      </c>
      <c r="DZ113" s="4">
        <f t="shared" si="432"/>
        <v>76.137339055793987</v>
      </c>
      <c r="EA113" s="4">
        <f t="shared" si="432"/>
        <v>-3.8516918646508302</v>
      </c>
      <c r="EB113" s="4">
        <f t="shared" si="432"/>
        <v>49.279341111873705</v>
      </c>
      <c r="EC113" s="4">
        <f t="shared" si="432"/>
        <v>-17.447873227689737</v>
      </c>
      <c r="ED113" s="4">
        <f t="shared" si="432"/>
        <v>-47.076023391812861</v>
      </c>
      <c r="EE113" s="4">
        <f t="shared" si="432"/>
        <v>-27.967053538000751</v>
      </c>
      <c r="EF113" s="4">
        <f t="shared" si="432"/>
        <v>-40.996168582375482</v>
      </c>
      <c r="EG113" s="4">
        <f t="shared" si="432"/>
        <v>-38.351182056981202</v>
      </c>
      <c r="EH113" s="4">
        <f t="shared" si="432"/>
        <v>-14.088397790055252</v>
      </c>
      <c r="EI113" s="4">
        <f t="shared" si="433"/>
        <v>8.3679833679833671</v>
      </c>
      <c r="EJ113" s="4">
        <f t="shared" si="433"/>
        <v>-19.480519480519476</v>
      </c>
      <c r="EK113" s="4">
        <f t="shared" si="433"/>
        <v>7.3090789904949105</v>
      </c>
      <c r="EL113" s="4">
        <f t="shared" si="433"/>
        <v>5.3054662379421247</v>
      </c>
      <c r="EM113" s="4">
        <f t="shared" si="433"/>
        <v>-44.172661870503596</v>
      </c>
      <c r="EN113" s="4">
        <f t="shared" si="433"/>
        <v>-16.032258064516125</v>
      </c>
      <c r="EO113" s="4">
        <f t="shared" si="433"/>
        <v>-13.530849114233357</v>
      </c>
      <c r="EP113" s="10">
        <f t="shared" si="433"/>
        <v>0.92499999999999805</v>
      </c>
      <c r="EQ113" s="10">
        <f t="shared" si="433"/>
        <v>21.040700171821292</v>
      </c>
      <c r="ER113" s="10">
        <f t="shared" si="433"/>
        <v>29.214560122935062</v>
      </c>
      <c r="ES113" s="10">
        <f t="shared" si="434"/>
        <v>1.3031614270575753</v>
      </c>
      <c r="ET113" s="10">
        <f t="shared" si="434"/>
        <v>-2.0802487928140434</v>
      </c>
      <c r="EU113" s="10">
        <f t="shared" si="434"/>
        <v>6.6129846486344679</v>
      </c>
      <c r="EV113" s="10">
        <f t="shared" si="434"/>
        <v>9.9774636497292235</v>
      </c>
      <c r="EW113" s="10">
        <f t="shared" si="434"/>
        <v>4.1854776634758784</v>
      </c>
      <c r="EX113" s="10">
        <f t="shared" si="434"/>
        <v>3.6882932302223947</v>
      </c>
      <c r="EY113" s="10">
        <f t="shared" si="434"/>
        <v>3.6166395377092542</v>
      </c>
      <c r="EZ113" s="10">
        <f t="shared" si="434"/>
        <v>7.8996794440723495</v>
      </c>
      <c r="FA113" s="10">
        <f t="shared" si="434"/>
        <v>6.3347420578310665</v>
      </c>
      <c r="FB113" s="10">
        <f t="shared" si="434"/>
        <v>3.4165489224228907</v>
      </c>
      <c r="FC113" s="10">
        <f t="shared" si="435"/>
        <v>5.7982793736868654</v>
      </c>
      <c r="FD113" s="10">
        <f t="shared" si="435"/>
        <v>4.7493207023855843</v>
      </c>
      <c r="FE113" s="10">
        <f t="shared" si="435"/>
        <v>3.5289664972829815</v>
      </c>
      <c r="FF113" s="10">
        <f t="shared" si="435"/>
        <v>1.2493764523183515</v>
      </c>
      <c r="FG113" s="10">
        <f t="shared" si="435"/>
        <v>6.4980217471166668E-2</v>
      </c>
      <c r="FH113" s="10">
        <f t="shared" si="435"/>
        <v>0.42575456325775196</v>
      </c>
      <c r="FI113" s="10">
        <f t="shared" si="435"/>
        <v>8.7783901116567087E-2</v>
      </c>
      <c r="FJ113" s="10">
        <f t="shared" si="435"/>
        <v>-1.3429308631610848</v>
      </c>
      <c r="FK113" s="10">
        <f t="shared" si="436"/>
        <v>-1.1395257096906253</v>
      </c>
      <c r="FL113" s="10">
        <f t="shared" si="437"/>
        <v>-1.0982199476612942</v>
      </c>
      <c r="FM113" s="10">
        <f t="shared" si="438"/>
        <v>-1.0535460168913602</v>
      </c>
      <c r="FN113" s="10">
        <f t="shared" si="439"/>
        <v>-1.5660146162966848</v>
      </c>
    </row>
    <row r="114" spans="2:170" x14ac:dyDescent="0.2">
      <c r="B114" t="str">
        <f>B33</f>
        <v>Population (thous.)</v>
      </c>
      <c r="C114" s="4"/>
      <c r="D114" s="4"/>
      <c r="E114" s="4"/>
      <c r="F114" s="4"/>
      <c r="G114" s="4">
        <f t="shared" si="440"/>
        <v>3.3013285296561001</v>
      </c>
      <c r="H114" s="4">
        <f t="shared" si="440"/>
        <v>2.8754416516208137</v>
      </c>
      <c r="I114" s="4">
        <f t="shared" si="440"/>
        <v>2.3427572909876959</v>
      </c>
      <c r="J114" s="4">
        <f t="shared" si="440"/>
        <v>1.8258297657055556</v>
      </c>
      <c r="K114" s="4">
        <f t="shared" si="440"/>
        <v>1.4421515299308352</v>
      </c>
      <c r="L114" s="4">
        <f t="shared" si="440"/>
        <v>1.273696790950174</v>
      </c>
      <c r="M114" s="4">
        <f t="shared" si="440"/>
        <v>1.2737245018055399</v>
      </c>
      <c r="N114" s="4">
        <f t="shared" si="440"/>
        <v>1.365671830714188</v>
      </c>
      <c r="O114" s="4">
        <f t="shared" si="440"/>
        <v>1.4743225739047627</v>
      </c>
      <c r="P114" s="4">
        <f t="shared" si="440"/>
        <v>1.5394440441074853</v>
      </c>
      <c r="Q114" s="4">
        <f t="shared" si="441"/>
        <v>1.5583511466468414</v>
      </c>
      <c r="R114" s="4">
        <f t="shared" si="441"/>
        <v>1.5426571514604692</v>
      </c>
      <c r="S114" s="4">
        <f t="shared" si="441"/>
        <v>1.503856880490817</v>
      </c>
      <c r="T114" s="4">
        <f t="shared" si="441"/>
        <v>1.4524502569485787</v>
      </c>
      <c r="U114" s="4">
        <f t="shared" si="441"/>
        <v>1.3954925139608054</v>
      </c>
      <c r="V114" s="4">
        <f t="shared" si="441"/>
        <v>1.3391078844445792</v>
      </c>
      <c r="W114" s="4">
        <f t="shared" si="441"/>
        <v>1.2893234010600718</v>
      </c>
      <c r="X114" s="4">
        <f t="shared" si="441"/>
        <v>1.251028314870628</v>
      </c>
      <c r="Y114" s="4">
        <f t="shared" si="441"/>
        <v>1.224864734292952</v>
      </c>
      <c r="Z114" s="4">
        <f t="shared" si="441"/>
        <v>1.2104349730146291</v>
      </c>
      <c r="AA114" s="4">
        <f t="shared" si="442"/>
        <v>1.2073557740229779</v>
      </c>
      <c r="AB114" s="4">
        <f t="shared" si="442"/>
        <v>1.2169151594375371</v>
      </c>
      <c r="AC114" s="4">
        <f t="shared" si="442"/>
        <v>1.2470116911624807</v>
      </c>
      <c r="AD114" s="4">
        <f t="shared" si="442"/>
        <v>1.3070997131702233</v>
      </c>
      <c r="AE114" s="4">
        <f t="shared" si="442"/>
        <v>1.4065131858320701</v>
      </c>
      <c r="AF114" s="4">
        <f t="shared" si="442"/>
        <v>1.5479063214717259</v>
      </c>
      <c r="AG114" s="4">
        <f t="shared" si="442"/>
        <v>1.7077365457402127</v>
      </c>
      <c r="AH114" s="4">
        <f t="shared" si="442"/>
        <v>1.8561702493048227</v>
      </c>
      <c r="AI114" s="4">
        <f t="shared" si="442"/>
        <v>1.96373387252331</v>
      </c>
      <c r="AJ114" s="4">
        <f t="shared" si="442"/>
        <v>2.0100678088837309</v>
      </c>
      <c r="AK114" s="4">
        <f t="shared" si="443"/>
        <v>2.00962628784771</v>
      </c>
      <c r="AL114" s="4">
        <f t="shared" si="443"/>
        <v>1.9852503718001735</v>
      </c>
      <c r="AM114" s="4">
        <f t="shared" si="423"/>
        <v>1.959363129451952</v>
      </c>
      <c r="AN114" s="4">
        <f t="shared" si="423"/>
        <v>1.9465986221832265</v>
      </c>
      <c r="AO114" s="4">
        <f t="shared" si="423"/>
        <v>1.9321157642537612</v>
      </c>
      <c r="AP114" s="4">
        <f t="shared" si="423"/>
        <v>1.8941025109971088</v>
      </c>
      <c r="AQ114" s="4">
        <f t="shared" si="423"/>
        <v>1.8111678691294264</v>
      </c>
      <c r="AR114" s="4">
        <f t="shared" si="423"/>
        <v>1.6730612853427251</v>
      </c>
      <c r="AS114" s="4">
        <f t="shared" si="423"/>
        <v>1.512367504406531</v>
      </c>
      <c r="AT114" s="4">
        <f t="shared" si="423"/>
        <v>1.3715791419819823</v>
      </c>
      <c r="AU114" s="4">
        <f t="shared" si="423"/>
        <v>1.2923642912930466</v>
      </c>
      <c r="AV114" s="4">
        <f t="shared" si="423"/>
        <v>1.3000565235971706</v>
      </c>
      <c r="AW114" s="4">
        <f t="shared" si="424"/>
        <v>1.3571033860833026</v>
      </c>
      <c r="AX114" s="4">
        <f t="shared" si="424"/>
        <v>1.4108859597888657</v>
      </c>
      <c r="AY114" s="4">
        <f t="shared" si="424"/>
        <v>1.40939962104214</v>
      </c>
      <c r="AZ114" s="4">
        <f t="shared" si="424"/>
        <v>1.3178523474321358</v>
      </c>
      <c r="BA114" s="4">
        <f t="shared" si="424"/>
        <v>1.1678658555740684</v>
      </c>
      <c r="BB114" s="4">
        <f t="shared" si="424"/>
        <v>1.0069520836347046</v>
      </c>
      <c r="BC114" s="4">
        <f t="shared" si="424"/>
        <v>0.88179288607574957</v>
      </c>
      <c r="BD114" s="4">
        <f t="shared" si="424"/>
        <v>0.8263290288704539</v>
      </c>
      <c r="BE114" s="4">
        <f t="shared" si="424"/>
        <v>0.82611411560931103</v>
      </c>
      <c r="BF114" s="4">
        <f t="shared" si="424"/>
        <v>0.85498079063348609</v>
      </c>
      <c r="BG114" s="4">
        <f t="shared" si="425"/>
        <v>0.88701759125939805</v>
      </c>
      <c r="BH114" s="4">
        <f t="shared" si="425"/>
        <v>0.90527466129197709</v>
      </c>
      <c r="BI114" s="4">
        <f t="shared" si="425"/>
        <v>0.92794964668028168</v>
      </c>
      <c r="BJ114" s="4">
        <f t="shared" si="425"/>
        <v>0.9818191592048775</v>
      </c>
      <c r="BK114" s="4">
        <f t="shared" si="425"/>
        <v>1.0934204128821401</v>
      </c>
      <c r="BL114" s="4">
        <f t="shared" si="425"/>
        <v>1.2761344997068713</v>
      </c>
      <c r="BM114" s="4">
        <f t="shared" si="425"/>
        <v>1.4915740676526568</v>
      </c>
      <c r="BN114" s="4">
        <f t="shared" si="425"/>
        <v>1.6886741208206324</v>
      </c>
      <c r="BO114" s="4">
        <f t="shared" si="425"/>
        <v>1.8167904714407879</v>
      </c>
      <c r="BP114" s="4">
        <f t="shared" si="425"/>
        <v>1.8401450923632767</v>
      </c>
      <c r="BQ114" s="4">
        <f t="shared" si="426"/>
        <v>1.7800858639887895</v>
      </c>
      <c r="BR114" s="4">
        <f t="shared" si="426"/>
        <v>1.6718110367672567</v>
      </c>
      <c r="BS114" s="4">
        <f t="shared" si="426"/>
        <v>1.5498535498059463</v>
      </c>
      <c r="BT114" s="4">
        <f t="shared" si="426"/>
        <v>1.441369726239361</v>
      </c>
      <c r="BU114" s="4">
        <f t="shared" si="426"/>
        <v>1.3466226970625828</v>
      </c>
      <c r="BV114" s="4">
        <f t="shared" si="426"/>
        <v>1.2593380335223392</v>
      </c>
      <c r="BW114" s="4">
        <f t="shared" si="426"/>
        <v>1.1733658489336829</v>
      </c>
      <c r="BX114" s="4">
        <f t="shared" si="426"/>
        <v>1.0862621362552005</v>
      </c>
      <c r="BY114" s="4">
        <f t="shared" si="426"/>
        <v>1.0099830841348245</v>
      </c>
      <c r="BZ114" s="4">
        <f t="shared" si="426"/>
        <v>0.95992601640229047</v>
      </c>
      <c r="CA114" s="4">
        <f t="shared" si="427"/>
        <v>0.95133866444312432</v>
      </c>
      <c r="CB114" s="4">
        <f t="shared" si="427"/>
        <v>0.99140901171332896</v>
      </c>
      <c r="CC114" s="4">
        <f t="shared" si="427"/>
        <v>1.0555797088517282</v>
      </c>
      <c r="CD114" s="4">
        <f t="shared" si="427"/>
        <v>1.1115997432854074</v>
      </c>
      <c r="CE114" s="4">
        <f t="shared" si="427"/>
        <v>1.1274907756838148</v>
      </c>
      <c r="CF114" s="4">
        <f t="shared" si="427"/>
        <v>1.0809509415352636</v>
      </c>
      <c r="CG114" s="4">
        <f t="shared" si="427"/>
        <v>0.98723239606213209</v>
      </c>
      <c r="CH114" s="4">
        <f t="shared" si="427"/>
        <v>0.87069660549830008</v>
      </c>
      <c r="CI114" s="4">
        <f t="shared" si="427"/>
        <v>0.75535509554622848</v>
      </c>
      <c r="CJ114" s="4">
        <f t="shared" si="427"/>
        <v>0.66314092212964582</v>
      </c>
      <c r="CK114" s="4">
        <f t="shared" si="428"/>
        <v>0.60881915472303927</v>
      </c>
      <c r="CL114" s="4">
        <f t="shared" si="428"/>
        <v>0.60537331200252176</v>
      </c>
      <c r="CM114" s="4">
        <f t="shared" si="428"/>
        <v>0.66577596301078401</v>
      </c>
      <c r="CN114" s="4">
        <f t="shared" si="428"/>
        <v>0.7960627775796647</v>
      </c>
      <c r="CO114" s="4">
        <f t="shared" si="428"/>
        <v>0.97458752405232829</v>
      </c>
      <c r="CP114" s="4">
        <f t="shared" si="428"/>
        <v>1.1728057726326124</v>
      </c>
      <c r="CQ114" s="4">
        <f t="shared" si="428"/>
        <v>1.3621891660142493</v>
      </c>
      <c r="CR114" s="4">
        <f t="shared" si="428"/>
        <v>1.5192109710772783</v>
      </c>
      <c r="CS114" s="4">
        <f t="shared" si="428"/>
        <v>1.6401443579771469</v>
      </c>
      <c r="CT114" s="4">
        <f t="shared" si="428"/>
        <v>1.7263200523225608</v>
      </c>
      <c r="CU114" s="4">
        <f t="shared" si="429"/>
        <v>1.779179193464242</v>
      </c>
      <c r="CV114" s="4">
        <f t="shared" si="429"/>
        <v>1.8050919267421195</v>
      </c>
      <c r="CW114" s="4">
        <f t="shared" si="429"/>
        <v>1.8297204210505624</v>
      </c>
      <c r="CX114" s="4">
        <f t="shared" si="429"/>
        <v>1.8831135802321652</v>
      </c>
      <c r="CY114" s="4">
        <f t="shared" si="429"/>
        <v>1.9947882543109419</v>
      </c>
      <c r="CZ114" s="4">
        <f t="shared" si="429"/>
        <v>2.1763292802024603</v>
      </c>
      <c r="DA114" s="4">
        <f t="shared" si="429"/>
        <v>2.3697074986786193</v>
      </c>
      <c r="DB114" s="4">
        <f t="shared" si="429"/>
        <v>2.50055172349819</v>
      </c>
      <c r="DC114" s="4">
        <f t="shared" si="429"/>
        <v>2.4959511566529535</v>
      </c>
      <c r="DD114" s="4">
        <f t="shared" si="429"/>
        <v>2.3135128456261533</v>
      </c>
      <c r="DE114" s="4">
        <f t="shared" si="430"/>
        <v>2.025777242820892</v>
      </c>
      <c r="DF114" s="4">
        <f t="shared" si="430"/>
        <v>1.7314241253717277</v>
      </c>
      <c r="DG114" s="4">
        <f t="shared" si="430"/>
        <v>1.5261383469697964</v>
      </c>
      <c r="DH114" s="4">
        <f t="shared" si="430"/>
        <v>1.4766291757679184</v>
      </c>
      <c r="DI114" s="4">
        <f t="shared" si="430"/>
        <v>1.542621463220395</v>
      </c>
      <c r="DJ114" s="4">
        <f t="shared" si="430"/>
        <v>1.658486932763048</v>
      </c>
      <c r="DK114" s="4">
        <f t="shared" si="430"/>
        <v>1.7595129189385439</v>
      </c>
      <c r="DL114" s="4">
        <f t="shared" si="430"/>
        <v>1.7981666427452137</v>
      </c>
      <c r="DM114" s="4">
        <f t="shared" si="430"/>
        <v>1.7930715096683869</v>
      </c>
      <c r="DN114" s="4">
        <f t="shared" si="430"/>
        <v>1.7789142387304002</v>
      </c>
      <c r="DO114" s="4">
        <f t="shared" si="431"/>
        <v>1.7897849989443548</v>
      </c>
      <c r="DP114" s="4">
        <f t="shared" si="431"/>
        <v>1.8445785752298383</v>
      </c>
      <c r="DQ114" s="4">
        <f t="shared" si="431"/>
        <v>1.9037681338453183</v>
      </c>
      <c r="DR114" s="4">
        <f t="shared" si="431"/>
        <v>1.9140259382943503</v>
      </c>
      <c r="DS114" s="4">
        <f t="shared" si="431"/>
        <v>1.8229726504795707</v>
      </c>
      <c r="DT114" s="4">
        <f t="shared" si="431"/>
        <v>1.6022398679679917</v>
      </c>
      <c r="DU114" s="4">
        <f t="shared" si="431"/>
        <v>1.3152342598665712</v>
      </c>
      <c r="DV114" s="4">
        <f t="shared" si="431"/>
        <v>1.0464954856642006</v>
      </c>
      <c r="DW114" s="4">
        <f t="shared" si="431"/>
        <v>0.87867119141331607</v>
      </c>
      <c r="DX114" s="4">
        <f t="shared" si="431"/>
        <v>0.86874649085850741</v>
      </c>
      <c r="DY114" s="4">
        <f t="shared" si="432"/>
        <v>0.97597532931716913</v>
      </c>
      <c r="DZ114" s="4">
        <f t="shared" si="432"/>
        <v>1.1360023232994454</v>
      </c>
      <c r="EA114" s="4">
        <f t="shared" si="432"/>
        <v>1.2848616733603269</v>
      </c>
      <c r="EB114" s="4">
        <f t="shared" si="432"/>
        <v>1.3721137533718286</v>
      </c>
      <c r="EC114" s="4">
        <f t="shared" si="432"/>
        <v>1.4006240552576266</v>
      </c>
      <c r="ED114" s="4">
        <f t="shared" si="432"/>
        <v>1.3865608988193445</v>
      </c>
      <c r="EE114" s="4">
        <f t="shared" si="432"/>
        <v>1.345971563981041</v>
      </c>
      <c r="EF114" s="4">
        <f t="shared" si="432"/>
        <v>1.2937518819862159</v>
      </c>
      <c r="EG114" s="4">
        <f t="shared" si="432"/>
        <v>1.2408402502044336</v>
      </c>
      <c r="EH114" s="4">
        <f t="shared" si="432"/>
        <v>1.1970879281270497</v>
      </c>
      <c r="EI114" s="4">
        <f t="shared" si="433"/>
        <v>1.1722159870307891</v>
      </c>
      <c r="EJ114" s="4">
        <f t="shared" si="433"/>
        <v>1.1725169379765976</v>
      </c>
      <c r="EK114" s="4">
        <f t="shared" si="433"/>
        <v>1.1910000917702224</v>
      </c>
      <c r="EL114" s="4">
        <f t="shared" si="433"/>
        <v>1.2174674931702434</v>
      </c>
      <c r="EM114" s="4">
        <f t="shared" si="433"/>
        <v>1.2414706074090676</v>
      </c>
      <c r="EN114" s="4">
        <f t="shared" si="433"/>
        <v>1.2532527870659171</v>
      </c>
      <c r="EO114" s="4">
        <f t="shared" si="433"/>
        <v>1.2544829659782541</v>
      </c>
      <c r="EP114" s="10">
        <f t="shared" si="433"/>
        <v>1.2483613288283735</v>
      </c>
      <c r="EQ114" s="10">
        <f t="shared" si="433"/>
        <v>1.1954051733330751</v>
      </c>
      <c r="ER114" s="10">
        <f t="shared" si="433"/>
        <v>1.127548844327575</v>
      </c>
      <c r="ES114" s="10">
        <f t="shared" si="434"/>
        <v>1.0436989281679576</v>
      </c>
      <c r="ET114" s="10">
        <f t="shared" si="434"/>
        <v>0.9463880357018617</v>
      </c>
      <c r="EU114" s="10">
        <f t="shared" si="434"/>
        <v>0.88381583719403523</v>
      </c>
      <c r="EV114" s="10">
        <f t="shared" si="434"/>
        <v>0.83690064490289373</v>
      </c>
      <c r="EW114" s="10">
        <f t="shared" si="434"/>
        <v>0.81506420483445918</v>
      </c>
      <c r="EX114" s="10">
        <f t="shared" si="434"/>
        <v>0.82149192876790345</v>
      </c>
      <c r="EY114" s="10">
        <f t="shared" si="434"/>
        <v>0.85250468633872867</v>
      </c>
      <c r="EZ114" s="10">
        <f t="shared" si="434"/>
        <v>0.89633063059932905</v>
      </c>
      <c r="FA114" s="10">
        <f t="shared" si="434"/>
        <v>0.93736764667815553</v>
      </c>
      <c r="FB114" s="10">
        <f t="shared" si="434"/>
        <v>0.96354306905979126</v>
      </c>
      <c r="FC114" s="10">
        <f t="shared" si="435"/>
        <v>0.96867742620383446</v>
      </c>
      <c r="FD114" s="10">
        <f t="shared" si="435"/>
        <v>0.95445101298488044</v>
      </c>
      <c r="FE114" s="10">
        <f t="shared" si="435"/>
        <v>0.9298827965822376</v>
      </c>
      <c r="FF114" s="10">
        <f t="shared" si="435"/>
        <v>0.90408638161934007</v>
      </c>
      <c r="FG114" s="10">
        <f t="shared" si="435"/>
        <v>0.88397208733477228</v>
      </c>
      <c r="FH114" s="10">
        <f t="shared" si="435"/>
        <v>0.87279745024981814</v>
      </c>
      <c r="FI114" s="10">
        <f t="shared" si="435"/>
        <v>0.87012491781219836</v>
      </c>
      <c r="FJ114" s="10">
        <f t="shared" si="435"/>
        <v>0.87499938687898293</v>
      </c>
      <c r="FK114" s="10">
        <f t="shared" si="436"/>
        <v>0.88593724814813868</v>
      </c>
      <c r="FL114" s="10">
        <f t="shared" si="437"/>
        <v>0.90086531119617508</v>
      </c>
      <c r="FM114" s="10">
        <f t="shared" si="438"/>
        <v>0.91669061220642778</v>
      </c>
      <c r="FN114" s="10">
        <f t="shared" si="439"/>
        <v>0.92893346388007725</v>
      </c>
    </row>
    <row r="117" spans="2:170" x14ac:dyDescent="0.2">
      <c r="B117" s="1" t="s">
        <v>168</v>
      </c>
    </row>
    <row r="118" spans="2:170" x14ac:dyDescent="0.2">
      <c r="B118" s="1"/>
      <c r="C118" s="14" t="str">
        <f t="shared" ref="C118:AH118" si="444">C4</f>
        <v>1990Q1</v>
      </c>
      <c r="D118" s="14" t="str">
        <f t="shared" si="444"/>
        <v>1990Q2</v>
      </c>
      <c r="E118" s="14" t="str">
        <f t="shared" si="444"/>
        <v>1990Q3</v>
      </c>
      <c r="F118" s="14" t="str">
        <f t="shared" si="444"/>
        <v>1990Q4</v>
      </c>
      <c r="G118" s="14" t="str">
        <f t="shared" si="444"/>
        <v>1991Q1</v>
      </c>
      <c r="H118" s="14" t="str">
        <f t="shared" si="444"/>
        <v>1991Q2</v>
      </c>
      <c r="I118" s="14" t="str">
        <f t="shared" si="444"/>
        <v>1991Q3</v>
      </c>
      <c r="J118" s="14" t="str">
        <f t="shared" si="444"/>
        <v>1991Q4</v>
      </c>
      <c r="K118" s="14" t="str">
        <f t="shared" si="444"/>
        <v>1992Q1</v>
      </c>
      <c r="L118" s="14" t="str">
        <f t="shared" si="444"/>
        <v>1992Q2</v>
      </c>
      <c r="M118" s="14" t="str">
        <f t="shared" si="444"/>
        <v>1992Q3</v>
      </c>
      <c r="N118" s="14" t="str">
        <f t="shared" si="444"/>
        <v>1992Q4</v>
      </c>
      <c r="O118" s="14" t="str">
        <f t="shared" si="444"/>
        <v>1993Q1</v>
      </c>
      <c r="P118" s="14" t="str">
        <f t="shared" si="444"/>
        <v>1993Q2</v>
      </c>
      <c r="Q118" s="14" t="str">
        <f t="shared" si="444"/>
        <v>1993Q3</v>
      </c>
      <c r="R118" s="14" t="str">
        <f t="shared" si="444"/>
        <v>1993Q4</v>
      </c>
      <c r="S118" s="14" t="str">
        <f t="shared" si="444"/>
        <v>1994Q1</v>
      </c>
      <c r="T118" s="14" t="str">
        <f t="shared" si="444"/>
        <v>1994Q2</v>
      </c>
      <c r="U118" s="14" t="str">
        <f t="shared" si="444"/>
        <v>1994Q3</v>
      </c>
      <c r="V118" s="14" t="str">
        <f t="shared" si="444"/>
        <v>1994Q4</v>
      </c>
      <c r="W118" s="14" t="str">
        <f t="shared" si="444"/>
        <v>1995Q1</v>
      </c>
      <c r="X118" s="14" t="str">
        <f t="shared" si="444"/>
        <v>1995Q2</v>
      </c>
      <c r="Y118" s="14" t="str">
        <f t="shared" si="444"/>
        <v>1995Q3</v>
      </c>
      <c r="Z118" s="14" t="str">
        <f t="shared" si="444"/>
        <v>1995Q4</v>
      </c>
      <c r="AA118" s="14" t="str">
        <f t="shared" si="444"/>
        <v>1996Q1</v>
      </c>
      <c r="AB118" s="14" t="str">
        <f t="shared" si="444"/>
        <v>1996Q2</v>
      </c>
      <c r="AC118" s="14" t="str">
        <f t="shared" si="444"/>
        <v>1996Q3</v>
      </c>
      <c r="AD118" s="14" t="str">
        <f t="shared" si="444"/>
        <v>1996Q4</v>
      </c>
      <c r="AE118" s="14" t="str">
        <f t="shared" si="444"/>
        <v>1997Q1</v>
      </c>
      <c r="AF118" s="14" t="str">
        <f t="shared" si="444"/>
        <v>1997Q2</v>
      </c>
      <c r="AG118" s="14" t="str">
        <f t="shared" si="444"/>
        <v>1997Q3</v>
      </c>
      <c r="AH118" s="14" t="str">
        <f t="shared" si="444"/>
        <v>1997Q4</v>
      </c>
      <c r="AI118" s="14" t="str">
        <f t="shared" ref="AI118:BN118" si="445">AI4</f>
        <v>1998Q1</v>
      </c>
      <c r="AJ118" s="14" t="str">
        <f t="shared" si="445"/>
        <v>1998Q2</v>
      </c>
      <c r="AK118" s="14" t="str">
        <f t="shared" si="445"/>
        <v>1998Q3</v>
      </c>
      <c r="AL118" s="14" t="str">
        <f t="shared" si="445"/>
        <v>1998Q4</v>
      </c>
      <c r="AM118" s="14" t="str">
        <f t="shared" si="445"/>
        <v>1999Q1</v>
      </c>
      <c r="AN118" s="14" t="str">
        <f t="shared" si="445"/>
        <v>1999Q2</v>
      </c>
      <c r="AO118" s="14" t="str">
        <f t="shared" si="445"/>
        <v>1999Q3</v>
      </c>
      <c r="AP118" s="14" t="str">
        <f t="shared" si="445"/>
        <v>1999Q4</v>
      </c>
      <c r="AQ118" s="14" t="str">
        <f t="shared" si="445"/>
        <v>2000Q1</v>
      </c>
      <c r="AR118" s="14" t="str">
        <f t="shared" si="445"/>
        <v>2000Q2</v>
      </c>
      <c r="AS118" s="14" t="str">
        <f t="shared" si="445"/>
        <v>2000Q3</v>
      </c>
      <c r="AT118" s="14" t="str">
        <f t="shared" si="445"/>
        <v>2000Q4</v>
      </c>
      <c r="AU118" s="14" t="str">
        <f t="shared" si="445"/>
        <v>2001Q1</v>
      </c>
      <c r="AV118" s="14" t="str">
        <f t="shared" si="445"/>
        <v>2001Q2</v>
      </c>
      <c r="AW118" s="14" t="str">
        <f t="shared" si="445"/>
        <v>2001Q3</v>
      </c>
      <c r="AX118" s="14" t="str">
        <f t="shared" si="445"/>
        <v>2001Q4</v>
      </c>
      <c r="AY118" s="14" t="str">
        <f t="shared" si="445"/>
        <v>2002Q1</v>
      </c>
      <c r="AZ118" s="14" t="str">
        <f t="shared" si="445"/>
        <v>2002Q2</v>
      </c>
      <c r="BA118" s="14" t="str">
        <f t="shared" si="445"/>
        <v>2002Q3</v>
      </c>
      <c r="BB118" s="14" t="str">
        <f t="shared" si="445"/>
        <v>2002Q4</v>
      </c>
      <c r="BC118" s="14" t="str">
        <f t="shared" si="445"/>
        <v>2003Q1</v>
      </c>
      <c r="BD118" s="14" t="str">
        <f t="shared" si="445"/>
        <v>2003Q2</v>
      </c>
      <c r="BE118" s="14" t="str">
        <f t="shared" si="445"/>
        <v>2003Q3</v>
      </c>
      <c r="BF118" s="14" t="str">
        <f t="shared" si="445"/>
        <v>2003Q4</v>
      </c>
      <c r="BG118" s="14" t="str">
        <f t="shared" si="445"/>
        <v>2004Q1</v>
      </c>
      <c r="BH118" s="14" t="str">
        <f t="shared" si="445"/>
        <v>2004Q2</v>
      </c>
      <c r="BI118" s="14" t="str">
        <f t="shared" si="445"/>
        <v>2004Q3</v>
      </c>
      <c r="BJ118" s="14" t="str">
        <f t="shared" si="445"/>
        <v>2004Q4</v>
      </c>
      <c r="BK118" s="14" t="str">
        <f t="shared" si="445"/>
        <v>2005Q1</v>
      </c>
      <c r="BL118" s="14" t="str">
        <f t="shared" si="445"/>
        <v>2005Q2</v>
      </c>
      <c r="BM118" s="14" t="str">
        <f t="shared" si="445"/>
        <v>2005Q3</v>
      </c>
      <c r="BN118" s="14" t="str">
        <f t="shared" si="445"/>
        <v>2005Q4</v>
      </c>
      <c r="BO118" s="14" t="str">
        <f t="shared" ref="BO118:CT118" si="446">BO4</f>
        <v>2006Q1</v>
      </c>
      <c r="BP118" s="14" t="str">
        <f t="shared" si="446"/>
        <v>2006Q2</v>
      </c>
      <c r="BQ118" s="14" t="str">
        <f t="shared" si="446"/>
        <v>2006Q3</v>
      </c>
      <c r="BR118" s="14" t="str">
        <f t="shared" si="446"/>
        <v>2006Q4</v>
      </c>
      <c r="BS118" s="14" t="str">
        <f t="shared" si="446"/>
        <v>2007Q1</v>
      </c>
      <c r="BT118" s="14" t="str">
        <f t="shared" si="446"/>
        <v>2007Q2</v>
      </c>
      <c r="BU118" s="14" t="str">
        <f t="shared" si="446"/>
        <v>2007Q3</v>
      </c>
      <c r="BV118" s="14" t="str">
        <f t="shared" si="446"/>
        <v>2007Q4</v>
      </c>
      <c r="BW118" s="14" t="str">
        <f t="shared" si="446"/>
        <v>2008Q1</v>
      </c>
      <c r="BX118" s="14" t="str">
        <f t="shared" si="446"/>
        <v>2008Q2</v>
      </c>
      <c r="BY118" s="14" t="str">
        <f t="shared" si="446"/>
        <v>2008Q3</v>
      </c>
      <c r="BZ118" s="14" t="str">
        <f t="shared" si="446"/>
        <v>2008Q4</v>
      </c>
      <c r="CA118" s="14" t="str">
        <f t="shared" si="446"/>
        <v>2009Q1</v>
      </c>
      <c r="CB118" s="14" t="str">
        <f t="shared" si="446"/>
        <v>2009Q2</v>
      </c>
      <c r="CC118" s="14" t="str">
        <f t="shared" si="446"/>
        <v>2009Q3</v>
      </c>
      <c r="CD118" s="14" t="str">
        <f t="shared" si="446"/>
        <v>2009Q4</v>
      </c>
      <c r="CE118" s="14" t="str">
        <f t="shared" si="446"/>
        <v>2010Q1</v>
      </c>
      <c r="CF118" s="14" t="str">
        <f t="shared" si="446"/>
        <v>2010Q2</v>
      </c>
      <c r="CG118" s="14" t="str">
        <f t="shared" si="446"/>
        <v>2010Q3</v>
      </c>
      <c r="CH118" s="14" t="str">
        <f t="shared" si="446"/>
        <v>2010Q4</v>
      </c>
      <c r="CI118" s="14" t="str">
        <f t="shared" si="446"/>
        <v>2011Q1</v>
      </c>
      <c r="CJ118" s="14" t="str">
        <f t="shared" si="446"/>
        <v>2011Q2</v>
      </c>
      <c r="CK118" s="14" t="str">
        <f t="shared" si="446"/>
        <v>2011Q3</v>
      </c>
      <c r="CL118" s="14" t="str">
        <f t="shared" si="446"/>
        <v>2011Q4</v>
      </c>
      <c r="CM118" s="14" t="str">
        <f t="shared" si="446"/>
        <v>2012Q1</v>
      </c>
      <c r="CN118" s="14" t="str">
        <f t="shared" si="446"/>
        <v>2012Q2</v>
      </c>
      <c r="CO118" s="14" t="str">
        <f t="shared" si="446"/>
        <v>2012Q3</v>
      </c>
      <c r="CP118" s="14" t="str">
        <f t="shared" si="446"/>
        <v>2012Q4</v>
      </c>
      <c r="CQ118" s="14" t="str">
        <f t="shared" si="446"/>
        <v>2013Q1</v>
      </c>
      <c r="CR118" s="14" t="str">
        <f t="shared" si="446"/>
        <v>2013Q2</v>
      </c>
      <c r="CS118" s="14" t="str">
        <f t="shared" si="446"/>
        <v>2013Q3</v>
      </c>
      <c r="CT118" s="14" t="str">
        <f t="shared" si="446"/>
        <v>2013Q4</v>
      </c>
      <c r="CU118" s="14" t="str">
        <f t="shared" ref="CU118:DZ118" si="447">CU4</f>
        <v>2014Q1</v>
      </c>
      <c r="CV118" s="14" t="str">
        <f t="shared" si="447"/>
        <v>2014Q2</v>
      </c>
      <c r="CW118" s="14" t="str">
        <f t="shared" si="447"/>
        <v>2014Q3</v>
      </c>
      <c r="CX118" s="14" t="str">
        <f t="shared" si="447"/>
        <v>2014Q4</v>
      </c>
      <c r="CY118" s="14" t="str">
        <f t="shared" si="447"/>
        <v>2015Q1</v>
      </c>
      <c r="CZ118" s="14" t="str">
        <f t="shared" si="447"/>
        <v>2015Q2</v>
      </c>
      <c r="DA118" s="14" t="str">
        <f t="shared" si="447"/>
        <v>2015Q3</v>
      </c>
      <c r="DB118" s="14" t="str">
        <f t="shared" si="447"/>
        <v>2015Q4</v>
      </c>
      <c r="DC118" s="14" t="str">
        <f t="shared" si="447"/>
        <v>2016Q1</v>
      </c>
      <c r="DD118" s="14" t="str">
        <f t="shared" si="447"/>
        <v>2016Q2</v>
      </c>
      <c r="DE118" s="14" t="str">
        <f t="shared" si="447"/>
        <v>2016Q3</v>
      </c>
      <c r="DF118" s="14" t="str">
        <f t="shared" si="447"/>
        <v>2016Q4</v>
      </c>
      <c r="DG118" s="14" t="str">
        <f t="shared" si="447"/>
        <v>2017Q1</v>
      </c>
      <c r="DH118" s="14" t="str">
        <f t="shared" si="447"/>
        <v>2017Q2</v>
      </c>
      <c r="DI118" s="14" t="str">
        <f t="shared" si="447"/>
        <v>2017Q3</v>
      </c>
      <c r="DJ118" s="14" t="str">
        <f t="shared" si="447"/>
        <v>2017Q4</v>
      </c>
      <c r="DK118" s="14" t="str">
        <f t="shared" si="447"/>
        <v>2018Q1</v>
      </c>
      <c r="DL118" s="14" t="str">
        <f t="shared" si="447"/>
        <v>2018Q2</v>
      </c>
      <c r="DM118" s="14" t="str">
        <f t="shared" si="447"/>
        <v>2018Q3</v>
      </c>
      <c r="DN118" s="14" t="str">
        <f t="shared" si="447"/>
        <v>2018Q4</v>
      </c>
      <c r="DO118" s="14" t="str">
        <f t="shared" si="447"/>
        <v>2019Q1</v>
      </c>
      <c r="DP118" s="14" t="str">
        <f t="shared" si="447"/>
        <v>2019Q2</v>
      </c>
      <c r="DQ118" s="14" t="str">
        <f t="shared" si="447"/>
        <v>2019Q3</v>
      </c>
      <c r="DR118" s="14" t="str">
        <f t="shared" si="447"/>
        <v>2019Q4</v>
      </c>
      <c r="DS118" s="14" t="str">
        <f t="shared" si="447"/>
        <v>2020Q1</v>
      </c>
      <c r="DT118" s="14" t="str">
        <f t="shared" si="447"/>
        <v>2020Q2</v>
      </c>
      <c r="DU118" s="14" t="str">
        <f t="shared" si="447"/>
        <v>2020Q3</v>
      </c>
      <c r="DV118" s="14" t="str">
        <f t="shared" si="447"/>
        <v>2020Q4</v>
      </c>
      <c r="DW118" s="14" t="str">
        <f t="shared" si="447"/>
        <v>2021Q1</v>
      </c>
      <c r="DX118" s="14" t="str">
        <f t="shared" si="447"/>
        <v>2021Q2</v>
      </c>
      <c r="DY118" s="14" t="str">
        <f t="shared" si="447"/>
        <v>2021Q3</v>
      </c>
      <c r="DZ118" s="14" t="str">
        <f t="shared" si="447"/>
        <v>2021Q4</v>
      </c>
      <c r="EA118" s="14" t="str">
        <f t="shared" ref="EA118:FJ118" si="448">EA4</f>
        <v>2022Q1</v>
      </c>
      <c r="EB118" s="14" t="str">
        <f t="shared" si="448"/>
        <v>2022Q2</v>
      </c>
      <c r="EC118" s="14" t="str">
        <f t="shared" si="448"/>
        <v>2022Q3</v>
      </c>
      <c r="ED118" s="14" t="str">
        <f t="shared" si="448"/>
        <v>2022Q4</v>
      </c>
      <c r="EE118" s="14" t="str">
        <f t="shared" si="448"/>
        <v>2023Q1</v>
      </c>
      <c r="EF118" s="14" t="str">
        <f t="shared" si="448"/>
        <v>2023Q2</v>
      </c>
      <c r="EG118" s="14" t="str">
        <f t="shared" si="448"/>
        <v>2023Q3</v>
      </c>
      <c r="EH118" s="14" t="str">
        <f t="shared" si="448"/>
        <v>2023Q4</v>
      </c>
      <c r="EI118" s="14" t="str">
        <f t="shared" si="448"/>
        <v>2024Q1</v>
      </c>
      <c r="EJ118" s="14" t="str">
        <f t="shared" si="448"/>
        <v>2024Q2</v>
      </c>
      <c r="EK118" s="14" t="str">
        <f t="shared" si="448"/>
        <v>2024Q3</v>
      </c>
      <c r="EL118" s="14" t="str">
        <f t="shared" si="448"/>
        <v>2024Q4</v>
      </c>
      <c r="EM118" s="14" t="str">
        <f t="shared" si="448"/>
        <v>2025Q1</v>
      </c>
      <c r="EN118" s="14" t="str">
        <f t="shared" si="448"/>
        <v>2025Q2</v>
      </c>
      <c r="EO118" s="14" t="str">
        <f t="shared" si="448"/>
        <v>2025Q3</v>
      </c>
      <c r="EP118" s="14" t="str">
        <f t="shared" si="448"/>
        <v>2025Q4</v>
      </c>
      <c r="EQ118" s="14" t="str">
        <f t="shared" si="448"/>
        <v>2026Q1</v>
      </c>
      <c r="ER118" s="14" t="str">
        <f t="shared" si="448"/>
        <v>2026Q2</v>
      </c>
      <c r="ES118" s="14" t="str">
        <f t="shared" si="448"/>
        <v>2026Q3</v>
      </c>
      <c r="ET118" s="14" t="str">
        <f t="shared" si="448"/>
        <v>2026Q4</v>
      </c>
      <c r="EU118" s="14" t="str">
        <f t="shared" si="448"/>
        <v>2027Q1</v>
      </c>
      <c r="EV118" s="14" t="str">
        <f t="shared" si="448"/>
        <v>2027Q2</v>
      </c>
      <c r="EW118" s="14" t="str">
        <f t="shared" si="448"/>
        <v>2027Q3</v>
      </c>
      <c r="EX118" s="14" t="str">
        <f t="shared" si="448"/>
        <v>2027Q4</v>
      </c>
      <c r="EY118" s="14" t="str">
        <f t="shared" si="448"/>
        <v>2028Q1</v>
      </c>
      <c r="EZ118" s="14" t="str">
        <f t="shared" si="448"/>
        <v>2028Q2</v>
      </c>
      <c r="FA118" s="14" t="str">
        <f t="shared" si="448"/>
        <v>2028Q3</v>
      </c>
      <c r="FB118" s="14" t="str">
        <f t="shared" si="448"/>
        <v>2028Q4</v>
      </c>
      <c r="FC118" s="14" t="str">
        <f t="shared" si="448"/>
        <v>2029Q1</v>
      </c>
      <c r="FD118" s="14" t="str">
        <f t="shared" si="448"/>
        <v>2029Q2</v>
      </c>
      <c r="FE118" s="14" t="str">
        <f t="shared" si="448"/>
        <v>2029Q3</v>
      </c>
      <c r="FF118" s="14" t="str">
        <f t="shared" si="448"/>
        <v>2029Q4</v>
      </c>
      <c r="FG118" s="14" t="str">
        <f t="shared" si="448"/>
        <v>2030Q1</v>
      </c>
      <c r="FH118" s="14" t="str">
        <f t="shared" si="448"/>
        <v>2030Q2</v>
      </c>
      <c r="FI118" s="14" t="str">
        <f t="shared" si="448"/>
        <v>2030Q3</v>
      </c>
      <c r="FJ118" s="14" t="str">
        <f t="shared" si="448"/>
        <v>2030Q4</v>
      </c>
      <c r="FK118" s="14" t="str">
        <f t="shared" ref="FK118:FN118" si="449">FK4</f>
        <v>2031Q1</v>
      </c>
      <c r="FL118" s="14" t="str">
        <f t="shared" si="449"/>
        <v>2031Q2</v>
      </c>
      <c r="FM118" s="14" t="str">
        <f t="shared" si="449"/>
        <v>2031Q3</v>
      </c>
      <c r="FN118" s="14" t="str">
        <f t="shared" si="449"/>
        <v>2031Q4</v>
      </c>
    </row>
    <row r="119" spans="2:170" x14ac:dyDescent="0.2">
      <c r="B119" t="str">
        <f>B88</f>
        <v>Employment (thous.)</v>
      </c>
      <c r="C119" s="4"/>
      <c r="D119" s="4"/>
      <c r="E119" s="4"/>
      <c r="F119" s="4"/>
      <c r="G119" s="4">
        <f t="shared" ref="G119:G134" si="450">C7/C$7*G88</f>
        <v>0.95628415300543779</v>
      </c>
      <c r="H119" s="4">
        <f t="shared" ref="H119:H134" si="451">D7/D$7*H88</f>
        <v>0.37898156224622781</v>
      </c>
      <c r="I119" s="4">
        <f t="shared" ref="I119:I134" si="452">E7/E$7*I88</f>
        <v>-0.10710460549806511</v>
      </c>
      <c r="J119" s="4">
        <f t="shared" ref="J119:J134" si="453">F7/F$7*J88</f>
        <v>0.54264727926847112</v>
      </c>
      <c r="K119" s="4">
        <f t="shared" ref="K119:K134" si="454">G7/G$7*K88</f>
        <v>1.6238159675237007</v>
      </c>
      <c r="L119" s="4">
        <f t="shared" ref="L119:L134" si="455">H7/H$7*L88</f>
        <v>1.4742456476792398</v>
      </c>
      <c r="M119" s="4">
        <f t="shared" ref="M119:M134" si="456">I7/I$7*M88</f>
        <v>0.81010245413390969</v>
      </c>
      <c r="N119" s="4">
        <f t="shared" ref="N119:N134" si="457">J7/J$7*N88</f>
        <v>1.1092557251908275</v>
      </c>
      <c r="O119" s="4">
        <f t="shared" ref="O119:O134" si="458">K7/K$7*O88</f>
        <v>0.54445923953245767</v>
      </c>
      <c r="P119" s="4">
        <f t="shared" ref="P119:P134" si="459">L7/L$7*P88</f>
        <v>0.7382253063635158</v>
      </c>
      <c r="Q119" s="4">
        <f t="shared" ref="Q119:Q134" si="460">M7/M$7*Q88</f>
        <v>2.2866934530843652</v>
      </c>
      <c r="R119" s="4">
        <f t="shared" ref="R119:R134" si="461">N7/N$7*R88</f>
        <v>0.62817034328184196</v>
      </c>
      <c r="S119" s="4">
        <f t="shared" ref="S119:S134" si="462">O7/O$7*S88</f>
        <v>0.89172724329733555</v>
      </c>
      <c r="T119" s="4">
        <f t="shared" ref="T119:T134" si="463">P7/P$7*T88</f>
        <v>0.97904147735599079</v>
      </c>
      <c r="U119" s="4">
        <f t="shared" ref="U119:U134" si="464">Q7/Q$7*U88</f>
        <v>-4.3325053434228877E-2</v>
      </c>
      <c r="V119" s="4">
        <f t="shared" ref="V119:V134" si="465">R7/R$7*V88</f>
        <v>2.332874183054412</v>
      </c>
      <c r="W119" s="4">
        <f t="shared" ref="W119:W134" si="466">S7/S$7*W88</f>
        <v>2.6573712152149653</v>
      </c>
      <c r="X119" s="4">
        <f t="shared" ref="X119:X134" si="467">T7/T$7*X88</f>
        <v>2.2467996168248572</v>
      </c>
      <c r="Y119" s="4">
        <f t="shared" ref="Y119:Y134" si="468">U7/U$7*Y88</f>
        <v>2.0978414771578136</v>
      </c>
      <c r="Z119" s="4">
        <f t="shared" ref="Z119:Z134" si="469">V7/V$7*Z88</f>
        <v>0.44390984334279349</v>
      </c>
      <c r="AA119" s="4">
        <f t="shared" ref="AA119:AA134" si="470">W7/W$7*AA88</f>
        <v>2.1026908760264806</v>
      </c>
      <c r="AB119" s="4">
        <f t="shared" ref="AB119:AB134" si="471">X7/X$7*AB88</f>
        <v>2.8447321352525368</v>
      </c>
      <c r="AC119" s="4">
        <f t="shared" ref="AC119:AC134" si="472">Y7/Y$7*AC88</f>
        <v>3.8066396852800333</v>
      </c>
      <c r="AD119" s="4">
        <f t="shared" ref="AD119:AD134" si="473">Z7/Z$7*AD88</f>
        <v>6.2813640510948954</v>
      </c>
      <c r="AE119" s="4">
        <f t="shared" ref="AE119:AE134" si="474">AA7/AA$7*AE88</f>
        <v>4.9369660200929699</v>
      </c>
      <c r="AF119" s="4">
        <f t="shared" ref="AF119:AF134" si="475">AB7/AB$7*AF88</f>
        <v>6.1808143547274152</v>
      </c>
      <c r="AG119" s="4">
        <f t="shared" ref="AG119:AG134" si="476">AC7/AC$7*AG88</f>
        <v>6.0608539178799159</v>
      </c>
      <c r="AH119" s="4">
        <f t="shared" ref="AH119:AH134" si="477">AD7/AD$7*AH88</f>
        <v>5.9530516431924863</v>
      </c>
      <c r="AI119" s="4">
        <f t="shared" ref="AI119:AI134" si="478">AE7/AE$7*AI88</f>
        <v>5.6037340546847947</v>
      </c>
      <c r="AJ119" s="4">
        <f t="shared" ref="AJ119:AJ134" si="479">AF7/AF$7*AJ88</f>
        <v>4.9890806988352576</v>
      </c>
      <c r="AK119" s="4">
        <f t="shared" ref="AK119:AK134" si="480">AG7/AG$7*AK88</f>
        <v>4.7196730161178424</v>
      </c>
      <c r="AL119" s="4">
        <f t="shared" ref="AL119:AL134" si="481">AH7/AH$7*AL88</f>
        <v>3.9702233250620278</v>
      </c>
      <c r="AM119" s="4">
        <f t="shared" ref="AM119:AM134" si="482">AI7/AI$7*AM88</f>
        <v>3.435459568056265</v>
      </c>
      <c r="AN119" s="4">
        <f t="shared" ref="AN119:AN134" si="483">AJ7/AJ$7*AN88</f>
        <v>2.4193348686328608</v>
      </c>
      <c r="AO119" s="4">
        <f t="shared" ref="AO119:AO134" si="484">AK7/AK$7*AO88</f>
        <v>2.3762181800329074</v>
      </c>
      <c r="AP119" s="4">
        <f t="shared" ref="AP119:AP134" si="485">AL7/AL$7*AP88</f>
        <v>2.2892211777312266</v>
      </c>
      <c r="AQ119" s="4">
        <f t="shared" ref="AQ119:AQ134" si="486">AM7/AM$7*AQ88</f>
        <v>2.3526269787316423</v>
      </c>
      <c r="AR119" s="4">
        <f t="shared" ref="AR119:AR134" si="487">AN7/AN$7*AR88</f>
        <v>2.5531914893616836</v>
      </c>
      <c r="AS119" s="4">
        <f t="shared" ref="AS119:AS134" si="488">AO7/AO$7*AS88</f>
        <v>2.1580146265435918</v>
      </c>
      <c r="AT119" s="4">
        <f t="shared" ref="AT119:AT134" si="489">AP7/AP$7*AT88</f>
        <v>2.0022856054473737</v>
      </c>
      <c r="AU119" s="4">
        <f t="shared" ref="AU119:AU134" si="490">AQ7/AQ$7*AU88</f>
        <v>1.0033920819792597</v>
      </c>
      <c r="AV119" s="4">
        <f t="shared" ref="AV119:AV134" si="491">AR7/AR$7*AV88</f>
        <v>-0.25697849867973854</v>
      </c>
      <c r="AW119" s="4">
        <f t="shared" ref="AW119:AW134" si="492">AS7/AS$7*AW88</f>
        <v>-1.7063724914916256</v>
      </c>
      <c r="AX119" s="4">
        <f t="shared" ref="AX119:AX134" si="493">AT7/AT$7*AX88</f>
        <v>-3.8466027122283752</v>
      </c>
      <c r="AY119" s="4">
        <f t="shared" ref="AY119:AY134" si="494">AU7/AU$7*AY88</f>
        <v>-4.4504462188820977</v>
      </c>
      <c r="AZ119" s="4">
        <f t="shared" ref="AZ119:AZ134" si="495">AV7/AV$7*AZ88</f>
        <v>-4.3775261777010854</v>
      </c>
      <c r="BA119" s="4">
        <f t="shared" ref="BA119:BA134" si="496">AW7/AW$7*BA88</f>
        <v>-3.1090309947944039</v>
      </c>
      <c r="BB119" s="4">
        <f t="shared" ref="BB119:BB134" si="497">AX7/AX$7*BB88</f>
        <v>-1.8157543391188469</v>
      </c>
      <c r="BC119" s="4">
        <f t="shared" ref="BC119:BC134" si="498">AY7/AY$7*BC88</f>
        <v>-0.90205235344720247</v>
      </c>
      <c r="BD119" s="4">
        <f t="shared" ref="BD119:BD134" si="499">AZ7/AZ$7*BD88</f>
        <v>-0.67235199604499529</v>
      </c>
      <c r="BE119" s="4">
        <f t="shared" ref="BE119:BE134" si="500">BA7/BA$7*BE88</f>
        <v>-0.99812697160883701</v>
      </c>
      <c r="BF119" s="4">
        <f t="shared" ref="BF119:BF134" si="501">BB7/BB$7*BF88</f>
        <v>-0.43760971147426275</v>
      </c>
      <c r="BG119" s="4">
        <f t="shared" ref="BG119:BG134" si="502">BC7/BC$7*BG88</f>
        <v>-0.14385634208046172</v>
      </c>
      <c r="BH119" s="4">
        <f t="shared" ref="BH119:BH134" si="503">BD7/BD$7*BH88</f>
        <v>0.63957394918250365</v>
      </c>
      <c r="BI119" s="4">
        <f t="shared" ref="BI119:BI134" si="504">BE7/BE$7*BI88</f>
        <v>0.98329640785639327</v>
      </c>
      <c r="BJ119" s="4">
        <f t="shared" ref="BJ119:BJ134" si="505">BF7/BF$7*BJ88</f>
        <v>1.4526943133846393</v>
      </c>
      <c r="BK119" s="4">
        <f t="shared" ref="BK119:BK134" si="506">BG7/BG$7*BK88</f>
        <v>1.91256830601092</v>
      </c>
      <c r="BL119" s="4">
        <f t="shared" ref="BL119:BL134" si="507">BH7/BH$7*BL88</f>
        <v>2.3738872403560984</v>
      </c>
      <c r="BM119" s="4">
        <f t="shared" ref="BM119:BM134" si="508">BI7/BI$7*BM88</f>
        <v>2.7387467337179006</v>
      </c>
      <c r="BN119" s="4">
        <f t="shared" ref="BN119:BN134" si="509">BJ7/BJ$7*BN88</f>
        <v>3.1648513033900594</v>
      </c>
      <c r="BO119" s="4">
        <f t="shared" ref="BO119:BO134" si="510">BK7/BK$7*BO88</f>
        <v>3.4852546916890104</v>
      </c>
      <c r="BP119" s="4">
        <f t="shared" ref="BP119:BP134" si="511">BL7/BL$7*BP88</f>
        <v>3.3236714975845238</v>
      </c>
      <c r="BQ119" s="4">
        <f t="shared" ref="BQ119:BQ134" si="512">BM7/BM$7*BQ88</f>
        <v>3.3399716870216034</v>
      </c>
      <c r="BR119" s="4">
        <f t="shared" ref="BR119:BR134" si="513">BN7/BN$7*BR88</f>
        <v>2.7664420613078056</v>
      </c>
      <c r="BS119" s="4">
        <f t="shared" ref="BS119:BS134" si="514">BO7/BO$7*BS88</f>
        <v>3.1158737635421652</v>
      </c>
      <c r="BT119" s="4">
        <f t="shared" ref="BT119:BT134" si="515">BP7/BP$7*BT88</f>
        <v>3.0858425285206881</v>
      </c>
      <c r="BU119" s="4">
        <f t="shared" ref="BU119:BU134" si="516">BQ7/BQ$7*BU88</f>
        <v>3.1019991176948425</v>
      </c>
      <c r="BV119" s="4">
        <f t="shared" ref="BV119:BV134" si="517">BR7/BR$7*BV88</f>
        <v>3.1398624001477415</v>
      </c>
      <c r="BW119" s="4">
        <f t="shared" ref="BW119:BW134" si="518">BS7/BS$7*BW88</f>
        <v>2.6882579996802436</v>
      </c>
      <c r="BX119" s="4">
        <f t="shared" ref="BX119:BX134" si="519">BT7/BT$7*BX88</f>
        <v>1.8913280116110265</v>
      </c>
      <c r="BY119" s="4">
        <f t="shared" ref="BY119:BY134" si="520">BU7/BU$7*BY88</f>
        <v>1.4412791352325538</v>
      </c>
      <c r="BZ119" s="4">
        <f t="shared" ref="BZ119:BZ134" si="521">BV7/BV$7*BZ88</f>
        <v>-1.0207279401889147</v>
      </c>
      <c r="CA119" s="4">
        <f t="shared" ref="CA119:CA134" si="522">BW7/BW$7*CA88</f>
        <v>-3.165035587188636</v>
      </c>
      <c r="CB119" s="4">
        <f t="shared" ref="CB119:CB134" si="523">BX7/BX$7*CB88</f>
        <v>-5.2414867571778263</v>
      </c>
      <c r="CC119" s="4">
        <f t="shared" ref="CC119:CC134" si="524">BY7/BY$7*CC88</f>
        <v>-6.4868464868464759</v>
      </c>
      <c r="CD119" s="4">
        <f t="shared" ref="CD119:CD134" si="525">BZ7/BZ$7*CD88</f>
        <v>-5.4005156271202059</v>
      </c>
      <c r="CE119" s="4">
        <f t="shared" ref="CE119:CE134" si="526">CA7/CA$7*CE88</f>
        <v>-4.3296506419826635</v>
      </c>
      <c r="CF119" s="4">
        <f t="shared" ref="CF119:CF134" si="527">CB7/CB$7*CF88</f>
        <v>-1.7522019964768099</v>
      </c>
      <c r="CG119" s="4">
        <f t="shared" ref="CG119:CG134" si="528">CC7/CC$7*CG88</f>
        <v>-0.47479999050400457</v>
      </c>
      <c r="CH119" s="4">
        <f t="shared" ref="CH119:CH134" si="529">CD7/CD$7*CH88</f>
        <v>0.79607936887404751</v>
      </c>
      <c r="CI119" s="4">
        <f t="shared" ref="CI119:CI134" si="530">CE7/CE$7*CI88</f>
        <v>1.5437433976759785</v>
      </c>
      <c r="CJ119" s="4">
        <f t="shared" ref="CJ119:CJ134" si="531">CF7/CF$7*CJ88</f>
        <v>1.7667168710703063</v>
      </c>
      <c r="CK119" s="4">
        <f t="shared" ref="CK119:CK134" si="532">CG7/CG$7*CK88</f>
        <v>2.0967010948643727</v>
      </c>
      <c r="CL119" s="4">
        <f t="shared" ref="CL119:CL134" si="533">CH7/CH$7*CL88</f>
        <v>2.0895097597419365</v>
      </c>
      <c r="CM119" s="4">
        <f t="shared" ref="CM119:CM134" si="534">CI7/CI$7*CM88</f>
        <v>2.3903534696772644</v>
      </c>
      <c r="CN119" s="4">
        <f t="shared" ref="CN119:CN134" si="535">CJ7/CJ$7*CN88</f>
        <v>2.6522270249953017</v>
      </c>
      <c r="CO119" s="4">
        <f t="shared" ref="CO119:CO134" si="536">CK7/CK$7*CO88</f>
        <v>2.5325919349563408</v>
      </c>
      <c r="CP119" s="4">
        <f t="shared" ref="CP119:CP134" si="537">CL7/CL$7*CP88</f>
        <v>2.9225908372827902</v>
      </c>
      <c r="CQ119" s="4">
        <f t="shared" ref="CQ119:CQ134" si="538">CM7/CM$7*CQ88</f>
        <v>3.0088209485983564</v>
      </c>
      <c r="CR119" s="4">
        <f t="shared" ref="CR119:CR134" si="539">CN7/CN$7*CR88</f>
        <v>2.7049911893265</v>
      </c>
      <c r="CS119" s="4">
        <f t="shared" ref="CS119:CS134" si="540">CO7/CO$7*CS88</f>
        <v>2.9120904160779837</v>
      </c>
      <c r="CT119" s="4">
        <f t="shared" ref="CT119:CT134" si="541">CP7/CP$7*CT88</f>
        <v>2.8418581553880218</v>
      </c>
      <c r="CU119" s="4">
        <f t="shared" ref="CU119:CU134" si="542">CQ7/CQ$7*CU88</f>
        <v>2.8066085319105927</v>
      </c>
      <c r="CV119" s="4">
        <f t="shared" ref="CV119:CV134" si="543">CR7/CR$7*CV88</f>
        <v>2.4889146371354087</v>
      </c>
      <c r="CW119" s="4">
        <f t="shared" ref="CW119:CW134" si="544">CS7/CS$7*CW88</f>
        <v>2.975821450713001</v>
      </c>
      <c r="CX119" s="4">
        <f t="shared" ref="CX119:CX134" si="545">CT7/CT$7*CX88</f>
        <v>2.7699128640723325</v>
      </c>
      <c r="CY119" s="4">
        <f t="shared" ref="CY119:CY134" si="546">CU7/CU$7*CY88</f>
        <v>2.8695405682388264</v>
      </c>
      <c r="CZ119" s="4">
        <f t="shared" ref="CZ119:CZ134" si="547">CV7/CV$7*CZ88</f>
        <v>3.376380554830849</v>
      </c>
      <c r="DA119" s="4">
        <f t="shared" ref="DA119:DA134" si="548">CW7/CW$7*DA88</f>
        <v>3.2123505633439242</v>
      </c>
      <c r="DB119" s="4">
        <f t="shared" ref="DB119:DB134" si="549">CX7/CX$7*DB88</f>
        <v>3.2548106699698875</v>
      </c>
      <c r="DC119" s="4">
        <f t="shared" ref="DC119:DC134" si="550">CY7/CY$7*DC88</f>
        <v>3.3278928291328391</v>
      </c>
      <c r="DD119" s="4">
        <f t="shared" ref="DD119:DD134" si="551">CZ7/CZ$7*DD88</f>
        <v>3.4974447412143395</v>
      </c>
      <c r="DE119" s="4">
        <f t="shared" ref="DE119:DE134" si="552">DA7/DA$7*DE88</f>
        <v>3.1727844673138828</v>
      </c>
      <c r="DF119" s="4">
        <f t="shared" ref="DF119:DF134" si="553">DB7/DB$7*DF88</f>
        <v>2.976399776614902</v>
      </c>
      <c r="DG119" s="4">
        <f t="shared" ref="DG119:DG134" si="554">DC7/DC$7*DG88</f>
        <v>2.7468357027099266</v>
      </c>
      <c r="DH119" s="4">
        <f t="shared" ref="DH119:DH134" si="555">DD7/DD$7*DH88</f>
        <v>2.5928635292205238</v>
      </c>
      <c r="DI119" s="4">
        <f t="shared" ref="DI119:DI134" si="556">DE7/DE$7*DI88</f>
        <v>2.3119636547198175</v>
      </c>
      <c r="DJ119" s="4">
        <f t="shared" ref="DJ119:DJ134" si="557">DF7/DF$7*DJ88</f>
        <v>2.3259550877756663</v>
      </c>
      <c r="DK119" s="4">
        <f t="shared" ref="DK119:DK134" si="558">DG7/DG$7*DK88</f>
        <v>2.4697520265143602</v>
      </c>
      <c r="DL119" s="4">
        <f t="shared" ref="DL119:DL134" si="559">DH7/DH$7*DL88</f>
        <v>2.0480114086515622</v>
      </c>
      <c r="DM119" s="4">
        <f t="shared" ref="DM119:DM134" si="560">DI7/DI$7*DM88</f>
        <v>2.1551213735938379</v>
      </c>
      <c r="DN119" s="4">
        <f t="shared" ref="DN119:DN134" si="561">DJ7/DJ$7*DN88</f>
        <v>2.3673052763819147</v>
      </c>
      <c r="DO119" s="4">
        <f t="shared" ref="DO119:DO134" si="562">DK7/DK$7*DO88</f>
        <v>1.9523410556670617</v>
      </c>
      <c r="DP119" s="4">
        <f t="shared" ref="DP119:DP134" si="563">DL7/DL$7*DP88</f>
        <v>2.3543340708823468</v>
      </c>
      <c r="DQ119" s="4">
        <f t="shared" ref="DQ119:DQ134" si="564">DM7/DM$7*DQ88</f>
        <v>2.7008229975657994</v>
      </c>
      <c r="DR119" s="4">
        <f t="shared" ref="DR119:DR134" si="565">DN7/DN$7*DR88</f>
        <v>2.3681687440076704</v>
      </c>
      <c r="DS119" s="4">
        <f t="shared" ref="DS119:DS134" si="566">DO7/DO$7*DS88</f>
        <v>2.2264691829909422</v>
      </c>
      <c r="DT119" s="4">
        <f t="shared" ref="DT119:DT134" si="567">DP7/DP$7*DT88</f>
        <v>-10.014222053664545</v>
      </c>
      <c r="DU119" s="4">
        <f t="shared" ref="DU119:DU134" si="568">DQ7/DQ$7*DU88</f>
        <v>-7.8348382242287684</v>
      </c>
      <c r="DV119" s="4">
        <f t="shared" ref="DV119:DV134" si="569">DR7/DR$7*DV88</f>
        <v>-7.3859698417158448</v>
      </c>
      <c r="DW119" s="4">
        <f t="shared" ref="DW119:DW134" si="570">DS7/DS$7*DW88</f>
        <v>-7.6967657506076037</v>
      </c>
      <c r="DX119" s="4">
        <f t="shared" ref="DX119:DX134" si="571">DT7/DT$7*DX88</f>
        <v>5.487419395625226</v>
      </c>
      <c r="DY119" s="4">
        <f t="shared" ref="DY119:DY134" si="572">DU7/DU$7*DY88</f>
        <v>4.3330952137973444</v>
      </c>
      <c r="DZ119" s="4">
        <f t="shared" ref="DZ119:DZ134" si="573">DV7/DV$7*DZ88</f>
        <v>5.3941992637838387</v>
      </c>
      <c r="EA119" s="4">
        <f t="shared" ref="EA119:EA134" si="574">DW7/DW$7*EA88</f>
        <v>5.9101128146962667</v>
      </c>
      <c r="EB119" s="4">
        <f t="shared" ref="EB119:EB134" si="575">DX7/DX$7*EB88</f>
        <v>5.3138359502976407</v>
      </c>
      <c r="EC119" s="4">
        <f t="shared" ref="EC119:EC134" si="576">DY7/DY$7*EC88</f>
        <v>4.4074494307289047</v>
      </c>
      <c r="ED119" s="4">
        <f t="shared" ref="ED119:ED134" si="577">DZ7/DZ$7*ED88</f>
        <v>2.2932698766048087</v>
      </c>
      <c r="EE119" s="4">
        <f t="shared" ref="EE119:EE134" si="578">EA7/EA$7*EE88</f>
        <v>2.0921382264634358</v>
      </c>
      <c r="EF119" s="4">
        <f t="shared" ref="EF119:EF134" si="579">EB7/EB$7*EF88</f>
        <v>1.3923138207063923</v>
      </c>
      <c r="EG119" s="4">
        <f t="shared" ref="EG119:EG134" si="580">EC7/EC$7*EG88</f>
        <v>-0.11054692623335693</v>
      </c>
      <c r="EH119" s="4">
        <f t="shared" ref="EH119:EH134" si="581">ED7/ED$7*EH88</f>
        <v>7.6917304517487572E-2</v>
      </c>
      <c r="EI119" s="4">
        <f t="shared" ref="EI119:EI134" si="582">EE7/EE$7*EI88</f>
        <v>0.51699915706659993</v>
      </c>
      <c r="EJ119" s="4">
        <f t="shared" ref="EJ119:EJ134" si="583">EF7/EF$7*EJ88</f>
        <v>0.80446007633017125</v>
      </c>
      <c r="EK119" s="4">
        <f t="shared" ref="EK119:EK134" si="584">EG7/EG$7*EK88</f>
        <v>1.3261554621848637</v>
      </c>
      <c r="EL119" s="4">
        <f t="shared" ref="EL119:EL134" si="585">EH7/EH$7*EL88</f>
        <v>8.0607367138418873E-2</v>
      </c>
      <c r="EM119" s="4">
        <f t="shared" ref="EM119:EM134" si="586">EI7/EI$7*EM88</f>
        <v>-0.72305771416858455</v>
      </c>
      <c r="EN119" s="4">
        <f t="shared" ref="EN119:EN134" si="587">EJ7/EJ$7*EN88</f>
        <v>-0.8908355294903636</v>
      </c>
      <c r="EO119" s="4">
        <f t="shared" ref="EO119:EO134" si="588">EK7/EK$7*EO88</f>
        <v>-1.2847331494474146</v>
      </c>
      <c r="EP119" s="10">
        <f t="shared" ref="EP119:EP134" si="589">EL7/EL$7*EP88</f>
        <v>-0.36749831422790979</v>
      </c>
      <c r="EQ119" s="10">
        <f t="shared" ref="EQ119:EQ134" si="590">EM7/EM$7*EQ88</f>
        <v>-0.14177913764945593</v>
      </c>
      <c r="ER119" s="10">
        <f t="shared" ref="ER119:ER134" si="591">EN7/EN$7*ER88</f>
        <v>-0.38227032695404839</v>
      </c>
      <c r="ES119" s="10">
        <f t="shared" ref="ES119:ES134" si="592">EO7/EO$7*ES88</f>
        <v>-0.45901547116737884</v>
      </c>
      <c r="ET119" s="10">
        <f t="shared" ref="ET119:ET134" si="593">EP7/EP$7*ET88</f>
        <v>-0.24923014449594882</v>
      </c>
      <c r="EU119" s="10">
        <f t="shared" ref="EU119:EU134" si="594">EQ7/EQ$7*EU88</f>
        <v>-0.2179050996222176</v>
      </c>
      <c r="EV119" s="10">
        <f t="shared" ref="EV119:EV134" si="595">ER7/ER$7*EV88</f>
        <v>-8.1882993037685203E-2</v>
      </c>
      <c r="EW119" s="10">
        <f t="shared" ref="EW119:EW134" si="596">ES7/ES$7*EW88</f>
        <v>0.2361331139673073</v>
      </c>
      <c r="EX119" s="10">
        <f t="shared" ref="EX119:EX134" si="597">ET7/ET$7*EX88</f>
        <v>0.39595372944536411</v>
      </c>
      <c r="EY119" s="10">
        <f t="shared" ref="EY119:EY134" si="598">EU7/EU$7*EY88</f>
        <v>0.58370563783460838</v>
      </c>
      <c r="EZ119" s="10">
        <f t="shared" ref="EZ119:EZ134" si="599">EV7/EV$7*EZ88</f>
        <v>0.61840716555388031</v>
      </c>
      <c r="FA119" s="10">
        <f t="shared" ref="FA119:FA134" si="600">EW7/EW$7*FA88</f>
        <v>0.76260812542747747</v>
      </c>
      <c r="FB119" s="10">
        <f t="shared" ref="FB119:FB134" si="601">EX7/EX$7*FB88</f>
        <v>0.96753628542658454</v>
      </c>
      <c r="FC119" s="10">
        <f t="shared" ref="FC119:FC134" si="602">EY7/EY$7*FC88</f>
        <v>1.048202715831148</v>
      </c>
      <c r="FD119" s="10">
        <f t="shared" ref="FD119:FD134" si="603">EZ7/EZ$7*FD88</f>
        <v>1.1104647999430117</v>
      </c>
      <c r="FE119" s="10">
        <f t="shared" ref="FE119:FE134" si="604">FA7/FA$7*FE88</f>
        <v>1.1301904150093689</v>
      </c>
      <c r="FF119" s="10">
        <f t="shared" ref="FF119:FF134" si="605">FB7/FB$7*FF88</f>
        <v>1.0513580808824585</v>
      </c>
      <c r="FG119" s="10">
        <f t="shared" ref="FG119:FG134" si="606">FC7/FC$7*FG88</f>
        <v>0.97716373956833191</v>
      </c>
      <c r="FH119" s="10">
        <f t="shared" ref="FH119:FH134" si="607">FD7/FD$7*FH88</f>
        <v>0.9274011907482782</v>
      </c>
      <c r="FI119" s="10">
        <f t="shared" ref="FI119:FI134" si="608">FE7/FE$7*FI88</f>
        <v>0.86944685296537205</v>
      </c>
      <c r="FJ119" s="10">
        <f t="shared" ref="FJ119:FJ134" si="609">FF7/FF$7*FJ88</f>
        <v>0.77364954933920593</v>
      </c>
      <c r="FK119" s="10">
        <f t="shared" ref="FK119:FK134" si="610">FG7/FG$7*FK88</f>
        <v>0.81340748405371865</v>
      </c>
      <c r="FL119" s="10">
        <f t="shared" ref="FL119:FL134" si="611">FH7/FH$7*FL88</f>
        <v>0.7901473164398487</v>
      </c>
      <c r="FM119" s="10">
        <f t="shared" ref="FM119:FM134" si="612">FI7/FI$7*FM88</f>
        <v>0.74834581673481892</v>
      </c>
      <c r="FN119" s="10">
        <f t="shared" ref="FN119:FN134" si="613">FJ7/FJ$7*FN88</f>
        <v>0.79635688225103696</v>
      </c>
    </row>
    <row r="120" spans="2:170" x14ac:dyDescent="0.2">
      <c r="B120" t="str">
        <f>B89</f>
        <v xml:space="preserve"> Goods producing</v>
      </c>
      <c r="C120" s="4"/>
      <c r="D120" s="4"/>
      <c r="E120" s="4"/>
      <c r="F120" s="4"/>
      <c r="G120" s="4">
        <f t="shared" si="450"/>
        <v>-0.59502125075895684</v>
      </c>
      <c r="H120" s="4">
        <f t="shared" si="451"/>
        <v>-0.76999428519866553</v>
      </c>
      <c r="I120" s="4">
        <f t="shared" si="452"/>
        <v>-0.68427942401522801</v>
      </c>
      <c r="J120" s="4">
        <f t="shared" si="453"/>
        <v>-0.29980512666766324</v>
      </c>
      <c r="K120" s="4">
        <f t="shared" si="454"/>
        <v>-6.9162531950081221E-2</v>
      </c>
      <c r="L120" s="4">
        <f t="shared" si="455"/>
        <v>6.5921553351509246E-2</v>
      </c>
      <c r="M120" s="4">
        <f t="shared" si="456"/>
        <v>-0.34548487014534301</v>
      </c>
      <c r="N120" s="4">
        <f t="shared" si="457"/>
        <v>-0.54866412213740767</v>
      </c>
      <c r="O120" s="4">
        <f t="shared" si="458"/>
        <v>-0.98239384524338003</v>
      </c>
      <c r="P120" s="4">
        <f t="shared" si="459"/>
        <v>-1.3347113539052058</v>
      </c>
      <c r="Q120" s="4">
        <f t="shared" si="460"/>
        <v>-1.0074450484519024</v>
      </c>
      <c r="R120" s="4">
        <f t="shared" si="461"/>
        <v>-1.3772561047540379</v>
      </c>
      <c r="S120" s="4">
        <f t="shared" si="462"/>
        <v>-1.2478295417758032</v>
      </c>
      <c r="T120" s="4">
        <f t="shared" si="463"/>
        <v>-1.02301040597977</v>
      </c>
      <c r="U120" s="4">
        <f t="shared" si="464"/>
        <v>-1.1928831378892009</v>
      </c>
      <c r="V120" s="4">
        <f t="shared" si="465"/>
        <v>-0.45133495501304188</v>
      </c>
      <c r="W120" s="4">
        <f t="shared" si="466"/>
        <v>0.13418120296365896</v>
      </c>
      <c r="X120" s="4">
        <f t="shared" si="467"/>
        <v>4.3542628233039123E-2</v>
      </c>
      <c r="Y120" s="4">
        <f t="shared" si="468"/>
        <v>-0.3005172363972578</v>
      </c>
      <c r="Z120" s="4">
        <f t="shared" si="469"/>
        <v>-1.7785033078443213</v>
      </c>
      <c r="AA120" s="4">
        <f t="shared" si="470"/>
        <v>-0.48589208081152607</v>
      </c>
      <c r="AB120" s="4">
        <f t="shared" si="471"/>
        <v>7.9493512761549423E-2</v>
      </c>
      <c r="AC120" s="4">
        <f t="shared" si="472"/>
        <v>0.92831064444004097</v>
      </c>
      <c r="AD120" s="4">
        <f t="shared" si="473"/>
        <v>3.0765282846715345</v>
      </c>
      <c r="AE120" s="4">
        <f t="shared" si="474"/>
        <v>2.1901872930175634</v>
      </c>
      <c r="AF120" s="4">
        <f t="shared" si="475"/>
        <v>2.3271221532091109</v>
      </c>
      <c r="AG120" s="4">
        <f t="shared" si="476"/>
        <v>2.4183434211243746</v>
      </c>
      <c r="AH120" s="4">
        <f t="shared" si="477"/>
        <v>2.435949027498328</v>
      </c>
      <c r="AI120" s="4">
        <f t="shared" si="478"/>
        <v>1.798074628053143</v>
      </c>
      <c r="AJ120" s="4">
        <f t="shared" si="479"/>
        <v>1.5858985024958354</v>
      </c>
      <c r="AK120" s="4">
        <f t="shared" si="480"/>
        <v>1.1567826019896703</v>
      </c>
      <c r="AL120" s="4">
        <f t="shared" si="481"/>
        <v>0.4431052818149554</v>
      </c>
      <c r="AM120" s="4">
        <f t="shared" si="482"/>
        <v>-4.5203415369162496E-2</v>
      </c>
      <c r="AN120" s="4">
        <f t="shared" si="483"/>
        <v>-0.55964143327637572</v>
      </c>
      <c r="AO120" s="4">
        <f t="shared" si="484"/>
        <v>-0.92299383852517491</v>
      </c>
      <c r="AP120" s="4">
        <f t="shared" si="485"/>
        <v>-1.01797282158687</v>
      </c>
      <c r="AQ120" s="4">
        <f t="shared" si="486"/>
        <v>-1.0245702631834506</v>
      </c>
      <c r="AR120" s="4">
        <f t="shared" si="487"/>
        <v>-0.65038684719535567</v>
      </c>
      <c r="AS120" s="4">
        <f t="shared" si="488"/>
        <v>-0.51552571634096322</v>
      </c>
      <c r="AT120" s="4">
        <f t="shared" si="489"/>
        <v>-0.37141088519594273</v>
      </c>
      <c r="AU120" s="4">
        <f t="shared" si="490"/>
        <v>-0.14232511801124384</v>
      </c>
      <c r="AV120" s="4">
        <f t="shared" si="491"/>
        <v>-0.55403621274990866</v>
      </c>
      <c r="AW120" s="4">
        <f t="shared" si="492"/>
        <v>-0.63138129327543968</v>
      </c>
      <c r="AX120" s="4">
        <f t="shared" si="493"/>
        <v>-1.2627500408468104</v>
      </c>
      <c r="AY120" s="4">
        <f t="shared" si="494"/>
        <v>-1.7144199154532642</v>
      </c>
      <c r="AZ120" s="4">
        <f t="shared" si="495"/>
        <v>-1.8554849079348543</v>
      </c>
      <c r="BA120" s="4">
        <f t="shared" si="496"/>
        <v>-1.9700081188213381</v>
      </c>
      <c r="BB120" s="4">
        <f t="shared" si="497"/>
        <v>-1.6968078650321696</v>
      </c>
      <c r="BC120" s="4">
        <f t="shared" si="498"/>
        <v>-1.4747449920117992</v>
      </c>
      <c r="BD120" s="4">
        <f t="shared" si="499"/>
        <v>-1.3323445803979763</v>
      </c>
      <c r="BE120" s="4">
        <f t="shared" si="500"/>
        <v>-1.1952878548895896</v>
      </c>
      <c r="BF120" s="4">
        <f t="shared" si="501"/>
        <v>-0.91230499171755708</v>
      </c>
      <c r="BG120" s="4">
        <f t="shared" si="502"/>
        <v>-0.50349719728161002</v>
      </c>
      <c r="BH120" s="4">
        <f t="shared" si="503"/>
        <v>-0.24388422964935313</v>
      </c>
      <c r="BI120" s="4">
        <f t="shared" si="504"/>
        <v>4.9787159891466776E-3</v>
      </c>
      <c r="BJ120" s="4">
        <f t="shared" si="505"/>
        <v>0.35758629252545759</v>
      </c>
      <c r="BK120" s="4">
        <f t="shared" si="506"/>
        <v>0.56135121708891855</v>
      </c>
      <c r="BL120" s="4">
        <f t="shared" si="507"/>
        <v>0.8902077151335277</v>
      </c>
      <c r="BM120" s="4">
        <f t="shared" si="508"/>
        <v>0.83074495883251731</v>
      </c>
      <c r="BN120" s="4">
        <f t="shared" si="509"/>
        <v>1.2189450495655354</v>
      </c>
      <c r="BO120" s="4">
        <f t="shared" si="510"/>
        <v>1.3867901535461882</v>
      </c>
      <c r="BP120" s="4">
        <f t="shared" si="511"/>
        <v>1.3067632850241548</v>
      </c>
      <c r="BQ120" s="4">
        <f t="shared" si="512"/>
        <v>1.4324447537010803</v>
      </c>
      <c r="BR120" s="4">
        <f t="shared" si="513"/>
        <v>0.97513523773370114</v>
      </c>
      <c r="BS120" s="4">
        <f t="shared" si="514"/>
        <v>0.98681111634479413</v>
      </c>
      <c r="BT120" s="4">
        <f t="shared" si="515"/>
        <v>1.0216008976996438</v>
      </c>
      <c r="BU120" s="4">
        <f t="shared" si="516"/>
        <v>1.0726972996819086</v>
      </c>
      <c r="BV120" s="4">
        <f t="shared" si="517"/>
        <v>0.96504594357482898</v>
      </c>
      <c r="BW120" s="4">
        <f t="shared" si="518"/>
        <v>0.61896169746248419</v>
      </c>
      <c r="BX120" s="4">
        <f t="shared" si="519"/>
        <v>0.1814223512336719</v>
      </c>
      <c r="BY120" s="4">
        <f t="shared" si="520"/>
        <v>-0.16664790001125765</v>
      </c>
      <c r="BZ120" s="4">
        <f t="shared" si="521"/>
        <v>-1.3050096252854053</v>
      </c>
      <c r="CA120" s="4">
        <f t="shared" si="522"/>
        <v>-1.7126334519572932</v>
      </c>
      <c r="CB120" s="4">
        <f t="shared" si="523"/>
        <v>-2.3636768306254172</v>
      </c>
      <c r="CC120" s="4">
        <f t="shared" si="524"/>
        <v>-2.748362748362752</v>
      </c>
      <c r="CD120" s="4">
        <f t="shared" si="525"/>
        <v>-2.1100004523044884</v>
      </c>
      <c r="CE120" s="4">
        <f t="shared" si="526"/>
        <v>-1.9202058019615502</v>
      </c>
      <c r="CF120" s="4">
        <f t="shared" si="527"/>
        <v>-1.2307692307692313</v>
      </c>
      <c r="CG120" s="4">
        <f t="shared" si="528"/>
        <v>-0.68608598627827944</v>
      </c>
      <c r="CH120" s="4">
        <f t="shared" si="529"/>
        <v>-0.23189098732966826</v>
      </c>
      <c r="CI120" s="4">
        <f t="shared" si="530"/>
        <v>2.4008450974751659E-3</v>
      </c>
      <c r="CJ120" s="4">
        <f t="shared" si="531"/>
        <v>0.31317985129933934</v>
      </c>
      <c r="CK120" s="4">
        <f t="shared" si="532"/>
        <v>0.56055148725043435</v>
      </c>
      <c r="CL120" s="4">
        <f t="shared" si="533"/>
        <v>0.69017859260489323</v>
      </c>
      <c r="CM120" s="4">
        <f t="shared" si="534"/>
        <v>0.78969145289041343</v>
      </c>
      <c r="CN120" s="4">
        <f t="shared" si="535"/>
        <v>0.83395978199586573</v>
      </c>
      <c r="CO120" s="4">
        <f t="shared" si="536"/>
        <v>0.8083734404934364</v>
      </c>
      <c r="CP120" s="4">
        <f t="shared" si="537"/>
        <v>0.84099990707183014</v>
      </c>
      <c r="CQ120" s="4">
        <f t="shared" si="538"/>
        <v>0.86593081790051951</v>
      </c>
      <c r="CR120" s="4">
        <f t="shared" si="539"/>
        <v>0.68196901389111675</v>
      </c>
      <c r="CS120" s="4">
        <f t="shared" si="540"/>
        <v>0.57877227361801031</v>
      </c>
      <c r="CT120" s="4">
        <f t="shared" si="541"/>
        <v>0.39501602636450156</v>
      </c>
      <c r="CU120" s="4">
        <f t="shared" si="542"/>
        <v>0.27572911295926661</v>
      </c>
      <c r="CV120" s="4">
        <f t="shared" si="543"/>
        <v>0.28075491878161107</v>
      </c>
      <c r="CW120" s="4">
        <f t="shared" si="544"/>
        <v>0.40297582145071376</v>
      </c>
      <c r="CX120" s="4">
        <f t="shared" si="545"/>
        <v>0.56407892715260666</v>
      </c>
      <c r="CY120" s="4">
        <f t="shared" si="546"/>
        <v>0.71302413815660592</v>
      </c>
      <c r="CZ120" s="4">
        <f t="shared" si="547"/>
        <v>0.69788677276285171</v>
      </c>
      <c r="DA120" s="4">
        <f t="shared" si="548"/>
        <v>0.56549410854046533</v>
      </c>
      <c r="DB120" s="4">
        <f t="shared" si="549"/>
        <v>0.41219059009461229</v>
      </c>
      <c r="DC120" s="4">
        <f t="shared" si="550"/>
        <v>0.33490895987451363</v>
      </c>
      <c r="DD120" s="4">
        <f t="shared" si="551"/>
        <v>0.33649498412164264</v>
      </c>
      <c r="DE120" s="4">
        <f t="shared" si="552"/>
        <v>0.20415816007666368</v>
      </c>
      <c r="DF120" s="4">
        <f t="shared" si="553"/>
        <v>5.7914658613768329E-2</v>
      </c>
      <c r="DG120" s="4">
        <f t="shared" si="554"/>
        <v>-6.5645065337354577E-2</v>
      </c>
      <c r="DH120" s="4">
        <f t="shared" si="555"/>
        <v>-0.14630577907827227</v>
      </c>
      <c r="DI120" s="4">
        <f t="shared" si="556"/>
        <v>-0.2645128722867236</v>
      </c>
      <c r="DJ120" s="4">
        <f t="shared" si="557"/>
        <v>-0.14261037239384344</v>
      </c>
      <c r="DK120" s="4">
        <f t="shared" si="558"/>
        <v>2.595535678632839E-2</v>
      </c>
      <c r="DL120" s="4">
        <f t="shared" si="559"/>
        <v>0.15251148787830612</v>
      </c>
      <c r="DM120" s="4">
        <f t="shared" si="560"/>
        <v>0.41444641799881526</v>
      </c>
      <c r="DN120" s="4">
        <f t="shared" si="561"/>
        <v>0.61047424623115698</v>
      </c>
      <c r="DO120" s="4">
        <f t="shared" si="562"/>
        <v>0.4773688209964343</v>
      </c>
      <c r="DP120" s="4">
        <f t="shared" si="563"/>
        <v>0.510461550405651</v>
      </c>
      <c r="DQ120" s="4">
        <f t="shared" si="564"/>
        <v>0.40183918704841631</v>
      </c>
      <c r="DR120" s="4">
        <f t="shared" si="565"/>
        <v>0.18216682646212634</v>
      </c>
      <c r="DS120" s="4">
        <f t="shared" si="566"/>
        <v>0.1356903965599611</v>
      </c>
      <c r="DT120" s="4">
        <f t="shared" si="567"/>
        <v>-1.4411681046743143</v>
      </c>
      <c r="DU120" s="4">
        <f t="shared" si="568"/>
        <v>-1.3581640331076033</v>
      </c>
      <c r="DV120" s="4">
        <f t="shared" si="569"/>
        <v>-1.4610845743186285</v>
      </c>
      <c r="DW120" s="4">
        <f t="shared" si="570"/>
        <v>-1.5703869882220971</v>
      </c>
      <c r="DX120" s="4">
        <f t="shared" si="571"/>
        <v>-0.19387196021410133</v>
      </c>
      <c r="DY120" s="4">
        <f t="shared" si="572"/>
        <v>-0.28370241861414458</v>
      </c>
      <c r="DZ120" s="4">
        <f t="shared" si="573"/>
        <v>1.0112859512157435E-2</v>
      </c>
      <c r="EA120" s="4">
        <f t="shared" si="574"/>
        <v>0.13165090231502871</v>
      </c>
      <c r="EB120" s="4">
        <f t="shared" si="575"/>
        <v>0.28367094170761697</v>
      </c>
      <c r="EC120" s="4">
        <f t="shared" si="576"/>
        <v>0.50471458194765106</v>
      </c>
      <c r="ED120" s="4">
        <f t="shared" si="577"/>
        <v>0.40492045519967629</v>
      </c>
      <c r="EE120" s="4">
        <f t="shared" si="578"/>
        <v>0.41307299535292907</v>
      </c>
      <c r="EF120" s="4">
        <f t="shared" si="579"/>
        <v>0.26366705868963192</v>
      </c>
      <c r="EG120" s="4">
        <f t="shared" si="580"/>
        <v>2.2484120589831905E-2</v>
      </c>
      <c r="EH120" s="4">
        <f t="shared" si="581"/>
        <v>-6.9413177247485761E-2</v>
      </c>
      <c r="EI120" s="4">
        <f t="shared" si="582"/>
        <v>-3.7463707033810412E-2</v>
      </c>
      <c r="EJ120" s="4">
        <f t="shared" si="583"/>
        <v>3.7416747736296226E-3</v>
      </c>
      <c r="EK120" s="4">
        <f t="shared" si="584"/>
        <v>-2.0633253301319404E-2</v>
      </c>
      <c r="EL120" s="4">
        <f t="shared" si="585"/>
        <v>-0.74233761364701401</v>
      </c>
      <c r="EM120" s="4">
        <f t="shared" si="586"/>
        <v>-0.26648776578893291</v>
      </c>
      <c r="EN120" s="4">
        <f t="shared" si="587"/>
        <v>-0.4546973015107082</v>
      </c>
      <c r="EO120" s="4">
        <f t="shared" si="588"/>
        <v>-0.46094892537810839</v>
      </c>
      <c r="EP120" s="10">
        <f t="shared" si="589"/>
        <v>0.29236157938113139</v>
      </c>
      <c r="EQ120" s="10">
        <f t="shared" si="590"/>
        <v>-0.2134439584780278</v>
      </c>
      <c r="ER120" s="10">
        <f t="shared" si="591"/>
        <v>-6.0748661098835734E-2</v>
      </c>
      <c r="ES120" s="10">
        <f t="shared" si="592"/>
        <v>-2.7714955461789564E-2</v>
      </c>
      <c r="ET120" s="10">
        <f t="shared" si="593"/>
        <v>-7.0381148974089855E-2</v>
      </c>
      <c r="EU120" s="10">
        <f t="shared" si="594"/>
        <v>-6.5258742568021069E-2</v>
      </c>
      <c r="EV120" s="10">
        <f t="shared" si="595"/>
        <v>-4.6310133527928503E-2</v>
      </c>
      <c r="EW120" s="10">
        <f t="shared" si="596"/>
        <v>-3.0531141255415967E-2</v>
      </c>
      <c r="EX120" s="10">
        <f t="shared" si="597"/>
        <v>-1.104237660441048E-2</v>
      </c>
      <c r="EY120" s="10">
        <f t="shared" si="598"/>
        <v>1.0885138056444746E-2</v>
      </c>
      <c r="EZ120" s="10">
        <f t="shared" si="599"/>
        <v>8.1047064865852458E-3</v>
      </c>
      <c r="FA120" s="10">
        <f t="shared" si="600"/>
        <v>2.5756701788929578E-2</v>
      </c>
      <c r="FB120" s="10">
        <f t="shared" si="601"/>
        <v>4.0503614463260354E-2</v>
      </c>
      <c r="FC120" s="10">
        <f t="shared" si="602"/>
        <v>5.1075650961701788E-2</v>
      </c>
      <c r="FD120" s="10">
        <f t="shared" si="603"/>
        <v>6.0781919342238235E-2</v>
      </c>
      <c r="FE120" s="10">
        <f t="shared" si="604"/>
        <v>7.2292568062119672E-2</v>
      </c>
      <c r="FF120" s="10">
        <f t="shared" si="605"/>
        <v>7.4140015974796844E-2</v>
      </c>
      <c r="FG120" s="10">
        <f t="shared" si="606"/>
        <v>6.4291624406126541E-2</v>
      </c>
      <c r="FH120" s="10">
        <f t="shared" si="607"/>
        <v>5.6880088584927241E-2</v>
      </c>
      <c r="FI120" s="10">
        <f t="shared" si="608"/>
        <v>4.2949446144701739E-2</v>
      </c>
      <c r="FJ120" s="10">
        <f t="shared" si="609"/>
        <v>2.1891367813065749E-2</v>
      </c>
      <c r="FK120" s="10">
        <f t="shared" si="610"/>
        <v>1.3073111956830247E-2</v>
      </c>
      <c r="FL120" s="10">
        <f t="shared" si="611"/>
        <v>2.1217173157960772E-3</v>
      </c>
      <c r="FM120" s="10">
        <f t="shared" si="612"/>
        <v>-1.1377138424776525E-2</v>
      </c>
      <c r="FN120" s="10">
        <f t="shared" si="613"/>
        <v>-8.4516037506944461E-3</v>
      </c>
    </row>
    <row r="121" spans="2:170" x14ac:dyDescent="0.2">
      <c r="B121" t="str">
        <f t="shared" ref="B121:B131" si="614">B90</f>
        <v xml:space="preserve">   Mining, Logging and Construction</v>
      </c>
      <c r="C121" s="4"/>
      <c r="D121" s="4"/>
      <c r="E121" s="4"/>
      <c r="F121" s="4"/>
      <c r="G121" s="4">
        <f t="shared" si="450"/>
        <v>-0.15786278081360011</v>
      </c>
      <c r="H121" s="4">
        <f t="shared" si="451"/>
        <v>-0.39702830330556116</v>
      </c>
      <c r="I121" s="4">
        <f t="shared" si="452"/>
        <v>-0.32726407235511129</v>
      </c>
      <c r="J121" s="4">
        <f t="shared" si="453"/>
        <v>-5.9961025333537185E-3</v>
      </c>
      <c r="K121" s="4">
        <f t="shared" si="454"/>
        <v>9.622613140881002E-2</v>
      </c>
      <c r="L121" s="4">
        <f t="shared" si="455"/>
        <v>0.26368621340604625</v>
      </c>
      <c r="M121" s="4">
        <f t="shared" si="456"/>
        <v>0.13700262091970397</v>
      </c>
      <c r="N121" s="4">
        <f t="shared" si="457"/>
        <v>3.5782442748091475E-2</v>
      </c>
      <c r="O121" s="4">
        <f t="shared" si="458"/>
        <v>-0.12723775706465512</v>
      </c>
      <c r="P121" s="4">
        <f t="shared" si="459"/>
        <v>-0.38978296175992916</v>
      </c>
      <c r="Q121" s="4">
        <f t="shared" si="460"/>
        <v>-0.32202788938785176</v>
      </c>
      <c r="R121" s="4">
        <f t="shared" si="461"/>
        <v>-0.25362746254571189</v>
      </c>
      <c r="S121" s="4">
        <f t="shared" si="462"/>
        <v>-0.18246564054268777</v>
      </c>
      <c r="T121" s="4">
        <f t="shared" si="463"/>
        <v>-4.983145244027494E-2</v>
      </c>
      <c r="U121" s="4">
        <f t="shared" si="464"/>
        <v>-8.0873433077234658E-2</v>
      </c>
      <c r="V121" s="4">
        <f t="shared" si="465"/>
        <v>-8.792239383370452E-3</v>
      </c>
      <c r="W121" s="4">
        <f t="shared" si="466"/>
        <v>6.1256636135581133E-2</v>
      </c>
      <c r="X121" s="4">
        <f t="shared" si="467"/>
        <v>7.547388893726989E-2</v>
      </c>
      <c r="Y121" s="4">
        <f t="shared" si="468"/>
        <v>9.8246019591412395E-2</v>
      </c>
      <c r="Z121" s="4">
        <f t="shared" si="469"/>
        <v>-5.7278689463585365E-2</v>
      </c>
      <c r="AA121" s="4">
        <f t="shared" si="470"/>
        <v>2.5573267411132784E-2</v>
      </c>
      <c r="AB121" s="4">
        <f t="shared" si="471"/>
        <v>9.6527836924736377E-2</v>
      </c>
      <c r="AC121" s="4">
        <f t="shared" si="472"/>
        <v>0.18113378428098345</v>
      </c>
      <c r="AD121" s="4">
        <f t="shared" si="473"/>
        <v>0.43909671532846728</v>
      </c>
      <c r="AE121" s="4">
        <f t="shared" si="474"/>
        <v>0.52319594801435998</v>
      </c>
      <c r="AF121" s="4">
        <f t="shared" si="475"/>
        <v>0.49965493443754405</v>
      </c>
      <c r="AG121" s="4">
        <f t="shared" si="476"/>
        <v>0.48257811221985963</v>
      </c>
      <c r="AH121" s="4">
        <f t="shared" si="477"/>
        <v>0.5258215962441315</v>
      </c>
      <c r="AI121" s="4">
        <f t="shared" si="478"/>
        <v>0.32885140690057479</v>
      </c>
      <c r="AJ121" s="4">
        <f t="shared" si="479"/>
        <v>0.42377287853577267</v>
      </c>
      <c r="AK121" s="4">
        <f t="shared" si="480"/>
        <v>0.4884193208400805</v>
      </c>
      <c r="AL121" s="4">
        <f t="shared" si="481"/>
        <v>0.44816934217855942</v>
      </c>
      <c r="AM121" s="4">
        <f t="shared" si="482"/>
        <v>0.49221496735308923</v>
      </c>
      <c r="AN121" s="4">
        <f t="shared" si="483"/>
        <v>0.47544758933214543</v>
      </c>
      <c r="AO121" s="4">
        <f t="shared" si="484"/>
        <v>0.48358985688686001</v>
      </c>
      <c r="AP121" s="4">
        <f t="shared" si="485"/>
        <v>0.42131411036968469</v>
      </c>
      <c r="AQ121" s="4">
        <f t="shared" si="486"/>
        <v>0.48800621540254474</v>
      </c>
      <c r="AR121" s="4">
        <f t="shared" si="487"/>
        <v>0.43520309477756247</v>
      </c>
      <c r="AS121" s="4">
        <f t="shared" si="488"/>
        <v>0.30451984174559449</v>
      </c>
      <c r="AT121" s="4">
        <f t="shared" si="489"/>
        <v>0.30950907099661856</v>
      </c>
      <c r="AU121" s="4">
        <f t="shared" si="490"/>
        <v>0.18502265341461691</v>
      </c>
      <c r="AV121" s="4">
        <f t="shared" si="491"/>
        <v>-7.0728027159562126E-2</v>
      </c>
      <c r="AW121" s="4">
        <f t="shared" si="492"/>
        <v>-0.18307710362633545</v>
      </c>
      <c r="AX121" s="4">
        <f t="shared" si="493"/>
        <v>-0.5345097215414415</v>
      </c>
      <c r="AY121" s="4">
        <f t="shared" si="494"/>
        <v>-0.55659934241427944</v>
      </c>
      <c r="AZ121" s="4">
        <f t="shared" si="495"/>
        <v>-0.50109910889450915</v>
      </c>
      <c r="BA121" s="4">
        <f t="shared" si="496"/>
        <v>-0.39400162376426789</v>
      </c>
      <c r="BB121" s="4">
        <f t="shared" si="497"/>
        <v>-0.20633572035441267</v>
      </c>
      <c r="BC121" s="4">
        <f t="shared" si="498"/>
        <v>-0.25562246528204435</v>
      </c>
      <c r="BD121" s="4">
        <f t="shared" si="499"/>
        <v>-0.1334816462736384</v>
      </c>
      <c r="BE121" s="4">
        <f t="shared" si="500"/>
        <v>-0.13308359621451113</v>
      </c>
      <c r="BF121" s="4">
        <f t="shared" si="501"/>
        <v>0</v>
      </c>
      <c r="BG121" s="4">
        <f t="shared" si="502"/>
        <v>0.13641549680043649</v>
      </c>
      <c r="BH121" s="4">
        <f t="shared" si="503"/>
        <v>0.14185103153074788</v>
      </c>
      <c r="BI121" s="4">
        <f t="shared" si="504"/>
        <v>0.16180826964725789</v>
      </c>
      <c r="BJ121" s="4">
        <f t="shared" si="505"/>
        <v>0.23590762354109823</v>
      </c>
      <c r="BK121" s="4">
        <f t="shared" si="506"/>
        <v>0.23845007451564787</v>
      </c>
      <c r="BL121" s="4">
        <f t="shared" si="507"/>
        <v>0.35855588526211618</v>
      </c>
      <c r="BM121" s="4">
        <f t="shared" si="508"/>
        <v>0.51520978159049513</v>
      </c>
      <c r="BN121" s="4">
        <f t="shared" si="509"/>
        <v>0.56051890833435425</v>
      </c>
      <c r="BO121" s="4">
        <f t="shared" si="510"/>
        <v>0.66780404582013231</v>
      </c>
      <c r="BP121" s="4">
        <f t="shared" si="511"/>
        <v>0.71014492753623115</v>
      </c>
      <c r="BQ121" s="4">
        <f t="shared" si="512"/>
        <v>0.59265302205053005</v>
      </c>
      <c r="BR121" s="4">
        <f t="shared" si="513"/>
        <v>0.47451836386068003</v>
      </c>
      <c r="BS121" s="4">
        <f t="shared" si="514"/>
        <v>0.55110692416391627</v>
      </c>
      <c r="BT121" s="4">
        <f t="shared" si="515"/>
        <v>0.61716850570413562</v>
      </c>
      <c r="BU121" s="4">
        <f t="shared" si="516"/>
        <v>0.60368246302445094</v>
      </c>
      <c r="BV121" s="4">
        <f t="shared" si="517"/>
        <v>0.53562358590755965</v>
      </c>
      <c r="BW121" s="4">
        <f t="shared" si="518"/>
        <v>0.23296713336226493</v>
      </c>
      <c r="BX121" s="4">
        <f t="shared" si="519"/>
        <v>-0.11112119013062612</v>
      </c>
      <c r="BY121" s="4">
        <f t="shared" si="520"/>
        <v>-0.28375182974890278</v>
      </c>
      <c r="BZ121" s="4">
        <f t="shared" si="521"/>
        <v>-0.66705466266732272</v>
      </c>
      <c r="CA121" s="4">
        <f t="shared" si="522"/>
        <v>-1.1654804270462624</v>
      </c>
      <c r="CB121" s="4">
        <f t="shared" si="523"/>
        <v>-1.4645003338526592</v>
      </c>
      <c r="CC121" s="4">
        <f t="shared" si="524"/>
        <v>-1.6405816405816398</v>
      </c>
      <c r="CD121" s="4">
        <f t="shared" si="525"/>
        <v>-1.5129585236781413</v>
      </c>
      <c r="CE121" s="4">
        <f t="shared" si="526"/>
        <v>-1.1025105083032825</v>
      </c>
      <c r="CF121" s="4">
        <f t="shared" si="527"/>
        <v>-0.78214914856136186</v>
      </c>
      <c r="CG121" s="4">
        <f t="shared" si="528"/>
        <v>-0.4937919901241602</v>
      </c>
      <c r="CH121" s="4">
        <f t="shared" si="529"/>
        <v>-0.29643796318431698</v>
      </c>
      <c r="CI121" s="4">
        <f t="shared" si="530"/>
        <v>-0.26889465091712306</v>
      </c>
      <c r="CJ121" s="4">
        <f t="shared" si="531"/>
        <v>-0.17691075569580925</v>
      </c>
      <c r="CK121" s="4">
        <f t="shared" si="532"/>
        <v>-0.12880757579371727</v>
      </c>
      <c r="CL121" s="4">
        <f t="shared" si="533"/>
        <v>-8.7754666413680071E-2</v>
      </c>
      <c r="CM121" s="4">
        <f t="shared" si="534"/>
        <v>4.9651259014068118E-2</v>
      </c>
      <c r="CN121" s="4">
        <f t="shared" si="535"/>
        <v>0.17149032136816403</v>
      </c>
      <c r="CO121" s="4">
        <f t="shared" si="536"/>
        <v>0.22662492406896972</v>
      </c>
      <c r="CP121" s="4">
        <f t="shared" si="537"/>
        <v>0.35545023696682443</v>
      </c>
      <c r="CQ121" s="4">
        <f t="shared" si="538"/>
        <v>0.43873828106959728</v>
      </c>
      <c r="CR121" s="4">
        <f t="shared" si="539"/>
        <v>0.38904272604526613</v>
      </c>
      <c r="CS121" s="4">
        <f t="shared" si="540"/>
        <v>0.44205441370824361</v>
      </c>
      <c r="CT121" s="4">
        <f t="shared" si="541"/>
        <v>0.36115750981896905</v>
      </c>
      <c r="CU121" s="4">
        <f t="shared" si="542"/>
        <v>0.33849671590934516</v>
      </c>
      <c r="CV121" s="4">
        <f t="shared" si="543"/>
        <v>0.33646025980970995</v>
      </c>
      <c r="CW121" s="4">
        <f t="shared" si="544"/>
        <v>0.40076166858560053</v>
      </c>
      <c r="CX121" s="4">
        <f t="shared" si="545"/>
        <v>0.5487149096815267</v>
      </c>
      <c r="CY121" s="4">
        <f t="shared" si="546"/>
        <v>0.62362355814308568</v>
      </c>
      <c r="CZ121" s="4">
        <f t="shared" si="547"/>
        <v>0.64788242455865874</v>
      </c>
      <c r="DA121" s="4">
        <f t="shared" si="548"/>
        <v>0.49238840629569047</v>
      </c>
      <c r="DB121" s="4">
        <f t="shared" si="549"/>
        <v>0.38015505200435717</v>
      </c>
      <c r="DC121" s="4">
        <f t="shared" si="550"/>
        <v>0.37094346821544438</v>
      </c>
      <c r="DD121" s="4">
        <f t="shared" si="551"/>
        <v>0.38065995078760795</v>
      </c>
      <c r="DE121" s="4">
        <f t="shared" si="552"/>
        <v>0.42289904587308913</v>
      </c>
      <c r="DF121" s="4">
        <f t="shared" si="553"/>
        <v>0.39506070697251028</v>
      </c>
      <c r="DG121" s="4">
        <f t="shared" si="554"/>
        <v>0.33643095985393906</v>
      </c>
      <c r="DH121" s="4">
        <f t="shared" si="555"/>
        <v>0.28245143460944527</v>
      </c>
      <c r="DI121" s="4">
        <f t="shared" si="556"/>
        <v>0.2200908632004033</v>
      </c>
      <c r="DJ121" s="4">
        <f t="shared" si="557"/>
        <v>0.22697143775358564</v>
      </c>
      <c r="DK121" s="4">
        <f t="shared" si="558"/>
        <v>0.27752266102304018</v>
      </c>
      <c r="DL121" s="4">
        <f t="shared" si="559"/>
        <v>0.29511963238789218</v>
      </c>
      <c r="DM121" s="4">
        <f t="shared" si="560"/>
        <v>0.33550424314189825</v>
      </c>
      <c r="DN121" s="4">
        <f t="shared" si="561"/>
        <v>0.33958856783919578</v>
      </c>
      <c r="DO121" s="4">
        <f t="shared" si="562"/>
        <v>0.11885509420727511</v>
      </c>
      <c r="DP121" s="4">
        <f t="shared" si="563"/>
        <v>0.13780520942509986</v>
      </c>
      <c r="DQ121" s="4">
        <f t="shared" si="564"/>
        <v>8.8868281751092307E-2</v>
      </c>
      <c r="DR121" s="4">
        <f t="shared" si="565"/>
        <v>2.4928092042186465E-2</v>
      </c>
      <c r="DS121" s="4">
        <f t="shared" si="566"/>
        <v>0.13186813186813284</v>
      </c>
      <c r="DT121" s="4">
        <f t="shared" si="567"/>
        <v>-0.65990329003508041</v>
      </c>
      <c r="DU121" s="4">
        <f t="shared" si="568"/>
        <v>-0.2276147479307758</v>
      </c>
      <c r="DV121" s="4">
        <f t="shared" si="569"/>
        <v>-9.9278823639599972E-2</v>
      </c>
      <c r="DW121" s="4">
        <f t="shared" si="570"/>
        <v>-0.10843148252009636</v>
      </c>
      <c r="DX121" s="4">
        <f t="shared" si="571"/>
        <v>0.73755637037973587</v>
      </c>
      <c r="DY121" s="4">
        <f t="shared" si="572"/>
        <v>0.25512807429329526</v>
      </c>
      <c r="DZ121" s="4">
        <f t="shared" si="573"/>
        <v>0.16382832409692302</v>
      </c>
      <c r="EA121" s="4">
        <f t="shared" si="574"/>
        <v>4.6584165434546985E-2</v>
      </c>
      <c r="EB121" s="4">
        <f t="shared" si="575"/>
        <v>5.39374325782103E-2</v>
      </c>
      <c r="EC121" s="4">
        <f t="shared" si="576"/>
        <v>0.15063187135646999</v>
      </c>
      <c r="ED121" s="4">
        <f t="shared" si="577"/>
        <v>9.0195551632154924E-2</v>
      </c>
      <c r="EE121" s="4">
        <f t="shared" si="578"/>
        <v>0.152989998278864</v>
      </c>
      <c r="EF121" s="4">
        <f t="shared" si="579"/>
        <v>3.7937706286286744E-3</v>
      </c>
      <c r="EG121" s="4">
        <f t="shared" si="580"/>
        <v>-0.21172546888759872</v>
      </c>
      <c r="EH121" s="4">
        <f t="shared" si="581"/>
        <v>-0.31142128170493671</v>
      </c>
      <c r="EI121" s="4">
        <f t="shared" si="582"/>
        <v>-0.32593425119415609</v>
      </c>
      <c r="EJ121" s="4">
        <f t="shared" si="583"/>
        <v>-0.28436728279578027</v>
      </c>
      <c r="EK121" s="4">
        <f t="shared" si="584"/>
        <v>-0.22321428571428534</v>
      </c>
      <c r="EL121" s="4">
        <f t="shared" si="585"/>
        <v>-0.24182210141531499</v>
      </c>
      <c r="EM121" s="4">
        <f t="shared" si="586"/>
        <v>-0.21989899554611253</v>
      </c>
      <c r="EN121" s="4">
        <f t="shared" si="587"/>
        <v>-0.19672617942912379</v>
      </c>
      <c r="EO121" s="4">
        <f t="shared" si="588"/>
        <v>-0.18512005035265405</v>
      </c>
      <c r="EP121" s="10">
        <f t="shared" si="589"/>
        <v>-9.3385966883945515E-2</v>
      </c>
      <c r="EQ121" s="10">
        <f t="shared" si="590"/>
        <v>-7.5929833123722007E-2</v>
      </c>
      <c r="ER121" s="10">
        <f t="shared" si="591"/>
        <v>-8.9060334818920034E-2</v>
      </c>
      <c r="ES121" s="10">
        <f t="shared" si="592"/>
        <v>-9.4307360525080999E-2</v>
      </c>
      <c r="ET121" s="10">
        <f t="shared" si="593"/>
        <v>-7.7488635466369055E-2</v>
      </c>
      <c r="EU121" s="10">
        <f t="shared" si="594"/>
        <v>-6.8761916685135357E-2</v>
      </c>
      <c r="EV121" s="10">
        <f t="shared" si="595"/>
        <v>-4.5967826525352452E-2</v>
      </c>
      <c r="EW121" s="10">
        <f t="shared" si="596"/>
        <v>-1.3584718830344849E-2</v>
      </c>
      <c r="EX121" s="10">
        <f t="shared" si="597"/>
        <v>5.5517202190835477E-3</v>
      </c>
      <c r="EY121" s="10">
        <f t="shared" si="598"/>
        <v>2.3581074780219986E-2</v>
      </c>
      <c r="EZ121" s="10">
        <f t="shared" si="599"/>
        <v>3.4897647038904092E-2</v>
      </c>
      <c r="FA121" s="10">
        <f t="shared" si="600"/>
        <v>5.3111920424872699E-2</v>
      </c>
      <c r="FB121" s="10">
        <f t="shared" si="601"/>
        <v>7.0935390202090859E-2</v>
      </c>
      <c r="FC121" s="10">
        <f t="shared" si="602"/>
        <v>7.9951655126416221E-2</v>
      </c>
      <c r="FD121" s="10">
        <f t="shared" si="603"/>
        <v>8.7361388224036593E-2</v>
      </c>
      <c r="FE121" s="10">
        <f t="shared" si="604"/>
        <v>9.0790154019710564E-2</v>
      </c>
      <c r="FF121" s="10">
        <f t="shared" si="605"/>
        <v>8.5751306318968587E-2</v>
      </c>
      <c r="FG121" s="10">
        <f t="shared" si="606"/>
        <v>7.7891732948984591E-2</v>
      </c>
      <c r="FH121" s="10">
        <f t="shared" si="607"/>
        <v>7.0049107826407178E-2</v>
      </c>
      <c r="FI121" s="10">
        <f t="shared" si="608"/>
        <v>6.1793086810225842E-2</v>
      </c>
      <c r="FJ121" s="10">
        <f t="shared" si="609"/>
        <v>5.0675259828897944E-2</v>
      </c>
      <c r="FK121" s="10">
        <f t="shared" si="610"/>
        <v>4.6457456492254322E-2</v>
      </c>
      <c r="FL121" s="10">
        <f t="shared" si="611"/>
        <v>3.9768457978728744E-2</v>
      </c>
      <c r="FM121" s="10">
        <f t="shared" si="612"/>
        <v>3.30611743357202E-2</v>
      </c>
      <c r="FN121" s="10">
        <f t="shared" si="613"/>
        <v>3.1837843137577426E-2</v>
      </c>
    </row>
    <row r="122" spans="2:170" x14ac:dyDescent="0.2">
      <c r="B122" t="str">
        <f t="shared" si="614"/>
        <v xml:space="preserve">   Manufacturing</v>
      </c>
      <c r="C122" s="4"/>
      <c r="D122" s="4"/>
      <c r="E122" s="4"/>
      <c r="F122" s="4"/>
      <c r="G122" s="4">
        <f t="shared" si="450"/>
        <v>-0.43715846994535823</v>
      </c>
      <c r="H122" s="4">
        <f t="shared" si="451"/>
        <v>-0.37296598189310493</v>
      </c>
      <c r="I122" s="4">
        <f t="shared" si="452"/>
        <v>-0.35701535166012216</v>
      </c>
      <c r="J122" s="4">
        <f t="shared" si="453"/>
        <v>-0.29380902413431226</v>
      </c>
      <c r="K122" s="4">
        <f t="shared" si="454"/>
        <v>-0.16538866335889188</v>
      </c>
      <c r="L122" s="4">
        <f t="shared" si="455"/>
        <v>-0.19776466005453688</v>
      </c>
      <c r="M122" s="4">
        <f t="shared" si="456"/>
        <v>-0.48248749106504474</v>
      </c>
      <c r="N122" s="4">
        <f t="shared" si="457"/>
        <v>-0.58444656488549762</v>
      </c>
      <c r="O122" s="4">
        <f t="shared" si="458"/>
        <v>-0.85515608817872313</v>
      </c>
      <c r="P122" s="4">
        <f t="shared" si="459"/>
        <v>-0.94492839214527935</v>
      </c>
      <c r="Q122" s="4">
        <f t="shared" si="460"/>
        <v>-0.6854171590640491</v>
      </c>
      <c r="R122" s="4">
        <f t="shared" si="461"/>
        <v>-1.123628642208327</v>
      </c>
      <c r="S122" s="4">
        <f t="shared" si="462"/>
        <v>-1.0653639012331149</v>
      </c>
      <c r="T122" s="4">
        <f t="shared" si="463"/>
        <v>-0.97317895353949568</v>
      </c>
      <c r="U122" s="4">
        <f t="shared" si="464"/>
        <v>-1.1120097048119697</v>
      </c>
      <c r="V122" s="4">
        <f t="shared" si="465"/>
        <v>-0.44254271562967107</v>
      </c>
      <c r="W122" s="4">
        <f t="shared" si="466"/>
        <v>7.2924566828074203E-2</v>
      </c>
      <c r="X122" s="4">
        <f t="shared" si="467"/>
        <v>-3.1931260704232668E-2</v>
      </c>
      <c r="Y122" s="4">
        <f t="shared" si="468"/>
        <v>-0.39876325598867302</v>
      </c>
      <c r="Z122" s="4">
        <f t="shared" si="469"/>
        <v>-1.7212246183807343</v>
      </c>
      <c r="AA122" s="4">
        <f t="shared" si="470"/>
        <v>-0.51146534822265888</v>
      </c>
      <c r="AB122" s="4">
        <f t="shared" si="471"/>
        <v>-1.703432416318832E-2</v>
      </c>
      <c r="AC122" s="4">
        <f t="shared" si="472"/>
        <v>0.74717686015905838</v>
      </c>
      <c r="AD122" s="4">
        <f t="shared" si="473"/>
        <v>2.6374315693430646</v>
      </c>
      <c r="AE122" s="4">
        <f t="shared" si="474"/>
        <v>1.6669913450032012</v>
      </c>
      <c r="AF122" s="4">
        <f t="shared" si="475"/>
        <v>1.8274672187715684</v>
      </c>
      <c r="AG122" s="4">
        <f t="shared" si="476"/>
        <v>1.935765308904517</v>
      </c>
      <c r="AH122" s="4">
        <f t="shared" si="477"/>
        <v>1.910127431254196</v>
      </c>
      <c r="AI122" s="4">
        <f t="shared" si="478"/>
        <v>1.4692232211525689</v>
      </c>
      <c r="AJ122" s="4">
        <f t="shared" si="479"/>
        <v>1.1621256239600615</v>
      </c>
      <c r="AK122" s="4">
        <f t="shared" si="480"/>
        <v>0.66836328114958976</v>
      </c>
      <c r="AL122" s="4">
        <f t="shared" si="481"/>
        <v>-5.0640603636008278E-3</v>
      </c>
      <c r="AM122" s="4">
        <f t="shared" si="482"/>
        <v>-0.53741838272225195</v>
      </c>
      <c r="AN122" s="4">
        <f t="shared" si="483"/>
        <v>-1.0350890226085212</v>
      </c>
      <c r="AO122" s="4">
        <f t="shared" si="484"/>
        <v>-1.4065836954120352</v>
      </c>
      <c r="AP122" s="4">
        <f t="shared" si="485"/>
        <v>-1.4392869319565522</v>
      </c>
      <c r="AQ122" s="4">
        <f t="shared" si="486"/>
        <v>-1.5125764785859939</v>
      </c>
      <c r="AR122" s="4">
        <f t="shared" si="487"/>
        <v>-1.0855899419729182</v>
      </c>
      <c r="AS122" s="4">
        <f t="shared" si="488"/>
        <v>-0.82004555808655888</v>
      </c>
      <c r="AT122" s="4">
        <f t="shared" si="489"/>
        <v>-0.68091995619256152</v>
      </c>
      <c r="AU122" s="4">
        <f t="shared" si="490"/>
        <v>-0.32734777142586019</v>
      </c>
      <c r="AV122" s="4">
        <f t="shared" si="491"/>
        <v>-0.48330818559034644</v>
      </c>
      <c r="AW122" s="4">
        <f t="shared" si="492"/>
        <v>-0.44830418964910518</v>
      </c>
      <c r="AX122" s="4">
        <f t="shared" si="493"/>
        <v>-0.7282403193053687</v>
      </c>
      <c r="AY122" s="4">
        <f t="shared" si="494"/>
        <v>-1.1578205730389857</v>
      </c>
      <c r="AZ122" s="4">
        <f t="shared" si="495"/>
        <v>-1.3543857990403474</v>
      </c>
      <c r="BA122" s="4">
        <f t="shared" si="496"/>
        <v>-1.576006495057068</v>
      </c>
      <c r="BB122" s="4">
        <f t="shared" si="497"/>
        <v>-1.490472144677754</v>
      </c>
      <c r="BC122" s="4">
        <f t="shared" si="498"/>
        <v>-1.219122526729753</v>
      </c>
      <c r="BD122" s="4">
        <f t="shared" si="499"/>
        <v>-1.1988629341243344</v>
      </c>
      <c r="BE122" s="4">
        <f t="shared" si="500"/>
        <v>-1.0622042586750797</v>
      </c>
      <c r="BF122" s="4">
        <f t="shared" si="501"/>
        <v>-0.91230499171755719</v>
      </c>
      <c r="BG122" s="4">
        <f t="shared" si="502"/>
        <v>-0.63991269408204765</v>
      </c>
      <c r="BH122" s="4">
        <f t="shared" si="503"/>
        <v>-0.38573526118010271</v>
      </c>
      <c r="BI122" s="4">
        <f t="shared" si="504"/>
        <v>-0.15682955365811155</v>
      </c>
      <c r="BJ122" s="4">
        <f t="shared" si="505"/>
        <v>0.12167866898435718</v>
      </c>
      <c r="BK122" s="4">
        <f t="shared" si="506"/>
        <v>0.32290114257327274</v>
      </c>
      <c r="BL122" s="4">
        <f t="shared" si="507"/>
        <v>0.53165182987141268</v>
      </c>
      <c r="BM122" s="4">
        <f t="shared" si="508"/>
        <v>0.3155351772420249</v>
      </c>
      <c r="BN122" s="4">
        <f t="shared" si="509"/>
        <v>0.65842614123118337</v>
      </c>
      <c r="BO122" s="4">
        <f t="shared" si="510"/>
        <v>0.71898610772605565</v>
      </c>
      <c r="BP122" s="4">
        <f t="shared" si="511"/>
        <v>0.59661835748792302</v>
      </c>
      <c r="BQ122" s="4">
        <f t="shared" si="512"/>
        <v>0.83979173165054999</v>
      </c>
      <c r="BR122" s="4">
        <f t="shared" si="513"/>
        <v>0.50061687387301945</v>
      </c>
      <c r="BS122" s="4">
        <f t="shared" si="514"/>
        <v>0.43570419218087836</v>
      </c>
      <c r="BT122" s="4">
        <f t="shared" si="515"/>
        <v>0.40443239199550995</v>
      </c>
      <c r="BU122" s="4">
        <f t="shared" si="516"/>
        <v>0.46901483665745747</v>
      </c>
      <c r="BV122" s="4">
        <f t="shared" si="517"/>
        <v>0.42942235766726894</v>
      </c>
      <c r="BW122" s="4">
        <f t="shared" si="518"/>
        <v>0.38599456410022154</v>
      </c>
      <c r="BX122" s="4">
        <f t="shared" si="519"/>
        <v>0.29254354136429589</v>
      </c>
      <c r="BY122" s="4">
        <f t="shared" si="520"/>
        <v>0.11710392973764222</v>
      </c>
      <c r="BZ122" s="4">
        <f t="shared" si="521"/>
        <v>-0.6379549626180796</v>
      </c>
      <c r="CA122" s="4">
        <f t="shared" si="522"/>
        <v>-0.54715302491103357</v>
      </c>
      <c r="CB122" s="4">
        <f t="shared" si="523"/>
        <v>-0.89917649677275813</v>
      </c>
      <c r="CC122" s="4">
        <f t="shared" si="524"/>
        <v>-1.1077811077811091</v>
      </c>
      <c r="CD122" s="4">
        <f t="shared" si="525"/>
        <v>-0.59704192862635053</v>
      </c>
      <c r="CE122" s="4">
        <f t="shared" si="526"/>
        <v>-0.81769529365826843</v>
      </c>
      <c r="CF122" s="4">
        <f t="shared" si="527"/>
        <v>-0.44862008220786931</v>
      </c>
      <c r="CG122" s="4">
        <f t="shared" si="528"/>
        <v>-0.19229399615411899</v>
      </c>
      <c r="CH122" s="4">
        <f t="shared" si="529"/>
        <v>6.4546975854651342E-2</v>
      </c>
      <c r="CI122" s="4">
        <f t="shared" si="530"/>
        <v>0.27129549601459818</v>
      </c>
      <c r="CJ122" s="4">
        <f t="shared" si="531"/>
        <v>0.49009060699514817</v>
      </c>
      <c r="CK122" s="4">
        <f t="shared" si="532"/>
        <v>0.68935906304415073</v>
      </c>
      <c r="CL122" s="4">
        <f t="shared" si="533"/>
        <v>0.77793325901857036</v>
      </c>
      <c r="CM122" s="4">
        <f t="shared" si="534"/>
        <v>0.7400401938763439</v>
      </c>
      <c r="CN122" s="4">
        <f t="shared" si="535"/>
        <v>0.66246946062770173</v>
      </c>
      <c r="CO122" s="4">
        <f t="shared" si="536"/>
        <v>0.58174851642446779</v>
      </c>
      <c r="CP122" s="4">
        <f t="shared" si="537"/>
        <v>0.48554967010500766</v>
      </c>
      <c r="CQ122" s="4">
        <f t="shared" si="538"/>
        <v>0.4271925368309224</v>
      </c>
      <c r="CR122" s="4">
        <f t="shared" si="539"/>
        <v>0.29292628784584818</v>
      </c>
      <c r="CS122" s="4">
        <f t="shared" si="540"/>
        <v>0.13671785990976668</v>
      </c>
      <c r="CT122" s="4">
        <f t="shared" si="541"/>
        <v>3.3858516545529661E-2</v>
      </c>
      <c r="CU122" s="4">
        <f t="shared" si="542"/>
        <v>-6.2767602950077578E-2</v>
      </c>
      <c r="CV122" s="4">
        <f t="shared" si="543"/>
        <v>-5.57053410280978E-2</v>
      </c>
      <c r="CW122" s="4">
        <f t="shared" si="544"/>
        <v>2.2141528651141544E-3</v>
      </c>
      <c r="CX122" s="4">
        <f t="shared" si="545"/>
        <v>1.5364017471082247E-2</v>
      </c>
      <c r="CY122" s="4">
        <f t="shared" si="546"/>
        <v>8.940058001352072E-2</v>
      </c>
      <c r="CZ122" s="4">
        <f t="shared" si="547"/>
        <v>5.0004348204191841E-2</v>
      </c>
      <c r="DA122" s="4">
        <f t="shared" si="548"/>
        <v>7.3105702244773738E-2</v>
      </c>
      <c r="DB122" s="4">
        <f t="shared" si="549"/>
        <v>3.2035538090254764E-2</v>
      </c>
      <c r="DC122" s="4">
        <f t="shared" si="550"/>
        <v>-3.6034508340928251E-2</v>
      </c>
      <c r="DD122" s="4">
        <f t="shared" si="551"/>
        <v>-4.4164966665965234E-2</v>
      </c>
      <c r="DE122" s="4">
        <f t="shared" si="552"/>
        <v>-0.21874088579642492</v>
      </c>
      <c r="DF122" s="4">
        <f t="shared" si="553"/>
        <v>-0.33714604835874035</v>
      </c>
      <c r="DG122" s="4">
        <f t="shared" si="554"/>
        <v>-0.40207602519129365</v>
      </c>
      <c r="DH122" s="4">
        <f t="shared" si="555"/>
        <v>-0.42875721368771808</v>
      </c>
      <c r="DI122" s="4">
        <f t="shared" si="556"/>
        <v>-0.48460373548712787</v>
      </c>
      <c r="DJ122" s="4">
        <f t="shared" si="557"/>
        <v>-0.36958181014743013</v>
      </c>
      <c r="DK122" s="4">
        <f t="shared" si="558"/>
        <v>-0.25156730423671259</v>
      </c>
      <c r="DL122" s="4">
        <f t="shared" si="559"/>
        <v>-0.14260814450958717</v>
      </c>
      <c r="DM122" s="4">
        <f t="shared" si="560"/>
        <v>7.8942174856917874E-2</v>
      </c>
      <c r="DN122" s="4">
        <f t="shared" si="561"/>
        <v>0.27088567839196043</v>
      </c>
      <c r="DO122" s="4">
        <f t="shared" si="562"/>
        <v>0.35851372678915749</v>
      </c>
      <c r="DP122" s="4">
        <f t="shared" si="563"/>
        <v>0.37265634098055156</v>
      </c>
      <c r="DQ122" s="4">
        <f t="shared" si="564"/>
        <v>0.31297090529732235</v>
      </c>
      <c r="DR122" s="4">
        <f t="shared" si="565"/>
        <v>0.15723873441994235</v>
      </c>
      <c r="DS122" s="4">
        <f t="shared" si="566"/>
        <v>3.8222646918306628E-3</v>
      </c>
      <c r="DT122" s="4">
        <f t="shared" si="567"/>
        <v>-0.78126481463923447</v>
      </c>
      <c r="DU122" s="4">
        <f t="shared" si="568"/>
        <v>-1.1305492851768255</v>
      </c>
      <c r="DV122" s="4">
        <f t="shared" si="569"/>
        <v>-1.3618057506790293</v>
      </c>
      <c r="DW122" s="4">
        <f t="shared" si="570"/>
        <v>-1.4619555057020002</v>
      </c>
      <c r="DX122" s="4">
        <f t="shared" si="571"/>
        <v>-0.93142833059383756</v>
      </c>
      <c r="DY122" s="4">
        <f t="shared" si="572"/>
        <v>-0.53883049290743812</v>
      </c>
      <c r="DZ122" s="4">
        <f t="shared" si="573"/>
        <v>-0.15371546458476551</v>
      </c>
      <c r="EA122" s="4">
        <f t="shared" si="574"/>
        <v>8.5066736880481941E-2</v>
      </c>
      <c r="EB122" s="4">
        <f t="shared" si="575"/>
        <v>0.22973350912940957</v>
      </c>
      <c r="EC122" s="4">
        <f t="shared" si="576"/>
        <v>0.35408271059118135</v>
      </c>
      <c r="ED122" s="4">
        <f t="shared" si="577"/>
        <v>0.31472490356752153</v>
      </c>
      <c r="EE122" s="4">
        <f t="shared" si="578"/>
        <v>0.26008299707406413</v>
      </c>
      <c r="EF122" s="4">
        <f t="shared" si="579"/>
        <v>0.25987328806100435</v>
      </c>
      <c r="EG122" s="4">
        <f t="shared" si="580"/>
        <v>0.23420958947743101</v>
      </c>
      <c r="EH122" s="4">
        <f t="shared" si="581"/>
        <v>0.24200810445745277</v>
      </c>
      <c r="EI122" s="4">
        <f t="shared" si="582"/>
        <v>0.28847054416034529</v>
      </c>
      <c r="EJ122" s="4">
        <f t="shared" si="583"/>
        <v>0.28810895756940996</v>
      </c>
      <c r="EK122" s="4">
        <f t="shared" si="584"/>
        <v>0.20258103241296577</v>
      </c>
      <c r="EL122" s="4">
        <f t="shared" si="585"/>
        <v>-0.50051551223169932</v>
      </c>
      <c r="EM122" s="4">
        <f t="shared" si="586"/>
        <v>-4.6588770242821008E-2</v>
      </c>
      <c r="EN122" s="4">
        <f t="shared" si="587"/>
        <v>-0.25797112208158512</v>
      </c>
      <c r="EO122" s="4">
        <f t="shared" si="588"/>
        <v>-0.27582887502545572</v>
      </c>
      <c r="EP122" s="10">
        <f t="shared" si="589"/>
        <v>0.38574586049299547</v>
      </c>
      <c r="EQ122" s="10">
        <f t="shared" si="590"/>
        <v>-0.13751243594316084</v>
      </c>
      <c r="ER122" s="10">
        <f t="shared" si="591"/>
        <v>2.8311673720084491E-2</v>
      </c>
      <c r="ES122" s="10">
        <f t="shared" si="592"/>
        <v>6.6593530239100529E-2</v>
      </c>
      <c r="ET122" s="10">
        <f t="shared" si="593"/>
        <v>7.1119984659276684E-3</v>
      </c>
      <c r="EU122" s="10">
        <f t="shared" si="594"/>
        <v>3.5020462439289022E-3</v>
      </c>
      <c r="EV122" s="10">
        <f t="shared" si="595"/>
        <v>-3.4399879995154243E-4</v>
      </c>
      <c r="EW122" s="10">
        <f t="shared" si="596"/>
        <v>-1.6949813518140781E-2</v>
      </c>
      <c r="EX122" s="10">
        <f t="shared" si="597"/>
        <v>-1.6594662229361432E-2</v>
      </c>
      <c r="EY122" s="10">
        <f t="shared" si="598"/>
        <v>-1.2699327732518211E-2</v>
      </c>
      <c r="EZ122" s="10">
        <f t="shared" si="599"/>
        <v>-2.6791811763111718E-2</v>
      </c>
      <c r="FA122" s="10">
        <f t="shared" si="600"/>
        <v>-2.7352399382244541E-2</v>
      </c>
      <c r="FB122" s="10">
        <f t="shared" si="601"/>
        <v>-3.0434028442638844E-2</v>
      </c>
      <c r="FC122" s="10">
        <f t="shared" si="602"/>
        <v>-2.8875442276367069E-2</v>
      </c>
      <c r="FD122" s="10">
        <f t="shared" si="603"/>
        <v>-2.6576664252817017E-2</v>
      </c>
      <c r="FE122" s="10">
        <f t="shared" si="604"/>
        <v>-1.8499824290840558E-2</v>
      </c>
      <c r="FF122" s="10">
        <f t="shared" si="605"/>
        <v>-1.1607385889523878E-2</v>
      </c>
      <c r="FG122" s="10">
        <f t="shared" si="606"/>
        <v>-1.3595660065124682E-2</v>
      </c>
      <c r="FH122" s="10">
        <f t="shared" si="607"/>
        <v>-1.3170128772127363E-2</v>
      </c>
      <c r="FI122" s="10">
        <f t="shared" si="608"/>
        <v>-1.8840874017354854E-2</v>
      </c>
      <c r="FJ122" s="10">
        <f t="shared" si="609"/>
        <v>-2.8785547943805154E-2</v>
      </c>
      <c r="FK122" s="10">
        <f t="shared" si="610"/>
        <v>-3.3387648607526306E-2</v>
      </c>
      <c r="FL122" s="10">
        <f t="shared" si="611"/>
        <v>-3.7646740662931909E-2</v>
      </c>
      <c r="FM122" s="10">
        <f t="shared" si="612"/>
        <v>-4.4438861320691858E-2</v>
      </c>
      <c r="FN122" s="10">
        <f t="shared" si="613"/>
        <v>-4.029163784193323E-2</v>
      </c>
    </row>
    <row r="123" spans="2:170" x14ac:dyDescent="0.2">
      <c r="B123" t="str">
        <f t="shared" si="614"/>
        <v xml:space="preserve">      Aerospace</v>
      </c>
      <c r="C123" s="4"/>
      <c r="D123" s="4"/>
      <c r="E123" s="4"/>
      <c r="F123" s="4"/>
      <c r="G123" s="4">
        <f t="shared" si="450"/>
        <v>-0.14571948998178721</v>
      </c>
      <c r="H123" s="4">
        <f t="shared" si="451"/>
        <v>2.1054531235900575E-2</v>
      </c>
      <c r="I123" s="4">
        <f t="shared" si="452"/>
        <v>0.14280614066404618</v>
      </c>
      <c r="J123" s="4">
        <f t="shared" si="453"/>
        <v>0.11692399940038853</v>
      </c>
      <c r="K123" s="4">
        <f t="shared" si="454"/>
        <v>-3.007066606525436E-2</v>
      </c>
      <c r="L123" s="4">
        <f t="shared" si="455"/>
        <v>-0.2067539627842859</v>
      </c>
      <c r="M123" s="4">
        <f t="shared" si="456"/>
        <v>-0.44376935906599974</v>
      </c>
      <c r="N123" s="4">
        <f t="shared" si="457"/>
        <v>-0.53971851145037975</v>
      </c>
      <c r="O123" s="4">
        <f t="shared" si="458"/>
        <v>-0.65394289096019809</v>
      </c>
      <c r="P123" s="4">
        <f t="shared" si="459"/>
        <v>-0.77661302229440554</v>
      </c>
      <c r="Q123" s="4">
        <f t="shared" si="460"/>
        <v>-0.81541006854171549</v>
      </c>
      <c r="R123" s="4">
        <f t="shared" si="461"/>
        <v>-1.1088828595021851</v>
      </c>
      <c r="S123" s="4">
        <f t="shared" si="462"/>
        <v>-1.2066276229435844</v>
      </c>
      <c r="T123" s="4">
        <f t="shared" si="463"/>
        <v>-1.0933606917778091</v>
      </c>
      <c r="U123" s="4">
        <f t="shared" si="464"/>
        <v>-0.95315117555311668</v>
      </c>
      <c r="V123" s="4">
        <f t="shared" si="465"/>
        <v>-0.50701913777438934</v>
      </c>
      <c r="W123" s="4">
        <f t="shared" si="466"/>
        <v>-0.30628318067790655</v>
      </c>
      <c r="X123" s="4">
        <f t="shared" si="467"/>
        <v>-0.28447850445586098</v>
      </c>
      <c r="Y123" s="4">
        <f t="shared" si="468"/>
        <v>-0.82353281128095424</v>
      </c>
      <c r="Z123" s="4">
        <f t="shared" si="469"/>
        <v>-2.1851820030357709</v>
      </c>
      <c r="AA123" s="4">
        <f t="shared" si="470"/>
        <v>-0.77288097064757133</v>
      </c>
      <c r="AB123" s="4">
        <f t="shared" si="471"/>
        <v>-0.43721432018851358</v>
      </c>
      <c r="AC123" s="4">
        <f t="shared" si="472"/>
        <v>0.50943876829026513</v>
      </c>
      <c r="AD123" s="4">
        <f t="shared" si="473"/>
        <v>2.346601277372264</v>
      </c>
      <c r="AE123" s="4">
        <f t="shared" si="474"/>
        <v>1.4193081568474659</v>
      </c>
      <c r="AF123" s="4">
        <f t="shared" si="475"/>
        <v>1.5017253278122855</v>
      </c>
      <c r="AG123" s="4">
        <f t="shared" si="476"/>
        <v>1.5431593870985358</v>
      </c>
      <c r="AH123" s="4">
        <f t="shared" si="477"/>
        <v>1.4218645204560683</v>
      </c>
      <c r="AI123" s="4">
        <f t="shared" si="478"/>
        <v>1.0024663855517533</v>
      </c>
      <c r="AJ123" s="4">
        <f t="shared" si="479"/>
        <v>0.77475041597337546</v>
      </c>
      <c r="AK123" s="4">
        <f t="shared" si="480"/>
        <v>0.34703478059689963</v>
      </c>
      <c r="AL123" s="4">
        <f t="shared" si="481"/>
        <v>-0.10128120727199015</v>
      </c>
      <c r="AM123" s="4">
        <f t="shared" si="482"/>
        <v>-0.45705675539929491</v>
      </c>
      <c r="AN123" s="4">
        <f t="shared" si="483"/>
        <v>-0.90879825669217118</v>
      </c>
      <c r="AO123" s="4">
        <f t="shared" si="484"/>
        <v>-1.2445688195006999</v>
      </c>
      <c r="AP123" s="4">
        <f t="shared" si="485"/>
        <v>-1.3248258730699911</v>
      </c>
      <c r="AQ123" s="4">
        <f t="shared" si="486"/>
        <v>-1.5101485869670794</v>
      </c>
      <c r="AR123" s="4">
        <f t="shared" si="487"/>
        <v>-0.93326885880077226</v>
      </c>
      <c r="AS123" s="4">
        <f t="shared" si="488"/>
        <v>-0.64740438796307376</v>
      </c>
      <c r="AT123" s="4">
        <f t="shared" si="489"/>
        <v>-0.3928384362649408</v>
      </c>
      <c r="AU123" s="4">
        <f t="shared" si="490"/>
        <v>0.17790639751405449</v>
      </c>
      <c r="AV123" s="4">
        <f t="shared" si="491"/>
        <v>-2.3576009053197971E-3</v>
      </c>
      <c r="AW123" s="4">
        <f t="shared" si="492"/>
        <v>0.10562140593826921</v>
      </c>
      <c r="AX123" s="4">
        <f t="shared" si="493"/>
        <v>7.0023107625516983E-3</v>
      </c>
      <c r="AY123" s="4">
        <f t="shared" si="494"/>
        <v>-0.45561296383278527</v>
      </c>
      <c r="AZ123" s="4">
        <f t="shared" si="495"/>
        <v>-0.6925567872928815</v>
      </c>
      <c r="BA123" s="4">
        <f t="shared" si="496"/>
        <v>-0.9790343378384827</v>
      </c>
      <c r="BB123" s="4">
        <f t="shared" si="497"/>
        <v>-1.0001213739531496</v>
      </c>
      <c r="BC123" s="4">
        <f t="shared" si="498"/>
        <v>-0.79882020400639031</v>
      </c>
      <c r="BD123" s="4">
        <f t="shared" si="499"/>
        <v>-0.76875540724261593</v>
      </c>
      <c r="BE123" s="4">
        <f t="shared" si="500"/>
        <v>-0.71963722397476348</v>
      </c>
      <c r="BF123" s="4">
        <f t="shared" si="501"/>
        <v>-0.68979157910351785</v>
      </c>
      <c r="BG123" s="4">
        <f t="shared" si="502"/>
        <v>-0.51341832432164336</v>
      </c>
      <c r="BH123" s="4">
        <f t="shared" si="503"/>
        <v>-0.38075803200358316</v>
      </c>
      <c r="BI123" s="4">
        <f t="shared" si="504"/>
        <v>-0.20910607154414865</v>
      </c>
      <c r="BJ123" s="4">
        <f t="shared" si="505"/>
        <v>-7.4497144276138901E-3</v>
      </c>
      <c r="BK123" s="4">
        <f t="shared" si="506"/>
        <v>0.18628912071535064</v>
      </c>
      <c r="BL123" s="4">
        <f t="shared" si="507"/>
        <v>0.33382789317507339</v>
      </c>
      <c r="BM123" s="4">
        <f t="shared" si="508"/>
        <v>9.8604742888132854E-2</v>
      </c>
      <c r="BN123" s="4">
        <f t="shared" si="509"/>
        <v>0.47974544119446744</v>
      </c>
      <c r="BO123" s="4">
        <f t="shared" si="510"/>
        <v>0.48988544967097231</v>
      </c>
      <c r="BP123" s="4">
        <f t="shared" si="511"/>
        <v>0.42753623188405937</v>
      </c>
      <c r="BQ123" s="4">
        <f t="shared" si="512"/>
        <v>0.74381553374762999</v>
      </c>
      <c r="BR123" s="4">
        <f t="shared" si="513"/>
        <v>0.41520356837809674</v>
      </c>
      <c r="BS123" s="4">
        <f t="shared" si="514"/>
        <v>0.41215261422515287</v>
      </c>
      <c r="BT123" s="4">
        <f t="shared" si="515"/>
        <v>0.43014774639985021</v>
      </c>
      <c r="BU123" s="4">
        <f t="shared" si="516"/>
        <v>0.44347442476026944</v>
      </c>
      <c r="BV123" s="4">
        <f t="shared" si="517"/>
        <v>0.43865724707946641</v>
      </c>
      <c r="BW123" s="4">
        <f t="shared" si="518"/>
        <v>0.4179704451499443</v>
      </c>
      <c r="BX123" s="4">
        <f t="shared" si="519"/>
        <v>0.3673802612481864</v>
      </c>
      <c r="BY123" s="4">
        <f t="shared" si="520"/>
        <v>0.30176781893930738</v>
      </c>
      <c r="BZ123" s="4">
        <f t="shared" si="521"/>
        <v>-0.33800420826431576</v>
      </c>
      <c r="CA123" s="4">
        <f t="shared" si="522"/>
        <v>7.339857651245521E-2</v>
      </c>
      <c r="CB123" s="4">
        <f t="shared" si="523"/>
        <v>-7.122190073447679E-2</v>
      </c>
      <c r="CC123" s="4">
        <f t="shared" si="524"/>
        <v>-0.21978021978021961</v>
      </c>
      <c r="CD123" s="4">
        <f t="shared" si="525"/>
        <v>0.2713826948301592</v>
      </c>
      <c r="CE123" s="4">
        <f t="shared" si="526"/>
        <v>-0.26644003950662598</v>
      </c>
      <c r="CF123" s="4">
        <f t="shared" si="527"/>
        <v>-0.19260129183793281</v>
      </c>
      <c r="CG123" s="4">
        <f t="shared" si="528"/>
        <v>-0.10920399781592</v>
      </c>
      <c r="CH123" s="4">
        <f t="shared" si="529"/>
        <v>-4.7812574707144524E-3</v>
      </c>
      <c r="CI123" s="4">
        <f t="shared" si="530"/>
        <v>0.12004225487371514</v>
      </c>
      <c r="CJ123" s="4">
        <f t="shared" si="531"/>
        <v>0.30839847952377575</v>
      </c>
      <c r="CK123" s="4">
        <f t="shared" si="532"/>
        <v>0.50330367578656188</v>
      </c>
      <c r="CL123" s="4">
        <f t="shared" si="533"/>
        <v>0.59293693522756841</v>
      </c>
      <c r="CM123" s="4">
        <f t="shared" si="534"/>
        <v>0.58635772549946874</v>
      </c>
      <c r="CN123" s="4">
        <f t="shared" si="535"/>
        <v>0.5262168765269688</v>
      </c>
      <c r="CO123" s="4">
        <f t="shared" si="536"/>
        <v>0.46726788467828506</v>
      </c>
      <c r="CP123" s="4">
        <f t="shared" si="537"/>
        <v>0.41120713688319077</v>
      </c>
      <c r="CQ123" s="4">
        <f t="shared" si="538"/>
        <v>0.34175402946474004</v>
      </c>
      <c r="CR123" s="4">
        <f t="shared" si="539"/>
        <v>0.21511774263679453</v>
      </c>
      <c r="CS123" s="4">
        <f t="shared" si="540"/>
        <v>3.1900833978945865E-2</v>
      </c>
      <c r="CT123" s="4">
        <f t="shared" si="541"/>
        <v>-0.12414789400027164</v>
      </c>
      <c r="CU123" s="4">
        <f t="shared" si="542"/>
        <v>-0.19278620906095215</v>
      </c>
      <c r="CV123" s="4">
        <f t="shared" si="543"/>
        <v>-0.17825709128991329</v>
      </c>
      <c r="CW123" s="4">
        <f t="shared" si="544"/>
        <v>-0.1107076432556908</v>
      </c>
      <c r="CX123" s="4">
        <f t="shared" si="545"/>
        <v>-5.9261210245604913E-2</v>
      </c>
      <c r="CY123" s="4">
        <f t="shared" si="546"/>
        <v>-2.8346525370140221E-2</v>
      </c>
      <c r="CZ123" s="4">
        <f t="shared" si="547"/>
        <v>-3.2611531437516411E-2</v>
      </c>
      <c r="DA123" s="4">
        <f t="shared" si="548"/>
        <v>-4.730368968779456E-2</v>
      </c>
      <c r="DB123" s="4">
        <f t="shared" si="549"/>
        <v>-6.4071076180509889E-2</v>
      </c>
      <c r="DC123" s="4">
        <f t="shared" si="550"/>
        <v>-8.26674014880137E-2</v>
      </c>
      <c r="DD123" s="4">
        <f t="shared" si="551"/>
        <v>-0.13039180634713662</v>
      </c>
      <c r="DE123" s="4">
        <f t="shared" si="552"/>
        <v>-0.23957335111037081</v>
      </c>
      <c r="DF123" s="4">
        <f t="shared" si="553"/>
        <v>-0.34128280968829477</v>
      </c>
      <c r="DG123" s="4">
        <f t="shared" si="554"/>
        <v>-0.3836133505651621</v>
      </c>
      <c r="DH123" s="4">
        <f t="shared" si="555"/>
        <v>-0.43282126310655972</v>
      </c>
      <c r="DI123" s="4">
        <f t="shared" si="556"/>
        <v>-0.46037354871277203</v>
      </c>
      <c r="DJ123" s="4">
        <f t="shared" si="557"/>
        <v>-0.37560760053026948</v>
      </c>
      <c r="DK123" s="4">
        <f t="shared" si="558"/>
        <v>-0.26953639739647905</v>
      </c>
      <c r="DL123" s="4">
        <f t="shared" si="559"/>
        <v>-0.12676279511963176</v>
      </c>
      <c r="DM123" s="4">
        <f t="shared" si="560"/>
        <v>6.5127294256957721E-2</v>
      </c>
      <c r="DN123" s="4">
        <f t="shared" si="561"/>
        <v>0.22377512562814089</v>
      </c>
      <c r="DO123" s="4">
        <f t="shared" si="562"/>
        <v>0.26888529509187009</v>
      </c>
      <c r="DP123" s="4">
        <f t="shared" si="563"/>
        <v>0.30084235860409164</v>
      </c>
      <c r="DQ123" s="4">
        <f t="shared" si="564"/>
        <v>0.26080908774776823</v>
      </c>
      <c r="DR123" s="4">
        <f t="shared" si="565"/>
        <v>0.14189837008628878</v>
      </c>
      <c r="DS123" s="4">
        <f t="shared" si="566"/>
        <v>8.6000955566172738E-2</v>
      </c>
      <c r="DT123" s="4">
        <f t="shared" si="567"/>
        <v>-0.26168578742770476</v>
      </c>
      <c r="DU123" s="4">
        <f t="shared" si="568"/>
        <v>-0.65086531226486088</v>
      </c>
      <c r="DV123" s="4">
        <f t="shared" si="569"/>
        <v>-0.89725578345977353</v>
      </c>
      <c r="DW123" s="4">
        <f t="shared" si="570"/>
        <v>-1.0413161338567953</v>
      </c>
      <c r="DX123" s="4">
        <f t="shared" si="571"/>
        <v>-0.93353563450920862</v>
      </c>
      <c r="DY123" s="4">
        <f t="shared" si="572"/>
        <v>-0.5510766404735179</v>
      </c>
      <c r="DZ123" s="4">
        <f t="shared" si="573"/>
        <v>-0.19618947453581947</v>
      </c>
      <c r="EA123" s="4">
        <f t="shared" si="574"/>
        <v>2.0253984971543345E-2</v>
      </c>
      <c r="EB123" s="4">
        <f t="shared" si="575"/>
        <v>0.17979144192736424</v>
      </c>
      <c r="EC123" s="4">
        <f t="shared" si="576"/>
        <v>0.3423451621737939</v>
      </c>
      <c r="ED123" s="4">
        <f t="shared" si="577"/>
        <v>0.36270126081866805</v>
      </c>
      <c r="EE123" s="4">
        <f t="shared" si="578"/>
        <v>0.34040274617046956</v>
      </c>
      <c r="EF123" s="4">
        <f t="shared" si="579"/>
        <v>0.35282066846238502</v>
      </c>
      <c r="EG123" s="4">
        <f t="shared" si="580"/>
        <v>0.3559985760056964</v>
      </c>
      <c r="EH123" s="4">
        <f t="shared" si="581"/>
        <v>0.36019810895992815</v>
      </c>
      <c r="EI123" s="4">
        <f t="shared" si="582"/>
        <v>0.38212981174487209</v>
      </c>
      <c r="EJ123" s="4">
        <f t="shared" si="583"/>
        <v>0.34610491656065295</v>
      </c>
      <c r="EK123" s="4">
        <f t="shared" si="584"/>
        <v>0.25135054021608672</v>
      </c>
      <c r="EL123" s="4">
        <f t="shared" si="585"/>
        <v>-0.40678601555909627</v>
      </c>
      <c r="EM123" s="4">
        <f t="shared" si="586"/>
        <v>6.7087829149661826E-2</v>
      </c>
      <c r="EN123" s="4">
        <f t="shared" si="587"/>
        <v>-0.14661668089528987</v>
      </c>
      <c r="EO123" s="4">
        <f t="shared" si="588"/>
        <v>-0.20548325589144564</v>
      </c>
      <c r="EP123" s="10">
        <f t="shared" si="589"/>
        <v>0.42513916985090294</v>
      </c>
      <c r="EQ123" s="10">
        <f t="shared" si="590"/>
        <v>-7.751881816304694E-2</v>
      </c>
      <c r="ER123" s="10">
        <f t="shared" si="591"/>
        <v>0.11141717538668988</v>
      </c>
      <c r="ES123" s="10">
        <f t="shared" si="592"/>
        <v>0.18152086263478617</v>
      </c>
      <c r="ET123" s="10">
        <f t="shared" si="593"/>
        <v>0.12249500862914985</v>
      </c>
      <c r="EU123" s="10">
        <f t="shared" si="594"/>
        <v>0.10992590437101581</v>
      </c>
      <c r="EV123" s="10">
        <f t="shared" si="595"/>
        <v>0.10463653989088999</v>
      </c>
      <c r="EW123" s="10">
        <f t="shared" si="596"/>
        <v>9.5161418855947477E-2</v>
      </c>
      <c r="EX123" s="10">
        <f t="shared" si="597"/>
        <v>8.5941691954444538E-2</v>
      </c>
      <c r="EY123" s="10">
        <f t="shared" si="598"/>
        <v>7.1529938368416479E-2</v>
      </c>
      <c r="EZ123" s="10">
        <f t="shared" si="599"/>
        <v>5.9018743544736713E-2</v>
      </c>
      <c r="FA123" s="10">
        <f t="shared" si="600"/>
        <v>5.5803743856141251E-2</v>
      </c>
      <c r="FB123" s="10">
        <f t="shared" si="601"/>
        <v>4.6933394306516114E-2</v>
      </c>
      <c r="FC123" s="10">
        <f t="shared" si="602"/>
        <v>4.0558786725724702E-2</v>
      </c>
      <c r="FD123" s="10">
        <f t="shared" si="603"/>
        <v>2.8609459340452434E-2</v>
      </c>
      <c r="FE123" s="10">
        <f t="shared" si="604"/>
        <v>2.8891286392500388E-2</v>
      </c>
      <c r="FF123" s="10">
        <f t="shared" si="605"/>
        <v>2.9885811434920386E-2</v>
      </c>
      <c r="FG123" s="10">
        <f t="shared" si="606"/>
        <v>2.4645122689015756E-2</v>
      </c>
      <c r="FH123" s="10">
        <f t="shared" si="607"/>
        <v>2.3899290122292725E-2</v>
      </c>
      <c r="FI123" s="10">
        <f t="shared" si="608"/>
        <v>1.8512196215114664E-2</v>
      </c>
      <c r="FJ123" s="10">
        <f t="shared" si="609"/>
        <v>1.3723227094514328E-2</v>
      </c>
      <c r="FK123" s="10">
        <f t="shared" si="610"/>
        <v>1.3923359844840711E-2</v>
      </c>
      <c r="FL123" s="10">
        <f t="shared" si="611"/>
        <v>1.3742791795220168E-2</v>
      </c>
      <c r="FM123" s="10">
        <f t="shared" si="612"/>
        <v>8.4231417797706824E-3</v>
      </c>
      <c r="FN123" s="10">
        <f t="shared" si="613"/>
        <v>1.362882725371055E-2</v>
      </c>
    </row>
    <row r="124" spans="2:170" x14ac:dyDescent="0.2">
      <c r="B124" t="str">
        <f t="shared" si="614"/>
        <v xml:space="preserve"> Services providing</v>
      </c>
      <c r="C124" s="4"/>
      <c r="D124" s="4"/>
      <c r="E124" s="4"/>
      <c r="F124" s="4"/>
      <c r="G124" s="4">
        <f t="shared" si="450"/>
        <v>1.5513054037644209</v>
      </c>
      <c r="H124" s="4">
        <f t="shared" si="451"/>
        <v>1.1489758474448775</v>
      </c>
      <c r="I124" s="4">
        <f t="shared" si="452"/>
        <v>0.57717481851719332</v>
      </c>
      <c r="J124" s="4">
        <f t="shared" si="453"/>
        <v>0.84245240593614257</v>
      </c>
      <c r="K124" s="4">
        <f t="shared" si="454"/>
        <v>1.6929784994737807</v>
      </c>
      <c r="L124" s="4">
        <f t="shared" si="455"/>
        <v>1.4083240943277493</v>
      </c>
      <c r="M124" s="4">
        <f t="shared" si="456"/>
        <v>1.1555873242792487</v>
      </c>
      <c r="N124" s="4">
        <f t="shared" si="457"/>
        <v>1.6579198473282453</v>
      </c>
      <c r="O124" s="4">
        <f t="shared" si="458"/>
        <v>1.5268530847758421</v>
      </c>
      <c r="P124" s="4">
        <f t="shared" si="459"/>
        <v>2.0729366602687262</v>
      </c>
      <c r="Q124" s="4">
        <f t="shared" si="460"/>
        <v>3.2941385015362732</v>
      </c>
      <c r="R124" s="4">
        <f t="shared" si="461"/>
        <v>2.0054264480358754</v>
      </c>
      <c r="S124" s="4">
        <f t="shared" si="462"/>
        <v>2.1395567850731401</v>
      </c>
      <c r="T124" s="4">
        <f t="shared" si="463"/>
        <v>2.0020518833357714</v>
      </c>
      <c r="U124" s="4">
        <f t="shared" si="464"/>
        <v>1.1495580844549798</v>
      </c>
      <c r="V124" s="4">
        <f t="shared" si="465"/>
        <v>2.7842091380674487</v>
      </c>
      <c r="W124" s="4">
        <f t="shared" si="466"/>
        <v>2.5231900122513191</v>
      </c>
      <c r="X124" s="4">
        <f t="shared" si="467"/>
        <v>2.2032569885918361</v>
      </c>
      <c r="Y124" s="4">
        <f t="shared" si="468"/>
        <v>2.3983587135550728</v>
      </c>
      <c r="Z124" s="4">
        <f t="shared" si="469"/>
        <v>2.2224131511871059</v>
      </c>
      <c r="AA124" s="4">
        <f t="shared" si="470"/>
        <v>2.588582956838025</v>
      </c>
      <c r="AB124" s="4">
        <f t="shared" si="471"/>
        <v>2.7652386224909953</v>
      </c>
      <c r="AC124" s="4">
        <f t="shared" si="472"/>
        <v>2.8783290408400108</v>
      </c>
      <c r="AD124" s="4">
        <f t="shared" si="473"/>
        <v>3.2048357664233551</v>
      </c>
      <c r="AE124" s="4">
        <f t="shared" si="474"/>
        <v>2.7467787270753892</v>
      </c>
      <c r="AF124" s="4">
        <f t="shared" si="475"/>
        <v>3.8536922015182866</v>
      </c>
      <c r="AG124" s="4">
        <f t="shared" si="476"/>
        <v>3.6425104967555297</v>
      </c>
      <c r="AH124" s="4">
        <f t="shared" si="477"/>
        <v>3.5171026156941685</v>
      </c>
      <c r="AI124" s="4">
        <f t="shared" si="478"/>
        <v>3.8056594266316619</v>
      </c>
      <c r="AJ124" s="4">
        <f t="shared" si="479"/>
        <v>3.4031821963394164</v>
      </c>
      <c r="AK124" s="4">
        <f t="shared" si="480"/>
        <v>3.5628904141281685</v>
      </c>
      <c r="AL124" s="4">
        <f t="shared" si="481"/>
        <v>3.5271180432470777</v>
      </c>
      <c r="AM124" s="4">
        <f t="shared" si="482"/>
        <v>3.4806629834254212</v>
      </c>
      <c r="AN124" s="4">
        <f t="shared" si="483"/>
        <v>2.9789763019092357</v>
      </c>
      <c r="AO124" s="4">
        <f t="shared" si="484"/>
        <v>3.2992120185580776</v>
      </c>
      <c r="AP124" s="4">
        <f t="shared" si="485"/>
        <v>3.3071939993181005</v>
      </c>
      <c r="AQ124" s="4">
        <f t="shared" si="486"/>
        <v>3.3771972419151175</v>
      </c>
      <c r="AR124" s="4">
        <f t="shared" si="487"/>
        <v>3.2035783365570509</v>
      </c>
      <c r="AS124" s="4">
        <f t="shared" si="488"/>
        <v>2.6735403428845523</v>
      </c>
      <c r="AT124" s="4">
        <f t="shared" si="489"/>
        <v>2.3736964906432982</v>
      </c>
      <c r="AU124" s="4">
        <f t="shared" si="490"/>
        <v>1.1457171999904989</v>
      </c>
      <c r="AV124" s="4">
        <f t="shared" si="491"/>
        <v>0.2970577140701724</v>
      </c>
      <c r="AW124" s="4">
        <f t="shared" si="492"/>
        <v>-1.0749911982161855</v>
      </c>
      <c r="AX124" s="4">
        <f t="shared" si="493"/>
        <v>-2.5838526713815653</v>
      </c>
      <c r="AY124" s="4">
        <f t="shared" si="494"/>
        <v>-2.7360263034288343</v>
      </c>
      <c r="AZ124" s="4">
        <f t="shared" si="495"/>
        <v>-2.522041269766226</v>
      </c>
      <c r="BA124" s="4">
        <f t="shared" si="496"/>
        <v>-1.1390228759730545</v>
      </c>
      <c r="BB124" s="4">
        <f t="shared" si="497"/>
        <v>-0.11894647408667054</v>
      </c>
      <c r="BC124" s="4">
        <f t="shared" si="498"/>
        <v>0.57269263856460217</v>
      </c>
      <c r="BD124" s="4">
        <f t="shared" si="499"/>
        <v>0.65999258435296926</v>
      </c>
      <c r="BE124" s="4">
        <f t="shared" si="500"/>
        <v>0.19716088328074818</v>
      </c>
      <c r="BF124" s="4">
        <f t="shared" si="501"/>
        <v>0.47469528024329394</v>
      </c>
      <c r="BG124" s="4">
        <f t="shared" si="502"/>
        <v>0.35964085520114591</v>
      </c>
      <c r="BH124" s="4">
        <f t="shared" si="503"/>
        <v>0.88345817883185374</v>
      </c>
      <c r="BI124" s="4">
        <f t="shared" si="504"/>
        <v>0.97831769186726503</v>
      </c>
      <c r="BJ124" s="4">
        <f t="shared" si="505"/>
        <v>1.095108020859193</v>
      </c>
      <c r="BK124" s="4">
        <f t="shared" si="506"/>
        <v>1.351217088921989</v>
      </c>
      <c r="BL124" s="4">
        <f t="shared" si="507"/>
        <v>1.4836795252225778</v>
      </c>
      <c r="BM124" s="4">
        <f t="shared" si="508"/>
        <v>1.908001774885381</v>
      </c>
      <c r="BN124" s="4">
        <f t="shared" si="509"/>
        <v>1.9459062538244967</v>
      </c>
      <c r="BO124" s="4">
        <f t="shared" si="510"/>
        <v>2.0984645381428226</v>
      </c>
      <c r="BP124" s="4">
        <f t="shared" si="511"/>
        <v>2.0169082125603661</v>
      </c>
      <c r="BQ124" s="4">
        <f t="shared" si="512"/>
        <v>1.9075269333205316</v>
      </c>
      <c r="BR124" s="4">
        <f t="shared" si="513"/>
        <v>1.7913068235740885</v>
      </c>
      <c r="BS124" s="4">
        <f t="shared" si="514"/>
        <v>2.1290626471973728</v>
      </c>
      <c r="BT124" s="4">
        <f t="shared" si="515"/>
        <v>2.0642416308210296</v>
      </c>
      <c r="BU124" s="4">
        <f t="shared" si="516"/>
        <v>2.0293018180129256</v>
      </c>
      <c r="BV124" s="4">
        <f t="shared" si="517"/>
        <v>2.1748164565729153</v>
      </c>
      <c r="BW124" s="4">
        <f t="shared" si="518"/>
        <v>2.0692963022177504</v>
      </c>
      <c r="BX124" s="4">
        <f t="shared" si="519"/>
        <v>1.7099056603773644</v>
      </c>
      <c r="BY124" s="4">
        <f t="shared" si="520"/>
        <v>1.6079270352438102</v>
      </c>
      <c r="BZ124" s="4">
        <f t="shared" si="521"/>
        <v>0.28428168509648322</v>
      </c>
      <c r="CA124" s="4">
        <f t="shared" si="522"/>
        <v>-1.4524021352313294</v>
      </c>
      <c r="CB124" s="4">
        <f t="shared" si="523"/>
        <v>-2.8778099265524286</v>
      </c>
      <c r="CC124" s="4">
        <f t="shared" si="524"/>
        <v>-3.7384837384837342</v>
      </c>
      <c r="CD124" s="4">
        <f t="shared" si="525"/>
        <v>-3.2905151748157047</v>
      </c>
      <c r="CE124" s="4">
        <f t="shared" si="526"/>
        <v>-2.4094448400211155</v>
      </c>
      <c r="CF124" s="4">
        <f t="shared" si="527"/>
        <v>-0.52143276570757946</v>
      </c>
      <c r="CG124" s="4">
        <f t="shared" si="528"/>
        <v>0.21128599577426374</v>
      </c>
      <c r="CH124" s="4">
        <f t="shared" si="529"/>
        <v>1.0279703562037075</v>
      </c>
      <c r="CI124" s="4">
        <f t="shared" si="530"/>
        <v>1.5413425525784978</v>
      </c>
      <c r="CJ124" s="4">
        <f t="shared" si="531"/>
        <v>1.4535370197709658</v>
      </c>
      <c r="CK124" s="4">
        <f t="shared" si="532"/>
        <v>1.5361496076139409</v>
      </c>
      <c r="CL124" s="4">
        <f t="shared" si="533"/>
        <v>1.3993311671370612</v>
      </c>
      <c r="CM124" s="4">
        <f t="shared" si="534"/>
        <v>1.6006620167868448</v>
      </c>
      <c r="CN124" s="4">
        <f t="shared" si="535"/>
        <v>1.8182672429994358</v>
      </c>
      <c r="CO124" s="4">
        <f t="shared" si="536"/>
        <v>1.7242184944629002</v>
      </c>
      <c r="CP124" s="4">
        <f t="shared" si="537"/>
        <v>2.0815909302109561</v>
      </c>
      <c r="CQ124" s="4">
        <f t="shared" si="538"/>
        <v>2.1428901306978281</v>
      </c>
      <c r="CR124" s="4">
        <f t="shared" si="539"/>
        <v>2.0230221754354001</v>
      </c>
      <c r="CS124" s="4">
        <f t="shared" si="540"/>
        <v>2.3333181424599645</v>
      </c>
      <c r="CT124" s="4">
        <f t="shared" si="541"/>
        <v>2.4468421290235196</v>
      </c>
      <c r="CU124" s="4">
        <f t="shared" si="542"/>
        <v>2.5308794189513417</v>
      </c>
      <c r="CV124" s="4">
        <f t="shared" si="543"/>
        <v>2.2081597183537873</v>
      </c>
      <c r="CW124" s="4">
        <f t="shared" si="544"/>
        <v>2.5728456292622721</v>
      </c>
      <c r="CX124" s="4">
        <f t="shared" si="545"/>
        <v>2.2058339369197428</v>
      </c>
      <c r="CY124" s="4">
        <f t="shared" si="546"/>
        <v>2.1565164300822093</v>
      </c>
      <c r="CZ124" s="4">
        <f t="shared" si="547"/>
        <v>2.6784937820680073</v>
      </c>
      <c r="DA124" s="4">
        <f t="shared" si="548"/>
        <v>2.6468564548034679</v>
      </c>
      <c r="DB124" s="4">
        <f t="shared" si="549"/>
        <v>2.8426200798752599</v>
      </c>
      <c r="DC124" s="4">
        <f t="shared" si="550"/>
        <v>2.9929838692583255</v>
      </c>
      <c r="DD124" s="4">
        <f t="shared" si="551"/>
        <v>3.1609497570926965</v>
      </c>
      <c r="DE124" s="4">
        <f t="shared" si="552"/>
        <v>2.9686263072372014</v>
      </c>
      <c r="DF124" s="4">
        <f t="shared" si="553"/>
        <v>2.9184851180011404</v>
      </c>
      <c r="DG124" s="4">
        <f t="shared" si="554"/>
        <v>2.8124807680472785</v>
      </c>
      <c r="DH124" s="4">
        <f t="shared" si="555"/>
        <v>2.7391693082987736</v>
      </c>
      <c r="DI124" s="4">
        <f t="shared" si="556"/>
        <v>2.5764765270065406</v>
      </c>
      <c r="DJ124" s="4">
        <f t="shared" si="557"/>
        <v>2.4685654601695215</v>
      </c>
      <c r="DK124" s="4">
        <f t="shared" si="558"/>
        <v>2.4437966697280493</v>
      </c>
      <c r="DL124" s="4">
        <f t="shared" si="559"/>
        <v>1.8954999207732572</v>
      </c>
      <c r="DM124" s="4">
        <f t="shared" si="560"/>
        <v>1.7406749555950234</v>
      </c>
      <c r="DN124" s="4">
        <f t="shared" si="561"/>
        <v>1.7568310301507464</v>
      </c>
      <c r="DO124" s="4">
        <f t="shared" si="562"/>
        <v>1.4749722346706076</v>
      </c>
      <c r="DP124" s="4">
        <f t="shared" si="563"/>
        <v>1.8438725204766853</v>
      </c>
      <c r="DQ124" s="4">
        <f t="shared" si="564"/>
        <v>2.2989838105173863</v>
      </c>
      <c r="DR124" s="4">
        <f t="shared" si="565"/>
        <v>2.1860019175455356</v>
      </c>
      <c r="DS124" s="4">
        <f t="shared" si="566"/>
        <v>2.090778786430973</v>
      </c>
      <c r="DT124" s="4">
        <f t="shared" si="567"/>
        <v>-8.5730539489902409</v>
      </c>
      <c r="DU124" s="4">
        <f t="shared" si="568"/>
        <v>-6.4766741911211518</v>
      </c>
      <c r="DV124" s="4">
        <f t="shared" si="569"/>
        <v>-5.9248852673972117</v>
      </c>
      <c r="DW124" s="4">
        <f t="shared" si="570"/>
        <v>-6.1263787623855004</v>
      </c>
      <c r="DX124" s="4">
        <f t="shared" si="571"/>
        <v>5.6812913558393454</v>
      </c>
      <c r="DY124" s="4">
        <f t="shared" si="572"/>
        <v>4.6167976324114788</v>
      </c>
      <c r="DZ124" s="4">
        <f t="shared" si="573"/>
        <v>5.3840864042716738</v>
      </c>
      <c r="EA124" s="4">
        <f t="shared" si="574"/>
        <v>5.7784619123812613</v>
      </c>
      <c r="EB124" s="4">
        <f t="shared" si="575"/>
        <v>5.0301650085900169</v>
      </c>
      <c r="EC124" s="4">
        <f t="shared" si="576"/>
        <v>3.9027348487812721</v>
      </c>
      <c r="ED124" s="4">
        <f t="shared" si="577"/>
        <v>1.8883494214051377</v>
      </c>
      <c r="EE124" s="4">
        <f t="shared" si="578"/>
        <v>1.6790652311104983</v>
      </c>
      <c r="EF124" s="4">
        <f t="shared" si="579"/>
        <v>1.1286467620167697</v>
      </c>
      <c r="EG124" s="4">
        <f t="shared" si="580"/>
        <v>-0.13303104682319655</v>
      </c>
      <c r="EH124" s="4">
        <f t="shared" si="581"/>
        <v>0.14633048176496752</v>
      </c>
      <c r="EI124" s="4">
        <f t="shared" si="582"/>
        <v>0.55446286410040779</v>
      </c>
      <c r="EJ124" s="4">
        <f t="shared" si="583"/>
        <v>0.80071840155654184</v>
      </c>
      <c r="EK124" s="4">
        <f t="shared" si="584"/>
        <v>1.3467887154861951</v>
      </c>
      <c r="EL124" s="4">
        <f t="shared" si="585"/>
        <v>0.8229449807854452</v>
      </c>
      <c r="EM124" s="4">
        <f t="shared" si="586"/>
        <v>-0.4565699483796497</v>
      </c>
      <c r="EN124" s="4">
        <f t="shared" si="587"/>
        <v>-0.43613822797965568</v>
      </c>
      <c r="EO124" s="4">
        <f t="shared" si="588"/>
        <v>-0.82378422406930496</v>
      </c>
      <c r="EP124" s="10">
        <f t="shared" si="589"/>
        <v>-0.65984865512848356</v>
      </c>
      <c r="EQ124" s="10">
        <f t="shared" si="590"/>
        <v>7.1687346310522079E-2</v>
      </c>
      <c r="ER124" s="10">
        <f t="shared" si="591"/>
        <v>-0.32150481255383268</v>
      </c>
      <c r="ES124" s="10">
        <f t="shared" si="592"/>
        <v>-0.4312611345522806</v>
      </c>
      <c r="ET124" s="10">
        <f t="shared" si="593"/>
        <v>-0.17884335555480305</v>
      </c>
      <c r="EU124" s="10">
        <f t="shared" si="594"/>
        <v>-0.15265763578605435</v>
      </c>
      <c r="EV124" s="10">
        <f t="shared" si="595"/>
        <v>-3.5584138158943256E-2</v>
      </c>
      <c r="EW124" s="10">
        <f t="shared" si="596"/>
        <v>0.26665295157915742</v>
      </c>
      <c r="EX124" s="10">
        <f t="shared" si="597"/>
        <v>0.40697914387374162</v>
      </c>
      <c r="EY124" s="10">
        <f t="shared" si="598"/>
        <v>0.57279789305322981</v>
      </c>
      <c r="EZ124" s="10">
        <f t="shared" si="599"/>
        <v>0.6102798832832057</v>
      </c>
      <c r="FA124" s="10">
        <f t="shared" si="600"/>
        <v>0.73678376154977343</v>
      </c>
      <c r="FB124" s="10">
        <f t="shared" si="601"/>
        <v>0.927043934482357</v>
      </c>
      <c r="FC124" s="10">
        <f t="shared" si="602"/>
        <v>0.99712706486944624</v>
      </c>
      <c r="FD124" s="10">
        <f t="shared" si="603"/>
        <v>1.0496604435688965</v>
      </c>
      <c r="FE124" s="10">
        <f t="shared" si="604"/>
        <v>1.0579482094453079</v>
      </c>
      <c r="FF124" s="10">
        <f t="shared" si="605"/>
        <v>0.97722922049238259</v>
      </c>
      <c r="FG124" s="10">
        <f t="shared" si="606"/>
        <v>0.91288323635652502</v>
      </c>
      <c r="FH124" s="10">
        <f t="shared" si="607"/>
        <v>0.87059322165537578</v>
      </c>
      <c r="FI124" s="10">
        <f t="shared" si="608"/>
        <v>0.82650847341332823</v>
      </c>
      <c r="FJ124" s="10">
        <f t="shared" si="609"/>
        <v>0.75173610248647482</v>
      </c>
      <c r="FK124" s="10">
        <f t="shared" si="610"/>
        <v>0.80035639924424784</v>
      </c>
      <c r="FL124" s="10">
        <f t="shared" si="611"/>
        <v>0.78800361241610883</v>
      </c>
      <c r="FM124" s="10">
        <f t="shared" si="612"/>
        <v>0.75970101275184598</v>
      </c>
      <c r="FN124" s="10">
        <f t="shared" si="613"/>
        <v>0.80479205384925734</v>
      </c>
    </row>
    <row r="125" spans="2:170" x14ac:dyDescent="0.2">
      <c r="B125" t="str">
        <f t="shared" si="614"/>
        <v xml:space="preserve">   Wholesale and retail trade</v>
      </c>
      <c r="C125" s="4"/>
      <c r="D125" s="4"/>
      <c r="E125" s="4"/>
      <c r="F125" s="4"/>
      <c r="G125" s="4">
        <f t="shared" si="450"/>
        <v>-8.1967213114754411E-2</v>
      </c>
      <c r="H125" s="4">
        <f t="shared" si="451"/>
        <v>-9.6249285649832192E-2</v>
      </c>
      <c r="I125" s="4">
        <f t="shared" si="452"/>
        <v>-0.19635844341306558</v>
      </c>
      <c r="J125" s="4">
        <f t="shared" si="453"/>
        <v>-0.42572327986808661</v>
      </c>
      <c r="K125" s="4">
        <f t="shared" si="454"/>
        <v>5.1120132310933722E-2</v>
      </c>
      <c r="L125" s="4">
        <f t="shared" si="455"/>
        <v>5.6932250621761556E-2</v>
      </c>
      <c r="M125" s="4">
        <f t="shared" si="456"/>
        <v>3.2761496306886732E-2</v>
      </c>
      <c r="N125" s="4">
        <f t="shared" si="457"/>
        <v>0.11629293893129444</v>
      </c>
      <c r="O125" s="4">
        <f t="shared" si="458"/>
        <v>2.3672140849236484E-2</v>
      </c>
      <c r="P125" s="4">
        <f t="shared" si="459"/>
        <v>5.3152222058172681E-2</v>
      </c>
      <c r="Q125" s="4">
        <f t="shared" si="460"/>
        <v>0.45792956747813679</v>
      </c>
      <c r="R125" s="4">
        <f t="shared" si="461"/>
        <v>0.14450867052023167</v>
      </c>
      <c r="S125" s="4">
        <f t="shared" si="462"/>
        <v>0.13832072750816699</v>
      </c>
      <c r="T125" s="4">
        <f t="shared" si="463"/>
        <v>0.17587571449509015</v>
      </c>
      <c r="U125" s="4">
        <f t="shared" si="464"/>
        <v>2.5995032060541799E-2</v>
      </c>
      <c r="V125" s="4">
        <f t="shared" si="465"/>
        <v>0.34289733595146749</v>
      </c>
      <c r="W125" s="4">
        <f t="shared" si="466"/>
        <v>0.4142115395834573</v>
      </c>
      <c r="X125" s="4">
        <f t="shared" si="467"/>
        <v>0.42091207291938731</v>
      </c>
      <c r="Y125" s="4">
        <f t="shared" si="468"/>
        <v>0.42187996648076709</v>
      </c>
      <c r="Z125" s="4">
        <f t="shared" si="469"/>
        <v>0.50405246727954534</v>
      </c>
      <c r="AA125" s="4">
        <f t="shared" si="470"/>
        <v>0.65638053021907372</v>
      </c>
      <c r="AB125" s="4">
        <f t="shared" si="471"/>
        <v>0.68421202055475305</v>
      </c>
      <c r="AC125" s="4">
        <f t="shared" si="472"/>
        <v>0.59717544505137143</v>
      </c>
      <c r="AD125" s="4">
        <f t="shared" si="473"/>
        <v>0.58166058394160802</v>
      </c>
      <c r="AE125" s="4">
        <f t="shared" si="474"/>
        <v>0.25603205966660286</v>
      </c>
      <c r="AF125" s="4">
        <f t="shared" si="475"/>
        <v>0.54934437543133074</v>
      </c>
      <c r="AG125" s="4">
        <f t="shared" si="476"/>
        <v>0.59163531272151992</v>
      </c>
      <c r="AH125" s="4">
        <f t="shared" si="477"/>
        <v>0.72166331321260968</v>
      </c>
      <c r="AI125" s="4">
        <f t="shared" si="478"/>
        <v>0.75317580290131647</v>
      </c>
      <c r="AJ125" s="4">
        <f t="shared" si="479"/>
        <v>0.54076539101497589</v>
      </c>
      <c r="AK125" s="4">
        <f t="shared" si="480"/>
        <v>0.54240250893293096</v>
      </c>
      <c r="AL125" s="4">
        <f t="shared" si="481"/>
        <v>0.56464273054134961</v>
      </c>
      <c r="AM125" s="4">
        <f t="shared" si="482"/>
        <v>0.69060773480662907</v>
      </c>
      <c r="AN125" s="4">
        <f t="shared" si="483"/>
        <v>0.57697545997077671</v>
      </c>
      <c r="AO125" s="4">
        <f t="shared" si="484"/>
        <v>0.65787858703390412</v>
      </c>
      <c r="AP125" s="4">
        <f t="shared" si="485"/>
        <v>0.58448200282499119</v>
      </c>
      <c r="AQ125" s="4">
        <f t="shared" si="486"/>
        <v>0.59726133825385996</v>
      </c>
      <c r="AR125" s="4">
        <f t="shared" si="487"/>
        <v>0.59719535783365985</v>
      </c>
      <c r="AS125" s="4">
        <f t="shared" si="488"/>
        <v>0.37165807457139038</v>
      </c>
      <c r="AT125" s="4">
        <f t="shared" si="489"/>
        <v>0.2833198419122907</v>
      </c>
      <c r="AU125" s="4">
        <f t="shared" si="490"/>
        <v>4.9813791303933444E-2</v>
      </c>
      <c r="AV125" s="4">
        <f t="shared" si="491"/>
        <v>-0.18860807242550204</v>
      </c>
      <c r="AW125" s="4">
        <f t="shared" si="492"/>
        <v>-0.45534561671165136</v>
      </c>
      <c r="AX125" s="4">
        <f t="shared" si="493"/>
        <v>-0.94297784935695206</v>
      </c>
      <c r="AY125" s="4">
        <f t="shared" si="494"/>
        <v>-1.1789572569281299</v>
      </c>
      <c r="AZ125" s="4">
        <f t="shared" si="495"/>
        <v>-1.240929397026495</v>
      </c>
      <c r="BA125" s="4">
        <f t="shared" si="496"/>
        <v>-0.51339605520798715</v>
      </c>
      <c r="BB125" s="4">
        <f t="shared" si="497"/>
        <v>-0.20390824129142171</v>
      </c>
      <c r="BC125" s="4">
        <f t="shared" si="498"/>
        <v>0.13764286592109856</v>
      </c>
      <c r="BD125" s="4">
        <f t="shared" si="499"/>
        <v>0.28426646891607898</v>
      </c>
      <c r="BE125" s="4">
        <f t="shared" si="500"/>
        <v>-0.1429416403785484</v>
      </c>
      <c r="BF125" s="4">
        <f t="shared" si="501"/>
        <v>-4.9447425025340774E-2</v>
      </c>
      <c r="BG125" s="4">
        <f t="shared" si="502"/>
        <v>-6.4487325760205286E-2</v>
      </c>
      <c r="BH125" s="4">
        <f t="shared" si="503"/>
        <v>0.11945350023641609</v>
      </c>
      <c r="BI125" s="4">
        <f t="shared" si="504"/>
        <v>5.7255233875184337E-2</v>
      </c>
      <c r="BJ125" s="4">
        <f t="shared" si="505"/>
        <v>5.711447727836861E-2</v>
      </c>
      <c r="BK125" s="4">
        <f t="shared" si="506"/>
        <v>0.14157973174366587</v>
      </c>
      <c r="BL125" s="4">
        <f t="shared" si="507"/>
        <v>0.16815034619189331</v>
      </c>
      <c r="BM125" s="4">
        <f t="shared" si="508"/>
        <v>0.29581422866440038</v>
      </c>
      <c r="BN125" s="4">
        <f t="shared" si="509"/>
        <v>0.37449516583037906</v>
      </c>
      <c r="BO125" s="4">
        <f t="shared" si="510"/>
        <v>0.33390202291006305</v>
      </c>
      <c r="BP125" s="4">
        <f t="shared" si="511"/>
        <v>0.23913043478260546</v>
      </c>
      <c r="BQ125" s="4">
        <f t="shared" si="512"/>
        <v>0.15596132159224546</v>
      </c>
      <c r="BR125" s="4">
        <f t="shared" si="513"/>
        <v>5.6942203663278755E-2</v>
      </c>
      <c r="BS125" s="4">
        <f t="shared" si="514"/>
        <v>0.20018841262364551</v>
      </c>
      <c r="BT125" s="4">
        <f t="shared" si="515"/>
        <v>0.22910043014774861</v>
      </c>
      <c r="BU125" s="4">
        <f t="shared" si="516"/>
        <v>0.27397896398801924</v>
      </c>
      <c r="BV125" s="4">
        <f t="shared" si="517"/>
        <v>0.36016068707577126</v>
      </c>
      <c r="BW125" s="4">
        <f t="shared" si="518"/>
        <v>0.3448827170362922</v>
      </c>
      <c r="BX125" s="4">
        <f t="shared" si="519"/>
        <v>0.17688679245282968</v>
      </c>
      <c r="BY125" s="4">
        <f t="shared" si="520"/>
        <v>0.10584393649363649</v>
      </c>
      <c r="BZ125" s="4">
        <f t="shared" si="521"/>
        <v>-0.25070510811657643</v>
      </c>
      <c r="CA125" s="4">
        <f t="shared" si="522"/>
        <v>-0.78736654804270312</v>
      </c>
      <c r="CB125" s="4">
        <f t="shared" si="523"/>
        <v>-0.99933229468061469</v>
      </c>
      <c r="CC125" s="4">
        <f t="shared" si="524"/>
        <v>-1.0944610944610955</v>
      </c>
      <c r="CD125" s="4">
        <f t="shared" si="525"/>
        <v>-0.98376226875932915</v>
      </c>
      <c r="CE125" s="4">
        <f t="shared" si="526"/>
        <v>-0.79472632473528049</v>
      </c>
      <c r="CF125" s="4">
        <f t="shared" si="527"/>
        <v>-0.4063417498531986</v>
      </c>
      <c r="CG125" s="4">
        <f t="shared" si="528"/>
        <v>-0.32523799349523957</v>
      </c>
      <c r="CH125" s="4">
        <f t="shared" si="529"/>
        <v>-6.9328233325365418E-2</v>
      </c>
      <c r="CI125" s="4">
        <f t="shared" si="530"/>
        <v>0.16565831172572476</v>
      </c>
      <c r="CJ125" s="4">
        <f t="shared" si="531"/>
        <v>0.18169212747137159</v>
      </c>
      <c r="CK125" s="4">
        <f t="shared" si="532"/>
        <v>0.21229396751186819</v>
      </c>
      <c r="CL125" s="4">
        <f t="shared" si="533"/>
        <v>0.11384389156369519</v>
      </c>
      <c r="CM125" s="4">
        <f t="shared" si="534"/>
        <v>0.14658943137486843</v>
      </c>
      <c r="CN125" s="4">
        <f t="shared" si="535"/>
        <v>0.20437887615109876</v>
      </c>
      <c r="CO125" s="4">
        <f t="shared" si="536"/>
        <v>0.27568805196018686</v>
      </c>
      <c r="CP125" s="4">
        <f t="shared" si="537"/>
        <v>0.33686460366136534</v>
      </c>
      <c r="CQ125" s="4">
        <f t="shared" si="538"/>
        <v>0.39024615526716977</v>
      </c>
      <c r="CR125" s="4">
        <f t="shared" si="539"/>
        <v>0.35013845344074263</v>
      </c>
      <c r="CS125" s="4">
        <f t="shared" si="540"/>
        <v>0.37141685275486647</v>
      </c>
      <c r="CT125" s="4">
        <f t="shared" si="541"/>
        <v>0.4491896528373448</v>
      </c>
      <c r="CU125" s="4">
        <f t="shared" si="542"/>
        <v>0.37884731780581837</v>
      </c>
      <c r="CV125" s="4">
        <f t="shared" si="543"/>
        <v>0.2718420642171136</v>
      </c>
      <c r="CW125" s="4">
        <f t="shared" si="544"/>
        <v>0.29226817819502204</v>
      </c>
      <c r="CX125" s="4">
        <f t="shared" si="545"/>
        <v>0.19753736748534872</v>
      </c>
      <c r="CY125" s="4">
        <f t="shared" si="546"/>
        <v>0.25511872833126337</v>
      </c>
      <c r="CZ125" s="4">
        <f t="shared" si="547"/>
        <v>0.33915992695016994</v>
      </c>
      <c r="DA125" s="4">
        <f t="shared" si="548"/>
        <v>0.30747398297067402</v>
      </c>
      <c r="DB125" s="4">
        <f t="shared" si="549"/>
        <v>0.25414860218268609</v>
      </c>
      <c r="DC125" s="4">
        <f t="shared" si="550"/>
        <v>0.1589757720923328</v>
      </c>
      <c r="DD125" s="4">
        <f t="shared" si="551"/>
        <v>0.17035058571158146</v>
      </c>
      <c r="DE125" s="4">
        <f t="shared" si="552"/>
        <v>8.9579600849963747E-2</v>
      </c>
      <c r="DF125" s="4">
        <f t="shared" si="553"/>
        <v>0.14064988520487615</v>
      </c>
      <c r="DG125" s="4">
        <f t="shared" si="554"/>
        <v>0.18462674626130859</v>
      </c>
      <c r="DH125" s="4">
        <f t="shared" si="555"/>
        <v>0.14020970495001103</v>
      </c>
      <c r="DI125" s="4">
        <f t="shared" si="556"/>
        <v>0.15143866733972655</v>
      </c>
      <c r="DJ125" s="4">
        <f t="shared" si="557"/>
        <v>9.4404049331136386E-2</v>
      </c>
      <c r="DK125" s="4">
        <f t="shared" si="558"/>
        <v>0.10382142714530949</v>
      </c>
      <c r="DL125" s="4">
        <f t="shared" si="559"/>
        <v>-3.9613373474862061E-3</v>
      </c>
      <c r="DM125" s="4">
        <f t="shared" si="560"/>
        <v>-2.368265245707505E-2</v>
      </c>
      <c r="DN125" s="4">
        <f t="shared" si="561"/>
        <v>-7.2628768844220842E-2</v>
      </c>
      <c r="DO125" s="4">
        <f t="shared" si="562"/>
        <v>-1.1690665003993335E-2</v>
      </c>
      <c r="DP125" s="4">
        <f t="shared" si="563"/>
        <v>-8.9282248359923475E-2</v>
      </c>
      <c r="DQ125" s="4">
        <f t="shared" si="564"/>
        <v>-0.17387272516517874</v>
      </c>
      <c r="DR125" s="4">
        <f t="shared" si="565"/>
        <v>-0.13039309683605008</v>
      </c>
      <c r="DS125" s="4">
        <f t="shared" si="566"/>
        <v>-0.2656473960821778</v>
      </c>
      <c r="DT125" s="4">
        <f t="shared" si="567"/>
        <v>-1.5454631648810082</v>
      </c>
      <c r="DU125" s="4">
        <f t="shared" si="568"/>
        <v>-0.73739653875093858</v>
      </c>
      <c r="DV125" s="4">
        <f t="shared" si="569"/>
        <v>-0.48515500608785167</v>
      </c>
      <c r="DW125" s="4">
        <f t="shared" si="570"/>
        <v>-0.33277248083753819</v>
      </c>
      <c r="DX125" s="4">
        <f t="shared" si="571"/>
        <v>1.4435031820289106</v>
      </c>
      <c r="DY125" s="4">
        <f t="shared" si="572"/>
        <v>0.70823553423818686</v>
      </c>
      <c r="DZ125" s="4">
        <f t="shared" si="573"/>
        <v>0.56227498887585403</v>
      </c>
      <c r="EA125" s="4">
        <f t="shared" si="574"/>
        <v>-4.4558766937398096E-2</v>
      </c>
      <c r="EB125" s="4">
        <f t="shared" si="575"/>
        <v>-0.24971033601022796</v>
      </c>
      <c r="EC125" s="4">
        <f t="shared" si="576"/>
        <v>-0.28170116201729445</v>
      </c>
      <c r="ED125" s="4">
        <f t="shared" si="577"/>
        <v>-0.47016830106123625</v>
      </c>
      <c r="EE125" s="4">
        <f t="shared" si="578"/>
        <v>0.14342812338643279</v>
      </c>
      <c r="EF125" s="4">
        <f t="shared" si="579"/>
        <v>9.8638036344321667E-2</v>
      </c>
      <c r="EG125" s="4">
        <f t="shared" si="580"/>
        <v>-5.4336624758764031E-2</v>
      </c>
      <c r="EH125" s="4">
        <f t="shared" si="581"/>
        <v>-4.6900795437491205E-2</v>
      </c>
      <c r="EI125" s="4">
        <f t="shared" si="582"/>
        <v>-0.17607942305891328</v>
      </c>
      <c r="EJ125" s="4">
        <f t="shared" si="583"/>
        <v>-0.13657112923744566</v>
      </c>
      <c r="EK125" s="4">
        <f t="shared" si="584"/>
        <v>-7.1278511404560416E-2</v>
      </c>
      <c r="EL125" s="4">
        <f t="shared" si="585"/>
        <v>-0.12747211547473913</v>
      </c>
      <c r="EM125" s="4">
        <f t="shared" si="586"/>
        <v>-0.23294385121410072</v>
      </c>
      <c r="EN125" s="4">
        <f t="shared" si="587"/>
        <v>-0.23013251178501345</v>
      </c>
      <c r="EO125" s="4">
        <f t="shared" si="588"/>
        <v>-0.17956644884207523</v>
      </c>
      <c r="EP125" s="10">
        <f t="shared" si="589"/>
        <v>-3.5983741664794143E-2</v>
      </c>
      <c r="EQ125" s="10">
        <f t="shared" si="590"/>
        <v>-1.5238488540160673E-2</v>
      </c>
      <c r="ER125" s="10">
        <f t="shared" si="591"/>
        <v>-5.0544923411107841E-2</v>
      </c>
      <c r="ES125" s="10">
        <f t="shared" si="592"/>
        <v>-4.2257852789497605E-2</v>
      </c>
      <c r="ET125" s="10">
        <f t="shared" si="593"/>
        <v>-4.3675904932716406E-2</v>
      </c>
      <c r="EU125" s="10">
        <f t="shared" si="594"/>
        <v>-1.5395468995047372E-2</v>
      </c>
      <c r="EV125" s="10">
        <f t="shared" si="595"/>
        <v>-9.643245047823945E-4</v>
      </c>
      <c r="EW125" s="10">
        <f t="shared" si="596"/>
        <v>-2.1296064466939834E-2</v>
      </c>
      <c r="EX125" s="10">
        <f t="shared" si="597"/>
        <v>-3.2544761769065067E-2</v>
      </c>
      <c r="EY125" s="10">
        <f t="shared" si="598"/>
        <v>-7.0109105706220268E-2</v>
      </c>
      <c r="EZ125" s="10">
        <f t="shared" si="599"/>
        <v>-7.2112698314154303E-2</v>
      </c>
      <c r="FA125" s="10">
        <f t="shared" si="600"/>
        <v>-7.4879378230512175E-2</v>
      </c>
      <c r="FB125" s="10">
        <f t="shared" si="601"/>
        <v>-5.9927553045543168E-2</v>
      </c>
      <c r="FC125" s="10">
        <f t="shared" si="602"/>
        <v>-1.7559010919176572E-2</v>
      </c>
      <c r="FD125" s="10">
        <f t="shared" si="603"/>
        <v>-7.123757619473944E-4</v>
      </c>
      <c r="FE125" s="10">
        <f t="shared" si="604"/>
        <v>1.2445132856269331E-2</v>
      </c>
      <c r="FF125" s="10">
        <f t="shared" si="605"/>
        <v>1.0380271571555367E-2</v>
      </c>
      <c r="FG125" s="10">
        <f t="shared" si="606"/>
        <v>1.1226845673410847E-2</v>
      </c>
      <c r="FH125" s="10">
        <f t="shared" si="607"/>
        <v>6.6128026522217767E-3</v>
      </c>
      <c r="FI125" s="10">
        <f t="shared" si="608"/>
        <v>6.1198257454314169E-3</v>
      </c>
      <c r="FJ125" s="10">
        <f t="shared" si="609"/>
        <v>3.7203181810394684E-3</v>
      </c>
      <c r="FK125" s="10">
        <f t="shared" si="610"/>
        <v>7.0597007281625757E-3</v>
      </c>
      <c r="FL125" s="10">
        <f t="shared" si="611"/>
        <v>1.2263086351146689E-2</v>
      </c>
      <c r="FM125" s="10">
        <f t="shared" si="612"/>
        <v>1.588630321993989E-2</v>
      </c>
      <c r="FN125" s="10">
        <f t="shared" si="613"/>
        <v>2.305978729126424E-2</v>
      </c>
    </row>
    <row r="126" spans="2:170" x14ac:dyDescent="0.2">
      <c r="B126" t="str">
        <f t="shared" si="614"/>
        <v xml:space="preserve">   Transportation and public utilities</v>
      </c>
      <c r="C126" s="4"/>
      <c r="D126" s="4"/>
      <c r="E126" s="4"/>
      <c r="F126" s="4"/>
      <c r="G126" s="4">
        <f t="shared" si="450"/>
        <v>0.20340012143290873</v>
      </c>
      <c r="H126" s="4">
        <f t="shared" si="451"/>
        <v>5.4140223178031084E-2</v>
      </c>
      <c r="I126" s="4">
        <f t="shared" si="452"/>
        <v>8.0328454123526238E-2</v>
      </c>
      <c r="J126" s="4">
        <f t="shared" si="453"/>
        <v>9.2939589266976486E-2</v>
      </c>
      <c r="K126" s="4">
        <f t="shared" si="454"/>
        <v>-3.6084799278303679E-2</v>
      </c>
      <c r="L126" s="4">
        <f t="shared" si="455"/>
        <v>0</v>
      </c>
      <c r="M126" s="4">
        <f t="shared" si="456"/>
        <v>-0.11019776030497939</v>
      </c>
      <c r="N126" s="4">
        <f t="shared" si="457"/>
        <v>-8.6474236641220836E-2</v>
      </c>
      <c r="O126" s="4">
        <f t="shared" si="458"/>
        <v>-3.5508211273856928E-2</v>
      </c>
      <c r="P126" s="4">
        <f t="shared" si="459"/>
        <v>-0.11516314779270601</v>
      </c>
      <c r="Q126" s="4">
        <f t="shared" si="460"/>
        <v>8.8631529189309981E-3</v>
      </c>
      <c r="R126" s="4">
        <f t="shared" si="461"/>
        <v>-9.4373009319335052E-2</v>
      </c>
      <c r="S126" s="4">
        <f t="shared" si="462"/>
        <v>-1.4714971011507089E-2</v>
      </c>
      <c r="T126" s="4">
        <f t="shared" si="463"/>
        <v>7.0350285798035747E-2</v>
      </c>
      <c r="U126" s="4">
        <f t="shared" si="464"/>
        <v>-5.7766737912305459E-3</v>
      </c>
      <c r="V126" s="4">
        <f t="shared" si="465"/>
        <v>0.16705254828404753</v>
      </c>
      <c r="W126" s="4">
        <f t="shared" si="466"/>
        <v>2.9169826731228508E-2</v>
      </c>
      <c r="X126" s="4">
        <f t="shared" si="467"/>
        <v>8.7085256466075504E-3</v>
      </c>
      <c r="Y126" s="4">
        <f t="shared" si="468"/>
        <v>9.8246019591412909E-2</v>
      </c>
      <c r="Z126" s="4">
        <f t="shared" si="469"/>
        <v>6.3006558409943764E-2</v>
      </c>
      <c r="AA126" s="4">
        <f t="shared" si="470"/>
        <v>0.19890319097547782</v>
      </c>
      <c r="AB126" s="4">
        <f t="shared" si="471"/>
        <v>3.1229594299180461E-2</v>
      </c>
      <c r="AC126" s="4">
        <f t="shared" si="472"/>
        <v>0.16415249200464116</v>
      </c>
      <c r="AD126" s="4">
        <f t="shared" si="473"/>
        <v>0.27087135036496346</v>
      </c>
      <c r="AE126" s="4">
        <f t="shared" si="474"/>
        <v>0.15862855870648157</v>
      </c>
      <c r="AF126" s="4">
        <f t="shared" si="475"/>
        <v>0.38371290545203562</v>
      </c>
      <c r="AG126" s="4">
        <f t="shared" si="476"/>
        <v>8.9972190413871916E-2</v>
      </c>
      <c r="AH126" s="4">
        <f t="shared" si="477"/>
        <v>-0.21998658618376957</v>
      </c>
      <c r="AI126" s="4">
        <f t="shared" si="478"/>
        <v>0.10873312647518987</v>
      </c>
      <c r="AJ126" s="4">
        <f t="shared" si="479"/>
        <v>0.13259151414309545</v>
      </c>
      <c r="AK126" s="4">
        <f t="shared" si="480"/>
        <v>0.2339271484023551</v>
      </c>
      <c r="AL126" s="4">
        <f t="shared" si="481"/>
        <v>0.40259279890616345</v>
      </c>
      <c r="AM126" s="4">
        <f t="shared" si="482"/>
        <v>7.0316423907584857E-2</v>
      </c>
      <c r="AN126" s="4">
        <f t="shared" si="483"/>
        <v>1.9810316222172431E-2</v>
      </c>
      <c r="AO126" s="4">
        <f t="shared" si="484"/>
        <v>-1.7183395929989898E-2</v>
      </c>
      <c r="AP126" s="4">
        <f t="shared" si="485"/>
        <v>7.0624908674687542E-2</v>
      </c>
      <c r="AQ126" s="4">
        <f t="shared" si="486"/>
        <v>1.2139458094591382E-2</v>
      </c>
      <c r="AR126" s="4">
        <f t="shared" si="487"/>
        <v>-2.901353965183754E-2</v>
      </c>
      <c r="AS126" s="4">
        <f t="shared" si="488"/>
        <v>-3.1171322383407526E-2</v>
      </c>
      <c r="AT126" s="4">
        <f t="shared" si="489"/>
        <v>-2.1427551068996811E-2</v>
      </c>
      <c r="AU126" s="4">
        <f t="shared" si="490"/>
        <v>-6.4046303105060098E-2</v>
      </c>
      <c r="AV126" s="4">
        <f t="shared" si="491"/>
        <v>-0.10137683892870646</v>
      </c>
      <c r="AW126" s="4">
        <f t="shared" si="492"/>
        <v>-0.19715995775143738</v>
      </c>
      <c r="AX126" s="4">
        <f t="shared" si="493"/>
        <v>-0.40146581705296097</v>
      </c>
      <c r="AY126" s="4">
        <f t="shared" si="494"/>
        <v>-0.33583842179426981</v>
      </c>
      <c r="AZ126" s="4">
        <f t="shared" si="495"/>
        <v>-0.21509442881792581</v>
      </c>
      <c r="BA126" s="4">
        <f t="shared" si="496"/>
        <v>-7.1636658866230635E-2</v>
      </c>
      <c r="BB126" s="4">
        <f t="shared" si="497"/>
        <v>2.1847311566938182E-2</v>
      </c>
      <c r="BC126" s="4">
        <f t="shared" si="498"/>
        <v>6.1447708000491361E-2</v>
      </c>
      <c r="BD126" s="4">
        <f t="shared" si="499"/>
        <v>-5.9325176121616356E-2</v>
      </c>
      <c r="BE126" s="4">
        <f t="shared" si="500"/>
        <v>-9.8580441640378769E-2</v>
      </c>
      <c r="BF126" s="4">
        <f t="shared" si="501"/>
        <v>-6.9226395035478117E-2</v>
      </c>
      <c r="BG126" s="4">
        <f t="shared" si="502"/>
        <v>-5.7046480480182474E-2</v>
      </c>
      <c r="BH126" s="4">
        <f t="shared" si="503"/>
        <v>4.2306448000398462E-2</v>
      </c>
      <c r="BI126" s="4">
        <f t="shared" si="504"/>
        <v>4.4808443902317613E-2</v>
      </c>
      <c r="BJ126" s="4">
        <f t="shared" si="505"/>
        <v>9.1879811273900852E-2</v>
      </c>
      <c r="BK126" s="4">
        <f t="shared" si="506"/>
        <v>3.4773969200199227E-2</v>
      </c>
      <c r="BL126" s="4">
        <f t="shared" si="507"/>
        <v>1.7309594460929504E-2</v>
      </c>
      <c r="BM126" s="4">
        <f t="shared" si="508"/>
        <v>-2.2186067149830187E-2</v>
      </c>
      <c r="BN126" s="4">
        <f t="shared" si="509"/>
        <v>-3.1819850691469496E-2</v>
      </c>
      <c r="BO126" s="4">
        <f t="shared" si="510"/>
        <v>5.8493785035339869E-2</v>
      </c>
      <c r="BP126" s="4">
        <f t="shared" si="511"/>
        <v>4.3478260869565223E-2</v>
      </c>
      <c r="BQ126" s="4">
        <f t="shared" si="512"/>
        <v>7.9180363269909043E-2</v>
      </c>
      <c r="BR126" s="4">
        <f t="shared" si="513"/>
        <v>5.6942203663281198E-2</v>
      </c>
      <c r="BS126" s="4">
        <f t="shared" si="514"/>
        <v>7.3009891662741508E-2</v>
      </c>
      <c r="BT126" s="4">
        <f t="shared" si="515"/>
        <v>7.9483822704320001E-2</v>
      </c>
      <c r="BU126" s="4">
        <f t="shared" si="516"/>
        <v>7.8943091318582639E-2</v>
      </c>
      <c r="BV126" s="4">
        <f t="shared" si="517"/>
        <v>8.0805282356743377E-2</v>
      </c>
      <c r="BW126" s="4">
        <f t="shared" si="518"/>
        <v>2.7407898042618947E-2</v>
      </c>
      <c r="BX126" s="4">
        <f t="shared" si="519"/>
        <v>-2.267779390420656E-3</v>
      </c>
      <c r="BY126" s="4">
        <f t="shared" si="520"/>
        <v>-4.5039972976016356E-2</v>
      </c>
      <c r="BZ126" s="4">
        <f t="shared" si="521"/>
        <v>-0.12535255405828893</v>
      </c>
      <c r="CA126" s="4">
        <f t="shared" si="522"/>
        <v>-0.23798932384341615</v>
      </c>
      <c r="CB126" s="4">
        <f t="shared" si="523"/>
        <v>-0.33607834409080811</v>
      </c>
      <c r="CC126" s="4">
        <f t="shared" si="524"/>
        <v>-0.341880341880342</v>
      </c>
      <c r="CD126" s="4">
        <f t="shared" si="525"/>
        <v>-0.30756705414084701</v>
      </c>
      <c r="CE126" s="4">
        <f t="shared" si="526"/>
        <v>-0.21590830787605958</v>
      </c>
      <c r="CF126" s="4">
        <f t="shared" si="527"/>
        <v>-0.10099823840281838</v>
      </c>
      <c r="CG126" s="4">
        <f t="shared" si="528"/>
        <v>-1.8991999620159794E-2</v>
      </c>
      <c r="CH126" s="4">
        <f t="shared" si="529"/>
        <v>6.4546975854649358E-2</v>
      </c>
      <c r="CI126" s="4">
        <f t="shared" si="530"/>
        <v>0.12964563526361245</v>
      </c>
      <c r="CJ126" s="4">
        <f t="shared" si="531"/>
        <v>0.162566640369122</v>
      </c>
      <c r="CK126" s="4">
        <f t="shared" si="532"/>
        <v>0.16458745795863883</v>
      </c>
      <c r="CL126" s="4">
        <f t="shared" si="533"/>
        <v>0.10435690060005218</v>
      </c>
      <c r="CM126" s="4">
        <f t="shared" si="534"/>
        <v>7.5659061354769977E-2</v>
      </c>
      <c r="CN126" s="4">
        <f t="shared" si="535"/>
        <v>6.8126292050366119E-2</v>
      </c>
      <c r="CO126" s="4">
        <f t="shared" si="536"/>
        <v>2.8036073080696795E-2</v>
      </c>
      <c r="CP126" s="4">
        <f t="shared" si="537"/>
        <v>2.3232041631818568E-2</v>
      </c>
      <c r="CQ126" s="4">
        <f t="shared" si="538"/>
        <v>2.0782339629612803E-2</v>
      </c>
      <c r="CR126" s="4">
        <f t="shared" si="539"/>
        <v>2.0596379614161574E-2</v>
      </c>
      <c r="CS126" s="4">
        <f t="shared" si="540"/>
        <v>6.3801667957890953E-2</v>
      </c>
      <c r="CT126" s="4">
        <f t="shared" si="541"/>
        <v>0.13091959730937752</v>
      </c>
      <c r="CU126" s="4">
        <f t="shared" si="542"/>
        <v>0.19726960927167217</v>
      </c>
      <c r="CV126" s="4">
        <f t="shared" si="543"/>
        <v>0.24955992780587824</v>
      </c>
      <c r="CW126" s="4">
        <f t="shared" si="544"/>
        <v>0.25019927375785989</v>
      </c>
      <c r="CX126" s="4">
        <f t="shared" si="545"/>
        <v>0.25240885845350125</v>
      </c>
      <c r="CY126" s="4">
        <f t="shared" si="546"/>
        <v>0.22459170100957185</v>
      </c>
      <c r="CZ126" s="4">
        <f t="shared" si="547"/>
        <v>0.16523175928341619</v>
      </c>
      <c r="DA126" s="4">
        <f t="shared" si="548"/>
        <v>0.16341274619420265</v>
      </c>
      <c r="DB126" s="4">
        <f t="shared" si="549"/>
        <v>0.1900775260021782</v>
      </c>
      <c r="DC126" s="4">
        <f t="shared" si="550"/>
        <v>0.14625771032494653</v>
      </c>
      <c r="DD126" s="4">
        <f t="shared" si="551"/>
        <v>0.19348461586994445</v>
      </c>
      <c r="DE126" s="4">
        <f t="shared" si="552"/>
        <v>0.21874088579642531</v>
      </c>
      <c r="DF126" s="4">
        <f t="shared" si="553"/>
        <v>0.18408587916520106</v>
      </c>
      <c r="DG126" s="4">
        <f t="shared" si="554"/>
        <v>0.2195006872217781</v>
      </c>
      <c r="DH126" s="4">
        <f t="shared" si="555"/>
        <v>0.20320247094204674</v>
      </c>
      <c r="DI126" s="4">
        <f t="shared" si="556"/>
        <v>0.18576476527006522</v>
      </c>
      <c r="DJ126" s="4">
        <f t="shared" si="557"/>
        <v>0.19282529225083331</v>
      </c>
      <c r="DK126" s="4">
        <f t="shared" si="558"/>
        <v>0.17569779978437036</v>
      </c>
      <c r="DL126" s="4">
        <f t="shared" si="559"/>
        <v>0.12874346379337651</v>
      </c>
      <c r="DM126" s="4">
        <f t="shared" si="560"/>
        <v>8.2889283599763247E-2</v>
      </c>
      <c r="DN126" s="4">
        <f t="shared" si="561"/>
        <v>7.459170854271352E-2</v>
      </c>
      <c r="DO126" s="4">
        <f t="shared" si="562"/>
        <v>6.8195545856633608E-2</v>
      </c>
      <c r="DP126" s="4">
        <f t="shared" si="563"/>
        <v>0.11063235122860098</v>
      </c>
      <c r="DQ126" s="4">
        <f t="shared" si="564"/>
        <v>0.15648545264866098</v>
      </c>
      <c r="DR126" s="4">
        <f t="shared" si="565"/>
        <v>0.14956855225311655</v>
      </c>
      <c r="DS126" s="4">
        <f t="shared" si="566"/>
        <v>0.15289058767319702</v>
      </c>
      <c r="DT126" s="4">
        <f t="shared" si="567"/>
        <v>-0.23324168009860594</v>
      </c>
      <c r="DU126" s="4">
        <f t="shared" si="568"/>
        <v>-0.25395033860045152</v>
      </c>
      <c r="DV126" s="4">
        <f t="shared" si="569"/>
        <v>-0.19481127657581768</v>
      </c>
      <c r="DW126" s="4">
        <f t="shared" si="570"/>
        <v>-0.20938493176294651</v>
      </c>
      <c r="DX126" s="4">
        <f t="shared" si="571"/>
        <v>8.0077548784085351E-2</v>
      </c>
      <c r="DY126" s="4">
        <f t="shared" si="572"/>
        <v>0.12654352484947395</v>
      </c>
      <c r="DZ126" s="4">
        <f t="shared" si="573"/>
        <v>0.21641519356013111</v>
      </c>
      <c r="EA126" s="4">
        <f t="shared" si="574"/>
        <v>0.36659712798493099</v>
      </c>
      <c r="EB126" s="4">
        <f t="shared" si="575"/>
        <v>0.45347397019457414</v>
      </c>
      <c r="EC126" s="4">
        <f t="shared" si="576"/>
        <v>0.4166829688172472</v>
      </c>
      <c r="ED126" s="4">
        <f t="shared" si="577"/>
        <v>0.26674854631637518</v>
      </c>
      <c r="EE126" s="4">
        <f t="shared" si="578"/>
        <v>0.10326824883823221</v>
      </c>
      <c r="EF126" s="4">
        <f t="shared" si="579"/>
        <v>3.4143935657651045E-2</v>
      </c>
      <c r="EG126" s="4">
        <f t="shared" si="580"/>
        <v>-1.686309044237555E-2</v>
      </c>
      <c r="EH126" s="4">
        <f t="shared" si="581"/>
        <v>-4.1272699984991182E-2</v>
      </c>
      <c r="EI126" s="4">
        <f t="shared" si="582"/>
        <v>-4.8702819143953816E-2</v>
      </c>
      <c r="EJ126" s="4">
        <f t="shared" si="583"/>
        <v>1.4966699094514804E-2</v>
      </c>
      <c r="EK126" s="4">
        <f t="shared" si="584"/>
        <v>5.0645258103241872E-2</v>
      </c>
      <c r="EL126" s="4">
        <f t="shared" si="585"/>
        <v>7.310900740462907E-2</v>
      </c>
      <c r="EM126" s="4">
        <f t="shared" si="586"/>
        <v>-1.677195728741521E-2</v>
      </c>
      <c r="EN126" s="4">
        <f t="shared" si="587"/>
        <v>-3.7118147062098712E-2</v>
      </c>
      <c r="EO126" s="4">
        <f t="shared" si="588"/>
        <v>-4.8131213091689606E-2</v>
      </c>
      <c r="EP126" s="10">
        <f t="shared" si="589"/>
        <v>-7.0970817412151874E-2</v>
      </c>
      <c r="EQ126" s="10">
        <f t="shared" si="590"/>
        <v>-6.0728699341126022E-3</v>
      </c>
      <c r="ER126" s="10">
        <f t="shared" si="591"/>
        <v>-4.8162990150176152E-3</v>
      </c>
      <c r="ES126" s="10">
        <f t="shared" si="592"/>
        <v>-2.7272761368963973E-2</v>
      </c>
      <c r="ET126" s="10">
        <f t="shared" si="593"/>
        <v>-5.0393105704262794E-2</v>
      </c>
      <c r="EU126" s="10">
        <f t="shared" si="594"/>
        <v>-1.7401391457150122E-2</v>
      </c>
      <c r="EV126" s="10">
        <f t="shared" si="595"/>
        <v>-2.9200986656230964E-2</v>
      </c>
      <c r="EW126" s="10">
        <f t="shared" si="596"/>
        <v>-3.2016440019193661E-2</v>
      </c>
      <c r="EX126" s="10">
        <f t="shared" si="597"/>
        <v>-2.0632790939483878E-2</v>
      </c>
      <c r="EY126" s="10">
        <f t="shared" si="598"/>
        <v>-4.7474122364553669E-3</v>
      </c>
      <c r="EZ126" s="10">
        <f t="shared" si="599"/>
        <v>8.5567865628939279E-3</v>
      </c>
      <c r="FA126" s="10">
        <f t="shared" si="600"/>
        <v>5.8606645883129164E-3</v>
      </c>
      <c r="FB126" s="10">
        <f t="shared" si="601"/>
        <v>1.3680107048484415E-2</v>
      </c>
      <c r="FC126" s="10">
        <f t="shared" si="602"/>
        <v>2.0415089399246439E-2</v>
      </c>
      <c r="FD126" s="10">
        <f t="shared" si="603"/>
        <v>1.91000843071472E-2</v>
      </c>
      <c r="FE126" s="10">
        <f t="shared" si="604"/>
        <v>3.4747885334664566E-2</v>
      </c>
      <c r="FF126" s="10">
        <f t="shared" si="605"/>
        <v>3.0327014810154592E-2</v>
      </c>
      <c r="FG126" s="10">
        <f t="shared" si="606"/>
        <v>2.5007117564369283E-2</v>
      </c>
      <c r="FH126" s="10">
        <f t="shared" si="607"/>
        <v>1.844927558744143E-2</v>
      </c>
      <c r="FI126" s="10">
        <f t="shared" si="608"/>
        <v>9.8564607597997188E-3</v>
      </c>
      <c r="FJ126" s="10">
        <f t="shared" si="609"/>
        <v>5.0748672635735365E-3</v>
      </c>
      <c r="FK126" s="10">
        <f t="shared" si="610"/>
        <v>-6.1345605391426928E-4</v>
      </c>
      <c r="FL126" s="10">
        <f t="shared" si="611"/>
        <v>-5.7880008640709012E-4</v>
      </c>
      <c r="FM126" s="10">
        <f t="shared" si="612"/>
        <v>-3.909588503056869E-3</v>
      </c>
      <c r="FN126" s="10">
        <f t="shared" si="613"/>
        <v>-6.4989162995450168E-3</v>
      </c>
    </row>
    <row r="127" spans="2:170" x14ac:dyDescent="0.2">
      <c r="B127" t="str">
        <f t="shared" si="614"/>
        <v xml:space="preserve">   Information</v>
      </c>
      <c r="C127" s="4"/>
      <c r="D127" s="4"/>
      <c r="E127" s="4"/>
      <c r="F127" s="4"/>
      <c r="G127" s="4">
        <f t="shared" si="450"/>
        <v>4.553734061930767E-2</v>
      </c>
      <c r="H127" s="4">
        <f t="shared" si="451"/>
        <v>0.12331939723884844</v>
      </c>
      <c r="I127" s="4">
        <f t="shared" si="452"/>
        <v>0.12793050101154327</v>
      </c>
      <c r="J127" s="4">
        <f t="shared" si="453"/>
        <v>0.2368460500674566</v>
      </c>
      <c r="K127" s="4">
        <f t="shared" si="454"/>
        <v>0.22252292888287509</v>
      </c>
      <c r="L127" s="4">
        <f t="shared" si="455"/>
        <v>0.17678962035178183</v>
      </c>
      <c r="M127" s="4">
        <f t="shared" si="456"/>
        <v>0.16678579938051008</v>
      </c>
      <c r="N127" s="4">
        <f t="shared" si="457"/>
        <v>0.16698473282442747</v>
      </c>
      <c r="O127" s="4">
        <f t="shared" si="458"/>
        <v>0.1923361444000587</v>
      </c>
      <c r="P127" s="4">
        <f t="shared" si="459"/>
        <v>0.24804370293813663</v>
      </c>
      <c r="Q127" s="4">
        <f t="shared" si="460"/>
        <v>0.32202788938785154</v>
      </c>
      <c r="R127" s="4">
        <f t="shared" si="461"/>
        <v>0.21823758405096136</v>
      </c>
      <c r="S127" s="4">
        <f t="shared" si="462"/>
        <v>0.21189558256570212</v>
      </c>
      <c r="T127" s="4">
        <f t="shared" si="463"/>
        <v>0.19346328594459972</v>
      </c>
      <c r="U127" s="4">
        <f t="shared" si="464"/>
        <v>9.8203454450926805E-2</v>
      </c>
      <c r="V127" s="4">
        <f t="shared" si="465"/>
        <v>0.37513554702382595</v>
      </c>
      <c r="W127" s="4">
        <f t="shared" si="466"/>
        <v>0.37045679948661087</v>
      </c>
      <c r="X127" s="4">
        <f t="shared" si="467"/>
        <v>0.45864901738802294</v>
      </c>
      <c r="Y127" s="4">
        <f t="shared" si="468"/>
        <v>0.55769064062183948</v>
      </c>
      <c r="Z127" s="4">
        <f t="shared" si="469"/>
        <v>0.48114099149411466</v>
      </c>
      <c r="AA127" s="4">
        <f t="shared" si="470"/>
        <v>0.47452618418435422</v>
      </c>
      <c r="AB127" s="4">
        <f t="shared" si="471"/>
        <v>0.43721432018851308</v>
      </c>
      <c r="AC127" s="4">
        <f t="shared" si="472"/>
        <v>0.28585175331842833</v>
      </c>
      <c r="AD127" s="4">
        <f t="shared" si="473"/>
        <v>0.19958941605839456</v>
      </c>
      <c r="AE127" s="4">
        <f t="shared" si="474"/>
        <v>0.23376840230428794</v>
      </c>
      <c r="AF127" s="4">
        <f t="shared" si="475"/>
        <v>0.22084195997239503</v>
      </c>
      <c r="AG127" s="4">
        <f t="shared" si="476"/>
        <v>0.3953323518185281</v>
      </c>
      <c r="AH127" s="4">
        <f t="shared" si="477"/>
        <v>0.34607645875251469</v>
      </c>
      <c r="AI127" s="4">
        <f t="shared" si="478"/>
        <v>0.32885140690057635</v>
      </c>
      <c r="AJ127" s="4">
        <f t="shared" si="479"/>
        <v>0.26258319467554048</v>
      </c>
      <c r="AK127" s="4">
        <f t="shared" si="480"/>
        <v>0.24163903241561882</v>
      </c>
      <c r="AL127" s="4">
        <f t="shared" si="481"/>
        <v>0.29624753127057224</v>
      </c>
      <c r="AM127" s="4">
        <f t="shared" si="482"/>
        <v>0.43445504771471649</v>
      </c>
      <c r="AN127" s="4">
        <f t="shared" si="483"/>
        <v>0.46306614169328719</v>
      </c>
      <c r="AO127" s="4">
        <f t="shared" si="484"/>
        <v>0.62842133686820412</v>
      </c>
      <c r="AP127" s="4">
        <f t="shared" si="485"/>
        <v>0.58448200282499718</v>
      </c>
      <c r="AQ127" s="4">
        <f t="shared" si="486"/>
        <v>0.70651646110517652</v>
      </c>
      <c r="AR127" s="4">
        <f t="shared" si="487"/>
        <v>0.85106382978723338</v>
      </c>
      <c r="AS127" s="4">
        <f t="shared" si="488"/>
        <v>0.82244335211605379</v>
      </c>
      <c r="AT127" s="4">
        <f t="shared" si="489"/>
        <v>0.8713870768058668</v>
      </c>
      <c r="AU127" s="4">
        <f t="shared" si="490"/>
        <v>0.54320753374291242</v>
      </c>
      <c r="AV127" s="4">
        <f t="shared" si="491"/>
        <v>0.22868728781591857</v>
      </c>
      <c r="AW127" s="4">
        <f t="shared" si="492"/>
        <v>-0.13848139889684399</v>
      </c>
      <c r="AX127" s="4">
        <f t="shared" si="493"/>
        <v>-0.28009243050206634</v>
      </c>
      <c r="AY127" s="4">
        <f t="shared" si="494"/>
        <v>-0.38515735086895264</v>
      </c>
      <c r="AZ127" s="4">
        <f t="shared" si="495"/>
        <v>-0.31200510553808997</v>
      </c>
      <c r="BA127" s="4">
        <f t="shared" si="496"/>
        <v>-0.22923730837193698</v>
      </c>
      <c r="BB127" s="4">
        <f t="shared" si="497"/>
        <v>-0.18934336691345993</v>
      </c>
      <c r="BC127" s="4">
        <f t="shared" si="498"/>
        <v>-0.13026914096104092</v>
      </c>
      <c r="BD127" s="4">
        <f t="shared" si="499"/>
        <v>-0.13348164627363843</v>
      </c>
      <c r="BE127" s="4">
        <f t="shared" si="500"/>
        <v>-8.1328864353312907E-2</v>
      </c>
      <c r="BF127" s="4">
        <f t="shared" si="501"/>
        <v>-3.2140826266471613E-2</v>
      </c>
      <c r="BG127" s="4">
        <f t="shared" si="502"/>
        <v>3.9684508160126496E-2</v>
      </c>
      <c r="BH127" s="4">
        <f t="shared" si="503"/>
        <v>0.10701042729512457</v>
      </c>
      <c r="BI127" s="4">
        <f t="shared" si="504"/>
        <v>6.7212665853476988E-2</v>
      </c>
      <c r="BJ127" s="4">
        <f t="shared" si="505"/>
        <v>7.6980382418673138E-2</v>
      </c>
      <c r="BK127" s="4">
        <f t="shared" si="506"/>
        <v>0.10928961748633913</v>
      </c>
      <c r="BL127" s="4">
        <f t="shared" si="507"/>
        <v>0.10385756676557822</v>
      </c>
      <c r="BM127" s="4">
        <f t="shared" si="508"/>
        <v>0.14051175861558945</v>
      </c>
      <c r="BN127" s="4">
        <f t="shared" si="509"/>
        <v>0.11748867947619684</v>
      </c>
      <c r="BO127" s="4">
        <f t="shared" si="510"/>
        <v>0.10236412381184407</v>
      </c>
      <c r="BP127" s="4">
        <f t="shared" si="511"/>
        <v>0.2198067632850248</v>
      </c>
      <c r="BQ127" s="4">
        <f t="shared" si="512"/>
        <v>0.32152026297478159</v>
      </c>
      <c r="BR127" s="4">
        <f t="shared" si="513"/>
        <v>0.36063395653411812</v>
      </c>
      <c r="BS127" s="4">
        <f t="shared" si="514"/>
        <v>0.38389072067828472</v>
      </c>
      <c r="BT127" s="4">
        <f t="shared" si="515"/>
        <v>0.31325977183467313</v>
      </c>
      <c r="BU127" s="4">
        <f t="shared" si="516"/>
        <v>0.20200143955048935</v>
      </c>
      <c r="BV127" s="4">
        <f t="shared" si="517"/>
        <v>0.17777162118483522</v>
      </c>
      <c r="BW127" s="4">
        <f t="shared" si="518"/>
        <v>0.19870726080899018</v>
      </c>
      <c r="BX127" s="4">
        <f t="shared" si="519"/>
        <v>0.21090348330914477</v>
      </c>
      <c r="BY127" s="4">
        <f t="shared" si="520"/>
        <v>0.29726382164170673</v>
      </c>
      <c r="BZ127" s="4">
        <f t="shared" si="521"/>
        <v>0.29995075435376356</v>
      </c>
      <c r="CA127" s="4">
        <f t="shared" si="522"/>
        <v>0.19795373665480492</v>
      </c>
      <c r="CB127" s="4">
        <f t="shared" si="523"/>
        <v>4.6739372356999979E-2</v>
      </c>
      <c r="CC127" s="4">
        <f t="shared" si="524"/>
        <v>-0.11766011766011683</v>
      </c>
      <c r="CD127" s="4">
        <f t="shared" si="525"/>
        <v>-0.17413722918268551</v>
      </c>
      <c r="CE127" s="4">
        <f t="shared" si="526"/>
        <v>-0.14011071043020859</v>
      </c>
      <c r="CF127" s="4">
        <f t="shared" si="527"/>
        <v>-6.576629477392848E-2</v>
      </c>
      <c r="CG127" s="4">
        <f t="shared" si="528"/>
        <v>1.6617999667640569E-2</v>
      </c>
      <c r="CH127" s="4">
        <f t="shared" si="529"/>
        <v>8.3672005737509755E-2</v>
      </c>
      <c r="CI127" s="4">
        <f t="shared" si="530"/>
        <v>5.5219437241909482E-2</v>
      </c>
      <c r="CJ127" s="4">
        <f t="shared" si="531"/>
        <v>8.1283320184561914E-2</v>
      </c>
      <c r="CK127" s="4">
        <f t="shared" si="532"/>
        <v>0.11449562292774818</v>
      </c>
      <c r="CL127" s="4">
        <f t="shared" si="533"/>
        <v>7.115243222730766E-2</v>
      </c>
      <c r="CM127" s="4">
        <f t="shared" si="534"/>
        <v>0.12294597470150087</v>
      </c>
      <c r="CN127" s="4">
        <f t="shared" si="535"/>
        <v>0.11276075925577857</v>
      </c>
      <c r="CO127" s="4">
        <f t="shared" si="536"/>
        <v>1.8690715387130907E-2</v>
      </c>
      <c r="CP127" s="4">
        <f t="shared" si="537"/>
        <v>2.0908837468637094E-2</v>
      </c>
      <c r="CQ127" s="4">
        <f t="shared" si="538"/>
        <v>1.3854893086408169E-2</v>
      </c>
      <c r="CR127" s="4">
        <f t="shared" si="539"/>
        <v>3.4327299356935542E-2</v>
      </c>
      <c r="CS127" s="4">
        <f t="shared" si="540"/>
        <v>0.12076744292029352</v>
      </c>
      <c r="CT127" s="4">
        <f t="shared" si="541"/>
        <v>0.1738070516003789</v>
      </c>
      <c r="CU127" s="4">
        <f t="shared" si="542"/>
        <v>0.19726960927167073</v>
      </c>
      <c r="CV127" s="4">
        <f t="shared" si="543"/>
        <v>0.22504957775351403</v>
      </c>
      <c r="CW127" s="4">
        <f t="shared" si="544"/>
        <v>0.29448233106013705</v>
      </c>
      <c r="CX127" s="4">
        <f t="shared" si="545"/>
        <v>0.21729110423388384</v>
      </c>
      <c r="CY127" s="4">
        <f t="shared" si="546"/>
        <v>0.14609363075380108</v>
      </c>
      <c r="CZ127" s="4">
        <f t="shared" si="547"/>
        <v>0.1500130446125755</v>
      </c>
      <c r="DA127" s="4">
        <f t="shared" si="548"/>
        <v>0.17416358475961113</v>
      </c>
      <c r="DB127" s="4">
        <f t="shared" si="549"/>
        <v>0.30754116566644646</v>
      </c>
      <c r="DC127" s="4">
        <f t="shared" si="550"/>
        <v>0.41969603832375929</v>
      </c>
      <c r="DD127" s="4">
        <f t="shared" si="551"/>
        <v>0.48581463332562175</v>
      </c>
      <c r="DE127" s="4">
        <f t="shared" si="552"/>
        <v>0.49372942794050212</v>
      </c>
      <c r="DF127" s="4">
        <f t="shared" si="553"/>
        <v>0.48193269489316831</v>
      </c>
      <c r="DG127" s="4">
        <f t="shared" si="554"/>
        <v>0.47182390711223371</v>
      </c>
      <c r="DH127" s="4">
        <f t="shared" si="555"/>
        <v>0.41859709014061802</v>
      </c>
      <c r="DI127" s="4">
        <f t="shared" si="556"/>
        <v>0.35537607269056098</v>
      </c>
      <c r="DJ127" s="4">
        <f t="shared" si="557"/>
        <v>0.32137548708472197</v>
      </c>
      <c r="DK127" s="4">
        <f t="shared" si="558"/>
        <v>0.30946771552928765</v>
      </c>
      <c r="DL127" s="4">
        <f t="shared" si="559"/>
        <v>0.42188242750752691</v>
      </c>
      <c r="DM127" s="4">
        <f t="shared" si="560"/>
        <v>0.53088612591276885</v>
      </c>
      <c r="DN127" s="4">
        <f t="shared" si="561"/>
        <v>0.55943781407035109</v>
      </c>
      <c r="DO127" s="4">
        <f t="shared" si="562"/>
        <v>0.62739902188102925</v>
      </c>
      <c r="DP127" s="4">
        <f t="shared" si="563"/>
        <v>0.57451185901168333</v>
      </c>
      <c r="DQ127" s="4">
        <f t="shared" si="564"/>
        <v>0.58730342722460394</v>
      </c>
      <c r="DR127" s="4">
        <f t="shared" si="565"/>
        <v>0.51198465963566653</v>
      </c>
      <c r="DS127" s="4">
        <f t="shared" si="566"/>
        <v>0.48160535117056852</v>
      </c>
      <c r="DT127" s="4">
        <f t="shared" si="567"/>
        <v>0.32426282355172087</v>
      </c>
      <c r="DU127" s="4">
        <f t="shared" si="568"/>
        <v>0.14672686230248397</v>
      </c>
      <c r="DV127" s="4">
        <f t="shared" si="569"/>
        <v>0.26786550529174924</v>
      </c>
      <c r="DW127" s="4">
        <f t="shared" si="570"/>
        <v>0.18882034025051386</v>
      </c>
      <c r="DX127" s="4">
        <f t="shared" si="571"/>
        <v>0.32031019513634201</v>
      </c>
      <c r="DY127" s="4">
        <f t="shared" si="572"/>
        <v>0.41228696805796367</v>
      </c>
      <c r="DZ127" s="4">
        <f t="shared" si="573"/>
        <v>0.53193641033938577</v>
      </c>
      <c r="EA127" s="4">
        <f t="shared" si="574"/>
        <v>0.51850201527150375</v>
      </c>
      <c r="EB127" s="4">
        <f t="shared" si="575"/>
        <v>0.61528626792920249</v>
      </c>
      <c r="EC127" s="4">
        <f t="shared" si="576"/>
        <v>0.45580813020853744</v>
      </c>
      <c r="ED127" s="4">
        <f t="shared" si="577"/>
        <v>0.14201001746339242</v>
      </c>
      <c r="EE127" s="4">
        <f t="shared" si="578"/>
        <v>3.6335124591229832E-2</v>
      </c>
      <c r="EF127" s="4">
        <f t="shared" si="579"/>
        <v>-0.33385181531924596</v>
      </c>
      <c r="EG127" s="4">
        <f t="shared" si="580"/>
        <v>-0.49277697626051492</v>
      </c>
      <c r="EH127" s="4">
        <f t="shared" si="581"/>
        <v>-0.59657811796487992</v>
      </c>
      <c r="EI127" s="4">
        <f t="shared" si="582"/>
        <v>-0.53760419593518771</v>
      </c>
      <c r="EJ127" s="4">
        <f t="shared" si="583"/>
        <v>-0.37790915213649517</v>
      </c>
      <c r="EK127" s="4">
        <f t="shared" si="584"/>
        <v>-0.19132653061224686</v>
      </c>
      <c r="EL127" s="4">
        <f t="shared" si="585"/>
        <v>-0.11997375574093133</v>
      </c>
      <c r="EM127" s="4">
        <f t="shared" si="586"/>
        <v>-0.20499058906841069</v>
      </c>
      <c r="EN127" s="4">
        <f t="shared" si="587"/>
        <v>-0.21157343825396327</v>
      </c>
      <c r="EO127" s="4">
        <f t="shared" si="588"/>
        <v>-0.35728169718062031</v>
      </c>
      <c r="EP127" s="10">
        <f t="shared" si="589"/>
        <v>-0.32990372368322474</v>
      </c>
      <c r="EQ127" s="10">
        <f t="shared" si="590"/>
        <v>-0.21724513355733721</v>
      </c>
      <c r="ER127" s="10">
        <f t="shared" si="591"/>
        <v>-0.17125014044417827</v>
      </c>
      <c r="ES127" s="10">
        <f t="shared" si="592"/>
        <v>-1.7601500234412228E-2</v>
      </c>
      <c r="ET127" s="10">
        <f t="shared" si="593"/>
        <v>4.8503716738293786E-3</v>
      </c>
      <c r="EU127" s="10">
        <f t="shared" si="594"/>
        <v>3.4625706824019066E-3</v>
      </c>
      <c r="EV127" s="10">
        <f t="shared" si="595"/>
        <v>-2.8422195930432686E-3</v>
      </c>
      <c r="EW127" s="10">
        <f t="shared" si="596"/>
        <v>-3.3854412462043628E-3</v>
      </c>
      <c r="EX127" s="10">
        <f t="shared" si="597"/>
        <v>-2.4787393258439448E-2</v>
      </c>
      <c r="EY127" s="10">
        <f t="shared" si="598"/>
        <v>-3.42152781898791E-2</v>
      </c>
      <c r="EZ127" s="10">
        <f t="shared" si="599"/>
        <v>-2.5967795644002343E-2</v>
      </c>
      <c r="FA127" s="10">
        <f t="shared" si="600"/>
        <v>-9.5459930229110663E-3</v>
      </c>
      <c r="FB127" s="10">
        <f t="shared" si="601"/>
        <v>2.9589264514734245E-2</v>
      </c>
      <c r="FC127" s="10">
        <f t="shared" si="602"/>
        <v>5.0305863923003104E-2</v>
      </c>
      <c r="FD127" s="10">
        <f t="shared" si="603"/>
        <v>6.1606480263545836E-2</v>
      </c>
      <c r="FE127" s="10">
        <f t="shared" si="604"/>
        <v>6.6411347454232231E-2</v>
      </c>
      <c r="FF127" s="10">
        <f t="shared" si="605"/>
        <v>6.5784483027893637E-2</v>
      </c>
      <c r="FG127" s="10">
        <f t="shared" si="606"/>
        <v>6.4925532482784293E-2</v>
      </c>
      <c r="FH127" s="10">
        <f t="shared" si="607"/>
        <v>6.0452777266160398E-2</v>
      </c>
      <c r="FI127" s="10">
        <f t="shared" si="608"/>
        <v>5.8735940585677153E-2</v>
      </c>
      <c r="FJ127" s="10">
        <f t="shared" si="609"/>
        <v>6.1837870299994657E-2</v>
      </c>
      <c r="FK127" s="10">
        <f t="shared" si="610"/>
        <v>6.2502030627646782E-2</v>
      </c>
      <c r="FL127" s="10">
        <f t="shared" si="611"/>
        <v>6.832919158722589E-2</v>
      </c>
      <c r="FM127" s="10">
        <f t="shared" si="612"/>
        <v>7.4017226984333856E-2</v>
      </c>
      <c r="FN127" s="10">
        <f t="shared" si="613"/>
        <v>8.0533979226472527E-2</v>
      </c>
    </row>
    <row r="128" spans="2:170" x14ac:dyDescent="0.2">
      <c r="B128" t="str">
        <f t="shared" si="614"/>
        <v xml:space="preserve">   Financial activities</v>
      </c>
      <c r="C128" s="4"/>
      <c r="D128" s="4"/>
      <c r="E128" s="4"/>
      <c r="F128" s="4"/>
      <c r="G128" s="4">
        <f t="shared" si="450"/>
        <v>6.071645415907055E-3</v>
      </c>
      <c r="H128" s="4">
        <f t="shared" si="451"/>
        <v>1.50389508827856E-2</v>
      </c>
      <c r="I128" s="4">
        <f t="shared" si="452"/>
        <v>-2.6776151374509064E-2</v>
      </c>
      <c r="J128" s="4">
        <f t="shared" si="453"/>
        <v>2.9980512666759598E-3</v>
      </c>
      <c r="K128" s="4">
        <f t="shared" si="454"/>
        <v>6.9162531950083345E-2</v>
      </c>
      <c r="L128" s="4">
        <f t="shared" si="455"/>
        <v>2.6967908189255461E-2</v>
      </c>
      <c r="M128" s="4">
        <f t="shared" si="456"/>
        <v>0.12806766738146341</v>
      </c>
      <c r="N128" s="4">
        <f t="shared" si="457"/>
        <v>0.26836832061068744</v>
      </c>
      <c r="O128" s="4">
        <f t="shared" si="458"/>
        <v>0.20713123243083204</v>
      </c>
      <c r="P128" s="4">
        <f t="shared" si="459"/>
        <v>0.21260888823268856</v>
      </c>
      <c r="Q128" s="4">
        <f t="shared" si="460"/>
        <v>0.3427085795320256</v>
      </c>
      <c r="R128" s="4">
        <f t="shared" si="461"/>
        <v>0.17105107939129452</v>
      </c>
      <c r="S128" s="4">
        <f t="shared" si="462"/>
        <v>0.36787427528767824</v>
      </c>
      <c r="T128" s="4">
        <f t="shared" si="463"/>
        <v>0.21398211930235961</v>
      </c>
      <c r="U128" s="4">
        <f t="shared" si="464"/>
        <v>-4.6213390329848225E-2</v>
      </c>
      <c r="V128" s="4">
        <f t="shared" si="465"/>
        <v>-0.13774508367281244</v>
      </c>
      <c r="W128" s="4">
        <f t="shared" si="466"/>
        <v>-0.3850417128522261</v>
      </c>
      <c r="X128" s="4">
        <f t="shared" si="467"/>
        <v>-0.28157566257365962</v>
      </c>
      <c r="Y128" s="4">
        <f t="shared" si="468"/>
        <v>-0.11269396364897283</v>
      </c>
      <c r="Z128" s="4">
        <f t="shared" si="469"/>
        <v>8.5918034195377732E-2</v>
      </c>
      <c r="AA128" s="4">
        <f t="shared" si="470"/>
        <v>0.17048844940755284</v>
      </c>
      <c r="AB128" s="4">
        <f t="shared" si="471"/>
        <v>0.23280243023024738</v>
      </c>
      <c r="AC128" s="4">
        <f t="shared" si="472"/>
        <v>0.17547335352220314</v>
      </c>
      <c r="AD128" s="4">
        <f t="shared" si="473"/>
        <v>0.11405109489051135</v>
      </c>
      <c r="AE128" s="4">
        <f t="shared" si="474"/>
        <v>6.6790972086938669E-2</v>
      </c>
      <c r="AF128" s="4">
        <f t="shared" si="475"/>
        <v>0.13250517598343731</v>
      </c>
      <c r="AG128" s="4">
        <f t="shared" si="476"/>
        <v>0.17721795081520184</v>
      </c>
      <c r="AH128" s="4">
        <f t="shared" si="477"/>
        <v>0.33266264252179656</v>
      </c>
      <c r="AI128" s="4">
        <f t="shared" si="478"/>
        <v>0.26255072002545987</v>
      </c>
      <c r="AJ128" s="4">
        <f t="shared" si="479"/>
        <v>0.44457154742096461</v>
      </c>
      <c r="AK128" s="4">
        <f t="shared" si="480"/>
        <v>0.49098994884450387</v>
      </c>
      <c r="AL128" s="4">
        <f t="shared" si="481"/>
        <v>0.5418544589051506</v>
      </c>
      <c r="AM128" s="4">
        <f t="shared" si="482"/>
        <v>0.6102461074836778</v>
      </c>
      <c r="AN128" s="4">
        <f t="shared" si="483"/>
        <v>0.39620632444345244</v>
      </c>
      <c r="AO128" s="4">
        <f t="shared" si="484"/>
        <v>0.32648452266980871</v>
      </c>
      <c r="AP128" s="4">
        <f t="shared" si="485"/>
        <v>9.7413667137499618E-2</v>
      </c>
      <c r="AQ128" s="4">
        <f t="shared" si="486"/>
        <v>8.9831989899969433E-2</v>
      </c>
      <c r="AR128" s="4">
        <f t="shared" si="487"/>
        <v>4.8355899419743262E-3</v>
      </c>
      <c r="AS128" s="4">
        <f t="shared" si="488"/>
        <v>-6.9536026855293212E-2</v>
      </c>
      <c r="AT128" s="4">
        <f t="shared" si="489"/>
        <v>-1.6665873053664015E-2</v>
      </c>
      <c r="AU128" s="4">
        <f t="shared" si="490"/>
        <v>6.4046303105060542E-2</v>
      </c>
      <c r="AV128" s="4">
        <f t="shared" si="491"/>
        <v>9.9019238023386399E-2</v>
      </c>
      <c r="AW128" s="4">
        <f t="shared" si="492"/>
        <v>0.23940852012674554</v>
      </c>
      <c r="AX128" s="4">
        <f t="shared" si="493"/>
        <v>0.17739187265130837</v>
      </c>
      <c r="AY128" s="4">
        <f t="shared" si="494"/>
        <v>-1.8788163457021979E-2</v>
      </c>
      <c r="AZ128" s="4">
        <f t="shared" si="495"/>
        <v>-4.7273500839093881E-3</v>
      </c>
      <c r="BA128" s="4">
        <f t="shared" si="496"/>
        <v>-0.1122307655570953</v>
      </c>
      <c r="BB128" s="4">
        <f t="shared" si="497"/>
        <v>-2.9129748755917138E-2</v>
      </c>
      <c r="BC128" s="4">
        <f t="shared" si="498"/>
        <v>0.16467985744131902</v>
      </c>
      <c r="BD128" s="4">
        <f t="shared" si="499"/>
        <v>0.19280682239525357</v>
      </c>
      <c r="BE128" s="4">
        <f t="shared" si="500"/>
        <v>0.23659305993690957</v>
      </c>
      <c r="BF128" s="4">
        <f t="shared" si="501"/>
        <v>0.15328701757856003</v>
      </c>
      <c r="BG128" s="4">
        <f t="shared" si="502"/>
        <v>3.9684508160125295E-2</v>
      </c>
      <c r="BH128" s="4">
        <f t="shared" si="503"/>
        <v>-5.2260906353433008E-2</v>
      </c>
      <c r="BI128" s="4">
        <f t="shared" si="504"/>
        <v>-0.12695725772323468</v>
      </c>
      <c r="BJ128" s="4">
        <f t="shared" si="505"/>
        <v>-9.1879811273900311E-2</v>
      </c>
      <c r="BK128" s="4">
        <f t="shared" si="506"/>
        <v>-0.10432190760059529</v>
      </c>
      <c r="BL128" s="4">
        <f t="shared" si="507"/>
        <v>-1.2363996043522618E-2</v>
      </c>
      <c r="BM128" s="4">
        <f t="shared" si="508"/>
        <v>0.12079081003796367</v>
      </c>
      <c r="BN128" s="4">
        <f t="shared" si="509"/>
        <v>0.17868070003671468</v>
      </c>
      <c r="BO128" s="4">
        <f t="shared" si="510"/>
        <v>0.22666341701194206</v>
      </c>
      <c r="BP128" s="4">
        <f t="shared" si="511"/>
        <v>0.19082125603864955</v>
      </c>
      <c r="BQ128" s="4">
        <f t="shared" si="512"/>
        <v>4.5588694003887834E-2</v>
      </c>
      <c r="BR128" s="4">
        <f t="shared" si="513"/>
        <v>-2.1353326373730511E-2</v>
      </c>
      <c r="BS128" s="4">
        <f t="shared" si="514"/>
        <v>-3.0617051342440544E-2</v>
      </c>
      <c r="BT128" s="4">
        <f t="shared" si="515"/>
        <v>-3.0390873386948031E-2</v>
      </c>
      <c r="BU128" s="4">
        <f t="shared" si="516"/>
        <v>-4.8758968167360715E-2</v>
      </c>
      <c r="BV128" s="4">
        <f t="shared" si="517"/>
        <v>-3.2322112942698461E-2</v>
      </c>
      <c r="BW128" s="4">
        <f t="shared" si="518"/>
        <v>-2.9691889546170261E-2</v>
      </c>
      <c r="BX128" s="4">
        <f t="shared" si="519"/>
        <v>-8.8443396226413756E-2</v>
      </c>
      <c r="BY128" s="4">
        <f t="shared" si="520"/>
        <v>-0.12160792703524448</v>
      </c>
      <c r="BZ128" s="4">
        <f t="shared" si="521"/>
        <v>-0.25518198504723072</v>
      </c>
      <c r="CA128" s="4">
        <f t="shared" si="522"/>
        <v>-0.41147686832740249</v>
      </c>
      <c r="CB128" s="4">
        <f t="shared" si="523"/>
        <v>-0.48297351435566471</v>
      </c>
      <c r="CC128" s="4">
        <f t="shared" si="524"/>
        <v>-0.54168054168054058</v>
      </c>
      <c r="CD128" s="4">
        <f t="shared" si="525"/>
        <v>-0.52693473246189326</v>
      </c>
      <c r="CE128" s="4">
        <f t="shared" si="526"/>
        <v>-0.45708248156740278</v>
      </c>
      <c r="CF128" s="4">
        <f t="shared" si="527"/>
        <v>-0.34997064004697598</v>
      </c>
      <c r="CG128" s="4">
        <f t="shared" si="528"/>
        <v>-0.23265199534695991</v>
      </c>
      <c r="CH128" s="4">
        <f t="shared" si="529"/>
        <v>-0.12909395170929916</v>
      </c>
      <c r="CI128" s="4">
        <f t="shared" si="530"/>
        <v>-6.4822817631805515E-2</v>
      </c>
      <c r="CJ128" s="4">
        <f t="shared" si="531"/>
        <v>-0.10279949317459201</v>
      </c>
      <c r="CK128" s="4">
        <f t="shared" si="532"/>
        <v>-0.13834887770436302</v>
      </c>
      <c r="CL128" s="4">
        <f t="shared" si="533"/>
        <v>-0.14467661219552691</v>
      </c>
      <c r="CM128" s="4">
        <f t="shared" si="534"/>
        <v>-0.1418607400401948</v>
      </c>
      <c r="CN128" s="4">
        <f t="shared" si="535"/>
        <v>-8.2221386957339451E-2</v>
      </c>
      <c r="CO128" s="4">
        <f t="shared" si="536"/>
        <v>-9.3453576935650824E-3</v>
      </c>
      <c r="CP128" s="4">
        <f t="shared" si="537"/>
        <v>4.6464083263637559E-2</v>
      </c>
      <c r="CQ128" s="4">
        <f t="shared" si="538"/>
        <v>0.14778552625502298</v>
      </c>
      <c r="CR128" s="4">
        <f t="shared" si="539"/>
        <v>0.17621347003226798</v>
      </c>
      <c r="CS128" s="4">
        <f t="shared" si="540"/>
        <v>0.18001184888119179</v>
      </c>
      <c r="CT128" s="4">
        <f t="shared" si="541"/>
        <v>0.15349194167306213</v>
      </c>
      <c r="CU128" s="4">
        <f t="shared" si="542"/>
        <v>6.7251003160796741E-2</v>
      </c>
      <c r="CV128" s="4">
        <f t="shared" si="543"/>
        <v>3.3423204616859256E-2</v>
      </c>
      <c r="CW128" s="4">
        <f t="shared" si="544"/>
        <v>3.9854751572049332E-2</v>
      </c>
      <c r="CX128" s="4">
        <f t="shared" si="545"/>
        <v>5.4871490968152525E-2</v>
      </c>
      <c r="CY128" s="4">
        <f t="shared" si="546"/>
        <v>7.8498070255773614E-2</v>
      </c>
      <c r="CZ128" s="4">
        <f t="shared" si="547"/>
        <v>7.6093573354204511E-2</v>
      </c>
      <c r="DA128" s="4">
        <f t="shared" si="548"/>
        <v>7.0955534531692968E-2</v>
      </c>
      <c r="DB128" s="4">
        <f t="shared" si="549"/>
        <v>4.9121158405057166E-2</v>
      </c>
      <c r="DC128" s="4">
        <f t="shared" si="550"/>
        <v>7.8428047565550399E-2</v>
      </c>
      <c r="DD128" s="4">
        <f t="shared" si="551"/>
        <v>7.3608277776609138E-2</v>
      </c>
      <c r="DE128" s="4">
        <f t="shared" si="552"/>
        <v>8.5413107787174772E-2</v>
      </c>
      <c r="DF128" s="4">
        <f t="shared" si="553"/>
        <v>5.9983039278549637E-2</v>
      </c>
      <c r="DG128" s="4">
        <f t="shared" si="554"/>
        <v>2.8719716085092547E-2</v>
      </c>
      <c r="DH128" s="4">
        <f t="shared" si="555"/>
        <v>6.502479070145474E-2</v>
      </c>
      <c r="DI128" s="4">
        <f t="shared" si="556"/>
        <v>5.6537102473498031E-2</v>
      </c>
      <c r="DJ128" s="4">
        <f t="shared" si="557"/>
        <v>0.10645563009681379</v>
      </c>
      <c r="DK128" s="4">
        <f t="shared" si="558"/>
        <v>0.16172183843788579</v>
      </c>
      <c r="DL128" s="4">
        <f t="shared" si="559"/>
        <v>0.15845349389954108</v>
      </c>
      <c r="DM128" s="4">
        <f t="shared" si="560"/>
        <v>0.13617525162818242</v>
      </c>
      <c r="DN128" s="4">
        <f t="shared" si="561"/>
        <v>0.10403580402010107</v>
      </c>
      <c r="DO128" s="4">
        <f t="shared" si="562"/>
        <v>7.5989322525963479E-2</v>
      </c>
      <c r="DP128" s="4">
        <f t="shared" si="563"/>
        <v>8.151857458949624E-2</v>
      </c>
      <c r="DQ128" s="4">
        <f t="shared" si="564"/>
        <v>0.10818747343611133</v>
      </c>
      <c r="DR128" s="4">
        <f t="shared" si="565"/>
        <v>0.12464046021092978</v>
      </c>
      <c r="DS128" s="4">
        <f t="shared" si="566"/>
        <v>4.2044911610128619E-2</v>
      </c>
      <c r="DT128" s="4">
        <f t="shared" si="567"/>
        <v>-0.17824973926234974</v>
      </c>
      <c r="DU128" s="4">
        <f t="shared" si="568"/>
        <v>-0.20504138449962434</v>
      </c>
      <c r="DV128" s="4">
        <f t="shared" si="569"/>
        <v>-0.14236208672848183</v>
      </c>
      <c r="DW128" s="4">
        <f t="shared" si="570"/>
        <v>-9.534492428491334E-2</v>
      </c>
      <c r="DX128" s="4">
        <f t="shared" si="571"/>
        <v>0.10536519576853413</v>
      </c>
      <c r="DY128" s="4">
        <f t="shared" si="572"/>
        <v>0.11837942647208913</v>
      </c>
      <c r="DZ128" s="4">
        <f t="shared" si="573"/>
        <v>0.12944460175559314</v>
      </c>
      <c r="EA128" s="4">
        <f t="shared" si="574"/>
        <v>0.20253984971543099</v>
      </c>
      <c r="EB128" s="4">
        <f t="shared" si="575"/>
        <v>0.16181229773462799</v>
      </c>
      <c r="EC128" s="4">
        <f t="shared" si="576"/>
        <v>0.11346296803474247</v>
      </c>
      <c r="ED128" s="4">
        <f t="shared" si="577"/>
        <v>-1.9190542900466465E-3</v>
      </c>
      <c r="EE128" s="4">
        <f t="shared" si="578"/>
        <v>-0.10135587385974612</v>
      </c>
      <c r="EF128" s="4">
        <f t="shared" si="579"/>
        <v>-8.1566068515497844E-2</v>
      </c>
      <c r="EG128" s="4">
        <f t="shared" si="580"/>
        <v>-9.1810159075152803E-2</v>
      </c>
      <c r="EH128" s="4">
        <f t="shared" si="581"/>
        <v>-9.3801590874980939E-2</v>
      </c>
      <c r="EI128" s="4">
        <f t="shared" si="582"/>
        <v>-7.6800599419311999E-2</v>
      </c>
      <c r="EJ128" s="4">
        <f t="shared" si="583"/>
        <v>-9.1671031953903123E-2</v>
      </c>
      <c r="EK128" s="4">
        <f t="shared" si="584"/>
        <v>-5.2521008403361553E-2</v>
      </c>
      <c r="EL128" s="4">
        <f t="shared" si="585"/>
        <v>-8.8105726872246326E-2</v>
      </c>
      <c r="EM128" s="4">
        <f t="shared" si="586"/>
        <v>-6.1497176720523523E-2</v>
      </c>
      <c r="EN128" s="4">
        <f t="shared" si="587"/>
        <v>-3.5262239708993975E-2</v>
      </c>
      <c r="EO128" s="4">
        <f t="shared" si="588"/>
        <v>-3.7024010070530133E-2</v>
      </c>
      <c r="EP128" s="10">
        <f t="shared" si="589"/>
        <v>9.833295871730395E-3</v>
      </c>
      <c r="EQ128" s="10">
        <f t="shared" si="590"/>
        <v>-1.2317496668105186E-2</v>
      </c>
      <c r="ER128" s="10">
        <f t="shared" si="591"/>
        <v>-1.3107374255645459E-2</v>
      </c>
      <c r="ES128" s="10">
        <f t="shared" si="592"/>
        <v>9.3239568682544171E-4</v>
      </c>
      <c r="ET128" s="10">
        <f t="shared" si="593"/>
        <v>1.8444384284796653E-2</v>
      </c>
      <c r="EU128" s="10">
        <f t="shared" si="594"/>
        <v>3.769577763754603E-2</v>
      </c>
      <c r="EV128" s="10">
        <f t="shared" si="595"/>
        <v>3.6956185831535274E-2</v>
      </c>
      <c r="EW128" s="10">
        <f t="shared" si="596"/>
        <v>3.1251183350185868E-2</v>
      </c>
      <c r="EX128" s="10">
        <f t="shared" si="597"/>
        <v>2.7010003726025054E-2</v>
      </c>
      <c r="EY128" s="10">
        <f t="shared" si="598"/>
        <v>4.0554203861793668E-2</v>
      </c>
      <c r="EZ128" s="10">
        <f t="shared" si="599"/>
        <v>3.6506171654974259E-2</v>
      </c>
      <c r="FA128" s="10">
        <f t="shared" si="600"/>
        <v>2.8620499695802545E-2</v>
      </c>
      <c r="FB128" s="10">
        <f t="shared" si="601"/>
        <v>2.5313069511681351E-2</v>
      </c>
      <c r="FC128" s="10">
        <f t="shared" si="602"/>
        <v>5.4559358728066805E-3</v>
      </c>
      <c r="FD128" s="10">
        <f t="shared" si="603"/>
        <v>6.7182082683826102E-3</v>
      </c>
      <c r="FE128" s="10">
        <f t="shared" si="604"/>
        <v>1.087773999968643E-2</v>
      </c>
      <c r="FF128" s="10">
        <f t="shared" si="605"/>
        <v>6.7892888537868451E-3</v>
      </c>
      <c r="FG128" s="10">
        <f t="shared" si="606"/>
        <v>3.0900238438413231E-3</v>
      </c>
      <c r="FH128" s="10">
        <f t="shared" si="607"/>
        <v>-1.318122407858983E-3</v>
      </c>
      <c r="FI128" s="10">
        <f t="shared" si="608"/>
        <v>-3.9812067123311187E-3</v>
      </c>
      <c r="FJ128" s="10">
        <f t="shared" si="609"/>
        <v>-7.4996977931448688E-3</v>
      </c>
      <c r="FK128" s="10">
        <f t="shared" si="610"/>
        <v>5.000162450212877E-4</v>
      </c>
      <c r="FL128" s="10">
        <f t="shared" si="611"/>
        <v>9.9127072728179954E-3</v>
      </c>
      <c r="FM128" s="10">
        <f t="shared" si="612"/>
        <v>1.723905265848721E-2</v>
      </c>
      <c r="FN128" s="10">
        <f t="shared" si="613"/>
        <v>2.6253102253450327E-2</v>
      </c>
    </row>
    <row r="129" spans="2:170" x14ac:dyDescent="0.2">
      <c r="B129" t="str">
        <f t="shared" si="614"/>
        <v xml:space="preserve">   Professional and business services</v>
      </c>
      <c r="C129" s="4"/>
      <c r="D129" s="4"/>
      <c r="E129" s="4"/>
      <c r="F129" s="4"/>
      <c r="G129" s="4">
        <f t="shared" si="450"/>
        <v>0.25804493017607871</v>
      </c>
      <c r="H129" s="4">
        <f t="shared" si="451"/>
        <v>-5.1132433001471099E-2</v>
      </c>
      <c r="I129" s="4">
        <f t="shared" si="452"/>
        <v>-0.18743305962156553</v>
      </c>
      <c r="J129" s="4">
        <f t="shared" si="453"/>
        <v>-7.1953230400238974E-2</v>
      </c>
      <c r="K129" s="4">
        <f t="shared" si="454"/>
        <v>0.32777026011125893</v>
      </c>
      <c r="L129" s="4">
        <f t="shared" si="455"/>
        <v>0.24870404218979028</v>
      </c>
      <c r="M129" s="4">
        <f t="shared" si="456"/>
        <v>2.9783178460821911E-3</v>
      </c>
      <c r="N129" s="4">
        <f t="shared" si="457"/>
        <v>-1.4909351145037081E-2</v>
      </c>
      <c r="O129" s="4">
        <f t="shared" si="458"/>
        <v>0.10060659860926319</v>
      </c>
      <c r="P129" s="4">
        <f t="shared" si="459"/>
        <v>0.38092425808356678</v>
      </c>
      <c r="Q129" s="4">
        <f t="shared" si="460"/>
        <v>0.88040652328054658</v>
      </c>
      <c r="R129" s="4">
        <f t="shared" si="461"/>
        <v>0.77857732688451087</v>
      </c>
      <c r="S129" s="4">
        <f t="shared" si="462"/>
        <v>0.57682686365107849</v>
      </c>
      <c r="T129" s="4">
        <f t="shared" si="463"/>
        <v>0.7328154770628752</v>
      </c>
      <c r="U129" s="4">
        <f t="shared" si="464"/>
        <v>0.667205822887181</v>
      </c>
      <c r="V129" s="4">
        <f t="shared" si="465"/>
        <v>1.0374842472377723</v>
      </c>
      <c r="W129" s="4">
        <f t="shared" si="466"/>
        <v>0.80217023510880148</v>
      </c>
      <c r="X129" s="4">
        <f t="shared" si="467"/>
        <v>0.4441348079770121</v>
      </c>
      <c r="Y129" s="4">
        <f t="shared" si="468"/>
        <v>0.34386106856994364</v>
      </c>
      <c r="Z129" s="4">
        <f t="shared" si="469"/>
        <v>0.30930492310336011</v>
      </c>
      <c r="AA129" s="4">
        <f t="shared" si="470"/>
        <v>0.67058790100304</v>
      </c>
      <c r="AB129" s="4">
        <f t="shared" si="471"/>
        <v>0.76938364137069593</v>
      </c>
      <c r="AC129" s="4">
        <f t="shared" si="472"/>
        <v>0.90849913678431193</v>
      </c>
      <c r="AD129" s="4">
        <f t="shared" si="473"/>
        <v>1.0036496350364956</v>
      </c>
      <c r="AE129" s="4">
        <f t="shared" si="474"/>
        <v>0.96012022374975781</v>
      </c>
      <c r="AF129" s="4">
        <f t="shared" si="475"/>
        <v>1.3195307108350574</v>
      </c>
      <c r="AG129" s="4">
        <f t="shared" si="476"/>
        <v>1.1314684552047549</v>
      </c>
      <c r="AH129" s="4">
        <f t="shared" si="477"/>
        <v>1.059691482226693</v>
      </c>
      <c r="AI129" s="4">
        <f t="shared" si="478"/>
        <v>1.0395947702018185</v>
      </c>
      <c r="AJ129" s="4">
        <f t="shared" si="479"/>
        <v>0.67595673876871909</v>
      </c>
      <c r="AK129" s="4">
        <f t="shared" si="480"/>
        <v>0.73519960926454453</v>
      </c>
      <c r="AL129" s="4">
        <f t="shared" si="481"/>
        <v>0.56464273054134817</v>
      </c>
      <c r="AM129" s="4">
        <f t="shared" si="482"/>
        <v>0.43947764942240281</v>
      </c>
      <c r="AN129" s="4">
        <f t="shared" si="483"/>
        <v>0.7453631478592494</v>
      </c>
      <c r="AO129" s="4">
        <f t="shared" si="484"/>
        <v>0.88371750497090995</v>
      </c>
      <c r="AP129" s="4">
        <f t="shared" si="485"/>
        <v>1.0837270469046836</v>
      </c>
      <c r="AQ129" s="4">
        <f t="shared" si="486"/>
        <v>1.1168301447023392</v>
      </c>
      <c r="AR129" s="4">
        <f t="shared" si="487"/>
        <v>0.90425531914893331</v>
      </c>
      <c r="AS129" s="4">
        <f t="shared" si="488"/>
        <v>0.9279462894137398</v>
      </c>
      <c r="AT129" s="4">
        <f t="shared" si="489"/>
        <v>0.67377743916956068</v>
      </c>
      <c r="AU129" s="4">
        <f t="shared" si="490"/>
        <v>-2.6092938302059263E-2</v>
      </c>
      <c r="AV129" s="4">
        <f t="shared" si="491"/>
        <v>-0.42201056205205367</v>
      </c>
      <c r="AW129" s="4">
        <f t="shared" si="492"/>
        <v>-1.2181668818213791</v>
      </c>
      <c r="AX129" s="4">
        <f t="shared" si="493"/>
        <v>-1.6198678897369476</v>
      </c>
      <c r="AY129" s="4">
        <f t="shared" si="494"/>
        <v>-1.2611554720526095</v>
      </c>
      <c r="AZ129" s="4">
        <f t="shared" si="495"/>
        <v>-1.0376533434183488</v>
      </c>
      <c r="BA129" s="4">
        <f t="shared" si="496"/>
        <v>-0.53249916423898203</v>
      </c>
      <c r="BB129" s="4">
        <f t="shared" si="497"/>
        <v>-0.19177084597645308</v>
      </c>
      <c r="BC129" s="4">
        <f t="shared" si="498"/>
        <v>-0.13764286592109945</v>
      </c>
      <c r="BD129" s="4">
        <f t="shared" si="499"/>
        <v>-0.19527870473365608</v>
      </c>
      <c r="BE129" s="4">
        <f t="shared" si="500"/>
        <v>-0.22427050473186039</v>
      </c>
      <c r="BF129" s="4">
        <f t="shared" si="501"/>
        <v>-0.11372907755828611</v>
      </c>
      <c r="BG129" s="4">
        <f t="shared" si="502"/>
        <v>0.13145493328042207</v>
      </c>
      <c r="BH129" s="4">
        <f t="shared" si="503"/>
        <v>0.39568971953313586</v>
      </c>
      <c r="BI129" s="4">
        <f t="shared" si="504"/>
        <v>0.54765875880610204</v>
      </c>
      <c r="BJ129" s="4">
        <f t="shared" si="505"/>
        <v>0.67792401291283633</v>
      </c>
      <c r="BK129" s="4">
        <f t="shared" si="506"/>
        <v>0.68057625434674551</v>
      </c>
      <c r="BL129" s="4">
        <f t="shared" si="507"/>
        <v>0.70227497527201022</v>
      </c>
      <c r="BM129" s="4">
        <f t="shared" si="508"/>
        <v>0.81841936597150367</v>
      </c>
      <c r="BN129" s="4">
        <f t="shared" si="509"/>
        <v>0.79304858646432896</v>
      </c>
      <c r="BO129" s="4">
        <f t="shared" si="510"/>
        <v>0.7677309285888384</v>
      </c>
      <c r="BP129" s="4">
        <f t="shared" si="511"/>
        <v>0.87681159420289567</v>
      </c>
      <c r="BQ129" s="4">
        <f t="shared" si="512"/>
        <v>0.86378578112627813</v>
      </c>
      <c r="BR129" s="4">
        <f t="shared" si="513"/>
        <v>0.85887823858783241</v>
      </c>
      <c r="BS129" s="4">
        <f t="shared" si="514"/>
        <v>0.9185115402731977</v>
      </c>
      <c r="BT129" s="4">
        <f t="shared" si="515"/>
        <v>0.76444735365625804</v>
      </c>
      <c r="BU129" s="4">
        <f t="shared" si="516"/>
        <v>0.65476328681882734</v>
      </c>
      <c r="BV129" s="4">
        <f t="shared" si="517"/>
        <v>0.60026781179295252</v>
      </c>
      <c r="BW129" s="4">
        <f t="shared" si="518"/>
        <v>0.55957791837014148</v>
      </c>
      <c r="BX129" s="4">
        <f t="shared" si="519"/>
        <v>0.50344702467343949</v>
      </c>
      <c r="BY129" s="4">
        <f t="shared" si="520"/>
        <v>0.2882558270465036</v>
      </c>
      <c r="BZ129" s="4">
        <f t="shared" si="521"/>
        <v>-0.18131351569145282</v>
      </c>
      <c r="CA129" s="4">
        <f t="shared" si="522"/>
        <v>-0.76512455516013989</v>
      </c>
      <c r="CB129" s="4">
        <f t="shared" si="523"/>
        <v>-1.4622746494547074</v>
      </c>
      <c r="CC129" s="4">
        <f t="shared" si="524"/>
        <v>-1.5806415806415837</v>
      </c>
      <c r="CD129" s="4">
        <f t="shared" si="525"/>
        <v>-1.261929530960243</v>
      </c>
      <c r="CE129" s="4">
        <f t="shared" si="526"/>
        <v>-0.77635114959689522</v>
      </c>
      <c r="CF129" s="4">
        <f t="shared" si="527"/>
        <v>4.6975924838502494E-3</v>
      </c>
      <c r="CG129" s="4">
        <f t="shared" si="528"/>
        <v>0.36322199273556155</v>
      </c>
      <c r="CH129" s="4">
        <f t="shared" si="529"/>
        <v>0.54506335166148745</v>
      </c>
      <c r="CI129" s="4">
        <f t="shared" si="530"/>
        <v>0.66023240180543552</v>
      </c>
      <c r="CJ129" s="4">
        <f t="shared" si="531"/>
        <v>0.7004709651198916</v>
      </c>
      <c r="CK129" s="4">
        <f t="shared" si="532"/>
        <v>0.80624001144956059</v>
      </c>
      <c r="CL129" s="4">
        <f t="shared" si="533"/>
        <v>0.80876597965040398</v>
      </c>
      <c r="CM129" s="4">
        <f t="shared" si="534"/>
        <v>0.78732710722307908</v>
      </c>
      <c r="CN129" s="4">
        <f t="shared" si="535"/>
        <v>0.92557789889118713</v>
      </c>
      <c r="CO129" s="4">
        <f t="shared" si="536"/>
        <v>0.78734638568291548</v>
      </c>
      <c r="CP129" s="4">
        <f t="shared" si="537"/>
        <v>0.87817117368274289</v>
      </c>
      <c r="CQ129" s="4">
        <f t="shared" si="538"/>
        <v>0.92135039024615406</v>
      </c>
      <c r="CR129" s="4">
        <f t="shared" si="539"/>
        <v>0.7391811794860037</v>
      </c>
      <c r="CS129" s="4">
        <f t="shared" si="540"/>
        <v>0.79752084947363411</v>
      </c>
      <c r="CT129" s="4">
        <f t="shared" si="541"/>
        <v>0.72231501963793898</v>
      </c>
      <c r="CU129" s="4">
        <f t="shared" si="542"/>
        <v>0.6747517317133318</v>
      </c>
      <c r="CV129" s="4">
        <f t="shared" si="543"/>
        <v>0.6083023240268306</v>
      </c>
      <c r="CW129" s="4">
        <f t="shared" si="544"/>
        <v>0.78823841998051669</v>
      </c>
      <c r="CX129" s="4">
        <f t="shared" si="545"/>
        <v>0.77039573319286581</v>
      </c>
      <c r="CY129" s="4">
        <f t="shared" si="546"/>
        <v>0.75445367523603879</v>
      </c>
      <c r="CZ129" s="4">
        <f t="shared" si="547"/>
        <v>0.91747108444212366</v>
      </c>
      <c r="DA129" s="4">
        <f t="shared" si="548"/>
        <v>0.83641524038874837</v>
      </c>
      <c r="DB129" s="4">
        <f t="shared" si="549"/>
        <v>0.81583837003181803</v>
      </c>
      <c r="DC129" s="4">
        <f t="shared" si="550"/>
        <v>0.86270852322105984</v>
      </c>
      <c r="DD129" s="4">
        <f t="shared" si="551"/>
        <v>0.86857767776399097</v>
      </c>
      <c r="DE129" s="4">
        <f t="shared" si="552"/>
        <v>0.83121536602641699</v>
      </c>
      <c r="DF129" s="4">
        <f t="shared" si="553"/>
        <v>0.78598465261546568</v>
      </c>
      <c r="DG129" s="4">
        <f t="shared" si="554"/>
        <v>0.84107739963484929</v>
      </c>
      <c r="DH129" s="4">
        <f t="shared" si="555"/>
        <v>0.93066731691457549</v>
      </c>
      <c r="DI129" s="4">
        <f t="shared" si="556"/>
        <v>0.95911155981827201</v>
      </c>
      <c r="DJ129" s="4">
        <f t="shared" si="557"/>
        <v>0.92596312216286092</v>
      </c>
      <c r="DK129" s="4">
        <f t="shared" si="558"/>
        <v>0.85253364213552763</v>
      </c>
      <c r="DL129" s="4">
        <f t="shared" si="559"/>
        <v>0.54864522262716109</v>
      </c>
      <c r="DM129" s="4">
        <f t="shared" si="560"/>
        <v>0.46181172291296801</v>
      </c>
      <c r="DN129" s="4">
        <f t="shared" si="561"/>
        <v>0.57710427135678144</v>
      </c>
      <c r="DO129" s="4">
        <f t="shared" si="562"/>
        <v>0.39748261013580893</v>
      </c>
      <c r="DP129" s="4">
        <f t="shared" si="563"/>
        <v>0.73366717130546133</v>
      </c>
      <c r="DQ129" s="4">
        <f t="shared" si="564"/>
        <v>0.91379776670144142</v>
      </c>
      <c r="DR129" s="4">
        <f t="shared" si="565"/>
        <v>0.95685522531160117</v>
      </c>
      <c r="DS129" s="4">
        <f t="shared" si="566"/>
        <v>1.1371237458193979</v>
      </c>
      <c r="DT129" s="4">
        <f t="shared" si="567"/>
        <v>-0.155494453399069</v>
      </c>
      <c r="DU129" s="4">
        <f t="shared" si="568"/>
        <v>-0.13920240782543064</v>
      </c>
      <c r="DV129" s="4">
        <f t="shared" si="569"/>
        <v>0.12175704785989107</v>
      </c>
      <c r="DW129" s="4">
        <f t="shared" si="570"/>
        <v>-0.1701252570573912</v>
      </c>
      <c r="DX129" s="4">
        <f t="shared" si="571"/>
        <v>0.8576726935558614</v>
      </c>
      <c r="DY129" s="4">
        <f t="shared" si="572"/>
        <v>0.92866619042759435</v>
      </c>
      <c r="DZ129" s="4">
        <f t="shared" si="573"/>
        <v>1.0396019578495996</v>
      </c>
      <c r="EA129" s="4">
        <f t="shared" si="574"/>
        <v>2.0193223016628528</v>
      </c>
      <c r="EB129" s="4">
        <f t="shared" si="575"/>
        <v>2.2334092452754835</v>
      </c>
      <c r="EC129" s="4">
        <f t="shared" si="576"/>
        <v>1.6999882624515854</v>
      </c>
      <c r="ED129" s="4">
        <f t="shared" si="577"/>
        <v>0.94033660212247339</v>
      </c>
      <c r="EE129" s="4">
        <f t="shared" si="578"/>
        <v>-9.370637394580611E-2</v>
      </c>
      <c r="EF129" s="4">
        <f t="shared" si="579"/>
        <v>-0.60510641526613373</v>
      </c>
      <c r="EG129" s="4">
        <f t="shared" si="580"/>
        <v>-0.63330272994697656</v>
      </c>
      <c r="EH129" s="4">
        <f t="shared" si="581"/>
        <v>-0.4671319225574076</v>
      </c>
      <c r="EI129" s="4">
        <f t="shared" si="582"/>
        <v>-0.23602135431300847</v>
      </c>
      <c r="EJ129" s="4">
        <f t="shared" si="583"/>
        <v>2.2450048641771272E-2</v>
      </c>
      <c r="EK129" s="4">
        <f t="shared" si="584"/>
        <v>0.13880552220888601</v>
      </c>
      <c r="EL129" s="4">
        <f t="shared" si="585"/>
        <v>-0.1480926047427111</v>
      </c>
      <c r="EM129" s="4">
        <f t="shared" si="586"/>
        <v>-0.48452321052533565</v>
      </c>
      <c r="EN129" s="4">
        <f t="shared" si="587"/>
        <v>-0.38974054415203535</v>
      </c>
      <c r="EO129" s="4">
        <f t="shared" si="588"/>
        <v>-0.55906255206501354</v>
      </c>
      <c r="EP129" s="10">
        <f t="shared" si="589"/>
        <v>-0.40526148198097134</v>
      </c>
      <c r="EQ129" s="10">
        <f t="shared" si="590"/>
        <v>-0.22793910611379153</v>
      </c>
      <c r="ER129" s="10">
        <f t="shared" si="591"/>
        <v>-0.38048949477547656</v>
      </c>
      <c r="ES129" s="10">
        <f t="shared" si="592"/>
        <v>-0.26182278481012805</v>
      </c>
      <c r="ET129" s="10">
        <f t="shared" si="593"/>
        <v>-0.21199508194872288</v>
      </c>
      <c r="EU129" s="10">
        <f t="shared" si="594"/>
        <v>3.9701136163067903E-3</v>
      </c>
      <c r="EV129" s="10">
        <f t="shared" si="595"/>
        <v>0.13942666114764793</v>
      </c>
      <c r="EW129" s="10">
        <f t="shared" si="596"/>
        <v>0.21226547059046025</v>
      </c>
      <c r="EX129" s="10">
        <f t="shared" si="597"/>
        <v>0.30655175357802955</v>
      </c>
      <c r="EY129" s="10">
        <f t="shared" si="598"/>
        <v>0.42180757720903356</v>
      </c>
      <c r="EZ129" s="10">
        <f t="shared" si="599"/>
        <v>0.45890360704590416</v>
      </c>
      <c r="FA129" s="10">
        <f t="shared" si="600"/>
        <v>0.5400224074283938</v>
      </c>
      <c r="FB129" s="10">
        <f t="shared" si="601"/>
        <v>0.59582889362957614</v>
      </c>
      <c r="FC129" s="10">
        <f t="shared" si="602"/>
        <v>0.57621088344019289</v>
      </c>
      <c r="FD129" s="10">
        <f t="shared" si="603"/>
        <v>0.58930864212765932</v>
      </c>
      <c r="FE129" s="10">
        <f t="shared" si="604"/>
        <v>0.57892251114130189</v>
      </c>
      <c r="FF129" s="10">
        <f t="shared" si="605"/>
        <v>0.56279367076745912</v>
      </c>
      <c r="FG129" s="10">
        <f t="shared" si="606"/>
        <v>0.52348017758323417</v>
      </c>
      <c r="FH129" s="10">
        <f t="shared" si="607"/>
        <v>0.48757769488350783</v>
      </c>
      <c r="FI129" s="10">
        <f t="shared" si="608"/>
        <v>0.45127351581775882</v>
      </c>
      <c r="FJ129" s="10">
        <f t="shared" si="609"/>
        <v>0.4024401754621289</v>
      </c>
      <c r="FK129" s="10">
        <f t="shared" si="610"/>
        <v>0.36635551485428169</v>
      </c>
      <c r="FL129" s="10">
        <f t="shared" si="611"/>
        <v>0.32481513301134057</v>
      </c>
      <c r="FM129" s="10">
        <f t="shared" si="612"/>
        <v>0.2812797251055193</v>
      </c>
      <c r="FN129" s="10">
        <f t="shared" si="613"/>
        <v>0.26815629606137459</v>
      </c>
    </row>
    <row r="130" spans="2:170" x14ac:dyDescent="0.2">
      <c r="B130" t="str">
        <f t="shared" si="614"/>
        <v xml:space="preserve">   Other services</v>
      </c>
      <c r="C130" s="4"/>
      <c r="D130" s="4"/>
      <c r="E130" s="4"/>
      <c r="F130" s="4"/>
      <c r="G130" s="4">
        <f t="shared" si="450"/>
        <v>0.46448087431693036</v>
      </c>
      <c r="H130" s="4">
        <f t="shared" si="451"/>
        <v>0.37597377206966243</v>
      </c>
      <c r="I130" s="4">
        <f t="shared" si="452"/>
        <v>0.37486611924312679</v>
      </c>
      <c r="J130" s="4">
        <f t="shared" si="453"/>
        <v>0.44371158746815281</v>
      </c>
      <c r="K130" s="4">
        <f t="shared" si="454"/>
        <v>0.37287625920914136</v>
      </c>
      <c r="L130" s="4">
        <f t="shared" si="455"/>
        <v>0.36556497767655544</v>
      </c>
      <c r="M130" s="4">
        <f t="shared" si="456"/>
        <v>0.34250655229925725</v>
      </c>
      <c r="N130" s="4">
        <f t="shared" si="457"/>
        <v>0.37273377862594781</v>
      </c>
      <c r="O130" s="4">
        <f t="shared" si="458"/>
        <v>0.52078709868324147</v>
      </c>
      <c r="P130" s="4">
        <f t="shared" si="459"/>
        <v>0.71755499778533616</v>
      </c>
      <c r="Q130" s="4">
        <f t="shared" si="460"/>
        <v>0.57610493973056043</v>
      </c>
      <c r="R130" s="4">
        <f t="shared" si="461"/>
        <v>0.35389878494750865</v>
      </c>
      <c r="S130" s="4">
        <f t="shared" si="462"/>
        <v>0.38258924629918706</v>
      </c>
      <c r="T130" s="4">
        <f t="shared" si="463"/>
        <v>0.11138795251353967</v>
      </c>
      <c r="U130" s="4">
        <f t="shared" si="464"/>
        <v>0.25706198370977618</v>
      </c>
      <c r="V130" s="4">
        <f t="shared" si="465"/>
        <v>0.38685853286831734</v>
      </c>
      <c r="W130" s="4">
        <f t="shared" si="466"/>
        <v>0.51047196779649595</v>
      </c>
      <c r="X130" s="4">
        <f t="shared" si="467"/>
        <v>0.51670585503209043</v>
      </c>
      <c r="Y130" s="4">
        <f t="shared" si="468"/>
        <v>0.44499667697287776</v>
      </c>
      <c r="Z130" s="4">
        <f t="shared" si="469"/>
        <v>0.26634590600568858</v>
      </c>
      <c r="AA130" s="4">
        <f t="shared" si="470"/>
        <v>2.841474156793572E-2</v>
      </c>
      <c r="AB130" s="4">
        <f t="shared" si="471"/>
        <v>0.12207932316950691</v>
      </c>
      <c r="AC130" s="4">
        <f t="shared" si="472"/>
        <v>3.1132369173287048E-2</v>
      </c>
      <c r="AD130" s="4">
        <f t="shared" si="473"/>
        <v>0.5360401459853853</v>
      </c>
      <c r="AE130" s="4">
        <f t="shared" si="474"/>
        <v>0.66512676369911983</v>
      </c>
      <c r="AF130" s="4">
        <f t="shared" si="475"/>
        <v>0.72325741890959283</v>
      </c>
      <c r="AG130" s="4">
        <f t="shared" si="476"/>
        <v>0.71159823327334648</v>
      </c>
      <c r="AH130" s="4">
        <f t="shared" si="477"/>
        <v>0.60898725687457944</v>
      </c>
      <c r="AI130" s="4">
        <f t="shared" si="478"/>
        <v>0.58875009945101153</v>
      </c>
      <c r="AJ130" s="4">
        <f t="shared" si="479"/>
        <v>0.63955906821962494</v>
      </c>
      <c r="AK130" s="4">
        <f t="shared" si="480"/>
        <v>0.59895632503020824</v>
      </c>
      <c r="AL130" s="4">
        <f t="shared" si="481"/>
        <v>0.65579581708614088</v>
      </c>
      <c r="AM130" s="4">
        <f t="shared" si="482"/>
        <v>0.44450025113008507</v>
      </c>
      <c r="AN130" s="4">
        <f t="shared" si="483"/>
        <v>0.11390931827750209</v>
      </c>
      <c r="AO130" s="4">
        <f t="shared" si="484"/>
        <v>0.14728625082849722</v>
      </c>
      <c r="AP130" s="4">
        <f t="shared" si="485"/>
        <v>0.10471969217281893</v>
      </c>
      <c r="AQ130" s="4">
        <f t="shared" si="486"/>
        <v>0.31562591045936311</v>
      </c>
      <c r="AR130" s="4">
        <f t="shared" si="487"/>
        <v>0.38684719535782841</v>
      </c>
      <c r="AS130" s="4">
        <f t="shared" si="488"/>
        <v>0.54190145066539031</v>
      </c>
      <c r="AT130" s="4">
        <f t="shared" si="489"/>
        <v>0.40712347031093149</v>
      </c>
      <c r="AU130" s="4">
        <f t="shared" si="490"/>
        <v>0.25381312712005527</v>
      </c>
      <c r="AV130" s="4">
        <f t="shared" si="491"/>
        <v>0.33713692946058021</v>
      </c>
      <c r="AW130" s="4">
        <f t="shared" si="492"/>
        <v>0.15256425302193363</v>
      </c>
      <c r="AX130" s="4">
        <f t="shared" si="493"/>
        <v>0.21240342646406341</v>
      </c>
      <c r="AY130" s="4">
        <f t="shared" si="494"/>
        <v>0.41333959605448495</v>
      </c>
      <c r="AZ130" s="4">
        <f t="shared" si="495"/>
        <v>0.241094854279436</v>
      </c>
      <c r="BA130" s="4">
        <f t="shared" si="496"/>
        <v>0.20774631071207331</v>
      </c>
      <c r="BB130" s="4">
        <f t="shared" si="497"/>
        <v>0.19419832503944054</v>
      </c>
      <c r="BC130" s="4">
        <f t="shared" si="498"/>
        <v>0.14255868256113</v>
      </c>
      <c r="BD130" s="4">
        <f t="shared" si="499"/>
        <v>0.25707576319366671</v>
      </c>
      <c r="BE130" s="4">
        <f t="shared" si="500"/>
        <v>0.26370268138800873</v>
      </c>
      <c r="BF130" s="4">
        <f t="shared" si="501"/>
        <v>0.21262392760897272</v>
      </c>
      <c r="BG130" s="4">
        <f t="shared" si="502"/>
        <v>2.4802817600085219E-2</v>
      </c>
      <c r="BH130" s="4">
        <f t="shared" si="503"/>
        <v>-2.4886145882436145E-3</v>
      </c>
      <c r="BI130" s="4">
        <f t="shared" si="504"/>
        <v>9.9574319782934712E-2</v>
      </c>
      <c r="BJ130" s="4">
        <f t="shared" si="505"/>
        <v>9.9329525701522411E-2</v>
      </c>
      <c r="BK130" s="4">
        <f t="shared" si="506"/>
        <v>0.28812717337306376</v>
      </c>
      <c r="BL130" s="4">
        <f t="shared" si="507"/>
        <v>0.25964391691395405</v>
      </c>
      <c r="BM130" s="4">
        <f t="shared" si="508"/>
        <v>0.26869792437015461</v>
      </c>
      <c r="BN130" s="4">
        <f t="shared" si="509"/>
        <v>0.22029127401786139</v>
      </c>
      <c r="BO130" s="4">
        <f t="shared" si="510"/>
        <v>0.17548135510603141</v>
      </c>
      <c r="BP130" s="4">
        <f t="shared" si="511"/>
        <v>0.16183574879226056</v>
      </c>
      <c r="BQ130" s="4">
        <f t="shared" si="512"/>
        <v>0.115171437483505</v>
      </c>
      <c r="BR130" s="4">
        <f t="shared" si="513"/>
        <v>0.13523773370031617</v>
      </c>
      <c r="BS130" s="4">
        <f t="shared" si="514"/>
        <v>0.22845030617051554</v>
      </c>
      <c r="BT130" s="4">
        <f t="shared" si="515"/>
        <v>0.28053113895642873</v>
      </c>
      <c r="BU130" s="4">
        <f t="shared" si="516"/>
        <v>0.37381875594974112</v>
      </c>
      <c r="BV130" s="4">
        <f t="shared" si="517"/>
        <v>0.5148450847300825</v>
      </c>
      <c r="BW130" s="4">
        <f t="shared" si="518"/>
        <v>0.45908229221387675</v>
      </c>
      <c r="BX130" s="4">
        <f t="shared" si="519"/>
        <v>0.51932148040637316</v>
      </c>
      <c r="BY130" s="4">
        <f t="shared" si="520"/>
        <v>0.59903164058103509</v>
      </c>
      <c r="BZ130" s="4">
        <f t="shared" si="521"/>
        <v>0.52603303935176149</v>
      </c>
      <c r="CA130" s="4">
        <f t="shared" si="522"/>
        <v>0.66281138790034766</v>
      </c>
      <c r="CB130" s="4">
        <f t="shared" si="523"/>
        <v>0.54751836189629033</v>
      </c>
      <c r="CC130" s="4">
        <f t="shared" si="524"/>
        <v>0.43512043512043574</v>
      </c>
      <c r="CD130" s="4">
        <f t="shared" si="525"/>
        <v>0.46135058121127037</v>
      </c>
      <c r="CE130" s="4">
        <f t="shared" si="526"/>
        <v>0.27792452396812339</v>
      </c>
      <c r="CF130" s="4">
        <f t="shared" si="527"/>
        <v>0.33352906635348795</v>
      </c>
      <c r="CG130" s="4">
        <f t="shared" si="528"/>
        <v>0.37034399259311818</v>
      </c>
      <c r="CH130" s="4">
        <f t="shared" si="529"/>
        <v>0.45182883098254678</v>
      </c>
      <c r="CI130" s="4">
        <f t="shared" si="530"/>
        <v>0.53298761163929465</v>
      </c>
      <c r="CJ130" s="4">
        <f t="shared" si="531"/>
        <v>0.57615529895526008</v>
      </c>
      <c r="CK130" s="4">
        <f t="shared" si="532"/>
        <v>0.52477160508550746</v>
      </c>
      <c r="CL130" s="4">
        <f t="shared" si="533"/>
        <v>0.38659488176837759</v>
      </c>
      <c r="CM130" s="4">
        <f t="shared" si="534"/>
        <v>0.37356661543916569</v>
      </c>
      <c r="CN130" s="4">
        <f t="shared" si="535"/>
        <v>0.31009208795339088</v>
      </c>
      <c r="CO130" s="4">
        <f t="shared" si="536"/>
        <v>0.21494322695201798</v>
      </c>
      <c r="CP130" s="4">
        <f t="shared" si="537"/>
        <v>0.27181488709228929</v>
      </c>
      <c r="CQ130" s="4">
        <f t="shared" si="538"/>
        <v>0.14316722855955361</v>
      </c>
      <c r="CR130" s="4">
        <f t="shared" si="539"/>
        <v>0.18307892990368407</v>
      </c>
      <c r="CS130" s="4">
        <f t="shared" si="540"/>
        <v>0.20507678986463074</v>
      </c>
      <c r="CT130" s="4">
        <f t="shared" si="541"/>
        <v>0.25732472574600301</v>
      </c>
      <c r="CU130" s="4">
        <f t="shared" si="542"/>
        <v>0.43937322065056006</v>
      </c>
      <c r="CV130" s="4">
        <f t="shared" si="543"/>
        <v>0.32086276432183786</v>
      </c>
      <c r="CW130" s="4">
        <f t="shared" si="544"/>
        <v>0.38083429279958741</v>
      </c>
      <c r="CX130" s="4">
        <f t="shared" si="545"/>
        <v>0.25679857773096038</v>
      </c>
      <c r="CY130" s="4">
        <f t="shared" si="546"/>
        <v>0.15481563856000027</v>
      </c>
      <c r="CZ130" s="4">
        <f t="shared" si="547"/>
        <v>0.32394121227932593</v>
      </c>
      <c r="DA130" s="4">
        <f t="shared" si="548"/>
        <v>0.23651844843898831</v>
      </c>
      <c r="DB130" s="4">
        <f t="shared" si="549"/>
        <v>0.36520513422890849</v>
      </c>
      <c r="DC130" s="4">
        <f t="shared" si="550"/>
        <v>0.54475697903638454</v>
      </c>
      <c r="DD130" s="4">
        <f t="shared" si="551"/>
        <v>0.5867631285621201</v>
      </c>
      <c r="DE130" s="4">
        <f t="shared" si="552"/>
        <v>0.59997500104160906</v>
      </c>
      <c r="DF130" s="4">
        <f t="shared" si="553"/>
        <v>0.57914658613770864</v>
      </c>
      <c r="DG130" s="4">
        <f t="shared" si="554"/>
        <v>0.42874433298459558</v>
      </c>
      <c r="DH130" s="4">
        <f t="shared" si="555"/>
        <v>0.35154027472973237</v>
      </c>
      <c r="DI130" s="4">
        <f t="shared" si="556"/>
        <v>0.40383644623926285</v>
      </c>
      <c r="DJ130" s="4">
        <f t="shared" si="557"/>
        <v>0.44389989153577908</v>
      </c>
      <c r="DK130" s="4">
        <f t="shared" si="558"/>
        <v>0.53108653116639071</v>
      </c>
      <c r="DL130" s="4">
        <f t="shared" si="559"/>
        <v>0.5070511804785276</v>
      </c>
      <c r="DM130" s="4">
        <f t="shared" si="560"/>
        <v>0.52496546279851009</v>
      </c>
      <c r="DN130" s="4">
        <f t="shared" si="561"/>
        <v>0.51821608040200695</v>
      </c>
      <c r="DO130" s="4">
        <f t="shared" si="562"/>
        <v>0.51438926017575048</v>
      </c>
      <c r="DP130" s="4">
        <f t="shared" si="563"/>
        <v>0.53957532704475786</v>
      </c>
      <c r="DQ130" s="4">
        <f t="shared" si="564"/>
        <v>0.54093736718056318</v>
      </c>
      <c r="DR130" s="4">
        <f t="shared" si="565"/>
        <v>0.49664429530200571</v>
      </c>
      <c r="DS130" s="4">
        <f t="shared" si="566"/>
        <v>0.26946966077401652</v>
      </c>
      <c r="DT130" s="4">
        <f t="shared" si="567"/>
        <v>-1.8261116905281047</v>
      </c>
      <c r="DU130" s="4">
        <f t="shared" si="568"/>
        <v>-1.2471783295711132</v>
      </c>
      <c r="DV130" s="4">
        <f t="shared" si="569"/>
        <v>-1.221316849302249</v>
      </c>
      <c r="DW130" s="4">
        <f t="shared" si="570"/>
        <v>-1.1460085997382725</v>
      </c>
      <c r="DX130" s="4">
        <f t="shared" si="571"/>
        <v>1.1253002908079481</v>
      </c>
      <c r="DY130" s="4">
        <f t="shared" si="572"/>
        <v>0.59393815695480734</v>
      </c>
      <c r="DZ130" s="4">
        <f t="shared" si="573"/>
        <v>0.62092957404635485</v>
      </c>
      <c r="EA130" s="4">
        <f t="shared" si="574"/>
        <v>0.61774654163205434</v>
      </c>
      <c r="EB130" s="4">
        <f t="shared" si="575"/>
        <v>0.53737664309400512</v>
      </c>
      <c r="EC130" s="4">
        <f t="shared" si="576"/>
        <v>0.5281896787824214</v>
      </c>
      <c r="ED130" s="4">
        <f t="shared" si="577"/>
        <v>0.34159166362817234</v>
      </c>
      <c r="EE130" s="4">
        <f t="shared" si="578"/>
        <v>0.5086917442772162</v>
      </c>
      <c r="EF130" s="4">
        <f t="shared" si="579"/>
        <v>0.43818050760650068</v>
      </c>
      <c r="EG130" s="4">
        <f t="shared" si="580"/>
        <v>0.34100916227913358</v>
      </c>
      <c r="EH130" s="4">
        <f t="shared" si="581"/>
        <v>0.48214017709741808</v>
      </c>
      <c r="EI130" s="4">
        <f t="shared" si="582"/>
        <v>0.36527114357965734</v>
      </c>
      <c r="EJ130" s="4">
        <f t="shared" si="583"/>
        <v>0.45835515976951946</v>
      </c>
      <c r="EK130" s="4">
        <f t="shared" si="584"/>
        <v>0.41454081632652984</v>
      </c>
      <c r="EL130" s="4">
        <f t="shared" si="585"/>
        <v>0.22869997188113997</v>
      </c>
      <c r="EM130" s="4">
        <f t="shared" si="586"/>
        <v>0.14908406477702363</v>
      </c>
      <c r="EN130" s="4">
        <f t="shared" si="587"/>
        <v>0.15589621766080805</v>
      </c>
      <c r="EO130" s="4">
        <f t="shared" si="588"/>
        <v>0.24065606545845025</v>
      </c>
      <c r="EP130" s="10">
        <f t="shared" si="589"/>
        <v>0.29341050423315679</v>
      </c>
      <c r="EQ130" s="10">
        <f t="shared" si="590"/>
        <v>0.44215080810167234</v>
      </c>
      <c r="ER130" s="10">
        <f t="shared" si="591"/>
        <v>0.28099322122767156</v>
      </c>
      <c r="ES130" s="10">
        <f t="shared" si="592"/>
        <v>2.2255977496485051E-2</v>
      </c>
      <c r="ET130" s="10">
        <f t="shared" si="593"/>
        <v>-1.3558480818469353E-2</v>
      </c>
      <c r="EU130" s="10">
        <f t="shared" si="594"/>
        <v>-0.113041090111993</v>
      </c>
      <c r="EV130" s="10">
        <f t="shared" si="595"/>
        <v>-6.9820477741020875E-2</v>
      </c>
      <c r="EW130" s="10">
        <f t="shared" si="596"/>
        <v>4.1789570241123501E-2</v>
      </c>
      <c r="EX130" s="10">
        <f t="shared" si="597"/>
        <v>9.2336432322895276E-2</v>
      </c>
      <c r="EY130" s="10">
        <f t="shared" si="598"/>
        <v>0.17772841976166948</v>
      </c>
      <c r="EZ130" s="10">
        <f t="shared" si="599"/>
        <v>0.16663186233286997</v>
      </c>
      <c r="FA130" s="10">
        <f t="shared" si="600"/>
        <v>0.16825306072277499</v>
      </c>
      <c r="FB130" s="10">
        <f t="shared" si="601"/>
        <v>0.1771301004030095</v>
      </c>
      <c r="FC130" s="10">
        <f t="shared" si="602"/>
        <v>0.12576185036576096</v>
      </c>
      <c r="FD130" s="10">
        <f t="shared" si="603"/>
        <v>0.12477794350018688</v>
      </c>
      <c r="FE130" s="10">
        <f t="shared" si="604"/>
        <v>0.12184367032932737</v>
      </c>
      <c r="FF130" s="10">
        <f t="shared" si="605"/>
        <v>0.11223075996305133</v>
      </c>
      <c r="FG130" s="10">
        <f t="shared" si="606"/>
        <v>0.11276334988167044</v>
      </c>
      <c r="FH130" s="10">
        <f t="shared" si="607"/>
        <v>0.11409303636375764</v>
      </c>
      <c r="FI130" s="10">
        <f t="shared" si="608"/>
        <v>0.13252244719990044</v>
      </c>
      <c r="FJ130" s="10">
        <f t="shared" si="609"/>
        <v>0.14397741755824714</v>
      </c>
      <c r="FK130" s="10">
        <f t="shared" si="610"/>
        <v>0.16733473169007004</v>
      </c>
      <c r="FL130" s="10">
        <f t="shared" si="611"/>
        <v>0.17944451681735898</v>
      </c>
      <c r="FM130" s="10">
        <f t="shared" si="612"/>
        <v>0.16869323087691801</v>
      </c>
      <c r="FN130" s="10">
        <f t="shared" si="613"/>
        <v>0.16933880852653452</v>
      </c>
    </row>
    <row r="131" spans="2:170" x14ac:dyDescent="0.2">
      <c r="B131" t="str">
        <f t="shared" si="614"/>
        <v xml:space="preserve">      Leisure and Hospitality</v>
      </c>
      <c r="C131" s="4"/>
      <c r="D131" s="4"/>
      <c r="E131" s="4"/>
      <c r="F131" s="4"/>
      <c r="G131" s="4">
        <f t="shared" si="450"/>
        <v>0.25804493017607699</v>
      </c>
      <c r="H131" s="4">
        <f t="shared" si="451"/>
        <v>0.12933497759196322</v>
      </c>
      <c r="I131" s="4">
        <f t="shared" si="452"/>
        <v>-5.9502558610021745E-2</v>
      </c>
      <c r="J131" s="4">
        <f t="shared" si="453"/>
        <v>2.9980512666767371E-2</v>
      </c>
      <c r="K131" s="4">
        <f t="shared" si="454"/>
        <v>-3.0070666065251512E-2</v>
      </c>
      <c r="L131" s="4">
        <f t="shared" si="455"/>
        <v>5.0939382135259059E-2</v>
      </c>
      <c r="M131" s="4">
        <f t="shared" si="456"/>
        <v>0.29187514891589322</v>
      </c>
      <c r="N131" s="4">
        <f t="shared" si="457"/>
        <v>0.27731393129770837</v>
      </c>
      <c r="O131" s="4">
        <f t="shared" si="458"/>
        <v>0.26039354934161679</v>
      </c>
      <c r="P131" s="4">
        <f t="shared" si="459"/>
        <v>0.3041488262217617</v>
      </c>
      <c r="Q131" s="4">
        <f t="shared" si="460"/>
        <v>0.33679981091940442</v>
      </c>
      <c r="R131" s="4">
        <f t="shared" si="461"/>
        <v>0.2034918013448142</v>
      </c>
      <c r="S131" s="4">
        <f t="shared" si="462"/>
        <v>0.20306659995879839</v>
      </c>
      <c r="T131" s="4">
        <f t="shared" si="463"/>
        <v>0.23743221456837263</v>
      </c>
      <c r="U131" s="4">
        <f t="shared" si="464"/>
        <v>7.2208422390386995E-2</v>
      </c>
      <c r="V131" s="4">
        <f t="shared" si="465"/>
        <v>0.32238211072359957</v>
      </c>
      <c r="W131" s="4">
        <f t="shared" si="466"/>
        <v>0.40254360889096241</v>
      </c>
      <c r="X131" s="4">
        <f t="shared" si="467"/>
        <v>0.33092397457110534</v>
      </c>
      <c r="Y131" s="4">
        <f t="shared" si="468"/>
        <v>0.3207443580778444</v>
      </c>
      <c r="Z131" s="4">
        <f t="shared" si="469"/>
        <v>0.35226394020104962</v>
      </c>
      <c r="AA131" s="4">
        <f t="shared" si="470"/>
        <v>0.10797601795811593</v>
      </c>
      <c r="AB131" s="4">
        <f t="shared" si="471"/>
        <v>0.26687107855662401</v>
      </c>
      <c r="AC131" s="4">
        <f t="shared" si="472"/>
        <v>0.44434381456429078</v>
      </c>
      <c r="AD131" s="4">
        <f t="shared" si="473"/>
        <v>0.31649178832116548</v>
      </c>
      <c r="AE131" s="4">
        <f t="shared" si="474"/>
        <v>0.40909470403250592</v>
      </c>
      <c r="AF131" s="4">
        <f t="shared" si="475"/>
        <v>0.19599723947550143</v>
      </c>
      <c r="AG131" s="4">
        <f t="shared" si="476"/>
        <v>0.19630296090299354</v>
      </c>
      <c r="AH131" s="4">
        <f t="shared" si="477"/>
        <v>0.31656606304493873</v>
      </c>
      <c r="AI131" s="4">
        <f t="shared" si="478"/>
        <v>0.27846288487548676</v>
      </c>
      <c r="AJ131" s="4">
        <f t="shared" si="479"/>
        <v>0.42377287853577339</v>
      </c>
      <c r="AK131" s="4">
        <f t="shared" si="480"/>
        <v>0.3701704326366938</v>
      </c>
      <c r="AL131" s="4">
        <f t="shared" si="481"/>
        <v>0.12153744872638733</v>
      </c>
      <c r="AM131" s="4">
        <f t="shared" si="482"/>
        <v>0.48468106479156142</v>
      </c>
      <c r="AN131" s="4">
        <f t="shared" si="483"/>
        <v>0.35906198152688018</v>
      </c>
      <c r="AO131" s="4">
        <f t="shared" si="484"/>
        <v>0.32157498097552484</v>
      </c>
      <c r="AP131" s="4">
        <f t="shared" si="485"/>
        <v>0.49924504407968417</v>
      </c>
      <c r="AQ131" s="4">
        <f t="shared" si="486"/>
        <v>0.22093813732154996</v>
      </c>
      <c r="AR131" s="4">
        <f t="shared" si="487"/>
        <v>0.15232108317214813</v>
      </c>
      <c r="AS131" s="4">
        <f t="shared" si="488"/>
        <v>-2.1580146265437288E-2</v>
      </c>
      <c r="AT131" s="4">
        <f t="shared" si="489"/>
        <v>5.4759297176325397E-2</v>
      </c>
      <c r="AU131" s="4">
        <f t="shared" si="490"/>
        <v>-2.3720853001873896E-3</v>
      </c>
      <c r="AV131" s="4">
        <f t="shared" si="491"/>
        <v>1.6503206337231052E-2</v>
      </c>
      <c r="AW131" s="4">
        <f t="shared" si="492"/>
        <v>7.5108555333882457E-2</v>
      </c>
      <c r="AX131" s="4">
        <f t="shared" si="493"/>
        <v>-0.30810167355227325</v>
      </c>
      <c r="AY131" s="4">
        <f t="shared" si="494"/>
        <v>-0.33583842179427031</v>
      </c>
      <c r="AZ131" s="4">
        <f t="shared" si="495"/>
        <v>-0.24818587940529979</v>
      </c>
      <c r="BA131" s="4">
        <f t="shared" si="496"/>
        <v>-0.13610965184583856</v>
      </c>
      <c r="BB131" s="4">
        <f t="shared" si="497"/>
        <v>5.8259497511832951E-2</v>
      </c>
      <c r="BC131" s="4">
        <f t="shared" si="498"/>
        <v>0.12535332432100421</v>
      </c>
      <c r="BD131" s="4">
        <f t="shared" si="499"/>
        <v>7.9100234828822211E-2</v>
      </c>
      <c r="BE131" s="4">
        <f t="shared" si="500"/>
        <v>0.1355481072555195</v>
      </c>
      <c r="BF131" s="4">
        <f t="shared" si="501"/>
        <v>0.29173980764951757</v>
      </c>
      <c r="BG131" s="4">
        <f t="shared" si="502"/>
        <v>0.26042958480083106</v>
      </c>
      <c r="BH131" s="4">
        <f t="shared" si="503"/>
        <v>0.34591742776796086</v>
      </c>
      <c r="BI131" s="4">
        <f t="shared" si="504"/>
        <v>0.2215528615170165</v>
      </c>
      <c r="BJ131" s="4">
        <f t="shared" si="505"/>
        <v>0.16886019369257427</v>
      </c>
      <c r="BK131" s="4">
        <f t="shared" si="506"/>
        <v>0.21112767014406594</v>
      </c>
      <c r="BL131" s="4">
        <f t="shared" si="507"/>
        <v>0.24233432245301684</v>
      </c>
      <c r="BM131" s="4">
        <f t="shared" si="508"/>
        <v>0.31800029581422784</v>
      </c>
      <c r="BN131" s="4">
        <f t="shared" si="509"/>
        <v>0.30106474115775489</v>
      </c>
      <c r="BO131" s="4">
        <f t="shared" si="510"/>
        <v>0.33390202291006577</v>
      </c>
      <c r="BP131" s="4">
        <f t="shared" si="511"/>
        <v>0.24637681159420355</v>
      </c>
      <c r="BQ131" s="4">
        <f t="shared" si="512"/>
        <v>0.30952323823691807</v>
      </c>
      <c r="BR131" s="4">
        <f t="shared" si="513"/>
        <v>0.30843693650944182</v>
      </c>
      <c r="BS131" s="4">
        <f t="shared" si="514"/>
        <v>0.32972209138012148</v>
      </c>
      <c r="BT131" s="4">
        <f t="shared" si="515"/>
        <v>0.34365064522161803</v>
      </c>
      <c r="BU131" s="4">
        <f t="shared" si="516"/>
        <v>0.30880679839327363</v>
      </c>
      <c r="BV131" s="4">
        <f t="shared" si="517"/>
        <v>0.29320773883732854</v>
      </c>
      <c r="BW131" s="4">
        <f t="shared" si="518"/>
        <v>0.2717949889226412</v>
      </c>
      <c r="BX131" s="4">
        <f t="shared" si="519"/>
        <v>0.18822568940493584</v>
      </c>
      <c r="BY131" s="4">
        <f t="shared" si="520"/>
        <v>0.11485193108884152</v>
      </c>
      <c r="BZ131" s="4">
        <f t="shared" si="521"/>
        <v>-9.4014415543717089E-2</v>
      </c>
      <c r="CA131" s="4">
        <f t="shared" si="522"/>
        <v>-0.35364768683274056</v>
      </c>
      <c r="CB131" s="4">
        <f t="shared" si="523"/>
        <v>-0.48742488315156818</v>
      </c>
      <c r="CC131" s="4">
        <f t="shared" si="524"/>
        <v>-0.48618048618048737</v>
      </c>
      <c r="CD131" s="4">
        <f t="shared" si="525"/>
        <v>-0.40255099733140376</v>
      </c>
      <c r="CE131" s="4">
        <f t="shared" si="526"/>
        <v>-0.22739279233755064</v>
      </c>
      <c r="CF131" s="4">
        <f t="shared" si="527"/>
        <v>-9.3951849677059718E-3</v>
      </c>
      <c r="CG131" s="4">
        <f t="shared" si="528"/>
        <v>3.0861999382759329E-2</v>
      </c>
      <c r="CH131" s="4">
        <f t="shared" si="529"/>
        <v>0.18168778388716264</v>
      </c>
      <c r="CI131" s="4">
        <f t="shared" si="530"/>
        <v>0.19927014309036739</v>
      </c>
      <c r="CJ131" s="4">
        <f t="shared" si="531"/>
        <v>0.23906858877812168</v>
      </c>
      <c r="CK131" s="4">
        <f t="shared" si="532"/>
        <v>0.21229396751186769</v>
      </c>
      <c r="CL131" s="4">
        <f t="shared" si="533"/>
        <v>0.21345729668192548</v>
      </c>
      <c r="CM131" s="4">
        <f t="shared" si="534"/>
        <v>0.29081451708239758</v>
      </c>
      <c r="CN131" s="4">
        <f t="shared" si="535"/>
        <v>0.29834617553091475</v>
      </c>
      <c r="CO131" s="4">
        <f t="shared" si="536"/>
        <v>0.31774216158123514</v>
      </c>
      <c r="CP131" s="4">
        <f t="shared" si="537"/>
        <v>0.38100548276182605</v>
      </c>
      <c r="CQ131" s="4">
        <f t="shared" si="538"/>
        <v>0.37870041102849483</v>
      </c>
      <c r="CR131" s="4">
        <f t="shared" si="539"/>
        <v>0.39133121266906312</v>
      </c>
      <c r="CS131" s="4">
        <f t="shared" si="540"/>
        <v>0.45116893770222904</v>
      </c>
      <c r="CT131" s="4">
        <f t="shared" si="541"/>
        <v>0.38147261974628643</v>
      </c>
      <c r="CU131" s="4">
        <f t="shared" si="542"/>
        <v>0.40350601896478394</v>
      </c>
      <c r="CV131" s="4">
        <f t="shared" si="543"/>
        <v>0.31863455068071911</v>
      </c>
      <c r="CW131" s="4">
        <f t="shared" si="544"/>
        <v>0.29891063679036395</v>
      </c>
      <c r="CX131" s="4">
        <f t="shared" si="545"/>
        <v>0.25460371809222893</v>
      </c>
      <c r="CY131" s="4">
        <f t="shared" si="546"/>
        <v>0.28346525370140341</v>
      </c>
      <c r="CZ131" s="4">
        <f t="shared" si="547"/>
        <v>0.36090094790851385</v>
      </c>
      <c r="DA131" s="4">
        <f t="shared" si="548"/>
        <v>0.48163756773028527</v>
      </c>
      <c r="DB131" s="4">
        <f t="shared" si="549"/>
        <v>0.50402579928667679</v>
      </c>
      <c r="DC131" s="4">
        <f t="shared" si="550"/>
        <v>0.48328634716069296</v>
      </c>
      <c r="DD131" s="4">
        <f t="shared" si="551"/>
        <v>0.45847441586573856</v>
      </c>
      <c r="DE131" s="4">
        <f t="shared" si="552"/>
        <v>0.37498437565101411</v>
      </c>
      <c r="DF131" s="4">
        <f t="shared" si="553"/>
        <v>0.35782985500651482</v>
      </c>
      <c r="DG131" s="4">
        <f t="shared" si="554"/>
        <v>0.33437955156214777</v>
      </c>
      <c r="DH131" s="4">
        <f t="shared" si="555"/>
        <v>0.38811671949930887</v>
      </c>
      <c r="DI131" s="4">
        <f t="shared" si="556"/>
        <v>0.27057041898031031</v>
      </c>
      <c r="DJ131" s="4">
        <f t="shared" si="557"/>
        <v>0.26915197043345335</v>
      </c>
      <c r="DK131" s="4">
        <f t="shared" si="558"/>
        <v>0.32144711096913425</v>
      </c>
      <c r="DL131" s="4">
        <f t="shared" si="559"/>
        <v>0.26540960228172905</v>
      </c>
      <c r="DM131" s="4">
        <f t="shared" si="560"/>
        <v>0.25261495954213598</v>
      </c>
      <c r="DN131" s="4">
        <f t="shared" si="561"/>
        <v>0.2787374371859308</v>
      </c>
      <c r="DO131" s="4">
        <f t="shared" si="562"/>
        <v>0.14808175671726193</v>
      </c>
      <c r="DP131" s="4">
        <f t="shared" si="563"/>
        <v>0.11063235122860415</v>
      </c>
      <c r="DQ131" s="4">
        <f t="shared" si="564"/>
        <v>0.16034929098566431</v>
      </c>
      <c r="DR131" s="4">
        <f t="shared" si="565"/>
        <v>0.10546500479386375</v>
      </c>
      <c r="DS131" s="4">
        <f t="shared" si="566"/>
        <v>-2.10224558050651E-2</v>
      </c>
      <c r="DT131" s="4">
        <f t="shared" si="567"/>
        <v>-4.4069403621883012</v>
      </c>
      <c r="DU131" s="4">
        <f t="shared" si="568"/>
        <v>-3.6418359668923994</v>
      </c>
      <c r="DV131" s="4">
        <f t="shared" si="569"/>
        <v>-3.5028566076613288</v>
      </c>
      <c r="DW131" s="4">
        <f t="shared" si="570"/>
        <v>-3.4473733408113656</v>
      </c>
      <c r="DX131" s="4">
        <f t="shared" si="571"/>
        <v>1.7174526910271009</v>
      </c>
      <c r="DY131" s="4">
        <f t="shared" si="572"/>
        <v>1.6552709460149</v>
      </c>
      <c r="DZ131" s="4">
        <f t="shared" si="573"/>
        <v>1.9315561668217314</v>
      </c>
      <c r="EA131" s="4">
        <f t="shared" si="574"/>
        <v>2.1935065724181237</v>
      </c>
      <c r="EB131" s="4">
        <f t="shared" si="575"/>
        <v>1.6121299292820319</v>
      </c>
      <c r="EC131" s="4">
        <f t="shared" si="576"/>
        <v>1.0348605187996398</v>
      </c>
      <c r="ED131" s="4">
        <f t="shared" si="577"/>
        <v>0.75418833598802637</v>
      </c>
      <c r="EE131" s="4">
        <f t="shared" si="578"/>
        <v>0.76686236637279792</v>
      </c>
      <c r="EF131" s="4">
        <f t="shared" si="579"/>
        <v>0.74547592852536271</v>
      </c>
      <c r="EG131" s="4">
        <f t="shared" si="580"/>
        <v>0.57896610518820901</v>
      </c>
      <c r="EH131" s="4">
        <f t="shared" si="581"/>
        <v>0.48776827254990202</v>
      </c>
      <c r="EI131" s="4">
        <f t="shared" si="582"/>
        <v>0.27910461740189285</v>
      </c>
      <c r="EJ131" s="4">
        <f t="shared" si="583"/>
        <v>0.20766294993639178</v>
      </c>
      <c r="EK131" s="4">
        <f t="shared" si="584"/>
        <v>0.20820828331332414</v>
      </c>
      <c r="EL131" s="4">
        <f t="shared" si="585"/>
        <v>9.3729496672603274E-2</v>
      </c>
      <c r="EM131" s="4">
        <f t="shared" si="586"/>
        <v>5.2179422671959366E-2</v>
      </c>
      <c r="EN131" s="4">
        <f t="shared" si="587"/>
        <v>6.4956757358671527E-2</v>
      </c>
      <c r="EO131" s="4">
        <f t="shared" si="588"/>
        <v>4.257761158111191E-2</v>
      </c>
      <c r="EP131" s="10">
        <f t="shared" si="589"/>
        <v>-1.8020903573836095E-2</v>
      </c>
      <c r="EQ131" s="10">
        <f t="shared" si="590"/>
        <v>0.25155895106338888</v>
      </c>
      <c r="ER131" s="10">
        <f t="shared" si="591"/>
        <v>0.27549904497958938</v>
      </c>
      <c r="ES131" s="10">
        <f t="shared" si="592"/>
        <v>0.15485044538209122</v>
      </c>
      <c r="ET131" s="10">
        <f t="shared" si="593"/>
        <v>0.28588993040280569</v>
      </c>
      <c r="EU131" s="10">
        <f t="shared" si="594"/>
        <v>6.7756981676009242E-2</v>
      </c>
      <c r="EV131" s="10">
        <f t="shared" si="595"/>
        <v>-1.5496863971595727E-2</v>
      </c>
      <c r="EW131" s="10">
        <f t="shared" si="596"/>
        <v>8.2245310542175626E-2</v>
      </c>
      <c r="EX131" s="10">
        <f t="shared" si="597"/>
        <v>8.3827074007670727E-2</v>
      </c>
      <c r="EY131" s="10">
        <f t="shared" si="598"/>
        <v>5.1085546672995488E-2</v>
      </c>
      <c r="EZ131" s="10">
        <f t="shared" si="599"/>
        <v>4.1403988012259314E-2</v>
      </c>
      <c r="FA131" s="10">
        <f t="shared" si="600"/>
        <v>7.0932423052698063E-2</v>
      </c>
      <c r="FB131" s="10">
        <f t="shared" si="601"/>
        <v>0.1162395164796562</v>
      </c>
      <c r="FC131" s="10">
        <f t="shared" si="602"/>
        <v>0.19412680583891884</v>
      </c>
      <c r="FD131" s="10">
        <f t="shared" si="603"/>
        <v>0.19546581241407329</v>
      </c>
      <c r="FE131" s="10">
        <f t="shared" si="604"/>
        <v>0.17146751842707883</v>
      </c>
      <c r="FF131" s="10">
        <f t="shared" si="605"/>
        <v>0.12819440168136981</v>
      </c>
      <c r="FG131" s="10">
        <f t="shared" si="606"/>
        <v>0.1059683001476894</v>
      </c>
      <c r="FH131" s="10">
        <f t="shared" si="607"/>
        <v>9.7860603007715555E-2</v>
      </c>
      <c r="FI131" s="10">
        <f t="shared" si="608"/>
        <v>8.1488855111189459E-2</v>
      </c>
      <c r="FJ131" s="10">
        <f t="shared" si="609"/>
        <v>8.0996956956359098E-2</v>
      </c>
      <c r="FK131" s="10">
        <f t="shared" si="610"/>
        <v>0.1304007123579444</v>
      </c>
      <c r="FL131" s="10">
        <f t="shared" si="611"/>
        <v>0.14280366804248476</v>
      </c>
      <c r="FM131" s="10">
        <f t="shared" si="612"/>
        <v>0.15880817617998191</v>
      </c>
      <c r="FN131" s="10">
        <f t="shared" si="613"/>
        <v>0.16584971481999564</v>
      </c>
    </row>
    <row r="132" spans="2:170" x14ac:dyDescent="0.2">
      <c r="B132" t="str">
        <f t="shared" ref="B132:B134" si="615">B101</f>
        <v xml:space="preserve">   Government</v>
      </c>
      <c r="C132" s="4"/>
      <c r="D132" s="4"/>
      <c r="E132" s="4"/>
      <c r="F132" s="4"/>
      <c r="G132" s="4">
        <f t="shared" si="450"/>
        <v>0.39769277474195663</v>
      </c>
      <c r="H132" s="4">
        <f t="shared" si="451"/>
        <v>0.59855024513489641</v>
      </c>
      <c r="I132" s="4">
        <f t="shared" si="452"/>
        <v>0.4641199571581574</v>
      </c>
      <c r="J132" s="4">
        <f t="shared" si="453"/>
        <v>0.53365312546844723</v>
      </c>
      <c r="K132" s="4">
        <f t="shared" si="454"/>
        <v>0.71568185235303128</v>
      </c>
      <c r="L132" s="4">
        <f t="shared" si="455"/>
        <v>0.48242591316333783</v>
      </c>
      <c r="M132" s="4">
        <f t="shared" si="456"/>
        <v>0.30081010245413403</v>
      </c>
      <c r="N132" s="4">
        <f t="shared" si="457"/>
        <v>0.55760973282442816</v>
      </c>
      <c r="O132" s="4">
        <f t="shared" si="458"/>
        <v>0.25743453173546388</v>
      </c>
      <c r="P132" s="4">
        <f t="shared" si="459"/>
        <v>0.27166691274177046</v>
      </c>
      <c r="Q132" s="4">
        <f t="shared" si="460"/>
        <v>0.36929803828881874</v>
      </c>
      <c r="R132" s="4">
        <f t="shared" si="461"/>
        <v>0.23003421021588139</v>
      </c>
      <c r="S132" s="4">
        <f t="shared" si="462"/>
        <v>0.27369846081403576</v>
      </c>
      <c r="T132" s="4">
        <f t="shared" si="463"/>
        <v>0.26674483365088497</v>
      </c>
      <c r="U132" s="4">
        <f t="shared" si="464"/>
        <v>8.0873433077230716E-2</v>
      </c>
      <c r="V132" s="4">
        <f t="shared" si="465"/>
        <v>0.29014389965123566</v>
      </c>
      <c r="W132" s="4">
        <f t="shared" si="466"/>
        <v>0.37920774750598163</v>
      </c>
      <c r="X132" s="4">
        <f t="shared" si="467"/>
        <v>0.30479839763128252</v>
      </c>
      <c r="Y132" s="4">
        <f t="shared" si="468"/>
        <v>0.32363394688936103</v>
      </c>
      <c r="Z132" s="4">
        <f t="shared" si="469"/>
        <v>0.16038033049803932</v>
      </c>
      <c r="AA132" s="4">
        <f t="shared" si="470"/>
        <v>0.28130594152246147</v>
      </c>
      <c r="AB132" s="4">
        <f t="shared" si="471"/>
        <v>0.22144621412145415</v>
      </c>
      <c r="AC132" s="4">
        <f t="shared" si="472"/>
        <v>0.27170067642147394</v>
      </c>
      <c r="AD132" s="4">
        <f t="shared" si="473"/>
        <v>0.18248175182481646</v>
      </c>
      <c r="AE132" s="4">
        <f t="shared" si="474"/>
        <v>-2.782957170291716E-3</v>
      </c>
      <c r="AF132" s="4">
        <f t="shared" si="475"/>
        <v>0.32850241545893716</v>
      </c>
      <c r="AG132" s="4">
        <f t="shared" si="476"/>
        <v>0.34898304160532084</v>
      </c>
      <c r="AH132" s="4">
        <f t="shared" si="477"/>
        <v>0.35144198524480325</v>
      </c>
      <c r="AI132" s="4">
        <f t="shared" si="478"/>
        <v>0.44554061580078202</v>
      </c>
      <c r="AJ132" s="4">
        <f t="shared" si="479"/>
        <v>0.2833818635607312</v>
      </c>
      <c r="AK132" s="4">
        <f t="shared" si="480"/>
        <v>0.34960540860132222</v>
      </c>
      <c r="AL132" s="4">
        <f t="shared" si="481"/>
        <v>0.37980452726996439</v>
      </c>
      <c r="AM132" s="4">
        <f t="shared" si="482"/>
        <v>0.30637870416875851</v>
      </c>
      <c r="AN132" s="4">
        <f t="shared" si="483"/>
        <v>0.30458361191590438</v>
      </c>
      <c r="AO132" s="4">
        <f t="shared" si="484"/>
        <v>0.35103223114122234</v>
      </c>
      <c r="AP132" s="4">
        <f t="shared" si="485"/>
        <v>0.28249963469874634</v>
      </c>
      <c r="AQ132" s="4">
        <f t="shared" si="486"/>
        <v>0.31805380207827461</v>
      </c>
      <c r="AR132" s="4">
        <f t="shared" si="487"/>
        <v>0.33607350096712069</v>
      </c>
      <c r="AS132" s="4">
        <f t="shared" si="488"/>
        <v>0.13187867162210545</v>
      </c>
      <c r="AT132" s="4">
        <f t="shared" si="489"/>
        <v>0.12142278939098437</v>
      </c>
      <c r="AU132" s="4">
        <f t="shared" si="490"/>
        <v>0.3273477714258593</v>
      </c>
      <c r="AV132" s="4">
        <f t="shared" si="491"/>
        <v>0.32770652583930598</v>
      </c>
      <c r="AW132" s="4">
        <f t="shared" si="492"/>
        <v>0.46708132848257444</v>
      </c>
      <c r="AX132" s="4">
        <f t="shared" si="493"/>
        <v>0.57885768970426832</v>
      </c>
      <c r="AY132" s="4">
        <f t="shared" si="494"/>
        <v>0.36636918741192936</v>
      </c>
      <c r="AZ132" s="4">
        <f t="shared" si="495"/>
        <v>0.29545938024440682</v>
      </c>
      <c r="BA132" s="4">
        <f t="shared" si="496"/>
        <v>0.24834041740293131</v>
      </c>
      <c r="BB132" s="4">
        <f t="shared" si="497"/>
        <v>0.22090059473236962</v>
      </c>
      <c r="BC132" s="4">
        <f t="shared" si="498"/>
        <v>0.20892220720167323</v>
      </c>
      <c r="BD132" s="4">
        <f t="shared" si="499"/>
        <v>0.23482882214806566</v>
      </c>
      <c r="BE132" s="4">
        <f t="shared" si="500"/>
        <v>0.10843848580441552</v>
      </c>
      <c r="BF132" s="4">
        <f t="shared" si="501"/>
        <v>8.1588251291813421E-2</v>
      </c>
      <c r="BG132" s="4">
        <f t="shared" si="502"/>
        <v>-1.4881690560046052E-2</v>
      </c>
      <c r="BH132" s="4">
        <f t="shared" si="503"/>
        <v>-7.2169823059504298E-2</v>
      </c>
      <c r="BI132" s="4">
        <f t="shared" si="504"/>
        <v>6.7212665853476378E-2</v>
      </c>
      <c r="BJ132" s="4">
        <f t="shared" si="505"/>
        <v>1.4899428855226238E-2</v>
      </c>
      <c r="BK132" s="4">
        <f t="shared" si="506"/>
        <v>-9.9354197714843391E-3</v>
      </c>
      <c r="BL132" s="4">
        <f t="shared" si="507"/>
        <v>2.4727992087052487E-3</v>
      </c>
      <c r="BM132" s="4">
        <f t="shared" si="508"/>
        <v>-3.2046541438640601E-2</v>
      </c>
      <c r="BN132" s="4">
        <f t="shared" si="509"/>
        <v>-7.3430424672599809E-3</v>
      </c>
      <c r="BO132" s="4">
        <f t="shared" si="510"/>
        <v>9.9926882768703026E-2</v>
      </c>
      <c r="BP132" s="4">
        <f t="shared" si="511"/>
        <v>3.8647342995169087E-2</v>
      </c>
      <c r="BQ132" s="4">
        <f t="shared" si="512"/>
        <v>1.6795834633009439E-2</v>
      </c>
      <c r="BR132" s="4">
        <f t="shared" si="513"/>
        <v>3.5588877289547703E-2</v>
      </c>
      <c r="BS132" s="4">
        <f t="shared" si="514"/>
        <v>2.5906735751295009E-2</v>
      </c>
      <c r="BT132" s="4">
        <f t="shared" si="515"/>
        <v>8.4159341686928874E-2</v>
      </c>
      <c r="BU132" s="4">
        <f t="shared" si="516"/>
        <v>0.18574845016136898</v>
      </c>
      <c r="BV132" s="4">
        <f t="shared" si="517"/>
        <v>0.18008034353788591</v>
      </c>
      <c r="BW132" s="4">
        <f t="shared" si="518"/>
        <v>0.23753511636936755</v>
      </c>
      <c r="BX132" s="4">
        <f t="shared" si="519"/>
        <v>0.20183236574746</v>
      </c>
      <c r="BY132" s="4">
        <f t="shared" si="520"/>
        <v>0.36932777840333364</v>
      </c>
      <c r="BZ132" s="4">
        <f t="shared" si="521"/>
        <v>0.3648654698482337</v>
      </c>
      <c r="CA132" s="4">
        <f t="shared" si="522"/>
        <v>0.24243772241992964</v>
      </c>
      <c r="CB132" s="4">
        <f t="shared" si="523"/>
        <v>0.29601602492766582</v>
      </c>
      <c r="CC132" s="4">
        <f t="shared" si="524"/>
        <v>-1.1100011100012642E-2</v>
      </c>
      <c r="CD132" s="4">
        <f t="shared" si="525"/>
        <v>-9.4983943190558612E-2</v>
      </c>
      <c r="CE132" s="4">
        <f t="shared" si="526"/>
        <v>-7.5797597445850892E-2</v>
      </c>
      <c r="CF132" s="4">
        <f t="shared" si="527"/>
        <v>7.281268349970782E-2</v>
      </c>
      <c r="CG132" s="4">
        <f t="shared" si="528"/>
        <v>7.1219998575589661E-3</v>
      </c>
      <c r="CH132" s="4">
        <f t="shared" si="529"/>
        <v>-0.10040640688500584</v>
      </c>
      <c r="CI132" s="4">
        <f t="shared" si="530"/>
        <v>-0.13684817055603687</v>
      </c>
      <c r="CJ132" s="4">
        <f t="shared" si="531"/>
        <v>-0.38490042793277424</v>
      </c>
      <c r="CK132" s="4">
        <f t="shared" si="532"/>
        <v>-0.36018414712687369</v>
      </c>
      <c r="CL132" s="4">
        <f t="shared" si="533"/>
        <v>-0.15416360315917099</v>
      </c>
      <c r="CM132" s="4">
        <f t="shared" si="534"/>
        <v>-5.4379950348739374E-2</v>
      </c>
      <c r="CN132" s="4">
        <f t="shared" si="535"/>
        <v>-1.8793459875961316E-2</v>
      </c>
      <c r="CO132" s="4">
        <f t="shared" si="536"/>
        <v>9.111723751226454E-2</v>
      </c>
      <c r="CP132" s="4">
        <f t="shared" si="537"/>
        <v>0.12312982064864093</v>
      </c>
      <c r="CQ132" s="4">
        <f t="shared" si="538"/>
        <v>0.12700318662541199</v>
      </c>
      <c r="CR132" s="4">
        <f t="shared" si="539"/>
        <v>0.12815525093255736</v>
      </c>
      <c r="CS132" s="4">
        <f t="shared" si="540"/>
        <v>0.14355375290525751</v>
      </c>
      <c r="CT132" s="4">
        <f t="shared" si="541"/>
        <v>0.17832152047311642</v>
      </c>
      <c r="CU132" s="4">
        <f t="shared" si="542"/>
        <v>0.17261090811271118</v>
      </c>
      <c r="CV132" s="4">
        <f t="shared" si="543"/>
        <v>0.18048530493103468</v>
      </c>
      <c r="CW132" s="4">
        <f t="shared" si="544"/>
        <v>0.22805774510672283</v>
      </c>
      <c r="CX132" s="4">
        <f t="shared" si="545"/>
        <v>0.20192708676280299</v>
      </c>
      <c r="CY132" s="4">
        <f t="shared" si="546"/>
        <v>0.25947973223435777</v>
      </c>
      <c r="CZ132" s="4">
        <f t="shared" si="547"/>
        <v>0.34568223323767089</v>
      </c>
      <c r="DA132" s="4">
        <f t="shared" si="548"/>
        <v>0.37627934978928002</v>
      </c>
      <c r="DB132" s="4">
        <f t="shared" si="549"/>
        <v>0.35666232407150233</v>
      </c>
      <c r="DC132" s="4">
        <f t="shared" si="550"/>
        <v>0.29887445153359027</v>
      </c>
      <c r="DD132" s="4">
        <f t="shared" si="551"/>
        <v>0.3238764222170839</v>
      </c>
      <c r="DE132" s="4">
        <f t="shared" si="552"/>
        <v>0.27498854214407914</v>
      </c>
      <c r="DF132" s="4">
        <f t="shared" si="553"/>
        <v>0.32887252569963027</v>
      </c>
      <c r="DG132" s="4">
        <f t="shared" si="554"/>
        <v>0.30360842718525932</v>
      </c>
      <c r="DH132" s="4">
        <f t="shared" si="555"/>
        <v>0.24181094042103352</v>
      </c>
      <c r="DI132" s="4">
        <f t="shared" si="556"/>
        <v>0.19384149419484958</v>
      </c>
      <c r="DJ132" s="4">
        <f t="shared" si="557"/>
        <v>0.11449001727393199</v>
      </c>
      <c r="DK132" s="4">
        <f t="shared" si="558"/>
        <v>-1.1979395439841329E-2</v>
      </c>
      <c r="DL132" s="4">
        <f t="shared" si="559"/>
        <v>-0.13072413246711725</v>
      </c>
      <c r="DM132" s="4">
        <f t="shared" si="560"/>
        <v>-0.22498519834221187</v>
      </c>
      <c r="DN132" s="4">
        <f t="shared" si="561"/>
        <v>-0.28266331658291588</v>
      </c>
      <c r="DO132" s="4">
        <f t="shared" si="562"/>
        <v>-0.34487461761783228</v>
      </c>
      <c r="DP132" s="4">
        <f t="shared" si="563"/>
        <v>-0.2173828655719913</v>
      </c>
      <c r="DQ132" s="4">
        <f t="shared" si="564"/>
        <v>5.7957575055042508E-3</v>
      </c>
      <c r="DR132" s="4">
        <f t="shared" si="565"/>
        <v>-2.8763183125597572E-2</v>
      </c>
      <c r="DS132" s="4">
        <f t="shared" si="566"/>
        <v>0.29431438127090376</v>
      </c>
      <c r="DT132" s="4">
        <f t="shared" si="567"/>
        <v>-0.55181568218450949</v>
      </c>
      <c r="DU132" s="4">
        <f t="shared" si="568"/>
        <v>-0.39879608728367283</v>
      </c>
      <c r="DV132" s="4">
        <f t="shared" si="569"/>
        <v>-0.76800599419312698</v>
      </c>
      <c r="DW132" s="4">
        <f t="shared" si="570"/>
        <v>-0.91418956814357955</v>
      </c>
      <c r="DX132" s="4">
        <f t="shared" si="571"/>
        <v>3.1609558730561024E-2</v>
      </c>
      <c r="DY132" s="4">
        <f t="shared" si="572"/>
        <v>7.3476885396470681E-2</v>
      </c>
      <c r="DZ132" s="4">
        <f t="shared" si="573"/>
        <v>0.35192751102301861</v>
      </c>
      <c r="EA132" s="4">
        <f t="shared" si="574"/>
        <v>-9.519372936625102E-2</v>
      </c>
      <c r="EB132" s="4">
        <f t="shared" si="575"/>
        <v>-0.33361300890966217</v>
      </c>
      <c r="EC132" s="4">
        <f t="shared" si="576"/>
        <v>-6.4556516295633859E-2</v>
      </c>
      <c r="ED132" s="4">
        <f t="shared" si="577"/>
        <v>-8.4438388762016439E-2</v>
      </c>
      <c r="EE132" s="4">
        <f t="shared" si="578"/>
        <v>0.31554187145015439</v>
      </c>
      <c r="EF132" s="4">
        <f t="shared" si="579"/>
        <v>0.83273265298380306</v>
      </c>
      <c r="EG132" s="4">
        <f t="shared" si="580"/>
        <v>0.23608326619325248</v>
      </c>
      <c r="EH132" s="4">
        <f t="shared" si="581"/>
        <v>0.42210715893741246</v>
      </c>
      <c r="EI132" s="4">
        <f t="shared" si="582"/>
        <v>0.98529549498923097</v>
      </c>
      <c r="EJ132" s="4">
        <f t="shared" si="583"/>
        <v>0.70343485744218748</v>
      </c>
      <c r="EK132" s="4">
        <f t="shared" si="584"/>
        <v>0.84971488595438016</v>
      </c>
      <c r="EL132" s="4">
        <f t="shared" si="585"/>
        <v>0.91105070765770169</v>
      </c>
      <c r="EM132" s="4">
        <f t="shared" si="586"/>
        <v>0.34289334898715707</v>
      </c>
      <c r="EN132" s="4">
        <f t="shared" si="587"/>
        <v>0.2468356779629553</v>
      </c>
      <c r="EO132" s="4">
        <f t="shared" si="588"/>
        <v>7.4048020141062945E-2</v>
      </c>
      <c r="EP132" s="10">
        <f t="shared" si="589"/>
        <v>-0.1029669588671618</v>
      </c>
      <c r="EQ132" s="10">
        <f t="shared" si="590"/>
        <v>-0.14320762862988712</v>
      </c>
      <c r="ER132" s="10">
        <f t="shared" si="591"/>
        <v>-0.25778435264596733</v>
      </c>
      <c r="ES132" s="10">
        <f t="shared" si="592"/>
        <v>-0.26036193155180615</v>
      </c>
      <c r="ET132" s="10">
        <f t="shared" si="593"/>
        <v>-0.16839813655488128</v>
      </c>
      <c r="EU132" s="10">
        <f t="shared" si="594"/>
        <v>-0.11971246000984644</v>
      </c>
      <c r="EV132" s="10">
        <f t="shared" si="595"/>
        <v>-9.3624066832763295E-2</v>
      </c>
      <c r="EW132" s="10">
        <f t="shared" si="596"/>
        <v>-4.420289814117144E-2</v>
      </c>
      <c r="EX132" s="10">
        <f t="shared" si="597"/>
        <v>-2.4781739199758453E-2</v>
      </c>
      <c r="EY132" s="10">
        <f t="shared" si="598"/>
        <v>-9.2857122672568172E-3</v>
      </c>
      <c r="EZ132" s="10">
        <f t="shared" si="599"/>
        <v>-3.6572770218019105E-3</v>
      </c>
      <c r="FA132" s="10">
        <f t="shared" si="600"/>
        <v>7.5612384192101654E-3</v>
      </c>
      <c r="FB132" s="10">
        <f t="shared" si="601"/>
        <v>2.9211936626936889E-2</v>
      </c>
      <c r="FC132" s="10">
        <f t="shared" si="602"/>
        <v>4.240571373024777E-2</v>
      </c>
      <c r="FD132" s="10">
        <f t="shared" si="603"/>
        <v>5.3411354372165057E-2</v>
      </c>
      <c r="FE132" s="10">
        <f t="shared" si="604"/>
        <v>6.1184839321247741E-2</v>
      </c>
      <c r="FF132" s="10">
        <f t="shared" si="605"/>
        <v>6.0697536400673366E-2</v>
      </c>
      <c r="FG132" s="10">
        <f t="shared" si="606"/>
        <v>6.6410211925480217E-2</v>
      </c>
      <c r="FH132" s="10">
        <f t="shared" si="607"/>
        <v>8.6831868383037622E-2</v>
      </c>
      <c r="FI132" s="10">
        <f t="shared" si="608"/>
        <v>9.0497061542982704E-2</v>
      </c>
      <c r="FJ132" s="10">
        <f t="shared" si="609"/>
        <v>6.1225176949701407E-2</v>
      </c>
      <c r="FK132" s="10">
        <f t="shared" si="610"/>
        <v>6.6802831149250827E-2</v>
      </c>
      <c r="FL132" s="10">
        <f t="shared" si="611"/>
        <v>5.1031149118800627E-2</v>
      </c>
      <c r="FM132" s="10">
        <f t="shared" si="612"/>
        <v>4.7730222485041655E-2</v>
      </c>
      <c r="FN132" s="10">
        <f t="shared" si="613"/>
        <v>7.8074633741016836E-2</v>
      </c>
    </row>
    <row r="133" spans="2:170" x14ac:dyDescent="0.2">
      <c r="B133" t="str">
        <f t="shared" si="615"/>
        <v xml:space="preserve">      State and local</v>
      </c>
      <c r="C133" s="4"/>
      <c r="D133" s="4"/>
      <c r="E133" s="4"/>
      <c r="F133" s="4"/>
      <c r="G133" s="4">
        <f t="shared" si="450"/>
        <v>0.45537340619307859</v>
      </c>
      <c r="H133" s="4">
        <f t="shared" si="451"/>
        <v>0.69179174060817394</v>
      </c>
      <c r="I133" s="4">
        <f t="shared" si="452"/>
        <v>0.46411995715815751</v>
      </c>
      <c r="J133" s="4">
        <f t="shared" si="453"/>
        <v>0.50067456153500356</v>
      </c>
      <c r="K133" s="4">
        <f t="shared" si="454"/>
        <v>0.67057585325514979</v>
      </c>
      <c r="L133" s="4">
        <f t="shared" si="455"/>
        <v>0.44646870224432844</v>
      </c>
      <c r="M133" s="4">
        <f t="shared" si="456"/>
        <v>0.2978317846080536</v>
      </c>
      <c r="N133" s="4">
        <f t="shared" si="457"/>
        <v>0.52779103053435172</v>
      </c>
      <c r="O133" s="4">
        <f t="shared" si="458"/>
        <v>0.21009025003698922</v>
      </c>
      <c r="P133" s="4">
        <f t="shared" si="459"/>
        <v>0.21851469068359763</v>
      </c>
      <c r="Q133" s="4">
        <f t="shared" si="460"/>
        <v>0.30725596785629766</v>
      </c>
      <c r="R133" s="4">
        <f t="shared" si="461"/>
        <v>0.18874601863867199</v>
      </c>
      <c r="S133" s="4">
        <f t="shared" si="462"/>
        <v>0.26192648400482788</v>
      </c>
      <c r="T133" s="4">
        <f t="shared" si="463"/>
        <v>0.26381357174263642</v>
      </c>
      <c r="U133" s="4">
        <f t="shared" si="464"/>
        <v>0.10398012824215831</v>
      </c>
      <c r="V133" s="4">
        <f t="shared" si="465"/>
        <v>0.30479763195685716</v>
      </c>
      <c r="W133" s="4">
        <f t="shared" si="466"/>
        <v>0.40837757423721088</v>
      </c>
      <c r="X133" s="4">
        <f t="shared" si="467"/>
        <v>0.33672965833550988</v>
      </c>
      <c r="Y133" s="4">
        <f t="shared" si="468"/>
        <v>0.35541942381599229</v>
      </c>
      <c r="Z133" s="4">
        <f t="shared" si="469"/>
        <v>0.20047541312254982</v>
      </c>
      <c r="AA133" s="4">
        <f t="shared" si="470"/>
        <v>0.30403773477680085</v>
      </c>
      <c r="AB133" s="4">
        <f t="shared" si="471"/>
        <v>0.2583539164750297</v>
      </c>
      <c r="AC133" s="4">
        <f t="shared" si="472"/>
        <v>0.31415390711232999</v>
      </c>
      <c r="AD133" s="4">
        <f t="shared" si="473"/>
        <v>0.19958941605839137</v>
      </c>
      <c r="AE133" s="4">
        <f t="shared" si="474"/>
        <v>5.5659143405775869E-3</v>
      </c>
      <c r="AF133" s="4">
        <f t="shared" si="475"/>
        <v>0.31746031746031872</v>
      </c>
      <c r="AG133" s="4">
        <f t="shared" si="476"/>
        <v>0.2971808713670302</v>
      </c>
      <c r="AH133" s="4">
        <f t="shared" si="477"/>
        <v>0.32461435278336553</v>
      </c>
      <c r="AI133" s="4">
        <f t="shared" si="478"/>
        <v>0.39250006630068818</v>
      </c>
      <c r="AJ133" s="4">
        <f t="shared" si="479"/>
        <v>0.23658485856904835</v>
      </c>
      <c r="AK133" s="4">
        <f t="shared" si="480"/>
        <v>0.30333410452173765</v>
      </c>
      <c r="AL133" s="4">
        <f t="shared" si="481"/>
        <v>0.29624753127057202</v>
      </c>
      <c r="AM133" s="4">
        <f t="shared" si="482"/>
        <v>0.22601707684580619</v>
      </c>
      <c r="AN133" s="4">
        <f t="shared" si="483"/>
        <v>0.25010524230493159</v>
      </c>
      <c r="AO133" s="4">
        <f t="shared" si="484"/>
        <v>0.32893929351694934</v>
      </c>
      <c r="AP133" s="4">
        <f t="shared" si="485"/>
        <v>0.2654522429496845</v>
      </c>
      <c r="AQ133" s="4">
        <f t="shared" si="486"/>
        <v>0.33019326017286449</v>
      </c>
      <c r="AR133" s="4">
        <f t="shared" si="487"/>
        <v>0.14748549323017573</v>
      </c>
      <c r="AS133" s="4">
        <f t="shared" si="488"/>
        <v>7.6729408943772115E-2</v>
      </c>
      <c r="AT133" s="4">
        <f t="shared" si="489"/>
        <v>0.12380362839865139</v>
      </c>
      <c r="AU133" s="4">
        <f t="shared" si="490"/>
        <v>0.29176649192305004</v>
      </c>
      <c r="AV133" s="4">
        <f t="shared" si="491"/>
        <v>0.46680497925311121</v>
      </c>
      <c r="AW133" s="4">
        <f t="shared" si="492"/>
        <v>0.46473418612838913</v>
      </c>
      <c r="AX133" s="4">
        <f t="shared" si="493"/>
        <v>0.53450972154144027</v>
      </c>
      <c r="AY133" s="4">
        <f t="shared" si="494"/>
        <v>0.35932362611554575</v>
      </c>
      <c r="AZ133" s="4">
        <f t="shared" si="495"/>
        <v>0.28364100503462847</v>
      </c>
      <c r="BA133" s="4">
        <f t="shared" si="496"/>
        <v>0.23878886288743348</v>
      </c>
      <c r="BB133" s="4">
        <f t="shared" si="497"/>
        <v>0.13351134846461954</v>
      </c>
      <c r="BC133" s="4">
        <f t="shared" si="498"/>
        <v>0.11306378272090392</v>
      </c>
      <c r="BD133" s="4">
        <f t="shared" si="499"/>
        <v>0.15078482264244145</v>
      </c>
      <c r="BE133" s="4">
        <f t="shared" si="500"/>
        <v>4.4361198738169579E-2</v>
      </c>
      <c r="BF133" s="4">
        <f t="shared" si="501"/>
        <v>9.1477736296880427E-2</v>
      </c>
      <c r="BG133" s="4">
        <f t="shared" si="502"/>
        <v>1.48816905600501E-2</v>
      </c>
      <c r="BH133" s="4">
        <f t="shared" si="503"/>
        <v>-5.4749520941693261E-2</v>
      </c>
      <c r="BI133" s="4">
        <f t="shared" si="504"/>
        <v>7.4680739837197266E-2</v>
      </c>
      <c r="BJ133" s="4">
        <f t="shared" si="505"/>
        <v>2.7315619567917164E-2</v>
      </c>
      <c r="BK133" s="4">
        <f t="shared" si="506"/>
        <v>1.4903129657228443E-2</v>
      </c>
      <c r="BL133" s="4">
        <f t="shared" si="507"/>
        <v>2.9673590504451557E-2</v>
      </c>
      <c r="BM133" s="4">
        <f t="shared" si="508"/>
        <v>-1.2325592861015533E-2</v>
      </c>
      <c r="BN133" s="4">
        <f t="shared" si="509"/>
        <v>4.8953616448416309E-2</v>
      </c>
      <c r="BO133" s="4">
        <f t="shared" si="510"/>
        <v>0.14135998050207182</v>
      </c>
      <c r="BP133" s="4">
        <f t="shared" si="511"/>
        <v>8.4541062801931688E-2</v>
      </c>
      <c r="BQ133" s="4">
        <f t="shared" si="512"/>
        <v>6.4783933584472181E-2</v>
      </c>
      <c r="BR133" s="4">
        <f t="shared" si="513"/>
        <v>5.2197020024673253E-2</v>
      </c>
      <c r="BS133" s="4">
        <f t="shared" si="514"/>
        <v>3.2972209138012451E-2</v>
      </c>
      <c r="BT133" s="4">
        <f t="shared" si="515"/>
        <v>8.6497101178230992E-2</v>
      </c>
      <c r="BU133" s="4">
        <f t="shared" si="516"/>
        <v>0.18807030578838446</v>
      </c>
      <c r="BV133" s="4">
        <f t="shared" si="517"/>
        <v>0.17777162118483664</v>
      </c>
      <c r="BW133" s="4">
        <f t="shared" si="518"/>
        <v>0.22611515885160816</v>
      </c>
      <c r="BX133" s="4">
        <f t="shared" si="519"/>
        <v>0.1882256894049342</v>
      </c>
      <c r="BY133" s="4">
        <f t="shared" si="520"/>
        <v>0.34680779191532646</v>
      </c>
      <c r="BZ133" s="4">
        <f t="shared" si="521"/>
        <v>0.34248108519496817</v>
      </c>
      <c r="CA133" s="4">
        <f t="shared" si="522"/>
        <v>0.22241992882562292</v>
      </c>
      <c r="CB133" s="4">
        <f t="shared" si="523"/>
        <v>0.22701980859114274</v>
      </c>
      <c r="CC133" s="4">
        <f t="shared" si="524"/>
        <v>-3.996003996004182E-2</v>
      </c>
      <c r="CD133" s="4">
        <f t="shared" si="525"/>
        <v>-0.10403003301823018</v>
      </c>
      <c r="CE133" s="4">
        <f t="shared" si="526"/>
        <v>-3.9047247169074061E-2</v>
      </c>
      <c r="CF133" s="4">
        <f t="shared" si="527"/>
        <v>-2.3487962419258143E-2</v>
      </c>
      <c r="CG133" s="4">
        <f t="shared" si="528"/>
        <v>2.6113999477719217E-2</v>
      </c>
      <c r="CH133" s="4">
        <f t="shared" si="529"/>
        <v>-5.9765718383929169E-2</v>
      </c>
      <c r="CI133" s="4">
        <f t="shared" si="530"/>
        <v>-0.14164986075098424</v>
      </c>
      <c r="CJ133" s="4">
        <f t="shared" si="531"/>
        <v>-0.19364555691027949</v>
      </c>
      <c r="CK133" s="4">
        <f t="shared" si="532"/>
        <v>-0.3029363356630001</v>
      </c>
      <c r="CL133" s="4">
        <f t="shared" si="533"/>
        <v>-0.12333088252733711</v>
      </c>
      <c r="CM133" s="4">
        <f t="shared" si="534"/>
        <v>-1.6550419671354948E-2</v>
      </c>
      <c r="CN133" s="4">
        <f t="shared" si="535"/>
        <v>1.6444277391468847E-2</v>
      </c>
      <c r="CO133" s="4">
        <f t="shared" si="536"/>
        <v>0.11448063174617935</v>
      </c>
      <c r="CP133" s="4">
        <f t="shared" si="537"/>
        <v>0.13939224979091211</v>
      </c>
      <c r="CQ133" s="4">
        <f t="shared" si="538"/>
        <v>0.147785526255022</v>
      </c>
      <c r="CR133" s="4">
        <f t="shared" si="539"/>
        <v>0.16248255028949354</v>
      </c>
      <c r="CS133" s="4">
        <f t="shared" si="540"/>
        <v>0.18684774187668279</v>
      </c>
      <c r="CT133" s="4">
        <f t="shared" si="541"/>
        <v>0.22798067807322442</v>
      </c>
      <c r="CU133" s="4">
        <f t="shared" si="542"/>
        <v>0.20847810979846998</v>
      </c>
      <c r="CV133" s="4">
        <f t="shared" si="543"/>
        <v>0.20499565498339742</v>
      </c>
      <c r="CW133" s="4">
        <f t="shared" si="544"/>
        <v>0.25241342662297594</v>
      </c>
      <c r="CX133" s="4">
        <f t="shared" si="545"/>
        <v>0.22387568315006262</v>
      </c>
      <c r="CY133" s="4">
        <f t="shared" si="546"/>
        <v>0.2834652537014018</v>
      </c>
      <c r="CZ133" s="4">
        <f t="shared" si="547"/>
        <v>0.35655274371684503</v>
      </c>
      <c r="DA133" s="4">
        <f t="shared" si="548"/>
        <v>0.37412918207619938</v>
      </c>
      <c r="DB133" s="4">
        <f t="shared" si="549"/>
        <v>0.34811951391410306</v>
      </c>
      <c r="DC133" s="4">
        <f t="shared" si="550"/>
        <v>0.29251542064989744</v>
      </c>
      <c r="DD133" s="4">
        <f t="shared" si="551"/>
        <v>0.31756714126480207</v>
      </c>
      <c r="DE133" s="4">
        <f t="shared" si="552"/>
        <v>0.26873880254989568</v>
      </c>
      <c r="DF133" s="4">
        <f t="shared" si="553"/>
        <v>0.31853062237574359</v>
      </c>
      <c r="DG133" s="4">
        <f t="shared" si="554"/>
        <v>0.28514575255912711</v>
      </c>
      <c r="DH133" s="4">
        <f t="shared" si="555"/>
        <v>0.23571486629277397</v>
      </c>
      <c r="DI133" s="4">
        <f t="shared" si="556"/>
        <v>0.19384149419485128</v>
      </c>
      <c r="DJ133" s="4">
        <f t="shared" si="557"/>
        <v>0.12453300124532901</v>
      </c>
      <c r="DK133" s="4">
        <f t="shared" si="558"/>
        <v>1.9965659066408736E-2</v>
      </c>
      <c r="DL133" s="4">
        <f t="shared" si="559"/>
        <v>-9.9033433687210626E-2</v>
      </c>
      <c r="DM133" s="4">
        <f t="shared" si="560"/>
        <v>-0.19538188277086779</v>
      </c>
      <c r="DN133" s="4">
        <f t="shared" si="561"/>
        <v>-0.25125628140703626</v>
      </c>
      <c r="DO133" s="4">
        <f t="shared" si="562"/>
        <v>-0.31564795510784643</v>
      </c>
      <c r="DP133" s="4">
        <f t="shared" si="563"/>
        <v>-0.19409184426070689</v>
      </c>
      <c r="DQ133" s="4">
        <f t="shared" si="564"/>
        <v>2.1251110853520733E-2</v>
      </c>
      <c r="DR133" s="4">
        <f t="shared" si="565"/>
        <v>-1.342281879194549E-2</v>
      </c>
      <c r="DS133" s="4">
        <f t="shared" si="566"/>
        <v>0.28858098423315803</v>
      </c>
      <c r="DT133" s="4">
        <f t="shared" si="567"/>
        <v>-0.56508959893808852</v>
      </c>
      <c r="DU133" s="4">
        <f t="shared" si="568"/>
        <v>-0.48908954100827817</v>
      </c>
      <c r="DV133" s="4">
        <f t="shared" si="569"/>
        <v>-0.80734288657862729</v>
      </c>
      <c r="DW133" s="4">
        <f t="shared" si="570"/>
        <v>-0.92353710974014014</v>
      </c>
      <c r="DX133" s="4">
        <f t="shared" si="571"/>
        <v>3.1609558730559997E-2</v>
      </c>
      <c r="DY133" s="4">
        <f t="shared" si="572"/>
        <v>0.17144606592509767</v>
      </c>
      <c r="DZ133" s="4">
        <f t="shared" si="573"/>
        <v>0.39237894907163978</v>
      </c>
      <c r="EA133" s="4">
        <f t="shared" si="574"/>
        <v>-6.4812751908936109E-2</v>
      </c>
      <c r="EB133" s="4">
        <f t="shared" si="575"/>
        <v>-0.2816732590195351</v>
      </c>
      <c r="EC133" s="4">
        <f t="shared" si="576"/>
        <v>-1.5650064556520581E-2</v>
      </c>
      <c r="ED133" s="4">
        <f t="shared" si="577"/>
        <v>-4.413824867105192E-2</v>
      </c>
      <c r="EE133" s="4">
        <f t="shared" si="578"/>
        <v>0.33657799621349849</v>
      </c>
      <c r="EF133" s="4">
        <f t="shared" si="579"/>
        <v>0.81755757046929189</v>
      </c>
      <c r="EG133" s="4">
        <f t="shared" si="580"/>
        <v>0.20235708530850305</v>
      </c>
      <c r="EH133" s="4">
        <f t="shared" si="581"/>
        <v>0.38646255440491933</v>
      </c>
      <c r="EI133" s="4">
        <f t="shared" si="582"/>
        <v>0.94970497330710901</v>
      </c>
      <c r="EJ133" s="4">
        <f t="shared" si="583"/>
        <v>0.67350145925315907</v>
      </c>
      <c r="EK133" s="4">
        <f t="shared" si="584"/>
        <v>0.82157863145258003</v>
      </c>
      <c r="EL133" s="4">
        <f t="shared" si="585"/>
        <v>0.888555628456276</v>
      </c>
      <c r="EM133" s="4">
        <f t="shared" si="586"/>
        <v>0.32798494250945731</v>
      </c>
      <c r="EN133" s="4">
        <f t="shared" si="587"/>
        <v>0.26168293678779669</v>
      </c>
      <c r="EO133" s="4">
        <f t="shared" si="588"/>
        <v>0.11292323071511796</v>
      </c>
      <c r="EP133" s="10">
        <f t="shared" si="589"/>
        <v>5.1753202966950112E-3</v>
      </c>
      <c r="EQ133" s="10">
        <f t="shared" si="590"/>
        <v>-1.1388508249958199E-2</v>
      </c>
      <c r="ER133" s="10">
        <f t="shared" si="591"/>
        <v>-0.14181678588816868</v>
      </c>
      <c r="ES133" s="10">
        <f t="shared" si="592"/>
        <v>-0.15178059071729921</v>
      </c>
      <c r="ET133" s="10">
        <f t="shared" si="593"/>
        <v>-0.12794265281490691</v>
      </c>
      <c r="EU133" s="10">
        <f t="shared" si="594"/>
        <v>-0.10119278228833084</v>
      </c>
      <c r="EV133" s="10">
        <f t="shared" si="595"/>
        <v>-8.1330339227932591E-2</v>
      </c>
      <c r="EW133" s="10">
        <f t="shared" si="596"/>
        <v>-3.7912420500062508E-2</v>
      </c>
      <c r="EX133" s="10">
        <f t="shared" si="597"/>
        <v>-1.9659162034578962E-2</v>
      </c>
      <c r="EY133" s="10">
        <f t="shared" si="598"/>
        <v>-5.278670272439198E-3</v>
      </c>
      <c r="EZ133" s="10">
        <f t="shared" si="599"/>
        <v>3.6121254536310588E-4</v>
      </c>
      <c r="FA133" s="10">
        <f t="shared" si="600"/>
        <v>9.8222798853592318E-3</v>
      </c>
      <c r="FB133" s="10">
        <f t="shared" si="601"/>
        <v>2.8935980410487238E-2</v>
      </c>
      <c r="FC133" s="10">
        <f t="shared" si="602"/>
        <v>4.07144297985126E-2</v>
      </c>
      <c r="FD133" s="10">
        <f t="shared" si="603"/>
        <v>5.066281796779961E-2</v>
      </c>
      <c r="FE133" s="10">
        <f t="shared" si="604"/>
        <v>5.8062364440943828E-2</v>
      </c>
      <c r="FF133" s="10">
        <f t="shared" si="605"/>
        <v>5.7947684769949596E-2</v>
      </c>
      <c r="FG133" s="10">
        <f t="shared" si="606"/>
        <v>5.8642057687858476E-2</v>
      </c>
      <c r="FH133" s="10">
        <f t="shared" si="607"/>
        <v>5.9470842644144067E-2</v>
      </c>
      <c r="FI133" s="10">
        <f t="shared" si="608"/>
        <v>6.2393449462468678E-2</v>
      </c>
      <c r="FJ133" s="10">
        <f t="shared" si="609"/>
        <v>6.2158016374919578E-2</v>
      </c>
      <c r="FK133" s="10">
        <f t="shared" si="610"/>
        <v>6.8559496151031254E-2</v>
      </c>
      <c r="FL133" s="10">
        <f t="shared" si="611"/>
        <v>7.2083421967249123E-2</v>
      </c>
      <c r="FM133" s="10">
        <f t="shared" si="612"/>
        <v>6.9804284693965338E-2</v>
      </c>
      <c r="FN133" s="10">
        <f t="shared" si="613"/>
        <v>7.1370315535670054E-2</v>
      </c>
    </row>
    <row r="134" spans="2:170" x14ac:dyDescent="0.2">
      <c r="B134" t="str">
        <f t="shared" si="615"/>
        <v xml:space="preserve">      Federal</v>
      </c>
      <c r="C134" s="4"/>
      <c r="D134" s="4"/>
      <c r="E134" s="4"/>
      <c r="F134" s="4"/>
      <c r="G134" s="4">
        <f t="shared" si="450"/>
        <v>-5.7680631451123322E-2</v>
      </c>
      <c r="H134" s="4">
        <f t="shared" si="451"/>
        <v>-9.3241495473275995E-2</v>
      </c>
      <c r="I134" s="4">
        <f t="shared" si="452"/>
        <v>0</v>
      </c>
      <c r="J134" s="4">
        <f t="shared" si="453"/>
        <v>3.297856393344293E-2</v>
      </c>
      <c r="K134" s="4">
        <f t="shared" si="454"/>
        <v>4.510599909788017E-2</v>
      </c>
      <c r="L134" s="4">
        <f t="shared" si="455"/>
        <v>3.5957210919006562E-2</v>
      </c>
      <c r="M134" s="4">
        <f t="shared" si="456"/>
        <v>2.9783178460807648E-3</v>
      </c>
      <c r="N134" s="4">
        <f t="shared" si="457"/>
        <v>2.9818702290076556E-2</v>
      </c>
      <c r="O134" s="4">
        <f t="shared" si="458"/>
        <v>4.7344281698476369E-2</v>
      </c>
      <c r="P134" s="4">
        <f t="shared" si="459"/>
        <v>5.315222205817214E-2</v>
      </c>
      <c r="Q134" s="4">
        <f t="shared" si="460"/>
        <v>6.2042070432521704E-2</v>
      </c>
      <c r="R134" s="4">
        <f t="shared" si="461"/>
        <v>4.128819157720913E-2</v>
      </c>
      <c r="S134" s="4">
        <f t="shared" si="462"/>
        <v>1.17719768092056E-2</v>
      </c>
      <c r="T134" s="4">
        <f t="shared" si="463"/>
        <v>2.9312619082514715E-3</v>
      </c>
      <c r="U134" s="4">
        <f t="shared" si="464"/>
        <v>-2.3106695164923897E-2</v>
      </c>
      <c r="V134" s="4">
        <f t="shared" si="465"/>
        <v>-1.4653732305618394E-2</v>
      </c>
      <c r="W134" s="4">
        <f t="shared" si="466"/>
        <v>-2.9169826731229444E-2</v>
      </c>
      <c r="X134" s="4">
        <f t="shared" si="467"/>
        <v>-3.1931260704229171E-2</v>
      </c>
      <c r="Y134" s="4">
        <f t="shared" si="468"/>
        <v>-3.1785476926633423E-2</v>
      </c>
      <c r="Z134" s="4">
        <f t="shared" si="469"/>
        <v>-4.0095082624509712E-2</v>
      </c>
      <c r="AA134" s="4">
        <f t="shared" si="470"/>
        <v>-2.273179325433991E-2</v>
      </c>
      <c r="AB134" s="4">
        <f t="shared" si="471"/>
        <v>-3.6907702353576197E-2</v>
      </c>
      <c r="AC134" s="4">
        <f t="shared" si="472"/>
        <v>-4.2453230690855506E-2</v>
      </c>
      <c r="AD134" s="4">
        <f t="shared" si="473"/>
        <v>-1.7107664233576337E-2</v>
      </c>
      <c r="AE134" s="4">
        <f t="shared" si="474"/>
        <v>-8.3488715108676129E-3</v>
      </c>
      <c r="AF134" s="4">
        <f t="shared" si="475"/>
        <v>1.1042097998619837E-2</v>
      </c>
      <c r="AG134" s="4">
        <f t="shared" si="476"/>
        <v>5.1802170238290007E-2</v>
      </c>
      <c r="AH134" s="4">
        <f t="shared" si="477"/>
        <v>2.6827632461435207E-2</v>
      </c>
      <c r="AI134" s="4">
        <f t="shared" si="478"/>
        <v>5.3040549500092675E-2</v>
      </c>
      <c r="AJ134" s="4">
        <f t="shared" si="479"/>
        <v>4.6797004991680505E-2</v>
      </c>
      <c r="AK134" s="4">
        <f t="shared" si="480"/>
        <v>4.627130407958676E-2</v>
      </c>
      <c r="AL134" s="4">
        <f t="shared" si="481"/>
        <v>8.35569959993923E-2</v>
      </c>
      <c r="AM134" s="4">
        <f t="shared" si="482"/>
        <v>8.0361627322953558E-2</v>
      </c>
      <c r="AN134" s="4">
        <f t="shared" si="483"/>
        <v>5.44783696109747E-2</v>
      </c>
      <c r="AO134" s="4">
        <f t="shared" si="484"/>
        <v>2.2092937624272627E-2</v>
      </c>
      <c r="AP134" s="4">
        <f t="shared" si="485"/>
        <v>1.7047391749062363E-2</v>
      </c>
      <c r="AQ134" s="4">
        <f t="shared" si="486"/>
        <v>-1.2139458094590803E-2</v>
      </c>
      <c r="AR134" s="4">
        <f t="shared" si="487"/>
        <v>0.18858800773694387</v>
      </c>
      <c r="AS134" s="4">
        <f t="shared" si="488"/>
        <v>5.5149262678335996E-2</v>
      </c>
      <c r="AT134" s="4">
        <f t="shared" si="489"/>
        <v>-2.3808390076662301E-3</v>
      </c>
      <c r="AU134" s="4">
        <f t="shared" si="490"/>
        <v>3.5581279502811071E-2</v>
      </c>
      <c r="AV134" s="4">
        <f t="shared" si="491"/>
        <v>-0.13909845341380581</v>
      </c>
      <c r="AW134" s="4">
        <f t="shared" si="492"/>
        <v>2.3471423541837778E-3</v>
      </c>
      <c r="AX134" s="4">
        <f t="shared" si="493"/>
        <v>4.4347968162826927E-2</v>
      </c>
      <c r="AY134" s="4">
        <f t="shared" si="494"/>
        <v>7.0455612963832709E-3</v>
      </c>
      <c r="AZ134" s="4">
        <f t="shared" si="495"/>
        <v>1.1818375209776006E-2</v>
      </c>
      <c r="BA134" s="4">
        <f t="shared" si="496"/>
        <v>9.5515545154974055E-3</v>
      </c>
      <c r="BB134" s="4">
        <f t="shared" si="497"/>
        <v>8.7389246267750992E-2</v>
      </c>
      <c r="BC134" s="4">
        <f t="shared" si="498"/>
        <v>9.5858424480766827E-2</v>
      </c>
      <c r="BD134" s="4">
        <f t="shared" si="499"/>
        <v>8.4043999505623634E-2</v>
      </c>
      <c r="BE134" s="4">
        <f t="shared" si="500"/>
        <v>6.4077287066246075E-2</v>
      </c>
      <c r="BF134" s="4">
        <f t="shared" si="501"/>
        <v>-9.8894850050683016E-3</v>
      </c>
      <c r="BG134" s="4">
        <f t="shared" si="502"/>
        <v>-2.9763381120094815E-2</v>
      </c>
      <c r="BH134" s="4">
        <f t="shared" si="503"/>
        <v>-1.7420302117810819E-2</v>
      </c>
      <c r="BI134" s="4">
        <f t="shared" si="504"/>
        <v>-7.4680739837194639E-3</v>
      </c>
      <c r="BJ134" s="4">
        <f t="shared" si="505"/>
        <v>-1.2416190712689356E-2</v>
      </c>
      <c r="BK134" s="4">
        <f t="shared" si="506"/>
        <v>-2.4838549428713518E-2</v>
      </c>
      <c r="BL134" s="4">
        <f t="shared" si="507"/>
        <v>-2.7200791295747116E-2</v>
      </c>
      <c r="BM134" s="4">
        <f t="shared" si="508"/>
        <v>-1.9720948577626695E-2</v>
      </c>
      <c r="BN134" s="4">
        <f t="shared" si="509"/>
        <v>-5.6296658915677131E-2</v>
      </c>
      <c r="BO134" s="4">
        <f t="shared" si="510"/>
        <v>-4.1433097733365759E-2</v>
      </c>
      <c r="BP134" s="4">
        <f t="shared" si="511"/>
        <v>-4.5893719806763197E-2</v>
      </c>
      <c r="BQ134" s="4">
        <f t="shared" si="512"/>
        <v>-4.7988098951460036E-2</v>
      </c>
      <c r="BR134" s="4">
        <f t="shared" si="513"/>
        <v>-1.6608142735124169E-2</v>
      </c>
      <c r="BS134" s="4">
        <f t="shared" si="514"/>
        <v>-7.0654733867170499E-3</v>
      </c>
      <c r="BT134" s="4">
        <f t="shared" si="515"/>
        <v>-2.3377594913033474E-3</v>
      </c>
      <c r="BU134" s="4">
        <f t="shared" si="516"/>
        <v>-2.3218556270169256E-3</v>
      </c>
      <c r="BV134" s="4">
        <f t="shared" si="517"/>
        <v>2.3087223530495506E-3</v>
      </c>
      <c r="BW134" s="4">
        <f t="shared" si="518"/>
        <v>1.1419957517758018E-2</v>
      </c>
      <c r="BX134" s="4">
        <f t="shared" si="519"/>
        <v>1.3606676342525378E-2</v>
      </c>
      <c r="BY134" s="4">
        <f t="shared" si="520"/>
        <v>2.2519986488008077E-2</v>
      </c>
      <c r="BZ134" s="4">
        <f t="shared" si="521"/>
        <v>2.2384384653265671E-2</v>
      </c>
      <c r="CA134" s="4">
        <f t="shared" si="522"/>
        <v>2.0017793594306041E-2</v>
      </c>
      <c r="CB134" s="4">
        <f t="shared" si="523"/>
        <v>6.8996216336523641E-2</v>
      </c>
      <c r="CC134" s="4">
        <f t="shared" si="524"/>
        <v>2.8860028860029027E-2</v>
      </c>
      <c r="CD134" s="4">
        <f t="shared" si="525"/>
        <v>9.0460898276722625E-3</v>
      </c>
      <c r="CE134" s="4">
        <f t="shared" si="526"/>
        <v>-3.6750350276775985E-2</v>
      </c>
      <c r="CF134" s="4">
        <f t="shared" si="527"/>
        <v>9.6300645918966407E-2</v>
      </c>
      <c r="CG134" s="4">
        <f t="shared" si="528"/>
        <v>-1.8991999620160026E-2</v>
      </c>
      <c r="CH134" s="4">
        <f t="shared" si="529"/>
        <v>-4.0640688501075717E-2</v>
      </c>
      <c r="CI134" s="4">
        <f t="shared" si="530"/>
        <v>4.8016901949484835E-3</v>
      </c>
      <c r="CJ134" s="4">
        <f t="shared" si="531"/>
        <v>-0.19125487102249678</v>
      </c>
      <c r="CK134" s="4">
        <f t="shared" si="532"/>
        <v>-5.7247811463874095E-2</v>
      </c>
      <c r="CL134" s="4">
        <f t="shared" si="533"/>
        <v>-3.0832720631833548E-2</v>
      </c>
      <c r="CM134" s="4">
        <f t="shared" si="534"/>
        <v>-3.7829530677384982E-2</v>
      </c>
      <c r="CN134" s="4">
        <f t="shared" si="535"/>
        <v>-3.523773726743086E-2</v>
      </c>
      <c r="CO134" s="4">
        <f t="shared" si="536"/>
        <v>-2.3363394233914408E-2</v>
      </c>
      <c r="CP134" s="4">
        <f t="shared" si="537"/>
        <v>-1.626242914227289E-2</v>
      </c>
      <c r="CQ134" s="4">
        <f t="shared" si="538"/>
        <v>-2.0782339629612352E-2</v>
      </c>
      <c r="CR134" s="4">
        <f t="shared" si="539"/>
        <v>-3.4327299356935306E-2</v>
      </c>
      <c r="CS134" s="4">
        <f t="shared" si="540"/>
        <v>-4.3293988971425945E-2</v>
      </c>
      <c r="CT134" s="4">
        <f t="shared" si="541"/>
        <v>-4.9659157600108375E-2</v>
      </c>
      <c r="CU134" s="4">
        <f t="shared" si="542"/>
        <v>-3.5867201685758507E-2</v>
      </c>
      <c r="CV134" s="4">
        <f t="shared" si="543"/>
        <v>-2.4510350052362552E-2</v>
      </c>
      <c r="CW134" s="4">
        <f t="shared" si="544"/>
        <v>-2.4355681516251917E-2</v>
      </c>
      <c r="CX134" s="4">
        <f t="shared" si="545"/>
        <v>-2.194859638726112E-2</v>
      </c>
      <c r="CY134" s="4">
        <f t="shared" si="546"/>
        <v>-2.3985521467041512E-2</v>
      </c>
      <c r="CZ134" s="4">
        <f t="shared" si="547"/>
        <v>-1.0870510479172099E-2</v>
      </c>
      <c r="DA134" s="4">
        <f t="shared" si="548"/>
        <v>2.1501677130818702E-3</v>
      </c>
      <c r="DB134" s="4">
        <f t="shared" si="549"/>
        <v>8.5428101574015879E-3</v>
      </c>
      <c r="DC134" s="4">
        <f t="shared" si="550"/>
        <v>6.3590308836931914E-3</v>
      </c>
      <c r="DD134" s="4">
        <f t="shared" si="551"/>
        <v>6.3092809522808666E-3</v>
      </c>
      <c r="DE134" s="4">
        <f t="shared" si="552"/>
        <v>6.249739594183637E-3</v>
      </c>
      <c r="DF134" s="4">
        <f t="shared" si="553"/>
        <v>1.0341903323887527E-2</v>
      </c>
      <c r="DG134" s="4">
        <f t="shared" si="554"/>
        <v>1.846267462613102E-2</v>
      </c>
      <c r="DH134" s="4">
        <f t="shared" si="555"/>
        <v>6.0960741282611768E-3</v>
      </c>
      <c r="DI134" s="4">
        <f t="shared" si="556"/>
        <v>0</v>
      </c>
      <c r="DJ134" s="4">
        <f t="shared" si="557"/>
        <v>-1.0042983971397428E-2</v>
      </c>
      <c r="DK134" s="4">
        <f t="shared" si="558"/>
        <v>-3.1945054506249279E-2</v>
      </c>
      <c r="DL134" s="4">
        <f t="shared" si="559"/>
        <v>-3.1690698779908044E-2</v>
      </c>
      <c r="DM134" s="4">
        <f t="shared" si="560"/>
        <v>-2.9603315571343929E-2</v>
      </c>
      <c r="DN134" s="4">
        <f t="shared" si="561"/>
        <v>-3.1407035175879561E-2</v>
      </c>
      <c r="DO134" s="4">
        <f t="shared" si="562"/>
        <v>-2.9226662509985745E-2</v>
      </c>
      <c r="DP134" s="4">
        <f t="shared" si="563"/>
        <v>-2.3291021311284681E-2</v>
      </c>
      <c r="DQ134" s="4">
        <f t="shared" si="564"/>
        <v>-1.5455353348016006E-2</v>
      </c>
      <c r="DR134" s="4">
        <f t="shared" si="565"/>
        <v>-1.5340364333652922E-2</v>
      </c>
      <c r="DS134" s="4">
        <f t="shared" si="566"/>
        <v>5.7333970377446758E-3</v>
      </c>
      <c r="DT134" s="4">
        <f t="shared" si="567"/>
        <v>1.327391675357914E-2</v>
      </c>
      <c r="DU134" s="4">
        <f t="shared" si="568"/>
        <v>9.029345372460483E-2</v>
      </c>
      <c r="DV134" s="4">
        <f t="shared" si="569"/>
        <v>3.9336892385501671E-2</v>
      </c>
      <c r="DW134" s="4">
        <f t="shared" si="570"/>
        <v>9.3475415965600349E-3</v>
      </c>
      <c r="DX134" s="4">
        <f t="shared" si="571"/>
        <v>0</v>
      </c>
      <c r="DY134" s="4">
        <f t="shared" si="572"/>
        <v>-9.796918052862523E-2</v>
      </c>
      <c r="DZ134" s="4">
        <f t="shared" si="573"/>
        <v>-4.0451438048622862E-2</v>
      </c>
      <c r="EA134" s="4">
        <f t="shared" si="574"/>
        <v>-3.0380977457314658E-2</v>
      </c>
      <c r="EB134" s="4">
        <f t="shared" si="575"/>
        <v>-5.1939749890127333E-2</v>
      </c>
      <c r="EC134" s="4">
        <f t="shared" si="576"/>
        <v>-4.8906451739113309E-2</v>
      </c>
      <c r="ED134" s="4">
        <f t="shared" si="577"/>
        <v>-4.0300140090963311E-2</v>
      </c>
      <c r="EE134" s="4">
        <f t="shared" si="578"/>
        <v>-2.1036124763343437E-2</v>
      </c>
      <c r="EF134" s="4">
        <f t="shared" si="579"/>
        <v>1.5175082514511213E-2</v>
      </c>
      <c r="EG134" s="4">
        <f t="shared" si="580"/>
        <v>3.3726180884749934E-2</v>
      </c>
      <c r="EH134" s="4">
        <f t="shared" si="581"/>
        <v>3.5644604532493004E-2</v>
      </c>
      <c r="EI134" s="4">
        <f t="shared" si="582"/>
        <v>3.5590521682120346E-2</v>
      </c>
      <c r="EJ134" s="4">
        <f t="shared" si="583"/>
        <v>2.993339818902915E-2</v>
      </c>
      <c r="EK134" s="4">
        <f t="shared" si="584"/>
        <v>2.8136254501800809E-2</v>
      </c>
      <c r="EL134" s="4">
        <f t="shared" si="585"/>
        <v>2.249507920142468E-2</v>
      </c>
      <c r="EM134" s="4">
        <f t="shared" si="586"/>
        <v>1.4908406477702826E-2</v>
      </c>
      <c r="EN134" s="4">
        <f t="shared" si="587"/>
        <v>-1.4847258824839359E-2</v>
      </c>
      <c r="EO134" s="4">
        <f t="shared" si="588"/>
        <v>-3.8875210574057267E-2</v>
      </c>
      <c r="EP134" s="10">
        <f t="shared" si="589"/>
        <v>-0.10814227916385712</v>
      </c>
      <c r="EQ134" s="10">
        <f t="shared" si="590"/>
        <v>-0.13182193606517376</v>
      </c>
      <c r="ER134" s="10">
        <f t="shared" si="591"/>
        <v>-0.1159681285345118</v>
      </c>
      <c r="ES134" s="10">
        <f t="shared" si="592"/>
        <v>-0.10858527894983616</v>
      </c>
      <c r="ET134" s="10">
        <f t="shared" si="593"/>
        <v>-4.0458867720212462E-2</v>
      </c>
      <c r="EU134" s="10">
        <f t="shared" si="594"/>
        <v>-1.8517421975142986E-2</v>
      </c>
      <c r="EV134" s="10">
        <f t="shared" si="595"/>
        <v>-1.2293727604832242E-2</v>
      </c>
      <c r="EW134" s="10">
        <f t="shared" si="596"/>
        <v>-6.2848258193304507E-3</v>
      </c>
      <c r="EX134" s="10">
        <f t="shared" si="597"/>
        <v>-5.1163577006299301E-3</v>
      </c>
      <c r="EY134" s="10">
        <f t="shared" si="598"/>
        <v>-4.0064768266939452E-3</v>
      </c>
      <c r="EZ134" s="10">
        <f t="shared" si="599"/>
        <v>-4.016231988757237E-3</v>
      </c>
      <c r="FA134" s="10">
        <f t="shared" si="600"/>
        <v>-2.2610414661472272E-3</v>
      </c>
      <c r="FB134" s="10">
        <f t="shared" si="601"/>
        <v>2.7201398478517673E-4</v>
      </c>
      <c r="FC134" s="10">
        <f t="shared" si="602"/>
        <v>1.6912839317350787E-3</v>
      </c>
      <c r="FD134" s="10">
        <f t="shared" si="603"/>
        <v>2.7434880721934054E-3</v>
      </c>
      <c r="FE134" s="10">
        <f t="shared" si="604"/>
        <v>3.1241536302408215E-3</v>
      </c>
      <c r="FF134" s="10">
        <f t="shared" si="605"/>
        <v>2.7537560853715406E-3</v>
      </c>
      <c r="FG134" s="10">
        <f t="shared" si="606"/>
        <v>7.7714905959180118E-3</v>
      </c>
      <c r="FH134" s="10">
        <f t="shared" si="607"/>
        <v>2.7368237688093214E-2</v>
      </c>
      <c r="FI134" s="10">
        <f t="shared" si="608"/>
        <v>2.8102505421247124E-2</v>
      </c>
      <c r="FJ134" s="10">
        <f t="shared" si="609"/>
        <v>-9.3339140120756001E-4</v>
      </c>
      <c r="FK134" s="10">
        <f t="shared" si="610"/>
        <v>-1.7583170378331974E-3</v>
      </c>
      <c r="FL134" s="10">
        <f t="shared" si="611"/>
        <v>-2.1054471519243053E-2</v>
      </c>
      <c r="FM134" s="10">
        <f t="shared" si="612"/>
        <v>-2.2078450690472762E-2</v>
      </c>
      <c r="FN134" s="10">
        <f t="shared" si="613"/>
        <v>6.6993885596067495E-3</v>
      </c>
    </row>
  </sheetData>
  <hyperlinks>
    <hyperlink ref="B37" r:id="rId1" xr:uid="{4F637ADB-F515-4E73-9B9C-F79DFCB169AA}"/>
  </hyperlinks>
  <pageMargins left="0.8" right="0.45" top="0.85" bottom="0.75" header="0.3" footer="0.3"/>
  <pageSetup scale="69" fitToWidth="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5021-B505-4862-90CF-FFBE663C9696}">
  <sheetPr>
    <tabColor rgb="FF5B1A18"/>
  </sheetPr>
  <dimension ref="A1:AR83"/>
  <sheetViews>
    <sheetView zoomScale="85" zoomScaleNormal="85" workbookViewId="0">
      <pane xSplit="2" ySplit="4" topLeftCell="W20" activePane="bottomRight" state="frozen"/>
      <selection activeCell="FG45" sqref="FG45"/>
      <selection pane="topRight" activeCell="FG45" sqref="FG45"/>
      <selection pane="bottomLeft" activeCell="FG45" sqref="FG45"/>
      <selection pane="bottomRight" activeCell="AK3" sqref="AK3"/>
    </sheetView>
  </sheetViews>
  <sheetFormatPr defaultRowHeight="12.75" x14ac:dyDescent="0.2"/>
  <cols>
    <col min="1" max="1" width="9.140625" hidden="1" customWidth="1"/>
    <col min="2" max="2" width="64.85546875" bestFit="1" customWidth="1"/>
  </cols>
  <sheetData>
    <row r="1" spans="1:44" ht="14.25" x14ac:dyDescent="0.2">
      <c r="B1" s="28" t="str">
        <f>Info!B3</f>
        <v>Seattle MD (King &amp; Snohomish Counties) Economic Forecast</v>
      </c>
      <c r="AG1" s="17"/>
      <c r="AH1" s="17"/>
      <c r="AI1" s="17"/>
      <c r="AJ1" s="17"/>
      <c r="AK1" s="17"/>
      <c r="AL1" s="17"/>
      <c r="AM1" s="17"/>
      <c r="AN1" s="17"/>
      <c r="AO1" s="17"/>
      <c r="AP1" s="17"/>
      <c r="AQ1" s="17"/>
    </row>
    <row r="2" spans="1:44" x14ac:dyDescent="0.2">
      <c r="B2" t="str">
        <f>Info!B4</f>
        <v>City of Seattle Office of Economic and Revenue Forecasts</v>
      </c>
      <c r="AG2" s="17"/>
      <c r="AH2" s="17"/>
      <c r="AI2" s="17"/>
      <c r="AJ2" s="17"/>
      <c r="AK2" s="17"/>
      <c r="AL2" s="17"/>
    </row>
    <row r="3" spans="1:44" x14ac:dyDescent="0.2">
      <c r="B3" s="1"/>
      <c r="C3" t="s">
        <v>174</v>
      </c>
      <c r="AK3" t="s">
        <v>173</v>
      </c>
    </row>
    <row r="4" spans="1:44"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c r="AR4" s="1">
        <v>2031</v>
      </c>
    </row>
    <row r="5" spans="1:44" x14ac:dyDescent="0.2">
      <c r="A5" t="str">
        <f>'Baseline QTR'!A5</f>
        <v>KS_UR</v>
      </c>
      <c r="B5" t="str">
        <f>'Baseline QTR'!B5</f>
        <v>Unemployment rate (%)</v>
      </c>
      <c r="C5" s="3">
        <f ca="1">AVERAGE(OFFSET('Pessimistic QTR'!$C5,0,4*(COLUMNS('Pessimistic QTR'!$C5:C5)-1),1,4))</f>
        <v>3.758014504823874</v>
      </c>
      <c r="D5" s="3">
        <f ca="1">AVERAGE(OFFSET('Pessimistic QTR'!$C5,0,4*(COLUMNS('Pessimistic QTR'!$C5:D5)-1),1,4))</f>
        <v>4.4653359893266025</v>
      </c>
      <c r="E5" s="3">
        <f ca="1">AVERAGE(OFFSET('Pessimistic QTR'!$C5,0,4*(COLUMNS('Pessimistic QTR'!$C5:E5)-1),1,4))</f>
        <v>5.4302723230367924</v>
      </c>
      <c r="F5" s="3">
        <f ca="1">AVERAGE(OFFSET('Pessimistic QTR'!$C5,0,4*(COLUMNS('Pessimistic QTR'!$C5:F5)-1),1,4))</f>
        <v>5.5561807370765939</v>
      </c>
      <c r="G5" s="3">
        <f ca="1">AVERAGE(OFFSET('Pessimistic QTR'!$C5,0,4*(COLUMNS('Pessimistic QTR'!$C5:G5)-1),1,4))</f>
        <v>5.0017155493373089</v>
      </c>
      <c r="H5" s="3">
        <f ca="1">AVERAGE(OFFSET('Pessimistic QTR'!$C5,0,4*(COLUMNS('Pessimistic QTR'!$C5:H5)-1),1,4))</f>
        <v>5.0600292411471628</v>
      </c>
      <c r="I5" s="3">
        <f ca="1">AVERAGE(OFFSET('Pessimistic QTR'!$C5,0,4*(COLUMNS('Pessimistic QTR'!$C5:I5)-1),1,4))</f>
        <v>4.7830929520361387</v>
      </c>
      <c r="J5" s="3">
        <f ca="1">AVERAGE(OFFSET('Pessimistic QTR'!$C5,0,4*(COLUMNS('Pessimistic QTR'!$C5:J5)-1),1,4))</f>
        <v>3.9107963332685047</v>
      </c>
      <c r="K5" s="3">
        <f ca="1">AVERAGE(OFFSET('Pessimistic QTR'!$C5,0,4*(COLUMNS('Pessimistic QTR'!$C5:K5)-1),1,4))</f>
        <v>3.3508328535320677</v>
      </c>
      <c r="L5" s="3">
        <f ca="1">AVERAGE(OFFSET('Pessimistic QTR'!$C5,0,4*(COLUMNS('Pessimistic QTR'!$C5:L5)-1),1,4))</f>
        <v>3.2748081882025128</v>
      </c>
      <c r="M5" s="3">
        <f ca="1">AVERAGE(OFFSET('Pessimistic QTR'!$C5,0,4*(COLUMNS('Pessimistic QTR'!$C5:M5)-1),1,4))</f>
        <v>3.8535294983919481</v>
      </c>
      <c r="N5" s="3">
        <f ca="1">AVERAGE(OFFSET('Pessimistic QTR'!$C5,0,4*(COLUMNS('Pessimistic QTR'!$C5:N5)-1),1,4))</f>
        <v>4.7022522425904656</v>
      </c>
      <c r="O5" s="3">
        <f ca="1">AVERAGE(OFFSET('Pessimistic QTR'!$C5,0,4*(COLUMNS('Pessimistic QTR'!$C5:O5)-1),1,4))</f>
        <v>6.1089006072200132</v>
      </c>
      <c r="P5" s="3">
        <f ca="1">AVERAGE(OFFSET('Pessimistic QTR'!$C5,0,4*(COLUMNS('Pessimistic QTR'!$C5:P5)-1),1,4))</f>
        <v>5.9878732223854412</v>
      </c>
      <c r="Q5" s="3">
        <f ca="1">AVERAGE(OFFSET('Pessimistic QTR'!$C5,0,4*(COLUMNS('Pessimistic QTR'!$C5:Q5)-1),1,4))</f>
        <v>4.9869715895134519</v>
      </c>
      <c r="R5" s="3">
        <f ca="1">AVERAGE(OFFSET('Pessimistic QTR'!$C5,0,4*(COLUMNS('Pessimistic QTR'!$C5:R5)-1),1,4))</f>
        <v>4.2819914340512311</v>
      </c>
      <c r="S5" s="3">
        <f ca="1">AVERAGE(OFFSET('Pessimistic QTR'!$C5,0,4*(COLUMNS('Pessimistic QTR'!$C5:S5)-1),1,4))</f>
        <v>3.6758752444182385</v>
      </c>
      <c r="T5" s="3">
        <f ca="1">AVERAGE(OFFSET('Pessimistic QTR'!$C5,0,4*(COLUMNS('Pessimistic QTR'!$C5:T5)-1),1,4))</f>
        <v>3.0280855148179531</v>
      </c>
      <c r="U5" s="3">
        <f ca="1">AVERAGE(OFFSET('Pessimistic QTR'!$C5,0,4*(COLUMNS('Pessimistic QTR'!$C5:U5)-1),1,4))</f>
        <v>3.7264551265998049</v>
      </c>
      <c r="V5" s="3">
        <f ca="1">AVERAGE(OFFSET('Pessimistic QTR'!$C5,0,4*(COLUMNS('Pessimistic QTR'!$C5:V5)-1),1,4))</f>
        <v>8.3874732374924683</v>
      </c>
      <c r="W5" s="3">
        <f ca="1">AVERAGE(OFFSET('Pessimistic QTR'!$C5,0,4*(COLUMNS('Pessimistic QTR'!$C5:W5)-1),1,4))</f>
        <v>10.099056359034931</v>
      </c>
      <c r="X5" s="3">
        <f ca="1">AVERAGE(OFFSET('Pessimistic QTR'!$C5,0,4*(COLUMNS('Pessimistic QTR'!$C5:X5)-1),1,4))</f>
        <v>8.8601467990281577</v>
      </c>
      <c r="Y5" s="3">
        <f ca="1">AVERAGE(OFFSET('Pessimistic QTR'!$C5,0,4*(COLUMNS('Pessimistic QTR'!$C5:Y5)-1),1,4))</f>
        <v>7.1099369939296926</v>
      </c>
      <c r="Z5" s="3">
        <f ca="1">AVERAGE(OFFSET('Pessimistic QTR'!$C5,0,4*(COLUMNS('Pessimistic QTR'!$C5:Z5)-1),1,4))</f>
        <v>4.754921083554339</v>
      </c>
      <c r="AA5" s="3">
        <f ca="1">AVERAGE(OFFSET('Pessimistic QTR'!$C5,0,4*(COLUMNS('Pessimistic QTR'!$C5:AA5)-1),1,4))</f>
        <v>4.6333033419140257</v>
      </c>
      <c r="AB5" s="3">
        <f ca="1">AVERAGE(OFFSET('Pessimistic QTR'!$C5,0,4*(COLUMNS('Pessimistic QTR'!$C5:AB5)-1),1,4))</f>
        <v>4.0680898768509</v>
      </c>
      <c r="AC5" s="3">
        <f ca="1">AVERAGE(OFFSET('Pessimistic QTR'!$C5,0,4*(COLUMNS('Pessimistic QTR'!$C5:AC5)-1),1,4))</f>
        <v>4.0202237420290965</v>
      </c>
      <c r="AD5" s="3">
        <f ca="1">AVERAGE(OFFSET('Pessimistic QTR'!$C5,0,4*(COLUMNS('Pessimistic QTR'!$C5:AD5)-1),1,4))</f>
        <v>3.7763165304678368</v>
      </c>
      <c r="AE5" s="3">
        <f ca="1">AVERAGE(OFFSET('Pessimistic QTR'!$C5,0,4*(COLUMNS('Pessimistic QTR'!$C5:AE5)-1),1,4))</f>
        <v>3.3771356218984669</v>
      </c>
      <c r="AF5" s="3">
        <f ca="1">AVERAGE(OFFSET('Pessimistic QTR'!$C5,0,4*(COLUMNS('Pessimistic QTR'!$C5:AF5)-1),1,4))</f>
        <v>2.8643848758572448</v>
      </c>
      <c r="AG5" s="3">
        <f ca="1">AVERAGE(OFFSET('Pessimistic QTR'!$C5,0,4*(COLUMNS('Pessimistic QTR'!$C5:AG5)-1),1,4))</f>
        <v>8.7245406023140202</v>
      </c>
      <c r="AH5" s="3">
        <f ca="1">AVERAGE(OFFSET('Pessimistic QTR'!$C5,0,4*(COLUMNS('Pessimistic QTR'!$C5:AH5)-1),1,4))</f>
        <v>4.7645683447678557</v>
      </c>
      <c r="AI5" s="3">
        <f ca="1">AVERAGE(OFFSET('Pessimistic QTR'!$C5,0,4*(COLUMNS('Pessimistic QTR'!$C5:AI5)-1),1,4))</f>
        <v>3.5913566113472819</v>
      </c>
      <c r="AJ5" s="3">
        <f ca="1">AVERAGE(OFFSET('Pessimistic QTR'!$C5,0,4*(COLUMNS('Pessimistic QTR'!$C5:AJ5)-1),1,4))</f>
        <v>3.9303256382616638</v>
      </c>
      <c r="AK5" s="3">
        <f ca="1">AVERAGE(OFFSET('Pessimistic QTR'!$C5,0,4*(COLUMNS('Pessimistic QTR'!$C5:AK5)-1),1,4))</f>
        <v>4.0942044175976484</v>
      </c>
      <c r="AL5" s="8">
        <f ca="1">AVERAGE(OFFSET('Pessimistic QTR'!$C5,0,4*(COLUMNS('Pessimistic QTR'!$C5:AL5)-1),1,4))</f>
        <v>4.2140163630733198</v>
      </c>
      <c r="AM5" s="8">
        <f ca="1">AVERAGE(OFFSET('Pessimistic QTR'!$C5,0,4*(COLUMNS('Pessimistic QTR'!$C5:AM5)-1),1,4))</f>
        <v>6.0778980000000002</v>
      </c>
      <c r="AN5" s="8">
        <f ca="1">AVERAGE(OFFSET('Pessimistic QTR'!$C5,0,4*(COLUMNS('Pessimistic QTR'!$C5:AN5)-1),1,4))</f>
        <v>7.5326447500000002</v>
      </c>
      <c r="AO5" s="8">
        <f ca="1">AVERAGE(OFFSET('Pessimistic QTR'!$C5,0,4*(COLUMNS('Pessimistic QTR'!$C5:AO5)-1),1,4))</f>
        <v>6.3199844999999994</v>
      </c>
      <c r="AP5" s="8">
        <f ca="1">AVERAGE(OFFSET('Pessimistic QTR'!$C5,0,4*(COLUMNS('Pessimistic QTR'!$C5:AP5)-1),1,4))</f>
        <v>5.3396419999999996</v>
      </c>
      <c r="AQ5" s="8">
        <f ca="1">AVERAGE(OFFSET('Pessimistic QTR'!$C5,0,4*(COLUMNS('Pessimistic QTR'!$C5:AQ5)-1),1,4))</f>
        <v>5.0230947499999994</v>
      </c>
      <c r="AR5" s="8">
        <f ca="1">AVERAGE(OFFSET('Pessimistic QTR'!$C5,0,4*(COLUMNS('Pessimistic QTR'!$C5:AR5)-1),1,4))</f>
        <v>5.0960187499999998</v>
      </c>
    </row>
    <row r="6" spans="1:44"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c r="AR6" s="8"/>
    </row>
    <row r="7" spans="1:44" x14ac:dyDescent="0.2">
      <c r="A7" t="str">
        <f>'Baseline QTR'!A7</f>
        <v>KS_N</v>
      </c>
      <c r="B7" t="str">
        <f>'Baseline QTR'!B7</f>
        <v>Employment (thous.)</v>
      </c>
      <c r="C7" s="47">
        <f ca="1">AVERAGE(OFFSET('Pessimistic QTR'!$C7,0,4*(COLUMNS('Pessimistic QTR'!$C7:C7)-1),1,4))</f>
        <v>1109.6166666666668</v>
      </c>
      <c r="D7" s="47">
        <f ca="1">AVERAGE(OFFSET('Pessimistic QTR'!$C7,0,4*(COLUMNS('Pessimistic QTR'!$C7:D7)-1),1,4))</f>
        <v>1114.5</v>
      </c>
      <c r="E7" s="47">
        <f ca="1">AVERAGE(OFFSET('Pessimistic QTR'!$C7,0,4*(COLUMNS('Pessimistic QTR'!$C7:E7)-1),1,4))</f>
        <v>1128.4666666666665</v>
      </c>
      <c r="F7" s="47">
        <f ca="1">AVERAGE(OFFSET('Pessimistic QTR'!$C7,0,4*(COLUMNS('Pessimistic QTR'!$C7:F7)-1),1,4))</f>
        <v>1140.3083333333334</v>
      </c>
      <c r="G7" s="47">
        <f ca="1">AVERAGE(OFFSET('Pessimistic QTR'!$C7,0,4*(COLUMNS('Pessimistic QTR'!$C7:G7)-1),1,4))</f>
        <v>1152.125</v>
      </c>
      <c r="H7" s="47">
        <f ca="1">AVERAGE(OFFSET('Pessimistic QTR'!$C7,0,4*(COLUMNS('Pessimistic QTR'!$C7:H7)-1),1,4))</f>
        <v>1173.5083333333332</v>
      </c>
      <c r="I7" s="47">
        <f ca="1">AVERAGE(OFFSET('Pessimistic QTR'!$C7,0,4*(COLUMNS('Pessimistic QTR'!$C7:I7)-1),1,4))</f>
        <v>1217.5916666666667</v>
      </c>
      <c r="J7" s="47">
        <f ca="1">AVERAGE(OFFSET('Pessimistic QTR'!$C7,0,4*(COLUMNS('Pessimistic QTR'!$C7:J7)-1),1,4))</f>
        <v>1288.0500000000002</v>
      </c>
      <c r="K7" s="47">
        <f ca="1">AVERAGE(OFFSET('Pessimistic QTR'!$C7,0,4*(COLUMNS('Pessimistic QTR'!$C7:K7)-1),1,4))</f>
        <v>1350.0166666666667</v>
      </c>
      <c r="L7" s="47">
        <f ca="1">AVERAGE(OFFSET('Pessimistic QTR'!$C7,0,4*(COLUMNS('Pessimistic QTR'!$C7:L7)-1),1,4))</f>
        <v>1385.4583333333335</v>
      </c>
      <c r="M7" s="47">
        <f ca="1">AVERAGE(OFFSET('Pessimistic QTR'!$C7,0,4*(COLUMNS('Pessimistic QTR'!$C7:M7)-1),1,4))</f>
        <v>1416.8416666666667</v>
      </c>
      <c r="N7" s="47">
        <f ca="1">AVERAGE(OFFSET('Pessimistic QTR'!$C7,0,4*(COLUMNS('Pessimistic QTR'!$C7:N7)-1),1,4))</f>
        <v>1399.6666666666667</v>
      </c>
      <c r="O7" s="47">
        <f ca="1">AVERAGE(OFFSET('Pessimistic QTR'!$C7,0,4*(COLUMNS('Pessimistic QTR'!$C7:O7)-1),1,4))</f>
        <v>1351.3583333333331</v>
      </c>
      <c r="P7" s="47">
        <f ca="1">AVERAGE(OFFSET('Pessimistic QTR'!$C7,0,4*(COLUMNS('Pessimistic QTR'!$C7:P7)-1),1,4))</f>
        <v>1341.1833333333334</v>
      </c>
      <c r="Q7" s="47">
        <f ca="1">AVERAGE(OFFSET('Pessimistic QTR'!$C7,0,4*(COLUMNS('Pessimistic QTR'!$C7:Q7)-1),1,4))</f>
        <v>1351.0083333333332</v>
      </c>
      <c r="R7" s="47">
        <f ca="1">AVERAGE(OFFSET('Pessimistic QTR'!$C7,0,4*(COLUMNS('Pessimistic QTR'!$C7:R7)-1),1,4))</f>
        <v>1385.4583333333335</v>
      </c>
      <c r="S7" s="47">
        <f ca="1">AVERAGE(OFFSET('Pessimistic QTR'!$C7,0,4*(COLUMNS('Pessimistic QTR'!$C7:S7)-1),1,4))</f>
        <v>1430.1583333333333</v>
      </c>
      <c r="T7" s="47">
        <f ca="1">AVERAGE(OFFSET('Pessimistic QTR'!$C7,0,4*(COLUMNS('Pessimistic QTR'!$C7:T7)-1),1,4))</f>
        <v>1474.6499999999999</v>
      </c>
      <c r="U7" s="47">
        <f ca="1">AVERAGE(OFFSET('Pessimistic QTR'!$C7,0,4*(COLUMNS('Pessimistic QTR'!$C7:U7)-1),1,4))</f>
        <v>1492.9416666666668</v>
      </c>
      <c r="V7" s="47">
        <f ca="1">AVERAGE(OFFSET('Pessimistic QTR'!$C7,0,4*(COLUMNS('Pessimistic QTR'!$C7:V7)-1),1,4))</f>
        <v>1417.2083333333333</v>
      </c>
      <c r="W7" s="47">
        <f ca="1">AVERAGE(OFFSET('Pessimistic QTR'!$C7,0,4*(COLUMNS('Pessimistic QTR'!$C7:W7)-1),1,4))</f>
        <v>1396.3916666666667</v>
      </c>
      <c r="X7" s="47">
        <f ca="1">AVERAGE(OFFSET('Pessimistic QTR'!$C7,0,4*(COLUMNS('Pessimistic QTR'!$C7:X7)-1),1,4))</f>
        <v>1422.575</v>
      </c>
      <c r="Y7" s="47">
        <f ca="1">AVERAGE(OFFSET('Pessimistic QTR'!$C7,0,4*(COLUMNS('Pessimistic QTR'!$C7:Y7)-1),1,4))</f>
        <v>1459.9250000000002</v>
      </c>
      <c r="Z7" s="47">
        <f ca="1">AVERAGE(OFFSET('Pessimistic QTR'!$C7,0,4*(COLUMNS('Pessimistic QTR'!$C7:Z7)-1),1,4))</f>
        <v>1501.7749999999999</v>
      </c>
      <c r="AA7" s="47">
        <f ca="1">AVERAGE(OFFSET('Pessimistic QTR'!$C7,0,4*(COLUMNS('Pessimistic QTR'!$C7:AA7)-1),1,4))</f>
        <v>1543.2333333333333</v>
      </c>
      <c r="AB7" s="47">
        <f ca="1">AVERAGE(OFFSET('Pessimistic QTR'!$C7,0,4*(COLUMNS('Pessimistic QTR'!$C7:AB7)-1),1,4))</f>
        <v>1592.2916666666667</v>
      </c>
      <c r="AC7" s="47">
        <f ca="1">AVERAGE(OFFSET('Pessimistic QTR'!$C7,0,4*(COLUMNS('Pessimistic QTR'!$C7:AC7)-1),1,4))</f>
        <v>1643.9166666666667</v>
      </c>
      <c r="AD7" s="47">
        <f ca="1">AVERAGE(OFFSET('Pessimistic QTR'!$C7,0,4*(COLUMNS('Pessimistic QTR'!$C7:AD7)-1),1,4))</f>
        <v>1684.9</v>
      </c>
      <c r="AE7" s="47">
        <f ca="1">AVERAGE(OFFSET('Pessimistic QTR'!$C7,0,4*(COLUMNS('Pessimistic QTR'!$C7:AE7)-1),1,4))</f>
        <v>1722.9749999999999</v>
      </c>
      <c r="AF7" s="47">
        <f ca="1">AVERAGE(OFFSET('Pessimistic QTR'!$C7,0,4*(COLUMNS('Pessimistic QTR'!$C7:AF7)-1),1,4))</f>
        <v>1763.375</v>
      </c>
      <c r="AG7" s="48">
        <f ca="1">AVERAGE(OFFSET('Pessimistic QTR'!$C7,0,4*(COLUMNS('Pessimistic QTR'!$C7:AG7)-1),1,4))</f>
        <v>1661.5083333333334</v>
      </c>
      <c r="AH7" s="48">
        <f ca="1">AVERAGE(OFFSET('Pessimistic QTR'!$C7,0,4*(COLUMNS('Pessimistic QTR'!$C7:AH7)-1),1,4))</f>
        <v>1688.8166666666666</v>
      </c>
      <c r="AI7" s="48">
        <f ca="1">AVERAGE(OFFSET('Pessimistic QTR'!$C7,0,4*(COLUMNS('Pessimistic QTR'!$C7:AI7)-1),1,4))</f>
        <v>1764.0333333333335</v>
      </c>
      <c r="AJ7" s="48">
        <f ca="1">AVERAGE(OFFSET('Pessimistic QTR'!$C7,0,4*(COLUMNS('Pessimistic QTR'!$C7:AJ7)-1),1,4))</f>
        <v>1779.1166666666666</v>
      </c>
      <c r="AK7" s="48">
        <f ca="1">AVERAGE(OFFSET('Pessimistic QTR'!$C7,0,4*(COLUMNS('Pessimistic QTR'!$C7:AK7)-1),1,4))</f>
        <v>1791.25</v>
      </c>
      <c r="AL7" s="49">
        <f ca="1">AVERAGE(OFFSET('Pessimistic QTR'!$C7,0,4*(COLUMNS('Pessimistic QTR'!$C7:AL7)-1),1,4))</f>
        <v>1776.5475833333333</v>
      </c>
      <c r="AM7" s="49">
        <f ca="1">AVERAGE(OFFSET('Pessimistic QTR'!$C7,0,4*(COLUMNS('Pessimistic QTR'!$C7:AM7)-1),1,4))</f>
        <v>1748.5707499999999</v>
      </c>
      <c r="AN7" s="49">
        <f ca="1">AVERAGE(OFFSET('Pessimistic QTR'!$C7,0,4*(COLUMNS('Pessimistic QTR'!$C7:AN7)-1),1,4))</f>
        <v>1728.4327499999999</v>
      </c>
      <c r="AO7" s="49">
        <f ca="1">AVERAGE(OFFSET('Pessimistic QTR'!$C7,0,4*(COLUMNS('Pessimistic QTR'!$C7:AO7)-1),1,4))</f>
        <v>1753.28</v>
      </c>
      <c r="AP7" s="49">
        <f ca="1">AVERAGE(OFFSET('Pessimistic QTR'!$C7,0,4*(COLUMNS('Pessimistic QTR'!$C7:AP7)-1),1,4))</f>
        <v>1783.1949999999999</v>
      </c>
      <c r="AQ7" s="49">
        <f ca="1">AVERAGE(OFFSET('Pessimistic QTR'!$C7,0,4*(COLUMNS('Pessimistic QTR'!$C7:AQ7)-1),1,4))</f>
        <v>1806.34925</v>
      </c>
      <c r="AR7" s="49">
        <f ca="1">AVERAGE(OFFSET('Pessimistic QTR'!$C7,0,4*(COLUMNS('Pessimistic QTR'!$C7:AR7)-1),1,4))</f>
        <v>1828.26875</v>
      </c>
    </row>
    <row r="8" spans="1:44" x14ac:dyDescent="0.2">
      <c r="A8" t="str">
        <f>'Baseline QTR'!A8</f>
        <v>KS_NGDS</v>
      </c>
      <c r="B8" t="str">
        <f>'Baseline QTR'!B8</f>
        <v xml:space="preserve"> Goods producing</v>
      </c>
      <c r="C8" s="47">
        <f ca="1">AVERAGE(OFFSET('Pessimistic QTR'!$C8,0,4*(COLUMNS('Pessimistic QTR'!$C8:C8)-1),1,4))</f>
        <v>277.14999999999998</v>
      </c>
      <c r="D8" s="47">
        <f ca="1">AVERAGE(OFFSET('Pessimistic QTR'!$C8,0,4*(COLUMNS('Pessimistic QTR'!$C8:D8)-1),1,4))</f>
        <v>270.63333333333333</v>
      </c>
      <c r="E8" s="47">
        <f ca="1">AVERAGE(OFFSET('Pessimistic QTR'!$C8,0,4*(COLUMNS('Pessimistic QTR'!$C8:E8)-1),1,4))</f>
        <v>268.125</v>
      </c>
      <c r="F8" s="47">
        <f ca="1">AVERAGE(OFFSET('Pessimistic QTR'!$C8,0,4*(COLUMNS('Pessimistic QTR'!$C8:F8)-1),1,4))</f>
        <v>254.85833333333332</v>
      </c>
      <c r="G8" s="47">
        <f ca="1">AVERAGE(OFFSET('Pessimistic QTR'!$C8,0,4*(COLUMNS('Pessimistic QTR'!$C8:G8)-1),1,4))</f>
        <v>243.69166666666669</v>
      </c>
      <c r="H8" s="47">
        <f ca="1">AVERAGE(OFFSET('Pessimistic QTR'!$C8,0,4*(COLUMNS('Pessimistic QTR'!$C8:H8)-1),1,4))</f>
        <v>238.15833333333336</v>
      </c>
      <c r="I8" s="47">
        <f ca="1">AVERAGE(OFFSET('Pessimistic QTR'!$C8,0,4*(COLUMNS('Pessimistic QTR'!$C8:I8)-1),1,4))</f>
        <v>248.69166666666666</v>
      </c>
      <c r="J8" s="47">
        <f ca="1">AVERAGE(OFFSET('Pessimistic QTR'!$C8,0,4*(COLUMNS('Pessimistic QTR'!$C8:J8)-1),1,4))</f>
        <v>277.23333333333335</v>
      </c>
      <c r="K8" s="47">
        <f ca="1">AVERAGE(OFFSET('Pessimistic QTR'!$C8,0,4*(COLUMNS('Pessimistic QTR'!$C8:K8)-1),1,4))</f>
        <v>293.17499999999995</v>
      </c>
      <c r="L8" s="47">
        <f ca="1">AVERAGE(OFFSET('Pessimistic QTR'!$C8,0,4*(COLUMNS('Pessimistic QTR'!$C8:L8)-1),1,4))</f>
        <v>284.52499999999998</v>
      </c>
      <c r="M8" s="47">
        <f ca="1">AVERAGE(OFFSET('Pessimistic QTR'!$C8,0,4*(COLUMNS('Pessimistic QTR'!$C8:M8)-1),1,4))</f>
        <v>275.67500000000001</v>
      </c>
      <c r="N8" s="47">
        <f ca="1">AVERAGE(OFFSET('Pessimistic QTR'!$C8,0,4*(COLUMNS('Pessimistic QTR'!$C8:N8)-1),1,4))</f>
        <v>266.46666666666664</v>
      </c>
      <c r="O8" s="47">
        <f ca="1">AVERAGE(OFFSET('Pessimistic QTR'!$C8,0,4*(COLUMNS('Pessimistic QTR'!$C8:O8)-1),1,4))</f>
        <v>241.14166666666665</v>
      </c>
      <c r="P8" s="47">
        <f ca="1">AVERAGE(OFFSET('Pessimistic QTR'!$C8,0,4*(COLUMNS('Pessimistic QTR'!$C8:P8)-1),1,4))</f>
        <v>224.53333333333333</v>
      </c>
      <c r="Q8" s="47">
        <f ca="1">AVERAGE(OFFSET('Pessimistic QTR'!$C8,0,4*(COLUMNS('Pessimistic QTR'!$C8:Q8)-1),1,4))</f>
        <v>223.2416666666667</v>
      </c>
      <c r="R8" s="47">
        <f ca="1">AVERAGE(OFFSET('Pessimistic QTR'!$C8,0,4*(COLUMNS('Pessimistic QTR'!$C8:R8)-1),1,4))</f>
        <v>235.08333333333331</v>
      </c>
      <c r="S8" s="47">
        <f ca="1">AVERAGE(OFFSET('Pessimistic QTR'!$C8,0,4*(COLUMNS('Pessimistic QTR'!$C8:S8)-1),1,4))</f>
        <v>252.73333333333332</v>
      </c>
      <c r="T8" s="47">
        <f ca="1">AVERAGE(OFFSET('Pessimistic QTR'!$C8,0,4*(COLUMNS('Pessimistic QTR'!$C8:T8)-1),1,4))</f>
        <v>267.20000000000005</v>
      </c>
      <c r="U8" s="47">
        <f ca="1">AVERAGE(OFFSET('Pessimistic QTR'!$C8,0,4*(COLUMNS('Pessimistic QTR'!$C8:U8)-1),1,4))</f>
        <v>264.64999999999998</v>
      </c>
      <c r="V8" s="47">
        <f ca="1">AVERAGE(OFFSET('Pessimistic QTR'!$C8,0,4*(COLUMNS('Pessimistic QTR'!$C8:V8)-1),1,4))</f>
        <v>231.29166666666663</v>
      </c>
      <c r="W8" s="47">
        <f ca="1">AVERAGE(OFFSET('Pessimistic QTR'!$C8,0,4*(COLUMNS('Pessimistic QTR'!$C8:W8)-1),1,4))</f>
        <v>216.74166666666667</v>
      </c>
      <c r="X8" s="47">
        <f ca="1">AVERAGE(OFFSET('Pessimistic QTR'!$C8,0,4*(COLUMNS('Pessimistic QTR'!$C8:X8)-1),1,4))</f>
        <v>222.22499999999999</v>
      </c>
      <c r="Y8" s="47">
        <f ca="1">AVERAGE(OFFSET('Pessimistic QTR'!$C8,0,4*(COLUMNS('Pessimistic QTR'!$C8:Y8)-1),1,4))</f>
        <v>233.86666666666667</v>
      </c>
      <c r="Z8" s="47">
        <f ca="1">AVERAGE(OFFSET('Pessimistic QTR'!$C8,0,4*(COLUMNS('Pessimistic QTR'!$C8:Z8)-1),1,4))</f>
        <v>243.05</v>
      </c>
      <c r="AA8" s="47">
        <f ca="1">AVERAGE(OFFSET('Pessimistic QTR'!$C8,0,4*(COLUMNS('Pessimistic QTR'!$C8:AA8)-1),1,4))</f>
        <v>248.78333333333333</v>
      </c>
      <c r="AB8" s="47">
        <f ca="1">AVERAGE(OFFSET('Pessimistic QTR'!$C8,0,4*(COLUMNS('Pessimistic QTR'!$C8:AB8)-1),1,4))</f>
        <v>257.98333333333335</v>
      </c>
      <c r="AC8" s="47">
        <f ca="1">AVERAGE(OFFSET('Pessimistic QTR'!$C8,0,4*(COLUMNS('Pessimistic QTR'!$C8:AC8)-1),1,4))</f>
        <v>261.68333333333334</v>
      </c>
      <c r="AD8" s="47">
        <f ca="1">AVERAGE(OFFSET('Pessimistic QTR'!$C8,0,4*(COLUMNS('Pessimistic QTR'!$C8:AD8)-1),1,4))</f>
        <v>259.13333333333333</v>
      </c>
      <c r="AE8" s="47">
        <f ca="1">AVERAGE(OFFSET('Pessimistic QTR'!$C8,0,4*(COLUMNS('Pessimistic QTR'!$C8:AE8)-1),1,4))</f>
        <v>264.22500000000002</v>
      </c>
      <c r="AF8" s="47">
        <f ca="1">AVERAGE(OFFSET('Pessimistic QTR'!$C8,0,4*(COLUMNS('Pessimistic QTR'!$C8:AF8)-1),1,4))</f>
        <v>270.98333333333335</v>
      </c>
      <c r="AG8" s="48">
        <f ca="1">AVERAGE(OFFSET('Pessimistic QTR'!$C8,0,4*(COLUMNS('Pessimistic QTR'!$C8:AG8)-1),1,4))</f>
        <v>252.72499999999999</v>
      </c>
      <c r="AH8" s="48">
        <f ca="1">AVERAGE(OFFSET('Pessimistic QTR'!$C8,0,4*(COLUMNS('Pessimistic QTR'!$C8:AH8)-1),1,4))</f>
        <v>243.8416666666667</v>
      </c>
      <c r="AI8" s="48">
        <f ca="1">AVERAGE(OFFSET('Pessimistic QTR'!$C8,0,4*(COLUMNS('Pessimistic QTR'!$C8:AI8)-1),1,4))</f>
        <v>249.47499999999999</v>
      </c>
      <c r="AJ8" s="48">
        <f ca="1">AVERAGE(OFFSET('Pessimistic QTR'!$C8,0,4*(COLUMNS('Pessimistic QTR'!$C8:AJ8)-1),1,4))</f>
        <v>252.22499999999999</v>
      </c>
      <c r="AK8" s="48">
        <f ca="1">AVERAGE(OFFSET('Pessimistic QTR'!$C8,0,4*(COLUMNS('Pessimistic QTR'!$C8:AK8)-1),1,4))</f>
        <v>248.68333333333334</v>
      </c>
      <c r="AL8" s="49">
        <f ca="1">AVERAGE(OFFSET('Pessimistic QTR'!$C8,0,4*(COLUMNS('Pessimistic QTR'!$C8:AL8)-1),1,4))</f>
        <v>244.67109166666668</v>
      </c>
      <c r="AM8" s="49">
        <f ca="1">AVERAGE(OFFSET('Pessimistic QTR'!$C8,0,4*(COLUMNS('Pessimistic QTR'!$C8:AM8)-1),1,4))</f>
        <v>239.58135000000001</v>
      </c>
      <c r="AN8" s="49">
        <f ca="1">AVERAGE(OFFSET('Pessimistic QTR'!$C8,0,4*(COLUMNS('Pessimistic QTR'!$C8:AN8)-1),1,4))</f>
        <v>232.88017500000001</v>
      </c>
      <c r="AO8" s="49">
        <f ca="1">AVERAGE(OFFSET('Pessimistic QTR'!$C8,0,4*(COLUMNS('Pessimistic QTR'!$C8:AO8)-1),1,4))</f>
        <v>231.82107500000001</v>
      </c>
      <c r="AP8" s="49">
        <f ca="1">AVERAGE(OFFSET('Pessimistic QTR'!$C8,0,4*(COLUMNS('Pessimistic QTR'!$C8:AP8)-1),1,4))</f>
        <v>234.32250000000002</v>
      </c>
      <c r="AQ8" s="49">
        <f ca="1">AVERAGE(OFFSET('Pessimistic QTR'!$C8,0,4*(COLUMNS('Pessimistic QTR'!$C8:AQ8)-1),1,4))</f>
        <v>237.12002500000003</v>
      </c>
      <c r="AR8" s="49">
        <f ca="1">AVERAGE(OFFSET('Pessimistic QTR'!$C8,0,4*(COLUMNS('Pessimistic QTR'!$C8:AR8)-1),1,4))</f>
        <v>238.710275</v>
      </c>
    </row>
    <row r="9" spans="1:44" x14ac:dyDescent="0.2">
      <c r="A9" t="str">
        <f>'Baseline QTR'!A9</f>
        <v>KS_NMLC</v>
      </c>
      <c r="B9" t="str">
        <f>'Baseline QTR'!B9</f>
        <v xml:space="preserve">   Mining, Logging and Construction</v>
      </c>
      <c r="C9" s="47">
        <f ca="1">AVERAGE(OFFSET('Pessimistic QTR'!$C9,0,4*(COLUMNS('Pessimistic QTR'!$C9:C9)-1),1,4))</f>
        <v>64.416666666666657</v>
      </c>
      <c r="D9" s="47">
        <f ca="1">AVERAGE(OFFSET('Pessimistic QTR'!$C9,0,4*(COLUMNS('Pessimistic QTR'!$C9:D9)-1),1,4))</f>
        <v>61.95</v>
      </c>
      <c r="E9" s="47">
        <f ca="1">AVERAGE(OFFSET('Pessimistic QTR'!$C9,0,4*(COLUMNS('Pessimistic QTR'!$C9:E9)-1),1,4))</f>
        <v>63.433333333333337</v>
      </c>
      <c r="F9" s="47">
        <f ca="1">AVERAGE(OFFSET('Pessimistic QTR'!$C9,0,4*(COLUMNS('Pessimistic QTR'!$C9:F9)-1),1,4))</f>
        <v>60.35</v>
      </c>
      <c r="G9" s="47">
        <f ca="1">AVERAGE(OFFSET('Pessimistic QTR'!$C9,0,4*(COLUMNS('Pessimistic QTR'!$C9:G9)-1),1,4))</f>
        <v>59.433333333333337</v>
      </c>
      <c r="H9" s="47">
        <f ca="1">AVERAGE(OFFSET('Pessimistic QTR'!$C9,0,4*(COLUMNS('Pessimistic QTR'!$C9:H9)-1),1,4))</f>
        <v>59.94166666666667</v>
      </c>
      <c r="I9" s="47">
        <f ca="1">AVERAGE(OFFSET('Pessimistic QTR'!$C9,0,4*(COLUMNS('Pessimistic QTR'!$C9:I9)-1),1,4))</f>
        <v>62.116666666666674</v>
      </c>
      <c r="J9" s="47">
        <f ca="1">AVERAGE(OFFSET('Pessimistic QTR'!$C9,0,4*(COLUMNS('Pessimistic QTR'!$C9:J9)-1),1,4))</f>
        <v>68.3</v>
      </c>
      <c r="K9" s="47">
        <f ca="1">AVERAGE(OFFSET('Pessimistic QTR'!$C9,0,4*(COLUMNS('Pessimistic QTR'!$C9:K9)-1),1,4))</f>
        <v>73.75</v>
      </c>
      <c r="L9" s="47">
        <f ca="1">AVERAGE(OFFSET('Pessimistic QTR'!$C9,0,4*(COLUMNS('Pessimistic QTR'!$C9:L9)-1),1,4))</f>
        <v>80.066666666666663</v>
      </c>
      <c r="M9" s="47">
        <f ca="1">AVERAGE(OFFSET('Pessimistic QTR'!$C9,0,4*(COLUMNS('Pessimistic QTR'!$C9:M9)-1),1,4))</f>
        <v>85.38333333333334</v>
      </c>
      <c r="N9" s="47">
        <f ca="1">AVERAGE(OFFSET('Pessimistic QTR'!$C9,0,4*(COLUMNS('Pessimistic QTR'!$C9:N9)-1),1,4))</f>
        <v>83.224999999999994</v>
      </c>
      <c r="O9" s="47">
        <f ca="1">AVERAGE(OFFSET('Pessimistic QTR'!$C9,0,4*(COLUMNS('Pessimistic QTR'!$C9:O9)-1),1,4))</f>
        <v>77.400000000000006</v>
      </c>
      <c r="P9" s="47">
        <f ca="1">AVERAGE(OFFSET('Pessimistic QTR'!$C9,0,4*(COLUMNS('Pessimistic QTR'!$C9:P9)-1),1,4))</f>
        <v>75.633333333333326</v>
      </c>
      <c r="Q9" s="47">
        <f ca="1">AVERAGE(OFFSET('Pessimistic QTR'!$C9,0,4*(COLUMNS('Pessimistic QTR'!$C9:Q9)-1),1,4))</f>
        <v>77.900000000000006</v>
      </c>
      <c r="R9" s="47">
        <f ca="1">AVERAGE(OFFSET('Pessimistic QTR'!$C9,0,4*(COLUMNS('Pessimistic QTR'!$C9:R9)-1),1,4))</f>
        <v>83.558333333333337</v>
      </c>
      <c r="S9" s="47">
        <f ca="1">AVERAGE(OFFSET('Pessimistic QTR'!$C9,0,4*(COLUMNS('Pessimistic QTR'!$C9:S9)-1),1,4))</f>
        <v>92.016666666666666</v>
      </c>
      <c r="T9" s="47">
        <f ca="1">AVERAGE(OFFSET('Pessimistic QTR'!$C9,0,4*(COLUMNS('Pessimistic QTR'!$C9:T9)-1),1,4))</f>
        <v>100.26666666666667</v>
      </c>
      <c r="U9" s="47">
        <f ca="1">AVERAGE(OFFSET('Pessimistic QTR'!$C9,0,4*(COLUMNS('Pessimistic QTR'!$C9:U9)-1),1,4))</f>
        <v>97.174999999999997</v>
      </c>
      <c r="V9" s="47">
        <f ca="1">AVERAGE(OFFSET('Pessimistic QTR'!$C9,0,4*(COLUMNS('Pessimistic QTR'!$C9:V9)-1),1,4))</f>
        <v>75.591666666666669</v>
      </c>
      <c r="W9" s="47">
        <f ca="1">AVERAGE(OFFSET('Pessimistic QTR'!$C9,0,4*(COLUMNS('Pessimistic QTR'!$C9:W9)-1),1,4))</f>
        <v>66.05</v>
      </c>
      <c r="X9" s="47">
        <f ca="1">AVERAGE(OFFSET('Pessimistic QTR'!$C9,0,4*(COLUMNS('Pessimistic QTR'!$C9:X9)-1),1,4))</f>
        <v>63.741666666666667</v>
      </c>
      <c r="Y9" s="47">
        <f ca="1">AVERAGE(OFFSET('Pessimistic QTR'!$C9,0,4*(COLUMNS('Pessimistic QTR'!$C9:Y9)-1),1,4))</f>
        <v>66.608333333333334</v>
      </c>
      <c r="Z9" s="47">
        <f ca="1">AVERAGE(OFFSET('Pessimistic QTR'!$C9,0,4*(COLUMNS('Pessimistic QTR'!$C9:Z9)-1),1,4))</f>
        <v>72.558333333333323</v>
      </c>
      <c r="AA9" s="47">
        <f ca="1">AVERAGE(OFFSET('Pessimistic QTR'!$C9,0,4*(COLUMNS('Pessimistic QTR'!$C9:AA9)-1),1,4))</f>
        <v>78.666666666666671</v>
      </c>
      <c r="AB9" s="47">
        <f ca="1">AVERAGE(OFFSET('Pessimistic QTR'!$C9,0,4*(COLUMNS('Pessimistic QTR'!$C9:AB9)-1),1,4))</f>
        <v>86.925000000000011</v>
      </c>
      <c r="AC9" s="47">
        <f ca="1">AVERAGE(OFFSET('Pessimistic QTR'!$C9,0,4*(COLUMNS('Pessimistic QTR'!$C9:AC9)-1),1,4))</f>
        <v>93.174999999999997</v>
      </c>
      <c r="AD9" s="47">
        <f ca="1">AVERAGE(OFFSET('Pessimistic QTR'!$C9,0,4*(COLUMNS('Pessimistic QTR'!$C9:AD9)-1),1,4))</f>
        <v>97.550000000000011</v>
      </c>
      <c r="AE9" s="47">
        <f ca="1">AVERAGE(OFFSET('Pessimistic QTR'!$C9,0,4*(COLUMNS('Pessimistic QTR'!$C9:AE9)-1),1,4))</f>
        <v>102.80833333333332</v>
      </c>
      <c r="AF9" s="47">
        <f ca="1">AVERAGE(OFFSET('Pessimistic QTR'!$C9,0,4*(COLUMNS('Pessimistic QTR'!$C9:AF9)-1),1,4))</f>
        <v>104.4</v>
      </c>
      <c r="AG9" s="48">
        <f ca="1">AVERAGE(OFFSET('Pessimistic QTR'!$C9,0,4*(COLUMNS('Pessimistic QTR'!$C9:AG9)-1),1,4))</f>
        <v>100.625</v>
      </c>
      <c r="AH9" s="48">
        <f ca="1">AVERAGE(OFFSET('Pessimistic QTR'!$C9,0,4*(COLUMNS('Pessimistic QTR'!$C9:AH9)-1),1,4))</f>
        <v>104.77499999999999</v>
      </c>
      <c r="AI9" s="48">
        <f ca="1">AVERAGE(OFFSET('Pessimistic QTR'!$C9,0,4*(COLUMNS('Pessimistic QTR'!$C9:AI9)-1),1,4))</f>
        <v>106.22499999999999</v>
      </c>
      <c r="AJ9" s="48">
        <f ca="1">AVERAGE(OFFSET('Pessimistic QTR'!$C9,0,4*(COLUMNS('Pessimistic QTR'!$C9:AJ9)-1),1,4))</f>
        <v>104.58333333333334</v>
      </c>
      <c r="AK9" s="48">
        <f ca="1">AVERAGE(OFFSET('Pessimistic QTR'!$C9,0,4*(COLUMNS('Pessimistic QTR'!$C9:AK9)-1),1,4))</f>
        <v>99.8</v>
      </c>
      <c r="AL9" s="49">
        <f ca="1">AVERAGE(OFFSET('Pessimistic QTR'!$C9,0,4*(COLUMNS('Pessimistic QTR'!$C9:AL9)-1),1,4))</f>
        <v>96.680913333333322</v>
      </c>
      <c r="AM9" s="49">
        <f ca="1">AVERAGE(OFFSET('Pessimistic QTR'!$C9,0,4*(COLUMNS('Pessimistic QTR'!$C9:AM9)-1),1,4))</f>
        <v>93.348729999999989</v>
      </c>
      <c r="AN9" s="49">
        <f ca="1">AVERAGE(OFFSET('Pessimistic QTR'!$C9,0,4*(COLUMNS('Pessimistic QTR'!$C9:AN9)-1),1,4))</f>
        <v>87.990735000000001</v>
      </c>
      <c r="AO9" s="49">
        <f ca="1">AVERAGE(OFFSET('Pessimistic QTR'!$C9,0,4*(COLUMNS('Pessimistic QTR'!$C9:AO9)-1),1,4))</f>
        <v>85.426199999999994</v>
      </c>
      <c r="AP9" s="49">
        <f ca="1">AVERAGE(OFFSET('Pessimistic QTR'!$C9,0,4*(COLUMNS('Pessimistic QTR'!$C9:AP9)-1),1,4))</f>
        <v>86.735835000000009</v>
      </c>
      <c r="AQ9" s="49">
        <f ca="1">AVERAGE(OFFSET('Pessimistic QTR'!$C9,0,4*(COLUMNS('Pessimistic QTR'!$C9:AQ9)-1),1,4))</f>
        <v>89.488837500000002</v>
      </c>
      <c r="AR9" s="49">
        <f ca="1">AVERAGE(OFFSET('Pessimistic QTR'!$C9,0,4*(COLUMNS('Pessimistic QTR'!$C9:AR9)-1),1,4))</f>
        <v>91.658337500000002</v>
      </c>
    </row>
    <row r="10" spans="1:44" x14ac:dyDescent="0.2">
      <c r="A10" t="str">
        <f>'Baseline QTR'!A10</f>
        <v>KS_NMFG</v>
      </c>
      <c r="B10" t="str">
        <f>'Baseline QTR'!B10</f>
        <v xml:space="preserve">   Manufacturing</v>
      </c>
      <c r="C10" s="47">
        <f ca="1">AVERAGE(OFFSET('Pessimistic QTR'!$C10,0,4*(COLUMNS('Pessimistic QTR'!$C10:C10)-1),1,4))</f>
        <v>212.73333333333332</v>
      </c>
      <c r="D10" s="47">
        <f ca="1">AVERAGE(OFFSET('Pessimistic QTR'!$C10,0,4*(COLUMNS('Pessimistic QTR'!$C10:D10)-1),1,4))</f>
        <v>208.68333333333331</v>
      </c>
      <c r="E10" s="47">
        <f ca="1">AVERAGE(OFFSET('Pessimistic QTR'!$C10,0,4*(COLUMNS('Pessimistic QTR'!$C10:E10)-1),1,4))</f>
        <v>204.69166666666666</v>
      </c>
      <c r="F10" s="47">
        <f ca="1">AVERAGE(OFFSET('Pessimistic QTR'!$C10,0,4*(COLUMNS('Pessimistic QTR'!$C10:F10)-1),1,4))</f>
        <v>194.50833333333333</v>
      </c>
      <c r="G10" s="47">
        <f ca="1">AVERAGE(OFFSET('Pessimistic QTR'!$C10,0,4*(COLUMNS('Pessimistic QTR'!$C10:G10)-1),1,4))</f>
        <v>184.25833333333335</v>
      </c>
      <c r="H10" s="47">
        <f ca="1">AVERAGE(OFFSET('Pessimistic QTR'!$C10,0,4*(COLUMNS('Pessimistic QTR'!$C10:H10)-1),1,4))</f>
        <v>178.21666666666664</v>
      </c>
      <c r="I10" s="47">
        <f ca="1">AVERAGE(OFFSET('Pessimistic QTR'!$C10,0,4*(COLUMNS('Pessimistic QTR'!$C10:I10)-1),1,4))</f>
        <v>186.57499999999999</v>
      </c>
      <c r="J10" s="47">
        <f ca="1">AVERAGE(OFFSET('Pessimistic QTR'!$C10,0,4*(COLUMNS('Pessimistic QTR'!$C10:J10)-1),1,4))</f>
        <v>208.93333333333334</v>
      </c>
      <c r="K10" s="47">
        <f ca="1">AVERAGE(OFFSET('Pessimistic QTR'!$C10,0,4*(COLUMNS('Pessimistic QTR'!$C10:K10)-1),1,4))</f>
        <v>219.42500000000001</v>
      </c>
      <c r="L10" s="47">
        <f ca="1">AVERAGE(OFFSET('Pessimistic QTR'!$C10,0,4*(COLUMNS('Pessimistic QTR'!$C10:L10)-1),1,4))</f>
        <v>204.45833333333334</v>
      </c>
      <c r="M10" s="47">
        <f ca="1">AVERAGE(OFFSET('Pessimistic QTR'!$C10,0,4*(COLUMNS('Pessimistic QTR'!$C10:M10)-1),1,4))</f>
        <v>190.29166666666669</v>
      </c>
      <c r="N10" s="47">
        <f ca="1">AVERAGE(OFFSET('Pessimistic QTR'!$C10,0,4*(COLUMNS('Pessimistic QTR'!$C10:N10)-1),1,4))</f>
        <v>183.24166666666667</v>
      </c>
      <c r="O10" s="47">
        <f ca="1">AVERAGE(OFFSET('Pessimistic QTR'!$C10,0,4*(COLUMNS('Pessimistic QTR'!$C10:O10)-1),1,4))</f>
        <v>163.74166666666667</v>
      </c>
      <c r="P10" s="47">
        <f ca="1">AVERAGE(OFFSET('Pessimistic QTR'!$C10,0,4*(COLUMNS('Pessimistic QTR'!$C10:P10)-1),1,4))</f>
        <v>148.9</v>
      </c>
      <c r="Q10" s="47">
        <f ca="1">AVERAGE(OFFSET('Pessimistic QTR'!$C10,0,4*(COLUMNS('Pessimistic QTR'!$C10:Q10)-1),1,4))</f>
        <v>145.34166666666664</v>
      </c>
      <c r="R10" s="47">
        <f ca="1">AVERAGE(OFFSET('Pessimistic QTR'!$C10,0,4*(COLUMNS('Pessimistic QTR'!$C10:R10)-1),1,4))</f>
        <v>151.52499999999998</v>
      </c>
      <c r="S10" s="47">
        <f ca="1">AVERAGE(OFFSET('Pessimistic QTR'!$C10,0,4*(COLUMNS('Pessimistic QTR'!$C10:S10)-1),1,4))</f>
        <v>160.71666666666667</v>
      </c>
      <c r="T10" s="47">
        <f ca="1">AVERAGE(OFFSET('Pessimistic QTR'!$C10,0,4*(COLUMNS('Pessimistic QTR'!$C10:T10)-1),1,4))</f>
        <v>166.93333333333334</v>
      </c>
      <c r="U10" s="47">
        <f ca="1">AVERAGE(OFFSET('Pessimistic QTR'!$C10,0,4*(COLUMNS('Pessimistic QTR'!$C10:U10)-1),1,4))</f>
        <v>167.47500000000002</v>
      </c>
      <c r="V10" s="47">
        <f ca="1">AVERAGE(OFFSET('Pessimistic QTR'!$C10,0,4*(COLUMNS('Pessimistic QTR'!$C10:V10)-1),1,4))</f>
        <v>155.69999999999999</v>
      </c>
      <c r="W10" s="47">
        <f ca="1">AVERAGE(OFFSET('Pessimistic QTR'!$C10,0,4*(COLUMNS('Pessimistic QTR'!$C10:W10)-1),1,4))</f>
        <v>150.69166666666666</v>
      </c>
      <c r="X10" s="47">
        <f ca="1">AVERAGE(OFFSET('Pessimistic QTR'!$C10,0,4*(COLUMNS('Pessimistic QTR'!$C10:X10)-1),1,4))</f>
        <v>158.48333333333335</v>
      </c>
      <c r="Y10" s="47">
        <f ca="1">AVERAGE(OFFSET('Pessimistic QTR'!$C10,0,4*(COLUMNS('Pessimistic QTR'!$C10:Y10)-1),1,4))</f>
        <v>167.25833333333333</v>
      </c>
      <c r="Z10" s="47">
        <f ca="1">AVERAGE(OFFSET('Pessimistic QTR'!$C10,0,4*(COLUMNS('Pessimistic QTR'!$C10:Z10)-1),1,4))</f>
        <v>170.49166666666667</v>
      </c>
      <c r="AA10" s="47">
        <f ca="1">AVERAGE(OFFSET('Pessimistic QTR'!$C10,0,4*(COLUMNS('Pessimistic QTR'!$C10:AA10)-1),1,4))</f>
        <v>170.11666666666667</v>
      </c>
      <c r="AB10" s="47">
        <f ca="1">AVERAGE(OFFSET('Pessimistic QTR'!$C10,0,4*(COLUMNS('Pessimistic QTR'!$C10:AB10)-1),1,4))</f>
        <v>171.05833333333334</v>
      </c>
      <c r="AC10" s="47">
        <f ca="1">AVERAGE(OFFSET('Pessimistic QTR'!$C10,0,4*(COLUMNS('Pessimistic QTR'!$C10:AC10)-1),1,4))</f>
        <v>168.50833333333333</v>
      </c>
      <c r="AD10" s="47">
        <f ca="1">AVERAGE(OFFSET('Pessimistic QTR'!$C10,0,4*(COLUMNS('Pessimistic QTR'!$C10:AD10)-1),1,4))</f>
        <v>161.58333333333334</v>
      </c>
      <c r="AE10" s="47">
        <f ca="1">AVERAGE(OFFSET('Pessimistic QTR'!$C10,0,4*(COLUMNS('Pessimistic QTR'!$C10:AE10)-1),1,4))</f>
        <v>161.41666666666666</v>
      </c>
      <c r="AF10" s="47">
        <f ca="1">AVERAGE(OFFSET('Pessimistic QTR'!$C10,0,4*(COLUMNS('Pessimistic QTR'!$C10:AF10)-1),1,4))</f>
        <v>166.58333333333331</v>
      </c>
      <c r="AG10" s="48">
        <f ca="1">AVERAGE(OFFSET('Pessimistic QTR'!$C10,0,4*(COLUMNS('Pessimistic QTR'!$C10:AG10)-1),1,4))</f>
        <v>152.1</v>
      </c>
      <c r="AH10" s="48">
        <f ca="1">AVERAGE(OFFSET('Pessimistic QTR'!$C10,0,4*(COLUMNS('Pessimistic QTR'!$C10:AH10)-1),1,4))</f>
        <v>139.06666666666666</v>
      </c>
      <c r="AI10" s="48">
        <f ca="1">AVERAGE(OFFSET('Pessimistic QTR'!$C10,0,4*(COLUMNS('Pessimistic QTR'!$C10:AI10)-1),1,4))</f>
        <v>143.25</v>
      </c>
      <c r="AJ10" s="48">
        <f ca="1">AVERAGE(OFFSET('Pessimistic QTR'!$C10,0,4*(COLUMNS('Pessimistic QTR'!$C10:AJ10)-1),1,4))</f>
        <v>147.64166666666665</v>
      </c>
      <c r="AK10" s="48">
        <f ca="1">AVERAGE(OFFSET('Pessimistic QTR'!$C10,0,4*(COLUMNS('Pessimistic QTR'!$C10:AK10)-1),1,4))</f>
        <v>148.88333333333333</v>
      </c>
      <c r="AL10" s="49">
        <f ca="1">AVERAGE(OFFSET('Pessimistic QTR'!$C10,0,4*(COLUMNS('Pessimistic QTR'!$C10:AL10)-1),1,4))</f>
        <v>147.99018333333333</v>
      </c>
      <c r="AM10" s="49">
        <f ca="1">AVERAGE(OFFSET('Pessimistic QTR'!$C10,0,4*(COLUMNS('Pessimistic QTR'!$C10:AM10)-1),1,4))</f>
        <v>146.23265000000001</v>
      </c>
      <c r="AN10" s="49">
        <f ca="1">AVERAGE(OFFSET('Pessimistic QTR'!$C10,0,4*(COLUMNS('Pessimistic QTR'!$C10:AN10)-1),1,4))</f>
        <v>144.88942500000002</v>
      </c>
      <c r="AO10" s="49">
        <f ca="1">AVERAGE(OFFSET('Pessimistic QTR'!$C10,0,4*(COLUMNS('Pessimistic QTR'!$C10:AO10)-1),1,4))</f>
        <v>146.39490000000001</v>
      </c>
      <c r="AP10" s="49">
        <f ca="1">AVERAGE(OFFSET('Pessimistic QTR'!$C10,0,4*(COLUMNS('Pessimistic QTR'!$C10:AP10)-1),1,4))</f>
        <v>147.58665000000002</v>
      </c>
      <c r="AQ10" s="49">
        <f ca="1">AVERAGE(OFFSET('Pessimistic QTR'!$C10,0,4*(COLUMNS('Pessimistic QTR'!$C10:AQ10)-1),1,4))</f>
        <v>147.63117500000001</v>
      </c>
      <c r="AR10" s="49">
        <f ca="1">AVERAGE(OFFSET('Pessimistic QTR'!$C10,0,4*(COLUMNS('Pessimistic QTR'!$C10:AR10)-1),1,4))</f>
        <v>147.05195000000001</v>
      </c>
    </row>
    <row r="11" spans="1:44" x14ac:dyDescent="0.2">
      <c r="A11" t="str">
        <f>'Baseline QTR'!A11</f>
        <v>KS_NAER</v>
      </c>
      <c r="B11" t="str">
        <f>'Baseline QTR'!B11</f>
        <v xml:space="preserve">      Aerospace</v>
      </c>
      <c r="C11" s="47">
        <f ca="1">AVERAGE(OFFSET('Pessimistic QTR'!$C11,0,4*(COLUMNS('Pessimistic QTR'!$C11:C11)-1),1,4))</f>
        <v>112.325</v>
      </c>
      <c r="D11" s="47">
        <f ca="1">AVERAGE(OFFSET('Pessimistic QTR'!$C11,0,4*(COLUMNS('Pessimistic QTR'!$C11:D11)-1),1,4))</f>
        <v>112.70833333333333</v>
      </c>
      <c r="E11" s="47">
        <f ca="1">AVERAGE(OFFSET('Pessimistic QTR'!$C11,0,4*(COLUMNS('Pessimistic QTR'!$C11:E11)-1),1,4))</f>
        <v>109.29999999999998</v>
      </c>
      <c r="F11" s="47">
        <f ca="1">AVERAGE(OFFSET('Pessimistic QTR'!$C11,0,4*(COLUMNS('Pessimistic QTR'!$C11:F11)-1),1,4))</f>
        <v>99.833333333333343</v>
      </c>
      <c r="G11" s="47">
        <f ca="1">AVERAGE(OFFSET('Pessimistic QTR'!$C11,0,4*(COLUMNS('Pessimistic QTR'!$C11:G11)-1),1,4))</f>
        <v>89.116666666666674</v>
      </c>
      <c r="H11" s="47">
        <f ca="1">AVERAGE(OFFSET('Pessimistic QTR'!$C11,0,4*(COLUMNS('Pessimistic QTR'!$C11:H11)-1),1,4))</f>
        <v>78.691666666666663</v>
      </c>
      <c r="I11" s="47">
        <f ca="1">AVERAGE(OFFSET('Pessimistic QTR'!$C11,0,4*(COLUMNS('Pessimistic QTR'!$C11:I11)-1),1,4))</f>
        <v>83.5</v>
      </c>
      <c r="J11" s="47">
        <f ca="1">AVERAGE(OFFSET('Pessimistic QTR'!$C11,0,4*(COLUMNS('Pessimistic QTR'!$C11:J11)-1),1,4))</f>
        <v>101.41666666666667</v>
      </c>
      <c r="K11" s="47">
        <f ca="1">AVERAGE(OFFSET('Pessimistic QTR'!$C11,0,4*(COLUMNS('Pessimistic QTR'!$C11:K11)-1),1,4))</f>
        <v>107.84166666666665</v>
      </c>
      <c r="L11" s="47">
        <f ca="1">AVERAGE(OFFSET('Pessimistic QTR'!$C11,0,4*(COLUMNS('Pessimistic QTR'!$C11:L11)-1),1,4))</f>
        <v>94.50833333333334</v>
      </c>
      <c r="M11" s="47">
        <f ca="1">AVERAGE(OFFSET('Pessimistic QTR'!$C11,0,4*(COLUMNS('Pessimistic QTR'!$C11:M11)-1),1,4))</f>
        <v>82.483333333333334</v>
      </c>
      <c r="N11" s="47">
        <f ca="1">AVERAGE(OFFSET('Pessimistic QTR'!$C11,0,4*(COLUMNS('Pessimistic QTR'!$C11:N11)-1),1,4))</f>
        <v>83.5</v>
      </c>
      <c r="O11" s="47">
        <f ca="1">AVERAGE(OFFSET('Pessimistic QTR'!$C11,0,4*(COLUMNS('Pessimistic QTR'!$C11:O11)-1),1,4))</f>
        <v>72.591666666666669</v>
      </c>
      <c r="P11" s="47">
        <f ca="1">AVERAGE(OFFSET('Pessimistic QTR'!$C11,0,4*(COLUMNS('Pessimistic QTR'!$C11:P11)-1),1,4))</f>
        <v>62.533333333333331</v>
      </c>
      <c r="Q11" s="47">
        <f ca="1">AVERAGE(OFFSET('Pessimistic QTR'!$C11,0,4*(COLUMNS('Pessimistic QTR'!$C11:Q11)-1),1,4))</f>
        <v>58.808333333333337</v>
      </c>
      <c r="R11" s="47">
        <f ca="1">AVERAGE(OFFSET('Pessimistic QTR'!$C11,0,4*(COLUMNS('Pessimistic QTR'!$C11:R11)-1),1,4))</f>
        <v>62.524999999999999</v>
      </c>
      <c r="S11" s="47">
        <f ca="1">AVERAGE(OFFSET('Pessimistic QTR'!$C11,0,4*(COLUMNS('Pessimistic QTR'!$C11:S11)-1),1,4))</f>
        <v>69.716666666666669</v>
      </c>
      <c r="T11" s="47">
        <f ca="1">AVERAGE(OFFSET('Pessimistic QTR'!$C11,0,4*(COLUMNS('Pessimistic QTR'!$C11:T11)-1),1,4))</f>
        <v>75.883333333333326</v>
      </c>
      <c r="U11" s="47">
        <f ca="1">AVERAGE(OFFSET('Pessimistic QTR'!$C11,0,4*(COLUMNS('Pessimistic QTR'!$C11:U11)-1),1,4))</f>
        <v>78.61666666666666</v>
      </c>
      <c r="V11" s="47">
        <f ca="1">AVERAGE(OFFSET('Pessimistic QTR'!$C11,0,4*(COLUMNS('Pessimistic QTR'!$C11:V11)-1),1,4))</f>
        <v>78.8</v>
      </c>
      <c r="W11" s="47">
        <f ca="1">AVERAGE(OFFSET('Pessimistic QTR'!$C11,0,4*(COLUMNS('Pessimistic QTR'!$C11:W11)-1),1,4))</f>
        <v>76.75</v>
      </c>
      <c r="X11" s="47">
        <f ca="1">AVERAGE(OFFSET('Pessimistic QTR'!$C11,0,4*(COLUMNS('Pessimistic QTR'!$C11:X11)-1),1,4))</f>
        <v>82.083333333333329</v>
      </c>
      <c r="Y11" s="47">
        <f ca="1">AVERAGE(OFFSET('Pessimistic QTR'!$C11,0,4*(COLUMNS('Pessimistic QTR'!$C11:Y11)-1),1,4))</f>
        <v>89.158333333333331</v>
      </c>
      <c r="Z11" s="47">
        <f ca="1">AVERAGE(OFFSET('Pessimistic QTR'!$C11,0,4*(COLUMNS('Pessimistic QTR'!$C11:Z11)-1),1,4))</f>
        <v>90.833333333333343</v>
      </c>
      <c r="AA11" s="47">
        <f ca="1">AVERAGE(OFFSET('Pessimistic QTR'!$C11,0,4*(COLUMNS('Pessimistic QTR'!$C11:AA11)-1),1,4))</f>
        <v>88.808333333333337</v>
      </c>
      <c r="AB11" s="47">
        <f ca="1">AVERAGE(OFFSET('Pessimistic QTR'!$C11,0,4*(COLUMNS('Pessimistic QTR'!$C11:AB11)-1),1,4))</f>
        <v>88.14166666666668</v>
      </c>
      <c r="AC11" s="47">
        <f ca="1">AVERAGE(OFFSET('Pessimistic QTR'!$C11,0,4*(COLUMNS('Pessimistic QTR'!$C11:AC11)-1),1,4))</f>
        <v>84.966666666666669</v>
      </c>
      <c r="AD11" s="47">
        <f ca="1">AVERAGE(OFFSET('Pessimistic QTR'!$C11,0,4*(COLUMNS('Pessimistic QTR'!$C11:AD11)-1),1,4))</f>
        <v>78.174999999999997</v>
      </c>
      <c r="AE11" s="47">
        <f ca="1">AVERAGE(OFFSET('Pessimistic QTR'!$C11,0,4*(COLUMNS('Pessimistic QTR'!$C11:AE11)-1),1,4))</f>
        <v>77.74166666666666</v>
      </c>
      <c r="AF11" s="47">
        <f ca="1">AVERAGE(OFFSET('Pessimistic QTR'!$C11,0,4*(COLUMNS('Pessimistic QTR'!$C11:AF11)-1),1,4))</f>
        <v>81.924999999999997</v>
      </c>
      <c r="AG11" s="48">
        <f ca="1">AVERAGE(OFFSET('Pessimistic QTR'!$C11,0,4*(COLUMNS('Pessimistic QTR'!$C11:AG11)-1),1,4))</f>
        <v>74.275000000000006</v>
      </c>
      <c r="AH11" s="48">
        <f ca="1">AVERAGE(OFFSET('Pessimistic QTR'!$C11,0,4*(COLUMNS('Pessimistic QTR'!$C11:AH11)-1),1,4))</f>
        <v>62.883333333333326</v>
      </c>
      <c r="AI11" s="48">
        <f ca="1">AVERAGE(OFFSET('Pessimistic QTR'!$C11,0,4*(COLUMNS('Pessimistic QTR'!$C11:AI11)-1),1,4))</f>
        <v>66.75</v>
      </c>
      <c r="AJ11" s="48">
        <f ca="1">AVERAGE(OFFSET('Pessimistic QTR'!$C11,0,4*(COLUMNS('Pessimistic QTR'!$C11:AJ11)-1),1,4))</f>
        <v>72.966666666666669</v>
      </c>
      <c r="AK11" s="48">
        <f ca="1">AVERAGE(OFFSET('Pessimistic QTR'!$C11,0,4*(COLUMNS('Pessimistic QTR'!$C11:AK11)-1),1,4))</f>
        <v>75.51666666666668</v>
      </c>
      <c r="AL11" s="49">
        <f ca="1">AVERAGE(OFFSET('Pessimistic QTR'!$C11,0,4*(COLUMNS('Pessimistic QTR'!$C11:AL11)-1),1,4))</f>
        <v>76.124777500000008</v>
      </c>
      <c r="AM11" s="49">
        <f ca="1">AVERAGE(OFFSET('Pessimistic QTR'!$C11,0,4*(COLUMNS('Pessimistic QTR'!$C11:AM11)-1),1,4))</f>
        <v>77.626074999999986</v>
      </c>
      <c r="AN11" s="49">
        <f ca="1">AVERAGE(OFFSET('Pessimistic QTR'!$C11,0,4*(COLUMNS('Pessimistic QTR'!$C11:AN11)-1),1,4))</f>
        <v>79.378192499999997</v>
      </c>
      <c r="AO11" s="49">
        <f ca="1">AVERAGE(OFFSET('Pessimistic QTR'!$C11,0,4*(COLUMNS('Pessimistic QTR'!$C11:AO11)-1),1,4))</f>
        <v>80.411792500000004</v>
      </c>
      <c r="AP11" s="49">
        <f ca="1">AVERAGE(OFFSET('Pessimistic QTR'!$C11,0,4*(COLUMNS('Pessimistic QTR'!$C11:AP11)-1),1,4))</f>
        <v>80.982785000000007</v>
      </c>
      <c r="AQ11" s="49">
        <f ca="1">AVERAGE(OFFSET('Pessimistic QTR'!$C11,0,4*(COLUMNS('Pessimistic QTR'!$C11:AQ11)-1),1,4))</f>
        <v>81.347082500000013</v>
      </c>
      <c r="AR11" s="49">
        <f ca="1">AVERAGE(OFFSET('Pessimistic QTR'!$C11,0,4*(COLUMNS('Pessimistic QTR'!$C11:AR11)-1),1,4))</f>
        <v>81.573389999999989</v>
      </c>
    </row>
    <row r="12" spans="1:44" x14ac:dyDescent="0.2">
      <c r="A12" t="str">
        <f>'Baseline QTR'!A12</f>
        <v>KS_NSRV</v>
      </c>
      <c r="B12" t="str">
        <f>'Baseline QTR'!B12</f>
        <v xml:space="preserve"> Services providing</v>
      </c>
      <c r="C12" s="47">
        <f ca="1">AVERAGE(OFFSET('Pessimistic QTR'!$C12,0,4*(COLUMNS('Pessimistic QTR'!$C12:C12)-1),1,4))</f>
        <v>832.46666666666658</v>
      </c>
      <c r="D12" s="47">
        <f ca="1">AVERAGE(OFFSET('Pessimistic QTR'!$C12,0,4*(COLUMNS('Pessimistic QTR'!$C12:D12)-1),1,4))</f>
        <v>843.86666666666667</v>
      </c>
      <c r="E12" s="47">
        <f ca="1">AVERAGE(OFFSET('Pessimistic QTR'!$C12,0,4*(COLUMNS('Pessimistic QTR'!$C12:E12)-1),1,4))</f>
        <v>860.3416666666667</v>
      </c>
      <c r="F12" s="47">
        <f ca="1">AVERAGE(OFFSET('Pessimistic QTR'!$C12,0,4*(COLUMNS('Pessimistic QTR'!$C12:F12)-1),1,4))</f>
        <v>885.44999999999993</v>
      </c>
      <c r="G12" s="47">
        <f ca="1">AVERAGE(OFFSET('Pessimistic QTR'!$C12,0,4*(COLUMNS('Pessimistic QTR'!$C12:G12)-1),1,4))</f>
        <v>908.43333333333328</v>
      </c>
      <c r="H12" s="47">
        <f ca="1">AVERAGE(OFFSET('Pessimistic QTR'!$C12,0,4*(COLUMNS('Pessimistic QTR'!$C12:H12)-1),1,4))</f>
        <v>935.34999999999991</v>
      </c>
      <c r="I12" s="47">
        <f ca="1">AVERAGE(OFFSET('Pessimistic QTR'!$C12,0,4*(COLUMNS('Pessimistic QTR'!$C12:I12)-1),1,4))</f>
        <v>968.9</v>
      </c>
      <c r="J12" s="47">
        <f ca="1">AVERAGE(OFFSET('Pessimistic QTR'!$C12,0,4*(COLUMNS('Pessimistic QTR'!$C12:J12)-1),1,4))</f>
        <v>1010.8166666666666</v>
      </c>
      <c r="K12" s="47">
        <f ca="1">AVERAGE(OFFSET('Pessimistic QTR'!$C12,0,4*(COLUMNS('Pessimistic QTR'!$C12:K12)-1),1,4))</f>
        <v>1056.8416666666667</v>
      </c>
      <c r="L12" s="47">
        <f ca="1">AVERAGE(OFFSET('Pessimistic QTR'!$C12,0,4*(COLUMNS('Pessimistic QTR'!$C12:L12)-1),1,4))</f>
        <v>1100.9333333333334</v>
      </c>
      <c r="M12" s="47">
        <f ca="1">AVERAGE(OFFSET('Pessimistic QTR'!$C12,0,4*(COLUMNS('Pessimistic QTR'!$C12:M12)-1),1,4))</f>
        <v>1141.1666666666667</v>
      </c>
      <c r="N12" s="47">
        <f ca="1">AVERAGE(OFFSET('Pessimistic QTR'!$C12,0,4*(COLUMNS('Pessimistic QTR'!$C12:N12)-1),1,4))</f>
        <v>1133.1999999999998</v>
      </c>
      <c r="O12" s="47">
        <f ca="1">AVERAGE(OFFSET('Pessimistic QTR'!$C12,0,4*(COLUMNS('Pessimistic QTR'!$C12:O12)-1),1,4))</f>
        <v>1110.2166666666667</v>
      </c>
      <c r="P12" s="47">
        <f ca="1">AVERAGE(OFFSET('Pessimistic QTR'!$C12,0,4*(COLUMNS('Pessimistic QTR'!$C12:P12)-1),1,4))</f>
        <v>1116.6500000000001</v>
      </c>
      <c r="Q12" s="47">
        <f ca="1">AVERAGE(OFFSET('Pessimistic QTR'!$C12,0,4*(COLUMNS('Pessimistic QTR'!$C12:Q12)-1),1,4))</f>
        <v>1127.7666666666667</v>
      </c>
      <c r="R12" s="47">
        <f ca="1">AVERAGE(OFFSET('Pessimistic QTR'!$C12,0,4*(COLUMNS('Pessimistic QTR'!$C12:R12)-1),1,4))</f>
        <v>1150.375</v>
      </c>
      <c r="S12" s="47">
        <f ca="1">AVERAGE(OFFSET('Pessimistic QTR'!$C12,0,4*(COLUMNS('Pessimistic QTR'!$C12:S12)-1),1,4))</f>
        <v>1177.425</v>
      </c>
      <c r="T12" s="47">
        <f ca="1">AVERAGE(OFFSET('Pessimistic QTR'!$C12,0,4*(COLUMNS('Pessimistic QTR'!$C12:T12)-1),1,4))</f>
        <v>1207.45</v>
      </c>
      <c r="U12" s="47">
        <f ca="1">AVERAGE(OFFSET('Pessimistic QTR'!$C12,0,4*(COLUMNS('Pessimistic QTR'!$C12:U12)-1),1,4))</f>
        <v>1228.2916666666667</v>
      </c>
      <c r="V12" s="47">
        <f ca="1">AVERAGE(OFFSET('Pessimistic QTR'!$C12,0,4*(COLUMNS('Pessimistic QTR'!$C12:V12)-1),1,4))</f>
        <v>1185.9166666666667</v>
      </c>
      <c r="W12" s="47">
        <f ca="1">AVERAGE(OFFSET('Pessimistic QTR'!$C12,0,4*(COLUMNS('Pessimistic QTR'!$C12:W12)-1),1,4))</f>
        <v>1179.6500000000001</v>
      </c>
      <c r="X12" s="47">
        <f ca="1">AVERAGE(OFFSET('Pessimistic QTR'!$C12,0,4*(COLUMNS('Pessimistic QTR'!$C12:X12)-1),1,4))</f>
        <v>1200.3499999999999</v>
      </c>
      <c r="Y12" s="47">
        <f ca="1">AVERAGE(OFFSET('Pessimistic QTR'!$C12,0,4*(COLUMNS('Pessimistic QTR'!$C12:Y12)-1),1,4))</f>
        <v>1226.0583333333334</v>
      </c>
      <c r="Z12" s="47">
        <f ca="1">AVERAGE(OFFSET('Pessimistic QTR'!$C12,0,4*(COLUMNS('Pessimistic QTR'!$C12:Z12)-1),1,4))</f>
        <v>1258.7249999999999</v>
      </c>
      <c r="AA12" s="47">
        <f ca="1">AVERAGE(OFFSET('Pessimistic QTR'!$C12,0,4*(COLUMNS('Pessimistic QTR'!$C12:AA12)-1),1,4))</f>
        <v>1294.4500000000003</v>
      </c>
      <c r="AB12" s="47">
        <f ca="1">AVERAGE(OFFSET('Pessimistic QTR'!$C12,0,4*(COLUMNS('Pessimistic QTR'!$C12:AB12)-1),1,4))</f>
        <v>1334.3083333333332</v>
      </c>
      <c r="AC12" s="47">
        <f ca="1">AVERAGE(OFFSET('Pessimistic QTR'!$C12,0,4*(COLUMNS('Pessimistic QTR'!$C12:AC12)-1),1,4))</f>
        <v>1382.2333333333333</v>
      </c>
      <c r="AD12" s="47">
        <f ca="1">AVERAGE(OFFSET('Pessimistic QTR'!$C12,0,4*(COLUMNS('Pessimistic QTR'!$C12:AD12)-1),1,4))</f>
        <v>1425.7666666666664</v>
      </c>
      <c r="AE12" s="47">
        <f ca="1">AVERAGE(OFFSET('Pessimistic QTR'!$C12,0,4*(COLUMNS('Pessimistic QTR'!$C12:AE12)-1),1,4))</f>
        <v>1458.75</v>
      </c>
      <c r="AF12" s="47">
        <f ca="1">AVERAGE(OFFSET('Pessimistic QTR'!$C12,0,4*(COLUMNS('Pessimistic QTR'!$C12:AF12)-1),1,4))</f>
        <v>1492.3916666666669</v>
      </c>
      <c r="AG12" s="48">
        <f ca="1">AVERAGE(OFFSET('Pessimistic QTR'!$C12,0,4*(COLUMNS('Pessimistic QTR'!$C12:AG12)-1),1,4))</f>
        <v>1408.7833333333335</v>
      </c>
      <c r="AH12" s="48">
        <f ca="1">AVERAGE(OFFSET('Pessimistic QTR'!$C12,0,4*(COLUMNS('Pessimistic QTR'!$C12:AH12)-1),1,4))</f>
        <v>1444.9749999999999</v>
      </c>
      <c r="AI12" s="48">
        <f ca="1">AVERAGE(OFFSET('Pessimistic QTR'!$C12,0,4*(COLUMNS('Pessimistic QTR'!$C12:AI12)-1),1,4))</f>
        <v>1514.5583333333334</v>
      </c>
      <c r="AJ12" s="48">
        <f ca="1">AVERAGE(OFFSET('Pessimistic QTR'!$C12,0,4*(COLUMNS('Pessimistic QTR'!$C12:AJ12)-1),1,4))</f>
        <v>1526.8916666666667</v>
      </c>
      <c r="AK12" s="48">
        <f ca="1">AVERAGE(OFFSET('Pessimistic QTR'!$C12,0,4*(COLUMNS('Pessimistic QTR'!$C12:AK12)-1),1,4))</f>
        <v>1542.5666666666666</v>
      </c>
      <c r="AL12" s="49">
        <f ca="1">AVERAGE(OFFSET('Pessimistic QTR'!$C12,0,4*(COLUMNS('Pessimistic QTR'!$C12:AL12)-1),1,4))</f>
        <v>1531.8764166666667</v>
      </c>
      <c r="AM12" s="49">
        <f ca="1">AVERAGE(OFFSET('Pessimistic QTR'!$C12,0,4*(COLUMNS('Pessimistic QTR'!$C12:AM12)-1),1,4))</f>
        <v>1508.9894999999999</v>
      </c>
      <c r="AN12" s="49">
        <f ca="1">AVERAGE(OFFSET('Pessimistic QTR'!$C12,0,4*(COLUMNS('Pessimistic QTR'!$C12:AN12)-1),1,4))</f>
        <v>1495.5525</v>
      </c>
      <c r="AO12" s="49">
        <f ca="1">AVERAGE(OFFSET('Pessimistic QTR'!$C12,0,4*(COLUMNS('Pessimistic QTR'!$C12:AO12)-1),1,4))</f>
        <v>1521.45875</v>
      </c>
      <c r="AP12" s="49">
        <f ca="1">AVERAGE(OFFSET('Pessimistic QTR'!$C12,0,4*(COLUMNS('Pessimistic QTR'!$C12:AP12)-1),1,4))</f>
        <v>1548.87275</v>
      </c>
      <c r="AQ12" s="49">
        <f ca="1">AVERAGE(OFFSET('Pessimistic QTR'!$C12,0,4*(COLUMNS('Pessimistic QTR'!$C12:AQ12)-1),1,4))</f>
        <v>1569.2292499999999</v>
      </c>
      <c r="AR12" s="49">
        <f ca="1">AVERAGE(OFFSET('Pessimistic QTR'!$C12,0,4*(COLUMNS('Pessimistic QTR'!$C12:AR12)-1),1,4))</f>
        <v>1589.55825</v>
      </c>
    </row>
    <row r="13" spans="1:44" x14ac:dyDescent="0.2">
      <c r="A13" t="str">
        <f>'Baseline QTR'!A13</f>
        <v>KS_NTRD</v>
      </c>
      <c r="B13" t="str">
        <f>'Baseline QTR'!B13</f>
        <v xml:space="preserve">   Wholesale and retail trade</v>
      </c>
      <c r="C13" s="47">
        <f ca="1">AVERAGE(OFFSET('Pessimistic QTR'!$C13,0,4*(COLUMNS('Pessimistic QTR'!$C13:C13)-1),1,4))</f>
        <v>177.45</v>
      </c>
      <c r="D13" s="47">
        <f ca="1">AVERAGE(OFFSET('Pessimistic QTR'!$C13,0,4*(COLUMNS('Pessimistic QTR'!$C13:D13)-1),1,4))</f>
        <v>175.22499999999999</v>
      </c>
      <c r="E13" s="47">
        <f ca="1">AVERAGE(OFFSET('Pessimistic QTR'!$C13,0,4*(COLUMNS('Pessimistic QTR'!$C13:E13)-1),1,4))</f>
        <v>175.94166666666666</v>
      </c>
      <c r="F13" s="47">
        <f ca="1">AVERAGE(OFFSET('Pessimistic QTR'!$C13,0,4*(COLUMNS('Pessimistic QTR'!$C13:F13)-1),1,4))</f>
        <v>177.85833333333335</v>
      </c>
      <c r="G13" s="47">
        <f ca="1">AVERAGE(OFFSET('Pessimistic QTR'!$C13,0,4*(COLUMNS('Pessimistic QTR'!$C13:G13)-1),1,4))</f>
        <v>179.8</v>
      </c>
      <c r="H13" s="47">
        <f ca="1">AVERAGE(OFFSET('Pessimistic QTR'!$C13,0,4*(COLUMNS('Pessimistic QTR'!$C13:H13)-1),1,4))</f>
        <v>184.875</v>
      </c>
      <c r="I13" s="47">
        <f ca="1">AVERAGE(OFFSET('Pessimistic QTR'!$C13,0,4*(COLUMNS('Pessimistic QTR'!$C13:I13)-1),1,4))</f>
        <v>192.26666666666665</v>
      </c>
      <c r="J13" s="47">
        <f ca="1">AVERAGE(OFFSET('Pessimistic QTR'!$C13,0,4*(COLUMNS('Pessimistic QTR'!$C13:J13)-1),1,4))</f>
        <v>198.74166666666667</v>
      </c>
      <c r="K13" s="47">
        <f ca="1">AVERAGE(OFFSET('Pessimistic QTR'!$C13,0,4*(COLUMNS('Pessimistic QTR'!$C13:K13)-1),1,4))</f>
        <v>206.45833333333334</v>
      </c>
      <c r="L13" s="47">
        <f ca="1">AVERAGE(OFFSET('Pessimistic QTR'!$C13,0,4*(COLUMNS('Pessimistic QTR'!$C13:L13)-1),1,4))</f>
        <v>214.92499999999998</v>
      </c>
      <c r="M13" s="47">
        <f ca="1">AVERAGE(OFFSET('Pessimistic QTR'!$C13,0,4*(COLUMNS('Pessimistic QTR'!$C13:M13)-1),1,4))</f>
        <v>221.31666666666666</v>
      </c>
      <c r="N13" s="47">
        <f ca="1">AVERAGE(OFFSET('Pessimistic QTR'!$C13,0,4*(COLUMNS('Pessimistic QTR'!$C13:N13)-1),1,4))</f>
        <v>215.84166666666667</v>
      </c>
      <c r="O13" s="47">
        <f ca="1">AVERAGE(OFFSET('Pessimistic QTR'!$C13,0,4*(COLUMNS('Pessimistic QTR'!$C13:O13)-1),1,4))</f>
        <v>204.79166666666669</v>
      </c>
      <c r="P13" s="47">
        <f ca="1">AVERAGE(OFFSET('Pessimistic QTR'!$C13,0,4*(COLUMNS('Pessimistic QTR'!$C13:P13)-1),1,4))</f>
        <v>205.56666666666666</v>
      </c>
      <c r="Q13" s="47">
        <f ca="1">AVERAGE(OFFSET('Pessimistic QTR'!$C13,0,4*(COLUMNS('Pessimistic QTR'!$C13:Q13)-1),1,4))</f>
        <v>206.13333333333333</v>
      </c>
      <c r="R13" s="47">
        <f ca="1">AVERAGE(OFFSET('Pessimistic QTR'!$C13,0,4*(COLUMNS('Pessimistic QTR'!$C13:R13)-1),1,4))</f>
        <v>209.45000000000002</v>
      </c>
      <c r="S13" s="47">
        <f ca="1">AVERAGE(OFFSET('Pessimistic QTR'!$C13,0,4*(COLUMNS('Pessimistic QTR'!$C13:S13)-1),1,4))</f>
        <v>212.15833333333333</v>
      </c>
      <c r="T13" s="47">
        <f ca="1">AVERAGE(OFFSET('Pessimistic QTR'!$C13,0,4*(COLUMNS('Pessimistic QTR'!$C13:T13)-1),1,4))</f>
        <v>215.96666666666664</v>
      </c>
      <c r="U13" s="47">
        <f ca="1">AVERAGE(OFFSET('Pessimistic QTR'!$C13,0,4*(COLUMNS('Pessimistic QTR'!$C13:U13)-1),1,4))</f>
        <v>217.33333333333334</v>
      </c>
      <c r="V13" s="47">
        <f ca="1">AVERAGE(OFFSET('Pessimistic QTR'!$C13,0,4*(COLUMNS('Pessimistic QTR'!$C13:V13)-1),1,4))</f>
        <v>202.90833333333333</v>
      </c>
      <c r="W13" s="47">
        <f ca="1">AVERAGE(OFFSET('Pessimistic QTR'!$C13,0,4*(COLUMNS('Pessimistic QTR'!$C13:W13)-1),1,4))</f>
        <v>197.20000000000002</v>
      </c>
      <c r="X13" s="47">
        <f ca="1">AVERAGE(OFFSET('Pessimistic QTR'!$C13,0,4*(COLUMNS('Pessimistic QTR'!$C13:X13)-1),1,4))</f>
        <v>199.55</v>
      </c>
      <c r="Y13" s="47">
        <f ca="1">AVERAGE(OFFSET('Pessimistic QTR'!$C13,0,4*(COLUMNS('Pessimistic QTR'!$C13:Y13)-1),1,4))</f>
        <v>202.98333333333332</v>
      </c>
      <c r="Z13" s="47">
        <f ca="1">AVERAGE(OFFSET('Pessimistic QTR'!$C13,0,4*(COLUMNS('Pessimistic QTR'!$C13:Z13)-1),1,4))</f>
        <v>208.68333333333334</v>
      </c>
      <c r="AA13" s="47">
        <f ca="1">AVERAGE(OFFSET('Pessimistic QTR'!$C13,0,4*(COLUMNS('Pessimistic QTR'!$C13:AA13)-1),1,4))</f>
        <v>212.95833333333331</v>
      </c>
      <c r="AB13" s="47">
        <f ca="1">AVERAGE(OFFSET('Pessimistic QTR'!$C13,0,4*(COLUMNS('Pessimistic QTR'!$C13:AB13)-1),1,4))</f>
        <v>217.41666666666666</v>
      </c>
      <c r="AC13" s="47">
        <f ca="1">AVERAGE(OFFSET('Pessimistic QTR'!$C13,0,4*(COLUMNS('Pessimistic QTR'!$C13:AC13)-1),1,4))</f>
        <v>219.64166666666668</v>
      </c>
      <c r="AD13" s="47">
        <f ca="1">AVERAGE(OFFSET('Pessimistic QTR'!$C13,0,4*(COLUMNS('Pessimistic QTR'!$C13:AD13)-1),1,4))</f>
        <v>221.98333333333332</v>
      </c>
      <c r="AE13" s="47">
        <f ca="1">AVERAGE(OFFSET('Pessimistic QTR'!$C13,0,4*(COLUMNS('Pessimistic QTR'!$C13:AE13)-1),1,4))</f>
        <v>221.99166666666667</v>
      </c>
      <c r="AF13" s="47">
        <f ca="1">AVERAGE(OFFSET('Pessimistic QTR'!$C13,0,4*(COLUMNS('Pessimistic QTR'!$C13:AF13)-1),1,4))</f>
        <v>220.24166666666667</v>
      </c>
      <c r="AG13" s="48">
        <f ca="1">AVERAGE(OFFSET('Pessimistic QTR'!$C13,0,4*(COLUMNS('Pessimistic QTR'!$C13:AG13)-1),1,4))</f>
        <v>206.86666666666667</v>
      </c>
      <c r="AH13" s="48">
        <f ca="1">AVERAGE(OFFSET('Pessimistic QTR'!$C13,0,4*(COLUMNS('Pessimistic QTR'!$C13:AH13)-1),1,4))</f>
        <v>216.3</v>
      </c>
      <c r="AI13" s="48">
        <f ca="1">AVERAGE(OFFSET('Pessimistic QTR'!$C13,0,4*(COLUMNS('Pessimistic QTR'!$C13:AI13)-1),1,4))</f>
        <v>211.83333333333331</v>
      </c>
      <c r="AJ13" s="48">
        <f ca="1">AVERAGE(OFFSET('Pessimistic QTR'!$C13,0,4*(COLUMNS('Pessimistic QTR'!$C13:AJ13)-1),1,4))</f>
        <v>212.44166666666666</v>
      </c>
      <c r="AK13" s="48">
        <f ca="1">AVERAGE(OFFSET('Pessimistic QTR'!$C13,0,4*(COLUMNS('Pessimistic QTR'!$C13:AK13)-1),1,4))</f>
        <v>210.16666666666666</v>
      </c>
      <c r="AL13" s="49">
        <f ca="1">AVERAGE(OFFSET('Pessimistic QTR'!$C13,0,4*(COLUMNS('Pessimistic QTR'!$C13:AL13)-1),1,4))</f>
        <v>207.12629166666665</v>
      </c>
      <c r="AM13" s="49">
        <f ca="1">AVERAGE(OFFSET('Pessimistic QTR'!$C13,0,4*(COLUMNS('Pessimistic QTR'!$C13:AM13)-1),1,4))</f>
        <v>203.82299999999998</v>
      </c>
      <c r="AN13" s="49">
        <f ca="1">AVERAGE(OFFSET('Pessimistic QTR'!$C13,0,4*(COLUMNS('Pessimistic QTR'!$C13:AN13)-1),1,4))</f>
        <v>201.55757499999999</v>
      </c>
      <c r="AO13" s="49">
        <f ca="1">AVERAGE(OFFSET('Pessimistic QTR'!$C13,0,4*(COLUMNS('Pessimistic QTR'!$C13:AO13)-1),1,4))</f>
        <v>205.416775</v>
      </c>
      <c r="AP13" s="49">
        <f ca="1">AVERAGE(OFFSET('Pessimistic QTR'!$C13,0,4*(COLUMNS('Pessimistic QTR'!$C13:AP13)-1),1,4))</f>
        <v>208.613</v>
      </c>
      <c r="AQ13" s="49">
        <f ca="1">AVERAGE(OFFSET('Pessimistic QTR'!$C13,0,4*(COLUMNS('Pessimistic QTR'!$C13:AQ13)-1),1,4))</f>
        <v>209.82510000000002</v>
      </c>
      <c r="AR13" s="49">
        <f ca="1">AVERAGE(OFFSET('Pessimistic QTR'!$C13,0,4*(COLUMNS('Pessimistic QTR'!$C13:AR13)-1),1,4))</f>
        <v>210.38637499999999</v>
      </c>
    </row>
    <row r="14" spans="1:44" x14ac:dyDescent="0.2">
      <c r="A14" t="str">
        <f>'Baseline QTR'!A14</f>
        <v>KS_NTWU</v>
      </c>
      <c r="B14" t="str">
        <f>'Baseline QTR'!B14</f>
        <v xml:space="preserve">   Transportation and public utilities</v>
      </c>
      <c r="C14" s="47">
        <f ca="1">AVERAGE(OFFSET('Pessimistic QTR'!$C14,0,4*(COLUMNS('Pessimistic QTR'!$C14:C14)-1),1,4))</f>
        <v>46.858333333333334</v>
      </c>
      <c r="D14" s="47">
        <f ca="1">AVERAGE(OFFSET('Pessimistic QTR'!$C14,0,4*(COLUMNS('Pessimistic QTR'!$C14:D14)-1),1,4))</f>
        <v>48.050000000000004</v>
      </c>
      <c r="E14" s="47">
        <f ca="1">AVERAGE(OFFSET('Pessimistic QTR'!$C14,0,4*(COLUMNS('Pessimistic QTR'!$C14:E14)-1),1,4))</f>
        <v>47.400000000000006</v>
      </c>
      <c r="F14" s="47">
        <f ca="1">AVERAGE(OFFSET('Pessimistic QTR'!$C14,0,4*(COLUMNS('Pessimistic QTR'!$C14:F14)-1),1,4))</f>
        <v>46.733333333333334</v>
      </c>
      <c r="G14" s="47">
        <f ca="1">AVERAGE(OFFSET('Pessimistic QTR'!$C14,0,4*(COLUMNS('Pessimistic QTR'!$C14:G14)-1),1,4))</f>
        <v>47.349999999999994</v>
      </c>
      <c r="H14" s="47">
        <f ca="1">AVERAGE(OFFSET('Pessimistic QTR'!$C14,0,4*(COLUMNS('Pessimistic QTR'!$C14:H14)-1),1,4))</f>
        <v>47.924999999999997</v>
      </c>
      <c r="I14" s="47">
        <f ca="1">AVERAGE(OFFSET('Pessimistic QTR'!$C14,0,4*(COLUMNS('Pessimistic QTR'!$C14:I14)-1),1,4))</f>
        <v>49.875</v>
      </c>
      <c r="J14" s="47">
        <f ca="1">AVERAGE(OFFSET('Pessimistic QTR'!$C14,0,4*(COLUMNS('Pessimistic QTR'!$C14:J14)-1),1,4))</f>
        <v>51.1</v>
      </c>
      <c r="K14" s="47">
        <f ca="1">AVERAGE(OFFSET('Pessimistic QTR'!$C14,0,4*(COLUMNS('Pessimistic QTR'!$C14:K14)-1),1,4))</f>
        <v>53.95</v>
      </c>
      <c r="L14" s="47">
        <f ca="1">AVERAGE(OFFSET('Pessimistic QTR'!$C14,0,4*(COLUMNS('Pessimistic QTR'!$C14:L14)-1),1,4))</f>
        <v>54.433333333333337</v>
      </c>
      <c r="M14" s="47">
        <f ca="1">AVERAGE(OFFSET('Pessimistic QTR'!$C14,0,4*(COLUMNS('Pessimistic QTR'!$C14:M14)-1),1,4))</f>
        <v>54.19166666666667</v>
      </c>
      <c r="N14" s="47">
        <f ca="1">AVERAGE(OFFSET('Pessimistic QTR'!$C14,0,4*(COLUMNS('Pessimistic QTR'!$C14:N14)-1),1,4))</f>
        <v>51.474999999999994</v>
      </c>
      <c r="O14" s="47">
        <f ca="1">AVERAGE(OFFSET('Pessimistic QTR'!$C14,0,4*(COLUMNS('Pessimistic QTR'!$C14:O14)-1),1,4))</f>
        <v>49.35</v>
      </c>
      <c r="P14" s="47">
        <f ca="1">AVERAGE(OFFSET('Pessimistic QTR'!$C14,0,4*(COLUMNS('Pessimistic QTR'!$C14:P14)-1),1,4))</f>
        <v>48.791666666666664</v>
      </c>
      <c r="Q14" s="47">
        <f ca="1">AVERAGE(OFFSET('Pessimistic QTR'!$C14,0,4*(COLUMNS('Pessimistic QTR'!$C14:Q14)-1),1,4))</f>
        <v>49.2</v>
      </c>
      <c r="R14" s="47">
        <f ca="1">AVERAGE(OFFSET('Pessimistic QTR'!$C14,0,4*(COLUMNS('Pessimistic QTR'!$C14:R14)-1),1,4))</f>
        <v>49.19166666666667</v>
      </c>
      <c r="S14" s="47">
        <f ca="1">AVERAGE(OFFSET('Pessimistic QTR'!$C14,0,4*(COLUMNS('Pessimistic QTR'!$C14:S14)-1),1,4))</f>
        <v>50.016666666666666</v>
      </c>
      <c r="T14" s="47">
        <f ca="1">AVERAGE(OFFSET('Pessimistic QTR'!$C14,0,4*(COLUMNS('Pessimistic QTR'!$C14:T14)-1),1,4))</f>
        <v>51.13333333333334</v>
      </c>
      <c r="U14" s="47">
        <f ca="1">AVERAGE(OFFSET('Pessimistic QTR'!$C14,0,4*(COLUMNS('Pessimistic QTR'!$C14:U14)-1),1,4))</f>
        <v>50.591666666666669</v>
      </c>
      <c r="V14" s="47">
        <f ca="1">AVERAGE(OFFSET('Pessimistic QTR'!$C14,0,4*(COLUMNS('Pessimistic QTR'!$C14:V14)-1),1,4))</f>
        <v>46.024999999999999</v>
      </c>
      <c r="W14" s="47">
        <f ca="1">AVERAGE(OFFSET('Pessimistic QTR'!$C14,0,4*(COLUMNS('Pessimistic QTR'!$C14:W14)-1),1,4))</f>
        <v>45.041666666666671</v>
      </c>
      <c r="X14" s="47">
        <f ca="1">AVERAGE(OFFSET('Pessimistic QTR'!$C14,0,4*(COLUMNS('Pessimistic QTR'!$C14:X14)-1),1,4))</f>
        <v>47</v>
      </c>
      <c r="Y14" s="47">
        <f ca="1">AVERAGE(OFFSET('Pessimistic QTR'!$C14,0,4*(COLUMNS('Pessimistic QTR'!$C14:Y14)-1),1,4))</f>
        <v>47.691666666666656</v>
      </c>
      <c r="Z14" s="47">
        <f ca="1">AVERAGE(OFFSET('Pessimistic QTR'!$C14,0,4*(COLUMNS('Pessimistic QTR'!$C14:Z14)-1),1,4))</f>
        <v>48.55833333333333</v>
      </c>
      <c r="AA14" s="47">
        <f ca="1">AVERAGE(OFFSET('Pessimistic QTR'!$C14,0,4*(COLUMNS('Pessimistic QTR'!$C14:AA14)-1),1,4))</f>
        <v>52.125</v>
      </c>
      <c r="AB14" s="47">
        <f ca="1">AVERAGE(OFFSET('Pessimistic QTR'!$C14,0,4*(COLUMNS('Pessimistic QTR'!$C14:AB14)-1),1,4))</f>
        <v>54.991666666666667</v>
      </c>
      <c r="AC14" s="47">
        <f ca="1">AVERAGE(OFFSET('Pessimistic QTR'!$C14,0,4*(COLUMNS('Pessimistic QTR'!$C14:AC14)-1),1,4))</f>
        <v>57.95</v>
      </c>
      <c r="AD14" s="47">
        <f ca="1">AVERAGE(OFFSET('Pessimistic QTR'!$C14,0,4*(COLUMNS('Pessimistic QTR'!$C14:AD14)-1),1,4))</f>
        <v>61.241666666666667</v>
      </c>
      <c r="AE14" s="47">
        <f ca="1">AVERAGE(OFFSET('Pessimistic QTR'!$C14,0,4*(COLUMNS('Pessimistic QTR'!$C14:AE14)-1),1,4))</f>
        <v>63.183333333333337</v>
      </c>
      <c r="AF14" s="47">
        <f ca="1">AVERAGE(OFFSET('Pessimistic QTR'!$C14,0,4*(COLUMNS('Pessimistic QTR'!$C14:AF14)-1),1,4))</f>
        <v>65.275000000000006</v>
      </c>
      <c r="AG14" s="48">
        <f ca="1">AVERAGE(OFFSET('Pessimistic QTR'!$C14,0,4*(COLUMNS('Pessimistic QTR'!$C14:AG14)-1),1,4))</f>
        <v>62.925000000000004</v>
      </c>
      <c r="AH14" s="48">
        <f ca="1">AVERAGE(OFFSET('Pessimistic QTR'!$C14,0,4*(COLUMNS('Pessimistic QTR'!$C14:AH14)-1),1,4))</f>
        <v>63.716666666666661</v>
      </c>
      <c r="AI14" s="48">
        <f ca="1">AVERAGE(OFFSET('Pessimistic QTR'!$C14,0,4*(COLUMNS('Pessimistic QTR'!$C14:AI14)-1),1,4))</f>
        <v>70.05</v>
      </c>
      <c r="AJ14" s="48">
        <f ca="1">AVERAGE(OFFSET('Pessimistic QTR'!$C14,0,4*(COLUMNS('Pessimistic QTR'!$C14:AJ14)-1),1,4))</f>
        <v>70.391666666666666</v>
      </c>
      <c r="AK14" s="48">
        <f ca="1">AVERAGE(OFFSET('Pessimistic QTR'!$C14,0,4*(COLUMNS('Pessimistic QTR'!$C14:AK14)-1),1,4))</f>
        <v>70.791666666666657</v>
      </c>
      <c r="AL14" s="49">
        <f ca="1">AVERAGE(OFFSET('Pessimistic QTR'!$C14,0,4*(COLUMNS('Pessimistic QTR'!$C14:AL14)-1),1,4))</f>
        <v>70.015301666666673</v>
      </c>
      <c r="AM14" s="49">
        <f ca="1">AVERAGE(OFFSET('Pessimistic QTR'!$C14,0,4*(COLUMNS('Pessimistic QTR'!$C14:AM14)-1),1,4))</f>
        <v>68.180392499999996</v>
      </c>
      <c r="AN14" s="49">
        <f ca="1">AVERAGE(OFFSET('Pessimistic QTR'!$C14,0,4*(COLUMNS('Pessimistic QTR'!$C14:AN14)-1),1,4))</f>
        <v>66.937717499999991</v>
      </c>
      <c r="AO14" s="49">
        <f ca="1">AVERAGE(OFFSET('Pessimistic QTR'!$C14,0,4*(COLUMNS('Pessimistic QTR'!$C14:AO14)-1),1,4))</f>
        <v>67.871849999999995</v>
      </c>
      <c r="AP14" s="49">
        <f ca="1">AVERAGE(OFFSET('Pessimistic QTR'!$C14,0,4*(COLUMNS('Pessimistic QTR'!$C14:AP14)-1),1,4))</f>
        <v>69.268574999999998</v>
      </c>
      <c r="AQ14" s="49">
        <f ca="1">AVERAGE(OFFSET('Pessimistic QTR'!$C14,0,4*(COLUMNS('Pessimistic QTR'!$C14:AQ14)-1),1,4))</f>
        <v>70.420557500000001</v>
      </c>
      <c r="AR14" s="49">
        <f ca="1">AVERAGE(OFFSET('Pessimistic QTR'!$C14,0,4*(COLUMNS('Pessimistic QTR'!$C14:AR14)-1),1,4))</f>
        <v>71.203630000000004</v>
      </c>
    </row>
    <row r="15" spans="1:44" x14ac:dyDescent="0.2">
      <c r="A15" t="str">
        <f>'Baseline QTR'!A15</f>
        <v>KS_NINF</v>
      </c>
      <c r="B15" t="str">
        <f>'Baseline QTR'!B15</f>
        <v xml:space="preserve">   Information</v>
      </c>
      <c r="C15" s="47">
        <f ca="1">AVERAGE(OFFSET('Pessimistic QTR'!$C15,0,4*(COLUMNS('Pessimistic QTR'!$C15:C15)-1),1,4))</f>
        <v>31.725000000000001</v>
      </c>
      <c r="D15" s="47">
        <f ca="1">AVERAGE(OFFSET('Pessimistic QTR'!$C15,0,4*(COLUMNS('Pessimistic QTR'!$C15:D15)-1),1,4))</f>
        <v>33.208333333333329</v>
      </c>
      <c r="E15" s="47">
        <f ca="1">AVERAGE(OFFSET('Pessimistic QTR'!$C15,0,4*(COLUMNS('Pessimistic QTR'!$C15:E15)-1),1,4))</f>
        <v>35.25</v>
      </c>
      <c r="F15" s="47">
        <f ca="1">AVERAGE(OFFSET('Pessimistic QTR'!$C15,0,4*(COLUMNS('Pessimistic QTR'!$C15:F15)-1),1,4))</f>
        <v>38.016666666666666</v>
      </c>
      <c r="G15" s="47">
        <f ca="1">AVERAGE(OFFSET('Pessimistic QTR'!$C15,0,4*(COLUMNS('Pessimistic QTR'!$C15:G15)-1),1,4))</f>
        <v>40.516666666666666</v>
      </c>
      <c r="H15" s="47">
        <f ca="1">AVERAGE(OFFSET('Pessimistic QTR'!$C15,0,4*(COLUMNS('Pessimistic QTR'!$C15:H15)-1),1,4))</f>
        <v>45.9</v>
      </c>
      <c r="I15" s="47">
        <f ca="1">AVERAGE(OFFSET('Pessimistic QTR'!$C15,0,4*(COLUMNS('Pessimistic QTR'!$C15:I15)-1),1,4))</f>
        <v>50</v>
      </c>
      <c r="J15" s="47">
        <f ca="1">AVERAGE(OFFSET('Pessimistic QTR'!$C15,0,4*(COLUMNS('Pessimistic QTR'!$C15:J15)-1),1,4))</f>
        <v>53.65</v>
      </c>
      <c r="K15" s="47">
        <f ca="1">AVERAGE(OFFSET('Pessimistic QTR'!$C15,0,4*(COLUMNS('Pessimistic QTR'!$C15:K15)-1),1,4))</f>
        <v>57.283333333333331</v>
      </c>
      <c r="L15" s="47">
        <f ca="1">AVERAGE(OFFSET('Pessimistic QTR'!$C15,0,4*(COLUMNS('Pessimistic QTR'!$C15:L15)-1),1,4))</f>
        <v>64.416666666666671</v>
      </c>
      <c r="M15" s="47">
        <f ca="1">AVERAGE(OFFSET('Pessimistic QTR'!$C15,0,4*(COLUMNS('Pessimistic QTR'!$C15:M15)-1),1,4))</f>
        <v>75.683333333333337</v>
      </c>
      <c r="N15" s="47">
        <f ca="1">AVERAGE(OFFSET('Pessimistic QTR'!$C15,0,4*(COLUMNS('Pessimistic QTR'!$C15:N15)-1),1,4))</f>
        <v>76.908333333333331</v>
      </c>
      <c r="O15" s="47">
        <f ca="1">AVERAGE(OFFSET('Pessimistic QTR'!$C15,0,4*(COLUMNS('Pessimistic QTR'!$C15:O15)-1),1,4))</f>
        <v>72.991666666666674</v>
      </c>
      <c r="P15" s="47">
        <f ca="1">AVERAGE(OFFSET('Pessimistic QTR'!$C15,0,4*(COLUMNS('Pessimistic QTR'!$C15:P15)-1),1,4))</f>
        <v>71.716666666666669</v>
      </c>
      <c r="Q15" s="47">
        <f ca="1">AVERAGE(OFFSET('Pessimistic QTR'!$C15,0,4*(COLUMNS('Pessimistic QTR'!$C15:Q15)-1),1,4))</f>
        <v>72.691666666666663</v>
      </c>
      <c r="R15" s="47">
        <f ca="1">AVERAGE(OFFSET('Pessimistic QTR'!$C15,0,4*(COLUMNS('Pessimistic QTR'!$C15:R15)-1),1,4))</f>
        <v>74.283333333333331</v>
      </c>
      <c r="S15" s="47">
        <f ca="1">AVERAGE(OFFSET('Pessimistic QTR'!$C15,0,4*(COLUMNS('Pessimistic QTR'!$C15:S15)-1),1,4))</f>
        <v>77.775000000000006</v>
      </c>
      <c r="T15" s="47">
        <f ca="1">AVERAGE(OFFSET('Pessimistic QTR'!$C15,0,4*(COLUMNS('Pessimistic QTR'!$C15:T15)-1),1,4))</f>
        <v>81.61666666666666</v>
      </c>
      <c r="U15" s="47">
        <f ca="1">AVERAGE(OFFSET('Pessimistic QTR'!$C15,0,4*(COLUMNS('Pessimistic QTR'!$C15:U15)-1),1,4))</f>
        <v>85.333333333333329</v>
      </c>
      <c r="V15" s="47">
        <f ca="1">AVERAGE(OFFSET('Pessimistic QTR'!$C15,0,4*(COLUMNS('Pessimistic QTR'!$C15:V15)-1),1,4))</f>
        <v>85.166666666666657</v>
      </c>
      <c r="W15" s="47">
        <f ca="1">AVERAGE(OFFSET('Pessimistic QTR'!$C15,0,4*(COLUMNS('Pessimistic QTR'!$C15:W15)-1),1,4))</f>
        <v>84.775000000000006</v>
      </c>
      <c r="X15" s="47">
        <f ca="1">AVERAGE(OFFSET('Pessimistic QTR'!$C15,0,4*(COLUMNS('Pessimistic QTR'!$C15:X15)-1),1,4))</f>
        <v>85.9</v>
      </c>
      <c r="Y15" s="47">
        <f ca="1">AVERAGE(OFFSET('Pessimistic QTR'!$C15,0,4*(COLUMNS('Pessimistic QTR'!$C15:Y15)-1),1,4))</f>
        <v>86.875</v>
      </c>
      <c r="Z15" s="47">
        <f ca="1">AVERAGE(OFFSET('Pessimistic QTR'!$C15,0,4*(COLUMNS('Pessimistic QTR'!$C15:Z15)-1),1,4))</f>
        <v>88.13333333333334</v>
      </c>
      <c r="AA15" s="47">
        <f ca="1">AVERAGE(OFFSET('Pessimistic QTR'!$C15,0,4*(COLUMNS('Pessimistic QTR'!$C15:AA15)-1),1,4))</f>
        <v>91.641666666666652</v>
      </c>
      <c r="AB15" s="47">
        <f ca="1">AVERAGE(OFFSET('Pessimistic QTR'!$C15,0,4*(COLUMNS('Pessimistic QTR'!$C15:AB15)-1),1,4))</f>
        <v>94.65</v>
      </c>
      <c r="AC15" s="47">
        <f ca="1">AVERAGE(OFFSET('Pessimistic QTR'!$C15,0,4*(COLUMNS('Pessimistic QTR'!$C15:AC15)-1),1,4))</f>
        <v>102.14166666666667</v>
      </c>
      <c r="AD15" s="47">
        <f ca="1">AVERAGE(OFFSET('Pessimistic QTR'!$C15,0,4*(COLUMNS('Pessimistic QTR'!$C15:AD15)-1),1,4))</f>
        <v>108.57500000000002</v>
      </c>
      <c r="AE15" s="47">
        <f ca="1">AVERAGE(OFFSET('Pessimistic QTR'!$C15,0,4*(COLUMNS('Pessimistic QTR'!$C15:AE15)-1),1,4))</f>
        <v>116.25833333333333</v>
      </c>
      <c r="AF15" s="47">
        <f ca="1">AVERAGE(OFFSET('Pessimistic QTR'!$C15,0,4*(COLUMNS('Pessimistic QTR'!$C15:AF15)-1),1,4))</f>
        <v>126.16666666666666</v>
      </c>
      <c r="AG15" s="48">
        <f ca="1">AVERAGE(OFFSET('Pessimistic QTR'!$C15,0,4*(COLUMNS('Pessimistic QTR'!$C15:AG15)-1),1,4))</f>
        <v>131.53333333333336</v>
      </c>
      <c r="AH15" s="48">
        <f ca="1">AVERAGE(OFFSET('Pessimistic QTR'!$C15,0,4*(COLUMNS('Pessimistic QTR'!$C15:AH15)-1),1,4))</f>
        <v>137.51666666666665</v>
      </c>
      <c r="AI15" s="48">
        <f ca="1">AVERAGE(OFFSET('Pessimistic QTR'!$C15,0,4*(COLUMNS('Pessimistic QTR'!$C15:AI15)-1),1,4))</f>
        <v>144.77500000000001</v>
      </c>
      <c r="AJ15" s="48">
        <f ca="1">AVERAGE(OFFSET('Pessimistic QTR'!$C15,0,4*(COLUMNS('Pessimistic QTR'!$C15:AJ15)-1),1,4))</f>
        <v>138.625</v>
      </c>
      <c r="AK15" s="48">
        <f ca="1">AVERAGE(OFFSET('Pessimistic QTR'!$C15,0,4*(COLUMNS('Pessimistic QTR'!$C15:AK15)-1),1,4))</f>
        <v>133.16666666666666</v>
      </c>
      <c r="AL15" s="49">
        <f ca="1">AVERAGE(OFFSET('Pessimistic QTR'!$C15,0,4*(COLUMNS('Pessimistic QTR'!$C15:AL15)-1),1,4))</f>
        <v>128.2209</v>
      </c>
      <c r="AM15" s="49">
        <f ca="1">AVERAGE(OFFSET('Pessimistic QTR'!$C15,0,4*(COLUMNS('Pessimistic QTR'!$C15:AM15)-1),1,4))</f>
        <v>124.64507500000001</v>
      </c>
      <c r="AN15" s="49">
        <f ca="1">AVERAGE(OFFSET('Pessimistic QTR'!$C15,0,4*(COLUMNS('Pessimistic QTR'!$C15:AN15)-1),1,4))</f>
        <v>123.41792500000001</v>
      </c>
      <c r="AO15" s="49">
        <f ca="1">AVERAGE(OFFSET('Pessimistic QTR'!$C15,0,4*(COLUMNS('Pessimistic QTR'!$C15:AO15)-1),1,4))</f>
        <v>124.43835</v>
      </c>
      <c r="AP15" s="49">
        <f ca="1">AVERAGE(OFFSET('Pessimistic QTR'!$C15,0,4*(COLUMNS('Pessimistic QTR'!$C15:AP15)-1),1,4))</f>
        <v>126.45025</v>
      </c>
      <c r="AQ15" s="49">
        <f ca="1">AVERAGE(OFFSET('Pessimistic QTR'!$C15,0,4*(COLUMNS('Pessimistic QTR'!$C15:AQ15)-1),1,4))</f>
        <v>128.79724999999999</v>
      </c>
      <c r="AR15" s="49">
        <f ca="1">AVERAGE(OFFSET('Pessimistic QTR'!$C15,0,4*(COLUMNS('Pessimistic QTR'!$C15:AR15)-1),1,4))</f>
        <v>131.317125</v>
      </c>
    </row>
    <row r="16" spans="1:44" x14ac:dyDescent="0.2">
      <c r="A16" t="str">
        <f>'Baseline QTR'!A16</f>
        <v>KS_NFIN</v>
      </c>
      <c r="B16" t="str">
        <f>'Baseline QTR'!B16</f>
        <v xml:space="preserve">   Financial activities</v>
      </c>
      <c r="C16" s="47">
        <f ca="1">AVERAGE(OFFSET('Pessimistic QTR'!$C16,0,4*(COLUMNS('Pessimistic QTR'!$C16:C16)-1),1,4))</f>
        <v>70.75</v>
      </c>
      <c r="D16" s="47">
        <f ca="1">AVERAGE(OFFSET('Pessimistic QTR'!$C16,0,4*(COLUMNS('Pessimistic QTR'!$C16:D16)-1),1,4))</f>
        <v>70.741666666666674</v>
      </c>
      <c r="E16" s="47">
        <f ca="1">AVERAGE(OFFSET('Pessimistic QTR'!$C16,0,4*(COLUMNS('Pessimistic QTR'!$C16:E16)-1),1,4))</f>
        <v>72.116666666666674</v>
      </c>
      <c r="F16" s="47">
        <f ca="1">AVERAGE(OFFSET('Pessimistic QTR'!$C16,0,4*(COLUMNS('Pessimistic QTR'!$C16:F16)-1),1,4))</f>
        <v>74.75</v>
      </c>
      <c r="G16" s="47">
        <f ca="1">AVERAGE(OFFSET('Pessimistic QTR'!$C16,0,4*(COLUMNS('Pessimistic QTR'!$C16:G16)-1),1,4))</f>
        <v>75.875</v>
      </c>
      <c r="H16" s="47">
        <f ca="1">AVERAGE(OFFSET('Pessimistic QTR'!$C16,0,4*(COLUMNS('Pessimistic QTR'!$C16:H16)-1),1,4))</f>
        <v>73.891666666666666</v>
      </c>
      <c r="I16" s="47">
        <f ca="1">AVERAGE(OFFSET('Pessimistic QTR'!$C16,0,4*(COLUMNS('Pessimistic QTR'!$C16:I16)-1),1,4))</f>
        <v>75.925000000000011</v>
      </c>
      <c r="J16" s="47">
        <f ca="1">AVERAGE(OFFSET('Pessimistic QTR'!$C16,0,4*(COLUMNS('Pessimistic QTR'!$C16:J16)-1),1,4))</f>
        <v>78.099999999999994</v>
      </c>
      <c r="K16" s="47">
        <f ca="1">AVERAGE(OFFSET('Pessimistic QTR'!$C16,0,4*(COLUMNS('Pessimistic QTR'!$C16:K16)-1),1,4))</f>
        <v>83.724999999999994</v>
      </c>
      <c r="L16" s="47">
        <f ca="1">AVERAGE(OFFSET('Pessimistic QTR'!$C16,0,4*(COLUMNS('Pessimistic QTR'!$C16:L16)-1),1,4))</f>
        <v>88.524999999999991</v>
      </c>
      <c r="M16" s="47">
        <f ca="1">AVERAGE(OFFSET('Pessimistic QTR'!$C16,0,4*(COLUMNS('Pessimistic QTR'!$C16:M16)-1),1,4))</f>
        <v>88.550000000000011</v>
      </c>
      <c r="N16" s="47">
        <f ca="1">AVERAGE(OFFSET('Pessimistic QTR'!$C16,0,4*(COLUMNS('Pessimistic QTR'!$C16:N16)-1),1,4))</f>
        <v>90.608333333333334</v>
      </c>
      <c r="O16" s="47">
        <f ca="1">AVERAGE(OFFSET('Pessimistic QTR'!$C16,0,4*(COLUMNS('Pessimistic QTR'!$C16:O16)-1),1,4))</f>
        <v>90.033333333333331</v>
      </c>
      <c r="P16" s="47">
        <f ca="1">AVERAGE(OFFSET('Pessimistic QTR'!$C16,0,4*(COLUMNS('Pessimistic QTR'!$C16:P16)-1),1,4))</f>
        <v>92.558333333333351</v>
      </c>
      <c r="Q16" s="47">
        <f ca="1">AVERAGE(OFFSET('Pessimistic QTR'!$C16,0,4*(COLUMNS('Pessimistic QTR'!$C16:Q16)-1),1,4))</f>
        <v>91.783333333333331</v>
      </c>
      <c r="R16" s="47">
        <f ca="1">AVERAGE(OFFSET('Pessimistic QTR'!$C16,0,4*(COLUMNS('Pessimistic QTR'!$C16:R16)-1),1,4))</f>
        <v>92.408333333333331</v>
      </c>
      <c r="S16" s="47">
        <f ca="1">AVERAGE(OFFSET('Pessimistic QTR'!$C16,0,4*(COLUMNS('Pessimistic QTR'!$C16:S16)-1),1,4))</f>
        <v>93.924999999999997</v>
      </c>
      <c r="T16" s="47">
        <f ca="1">AVERAGE(OFFSET('Pessimistic QTR'!$C16,0,4*(COLUMNS('Pessimistic QTR'!$C16:T16)-1),1,4))</f>
        <v>93.416666666666657</v>
      </c>
      <c r="U16" s="47">
        <f ca="1">AVERAGE(OFFSET('Pessimistic QTR'!$C16,0,4*(COLUMNS('Pessimistic QTR'!$C16:U16)-1),1,4))</f>
        <v>91.583333333333329</v>
      </c>
      <c r="V16" s="47">
        <f ca="1">AVERAGE(OFFSET('Pessimistic QTR'!$C16,0,4*(COLUMNS('Pessimistic QTR'!$C16:V16)-1),1,4))</f>
        <v>84.258333333333326</v>
      </c>
      <c r="W16" s="47">
        <f ca="1">AVERAGE(OFFSET('Pessimistic QTR'!$C16,0,4*(COLUMNS('Pessimistic QTR'!$C16:W16)-1),1,4))</f>
        <v>80.091666666666669</v>
      </c>
      <c r="X16" s="47">
        <f ca="1">AVERAGE(OFFSET('Pessimistic QTR'!$C16,0,4*(COLUMNS('Pessimistic QTR'!$C16:X16)-1),1,4))</f>
        <v>78.516666666666666</v>
      </c>
      <c r="Y16" s="47">
        <f ca="1">AVERAGE(OFFSET('Pessimistic QTR'!$C16,0,4*(COLUMNS('Pessimistic QTR'!$C16:Y16)-1),1,4))</f>
        <v>77.858333333333334</v>
      </c>
      <c r="Z16" s="47">
        <f ca="1">AVERAGE(OFFSET('Pessimistic QTR'!$C16,0,4*(COLUMNS('Pessimistic QTR'!$C16:Z16)-1),1,4))</f>
        <v>80.258333333333326</v>
      </c>
      <c r="AA16" s="47">
        <f ca="1">AVERAGE(OFFSET('Pessimistic QTR'!$C16,0,4*(COLUMNS('Pessimistic QTR'!$C16:AA16)-1),1,4))</f>
        <v>80.991666666666674</v>
      </c>
      <c r="AB16" s="47">
        <f ca="1">AVERAGE(OFFSET('Pessimistic QTR'!$C16,0,4*(COLUMNS('Pessimistic QTR'!$C16:AB16)-1),1,4))</f>
        <v>82.050000000000011</v>
      </c>
      <c r="AC16" s="47">
        <f ca="1">AVERAGE(OFFSET('Pessimistic QTR'!$C16,0,4*(COLUMNS('Pessimistic QTR'!$C16:AC16)-1),1,4))</f>
        <v>83.233333333333334</v>
      </c>
      <c r="AD16" s="47">
        <f ca="1">AVERAGE(OFFSET('Pessimistic QTR'!$C16,0,4*(COLUMNS('Pessimistic QTR'!$C16:AD16)-1),1,4))</f>
        <v>84.291666666666657</v>
      </c>
      <c r="AE16" s="47">
        <f ca="1">AVERAGE(OFFSET('Pessimistic QTR'!$C16,0,4*(COLUMNS('Pessimistic QTR'!$C16:AE16)-1),1,4))</f>
        <v>86.65</v>
      </c>
      <c r="AF16" s="47">
        <f ca="1">AVERAGE(OFFSET('Pessimistic QTR'!$C16,0,4*(COLUMNS('Pessimistic QTR'!$C16:AF16)-1),1,4))</f>
        <v>88.333333333333343</v>
      </c>
      <c r="AG16" s="48">
        <f ca="1">AVERAGE(OFFSET('Pessimistic QTR'!$C16,0,4*(COLUMNS('Pessimistic QTR'!$C16:AG16)-1),1,4))</f>
        <v>86.191666666666663</v>
      </c>
      <c r="AH16" s="48">
        <f ca="1">AVERAGE(OFFSET('Pessimistic QTR'!$C16,0,4*(COLUMNS('Pessimistic QTR'!$C16:AH16)-1),1,4))</f>
        <v>87.199999999999989</v>
      </c>
      <c r="AI16" s="48">
        <f ca="1">AVERAGE(OFFSET('Pessimistic QTR'!$C16,0,4*(COLUMNS('Pessimistic QTR'!$C16:AI16)-1),1,4))</f>
        <v>89.183333333333337</v>
      </c>
      <c r="AJ16" s="48">
        <f ca="1">AVERAGE(OFFSET('Pessimistic QTR'!$C16,0,4*(COLUMNS('Pessimistic QTR'!$C16:AJ16)-1),1,4))</f>
        <v>87.558333333333337</v>
      </c>
      <c r="AK16" s="48">
        <f ca="1">AVERAGE(OFFSET('Pessimistic QTR'!$C16,0,4*(COLUMNS('Pessimistic QTR'!$C16:AK16)-1),1,4))</f>
        <v>86.183333333333337</v>
      </c>
      <c r="AL16" s="49">
        <f ca="1">AVERAGE(OFFSET('Pessimistic QTR'!$C16,0,4*(COLUMNS('Pessimistic QTR'!$C16:AL16)-1),1,4))</f>
        <v>85.627166666666653</v>
      </c>
      <c r="AM16" s="49">
        <f ca="1">AVERAGE(OFFSET('Pessimistic QTR'!$C16,0,4*(COLUMNS('Pessimistic QTR'!$C16:AM16)-1),1,4))</f>
        <v>84.228357500000001</v>
      </c>
      <c r="AN16" s="49">
        <f ca="1">AVERAGE(OFFSET('Pessimistic QTR'!$C16,0,4*(COLUMNS('Pessimistic QTR'!$C16:AN16)-1),1,4))</f>
        <v>83.974530000000001</v>
      </c>
      <c r="AO16" s="49">
        <f ca="1">AVERAGE(OFFSET('Pessimistic QTR'!$C16,0,4*(COLUMNS('Pessimistic QTR'!$C16:AO16)-1),1,4))</f>
        <v>85.683419999999998</v>
      </c>
      <c r="AP16" s="49">
        <f ca="1">AVERAGE(OFFSET('Pessimistic QTR'!$C16,0,4*(COLUMNS('Pessimistic QTR'!$C16:AP16)-1),1,4))</f>
        <v>87.023465000000002</v>
      </c>
      <c r="AQ16" s="49">
        <f ca="1">AVERAGE(OFFSET('Pessimistic QTR'!$C16,0,4*(COLUMNS('Pessimistic QTR'!$C16:AQ16)-1),1,4))</f>
        <v>87.705727499999995</v>
      </c>
      <c r="AR16" s="49">
        <f ca="1">AVERAGE(OFFSET('Pessimistic QTR'!$C16,0,4*(COLUMNS('Pessimistic QTR'!$C16:AR16)-1),1,4))</f>
        <v>88.102177499999996</v>
      </c>
    </row>
    <row r="17" spans="1:44" x14ac:dyDescent="0.2">
      <c r="A17" t="str">
        <f>'Baseline QTR'!A17</f>
        <v>KS_NPBS</v>
      </c>
      <c r="B17" t="str">
        <f>'Baseline QTR'!B17</f>
        <v xml:space="preserve">   Professional and business services</v>
      </c>
      <c r="C17" s="47">
        <f ca="1">AVERAGE(OFFSET('Pessimistic QTR'!$C17,0,4*(COLUMNS('Pessimistic QTR'!$C17:C17)-1),1,4))</f>
        <v>124.48333333333332</v>
      </c>
      <c r="D17" s="47">
        <f ca="1">AVERAGE(OFFSET('Pessimistic QTR'!$C17,0,4*(COLUMNS('Pessimistic QTR'!$C17:D17)-1),1,4))</f>
        <v>124.32499999999999</v>
      </c>
      <c r="E17" s="47">
        <f ca="1">AVERAGE(OFFSET('Pessimistic QTR'!$C17,0,4*(COLUMNS('Pessimistic QTR'!$C17:E17)-1),1,4))</f>
        <v>125.89166666666665</v>
      </c>
      <c r="F17" s="47">
        <f ca="1">AVERAGE(OFFSET('Pessimistic QTR'!$C17,0,4*(COLUMNS('Pessimistic QTR'!$C17:F17)-1),1,4))</f>
        <v>131.93333333333334</v>
      </c>
      <c r="G17" s="47">
        <f ca="1">AVERAGE(OFFSET('Pessimistic QTR'!$C17,0,4*(COLUMNS('Pessimistic QTR'!$C17:G17)-1),1,4))</f>
        <v>140.52500000000001</v>
      </c>
      <c r="H17" s="47">
        <f ca="1">AVERAGE(OFFSET('Pessimistic QTR'!$C17,0,4*(COLUMNS('Pessimistic QTR'!$C17:H17)-1),1,4))</f>
        <v>145.98333333333332</v>
      </c>
      <c r="I17" s="47">
        <f ca="1">AVERAGE(OFFSET('Pessimistic QTR'!$C17,0,4*(COLUMNS('Pessimistic QTR'!$C17:I17)-1),1,4))</f>
        <v>155.81666666666666</v>
      </c>
      <c r="J17" s="47">
        <f ca="1">AVERAGE(OFFSET('Pessimistic QTR'!$C17,0,4*(COLUMNS('Pessimistic QTR'!$C17:J17)-1),1,4))</f>
        <v>169.42499999999998</v>
      </c>
      <c r="K17" s="47">
        <f ca="1">AVERAGE(OFFSET('Pessimistic QTR'!$C17,0,4*(COLUMNS('Pessimistic QTR'!$C17:K17)-1),1,4))</f>
        <v>179.1</v>
      </c>
      <c r="L17" s="47">
        <f ca="1">AVERAGE(OFFSET('Pessimistic QTR'!$C17,0,4*(COLUMNS('Pessimistic QTR'!$C17:L17)-1),1,4))</f>
        <v>189.77500000000003</v>
      </c>
      <c r="M17" s="47">
        <f ca="1">AVERAGE(OFFSET('Pessimistic QTR'!$C17,0,4*(COLUMNS('Pessimistic QTR'!$C17:M17)-1),1,4))</f>
        <v>202.30833333333334</v>
      </c>
      <c r="N17" s="47">
        <f ca="1">AVERAGE(OFFSET('Pessimistic QTR'!$C17,0,4*(COLUMNS('Pessimistic QTR'!$C17:N17)-1),1,4))</f>
        <v>190.61666666666667</v>
      </c>
      <c r="O17" s="47">
        <f ca="1">AVERAGE(OFFSET('Pessimistic QTR'!$C17,0,4*(COLUMNS('Pessimistic QTR'!$C17:O17)-1),1,4))</f>
        <v>179.96666666666667</v>
      </c>
      <c r="P17" s="47">
        <f ca="1">AVERAGE(OFFSET('Pessimistic QTR'!$C17,0,4*(COLUMNS('Pessimistic QTR'!$C17:P17)-1),1,4))</f>
        <v>177.7</v>
      </c>
      <c r="Q17" s="47">
        <f ca="1">AVERAGE(OFFSET('Pessimistic QTR'!$C17,0,4*(COLUMNS('Pessimistic QTR'!$C17:Q17)-1),1,4))</f>
        <v>183.57499999999999</v>
      </c>
      <c r="R17" s="47">
        <f ca="1">AVERAGE(OFFSET('Pessimistic QTR'!$C17,0,4*(COLUMNS('Pessimistic QTR'!$C17:R17)-1),1,4))</f>
        <v>193.69166666666669</v>
      </c>
      <c r="S17" s="47">
        <f ca="1">AVERAGE(OFFSET('Pessimistic QTR'!$C17,0,4*(COLUMNS('Pessimistic QTR'!$C17:S17)-1),1,4))</f>
        <v>205.35833333333332</v>
      </c>
      <c r="T17" s="47">
        <f ca="1">AVERAGE(OFFSET('Pessimistic QTR'!$C17,0,4*(COLUMNS('Pessimistic QTR'!$C17:T17)-1),1,4))</f>
        <v>215.85000000000002</v>
      </c>
      <c r="U17" s="47">
        <f ca="1">AVERAGE(OFFSET('Pessimistic QTR'!$C17,0,4*(COLUMNS('Pessimistic QTR'!$C17:U17)-1),1,4))</f>
        <v>220.13333333333335</v>
      </c>
      <c r="V17" s="47">
        <f ca="1">AVERAGE(OFFSET('Pessimistic QTR'!$C17,0,4*(COLUMNS('Pessimistic QTR'!$C17:V17)-1),1,4))</f>
        <v>201.20833333333334</v>
      </c>
      <c r="W17" s="47">
        <f ca="1">AVERAGE(OFFSET('Pessimistic QTR'!$C17,0,4*(COLUMNS('Pessimistic QTR'!$C17:W17)-1),1,4))</f>
        <v>201.58333333333331</v>
      </c>
      <c r="X17" s="47">
        <f ca="1">AVERAGE(OFFSET('Pessimistic QTR'!$C17,0,4*(COLUMNS('Pessimistic QTR'!$C17:X17)-1),1,4))</f>
        <v>211.97499999999999</v>
      </c>
      <c r="Y17" s="47">
        <f ca="1">AVERAGE(OFFSET('Pessimistic QTR'!$C17,0,4*(COLUMNS('Pessimistic QTR'!$C17:Y17)-1),1,4))</f>
        <v>223.99166666666667</v>
      </c>
      <c r="Z17" s="47">
        <f ca="1">AVERAGE(OFFSET('Pessimistic QTR'!$C17,0,4*(COLUMNS('Pessimistic QTR'!$C17:Z17)-1),1,4))</f>
        <v>235.59166666666667</v>
      </c>
      <c r="AA17" s="47">
        <f ca="1">AVERAGE(OFFSET('Pessimistic QTR'!$C17,0,4*(COLUMNS('Pessimistic QTR'!$C17:AA17)-1),1,4))</f>
        <v>246.26666666666668</v>
      </c>
      <c r="AB17" s="47">
        <f ca="1">AVERAGE(OFFSET('Pessimistic QTR'!$C17,0,4*(COLUMNS('Pessimistic QTR'!$C17:AB17)-1),1,4))</f>
        <v>259.09166666666664</v>
      </c>
      <c r="AC17" s="47">
        <f ca="1">AVERAGE(OFFSET('Pessimistic QTR'!$C17,0,4*(COLUMNS('Pessimistic QTR'!$C17:AC17)-1),1,4))</f>
        <v>272.41666666666663</v>
      </c>
      <c r="AD17" s="47">
        <f ca="1">AVERAGE(OFFSET('Pessimistic QTR'!$C17,0,4*(COLUMNS('Pessimistic QTR'!$C17:AD17)-1),1,4))</f>
        <v>287.45000000000005</v>
      </c>
      <c r="AE17" s="47">
        <f ca="1">AVERAGE(OFFSET('Pessimistic QTR'!$C17,0,4*(COLUMNS('Pessimistic QTR'!$C17:AE17)-1),1,4))</f>
        <v>297.7166666666667</v>
      </c>
      <c r="AF17" s="47">
        <f ca="1">AVERAGE(OFFSET('Pessimistic QTR'!$C17,0,4*(COLUMNS('Pessimistic QTR'!$C17:AF17)-1),1,4))</f>
        <v>310.66666666666663</v>
      </c>
      <c r="AG17" s="48">
        <f ca="1">AVERAGE(OFFSET('Pessimistic QTR'!$C17,0,4*(COLUMNS('Pessimistic QTR'!$C17:AG17)-1),1,4))</f>
        <v>314.86666666666667</v>
      </c>
      <c r="AH17" s="48">
        <f ca="1">AVERAGE(OFFSET('Pessimistic QTR'!$C17,0,4*(COLUMNS('Pessimistic QTR'!$C17:AH17)-1),1,4))</f>
        <v>325.57500000000005</v>
      </c>
      <c r="AI17" s="48">
        <f ca="1">AVERAGE(OFFSET('Pessimistic QTR'!$C17,0,4*(COLUMNS('Pessimistic QTR'!$C17:AI17)-1),1,4))</f>
        <v>354.52500000000003</v>
      </c>
      <c r="AJ17" s="48">
        <f ca="1">AVERAGE(OFFSET('Pessimistic QTR'!$C17,0,4*(COLUMNS('Pessimistic QTR'!$C17:AJ17)-1),1,4))</f>
        <v>346.56666666666672</v>
      </c>
      <c r="AK17" s="48">
        <f ca="1">AVERAGE(OFFSET('Pessimistic QTR'!$C17,0,4*(COLUMNS('Pessimistic QTR'!$C17:AK17)-1),1,4))</f>
        <v>345.57499999999999</v>
      </c>
      <c r="AL17" s="49">
        <f ca="1">AVERAGE(OFFSET('Pessimistic QTR'!$C17,0,4*(COLUMNS('Pessimistic QTR'!$C17:AL17)-1),1,4))</f>
        <v>337.30695833333334</v>
      </c>
      <c r="AM17" s="49">
        <f ca="1">AVERAGE(OFFSET('Pessimistic QTR'!$C17,0,4*(COLUMNS('Pessimistic QTR'!$C17:AM17)-1),1,4))</f>
        <v>330.0521</v>
      </c>
      <c r="AN17" s="49">
        <f ca="1">AVERAGE(OFFSET('Pessimistic QTR'!$C17,0,4*(COLUMNS('Pessimistic QTR'!$C17:AN17)-1),1,4))</f>
        <v>329.30275</v>
      </c>
      <c r="AO17" s="49">
        <f ca="1">AVERAGE(OFFSET('Pessimistic QTR'!$C17,0,4*(COLUMNS('Pessimistic QTR'!$C17:AO17)-1),1,4))</f>
        <v>337.47724999999997</v>
      </c>
      <c r="AP17" s="49">
        <f ca="1">AVERAGE(OFFSET('Pessimistic QTR'!$C17,0,4*(COLUMNS('Pessimistic QTR'!$C17:AP17)-1),1,4))</f>
        <v>347.03967499999999</v>
      </c>
      <c r="AQ17" s="49">
        <f ca="1">AVERAGE(OFFSET('Pessimistic QTR'!$C17,0,4*(COLUMNS('Pessimistic QTR'!$C17:AQ17)-1),1,4))</f>
        <v>355.330375</v>
      </c>
      <c r="AR17" s="49">
        <f ca="1">AVERAGE(OFFSET('Pessimistic QTR'!$C17,0,4*(COLUMNS('Pessimistic QTR'!$C17:AR17)-1),1,4))</f>
        <v>363.49890000000005</v>
      </c>
    </row>
    <row r="18" spans="1:44" x14ac:dyDescent="0.2">
      <c r="A18" t="str">
        <f>'Baseline QTR'!A18</f>
        <v>KS_NRSV</v>
      </c>
      <c r="B18" t="str">
        <f>'Baseline QTR'!B18</f>
        <v xml:space="preserve">   Other services</v>
      </c>
      <c r="C18" s="47">
        <f ca="1">AVERAGE(OFFSET('Pessimistic QTR'!$C18,0,4*(COLUMNS('Pessimistic QTR'!$C18:C18)-1),1,4))</f>
        <v>142.88333333333335</v>
      </c>
      <c r="D18" s="47">
        <f ca="1">AVERAGE(OFFSET('Pessimistic QTR'!$C18,0,4*(COLUMNS('Pessimistic QTR'!$C18:D18)-1),1,4))</f>
        <v>147.48333333333335</v>
      </c>
      <c r="E18" s="47">
        <f ca="1">AVERAGE(OFFSET('Pessimistic QTR'!$C18,0,4*(COLUMNS('Pessimistic QTR'!$C18:E18)-1),1,4))</f>
        <v>151.5333333333333</v>
      </c>
      <c r="F18" s="47">
        <f ca="1">AVERAGE(OFFSET('Pessimistic QTR'!$C18,0,4*(COLUMNS('Pessimistic QTR'!$C18:F18)-1),1,4))</f>
        <v>157.65000000000003</v>
      </c>
      <c r="G18" s="47">
        <f ca="1">AVERAGE(OFFSET('Pessimistic QTR'!$C18,0,4*(COLUMNS('Pessimistic QTR'!$C18:G18)-1),1,4))</f>
        <v>160.89166666666665</v>
      </c>
      <c r="H18" s="47">
        <f ca="1">AVERAGE(OFFSET('Pessimistic QTR'!$C18,0,4*(COLUMNS('Pessimistic QTR'!$C18:H18)-1),1,4))</f>
        <v>165.89166666666671</v>
      </c>
      <c r="I18" s="47">
        <f ca="1">AVERAGE(OFFSET('Pessimistic QTR'!$C18,0,4*(COLUMNS('Pessimistic QTR'!$C18:I18)-1),1,4))</f>
        <v>167.99166666666665</v>
      </c>
      <c r="J18" s="47">
        <f ca="1">AVERAGE(OFFSET('Pessimistic QTR'!$C18,0,4*(COLUMNS('Pessimistic QTR'!$C18:J18)-1),1,4))</f>
        <v>176.23333333333332</v>
      </c>
      <c r="K18" s="47">
        <f ca="1">AVERAGE(OFFSET('Pessimistic QTR'!$C18,0,4*(COLUMNS('Pessimistic QTR'!$C18:K18)-1),1,4))</f>
        <v>184.23333333333329</v>
      </c>
      <c r="L18" s="47">
        <f ca="1">AVERAGE(OFFSET('Pessimistic QTR'!$C18,0,4*(COLUMNS('Pessimistic QTR'!$C18:L18)-1),1,4))</f>
        <v>186.95000000000005</v>
      </c>
      <c r="M18" s="47">
        <f ca="1">AVERAGE(OFFSET('Pessimistic QTR'!$C18,0,4*(COLUMNS('Pessimistic QTR'!$C18:M18)-1),1,4))</f>
        <v>192.67500000000001</v>
      </c>
      <c r="N18" s="47">
        <f ca="1">AVERAGE(OFFSET('Pessimistic QTR'!$C18,0,4*(COLUMNS('Pessimistic QTR'!$C18:N18)-1),1,4))</f>
        <v>196.05833333333334</v>
      </c>
      <c r="O18" s="47">
        <f ca="1">AVERAGE(OFFSET('Pessimistic QTR'!$C18,0,4*(COLUMNS('Pessimistic QTR'!$C18:O18)-1),1,4))</f>
        <v>199.76666666666665</v>
      </c>
      <c r="P18" s="47">
        <f ca="1">AVERAGE(OFFSET('Pessimistic QTR'!$C18,0,4*(COLUMNS('Pessimistic QTR'!$C18:P18)-1),1,4))</f>
        <v>202.72499999999997</v>
      </c>
      <c r="Q18" s="47">
        <f ca="1">AVERAGE(OFFSET('Pessimistic QTR'!$C18,0,4*(COLUMNS('Pessimistic QTR'!$C18:Q18)-1),1,4))</f>
        <v>203.46666666666673</v>
      </c>
      <c r="R18" s="47">
        <f ca="1">AVERAGE(OFFSET('Pessimistic QTR'!$C18,0,4*(COLUMNS('Pessimistic QTR'!$C18:R18)-1),1,4))</f>
        <v>206.96666666666667</v>
      </c>
      <c r="S18" s="47">
        <f ca="1">AVERAGE(OFFSET('Pessimistic QTR'!$C18,0,4*(COLUMNS('Pessimistic QTR'!$C18:S18)-1),1,4))</f>
        <v>209.00000000000006</v>
      </c>
      <c r="T18" s="47">
        <f ca="1">AVERAGE(OFFSET('Pessimistic QTR'!$C18,0,4*(COLUMNS('Pessimistic QTR'!$C18:T18)-1),1,4))</f>
        <v>214.00833333333327</v>
      </c>
      <c r="U18" s="47">
        <f ca="1">AVERAGE(OFFSET('Pessimistic QTR'!$C18,0,4*(COLUMNS('Pessimistic QTR'!$C18:U18)-1),1,4))</f>
        <v>221.76666666666668</v>
      </c>
      <c r="V18" s="47">
        <f ca="1">AVERAGE(OFFSET('Pessimistic QTR'!$C18,0,4*(COLUMNS('Pessimistic QTR'!$C18:V18)-1),1,4))</f>
        <v>229.63333333333333</v>
      </c>
      <c r="W18" s="47">
        <f ca="1">AVERAGE(OFFSET('Pessimistic QTR'!$C18,0,4*(COLUMNS('Pessimistic QTR'!$C18:W18)-1),1,4))</f>
        <v>234.7</v>
      </c>
      <c r="X18" s="47">
        <f ca="1">AVERAGE(OFFSET('Pessimistic QTR'!$C18,0,4*(COLUMNS('Pessimistic QTR'!$C18:X18)-1),1,4))</f>
        <v>241.74999999999994</v>
      </c>
      <c r="Y18" s="47">
        <f ca="1">AVERAGE(OFFSET('Pessimistic QTR'!$C18,0,4*(COLUMNS('Pessimistic QTR'!$C18:Y18)-1),1,4))</f>
        <v>245.90833333333327</v>
      </c>
      <c r="Z18" s="47">
        <f ca="1">AVERAGE(OFFSET('Pessimistic QTR'!$C18,0,4*(COLUMNS('Pessimistic QTR'!$C18:Z18)-1),1,4))</f>
        <v>248.79166666666663</v>
      </c>
      <c r="AA18" s="47">
        <f ca="1">AVERAGE(OFFSET('Pessimistic QTR'!$C18,0,4*(COLUMNS('Pessimistic QTR'!$C18:AA18)-1),1,4))</f>
        <v>254.03333333333339</v>
      </c>
      <c r="AB18" s="47">
        <f ca="1">AVERAGE(OFFSET('Pessimistic QTR'!$C18,0,4*(COLUMNS('Pessimistic QTR'!$C18:AB18)-1),1,4))</f>
        <v>258.20833333333348</v>
      </c>
      <c r="AC18" s="47">
        <f ca="1">AVERAGE(OFFSET('Pessimistic QTR'!$C18,0,4*(COLUMNS('Pessimistic QTR'!$C18:AC18)-1),1,4))</f>
        <v>267.40833333333336</v>
      </c>
      <c r="AD18" s="47">
        <f ca="1">AVERAGE(OFFSET('Pessimistic QTR'!$C18,0,4*(COLUMNS('Pessimistic QTR'!$C18:AD18)-1),1,4))</f>
        <v>274.10000000000002</v>
      </c>
      <c r="AE18" s="47">
        <f ca="1">AVERAGE(OFFSET('Pessimistic QTR'!$C18,0,4*(COLUMNS('Pessimistic QTR'!$C18:AE18)-1),1,4))</f>
        <v>282.86666666666667</v>
      </c>
      <c r="AF18" s="47">
        <f ca="1">AVERAGE(OFFSET('Pessimistic QTR'!$C18,0,4*(COLUMNS('Pessimistic QTR'!$C18:AF18)-1),1,4))</f>
        <v>291.875</v>
      </c>
      <c r="AG18" s="48">
        <f ca="1">AVERAGE(OFFSET('Pessimistic QTR'!$C18,0,4*(COLUMNS('Pessimistic QTR'!$C18:AG18)-1),1,4))</f>
        <v>274.06666666666666</v>
      </c>
      <c r="AH18" s="48">
        <f ca="1">AVERAGE(OFFSET('Pessimistic QTR'!$C18,0,4*(COLUMNS('Pessimistic QTR'!$C18:AH18)-1),1,4))</f>
        <v>278.39166666666677</v>
      </c>
      <c r="AI18" s="48">
        <f ca="1">AVERAGE(OFFSET('Pessimistic QTR'!$C18,0,4*(COLUMNS('Pessimistic QTR'!$C18:AI18)-1),1,4))</f>
        <v>286.90833333333336</v>
      </c>
      <c r="AJ18" s="48">
        <f ca="1">AVERAGE(OFFSET('Pessimistic QTR'!$C18,0,4*(COLUMNS('Pessimistic QTR'!$C18:AJ18)-1),1,4))</f>
        <v>294.70833333333337</v>
      </c>
      <c r="AK18" s="48">
        <f ca="1">AVERAGE(OFFSET('Pessimistic QTR'!$C18,0,4*(COLUMNS('Pessimistic QTR'!$C18:AK18)-1),1,4))</f>
        <v>301.23333333333335</v>
      </c>
      <c r="AL18" s="49">
        <f ca="1">AVERAGE(OFFSET('Pessimistic QTR'!$C18,0,4*(COLUMNS('Pessimistic QTR'!$C18:AL18)-1),1,4))</f>
        <v>304.98026666666664</v>
      </c>
      <c r="AM18" s="49">
        <f ca="1">AVERAGE(OFFSET('Pessimistic QTR'!$C18,0,4*(COLUMNS('Pessimistic QTR'!$C18:AM18)-1),1,4))</f>
        <v>304.14404999999999</v>
      </c>
      <c r="AN18" s="49">
        <f ca="1">AVERAGE(OFFSET('Pessimistic QTR'!$C18,0,4*(COLUMNS('Pessimistic QTR'!$C18:AN18)-1),1,4))</f>
        <v>303.478475</v>
      </c>
      <c r="AO18" s="49">
        <f ca="1">AVERAGE(OFFSET('Pessimistic QTR'!$C18,0,4*(COLUMNS('Pessimistic QTR'!$C18:AO18)-1),1,4))</f>
        <v>309.33035000000001</v>
      </c>
      <c r="AP18" s="49">
        <f ca="1">AVERAGE(OFFSET('Pessimistic QTR'!$C18,0,4*(COLUMNS('Pessimistic QTR'!$C18:AP18)-1),1,4))</f>
        <v>313.09387500000003</v>
      </c>
      <c r="AQ18" s="49">
        <f ca="1">AVERAGE(OFFSET('Pessimistic QTR'!$C18,0,4*(COLUMNS('Pessimistic QTR'!$C18:AQ18)-1),1,4))</f>
        <v>315.32159999999999</v>
      </c>
      <c r="AR18" s="49">
        <f ca="1">AVERAGE(OFFSET('Pessimistic QTR'!$C18,0,4*(COLUMNS('Pessimistic QTR'!$C18:AR18)-1),1,4))</f>
        <v>317.99602500000003</v>
      </c>
    </row>
    <row r="19" spans="1:44" x14ac:dyDescent="0.2">
      <c r="A19" t="str">
        <f>'Baseline QTR'!A19</f>
        <v>KS_NLHS</v>
      </c>
      <c r="B19" t="str">
        <f>'Baseline QTR'!B19</f>
        <v xml:space="preserve">      Leisure and Hospitality</v>
      </c>
      <c r="C19" s="47">
        <f ca="1">AVERAGE(OFFSET('Pessimistic QTR'!$C19,0,4*(COLUMNS('Pessimistic QTR'!$C19:C19)-1),1,4))</f>
        <v>90.841666666666669</v>
      </c>
      <c r="D19" s="47">
        <f ca="1">AVERAGE(OFFSET('Pessimistic QTR'!$C19,0,4*(COLUMNS('Pessimistic QTR'!$C19:D19)-1),1,4))</f>
        <v>91.825000000000003</v>
      </c>
      <c r="E19" s="47">
        <f ca="1">AVERAGE(OFFSET('Pessimistic QTR'!$C19,0,4*(COLUMNS('Pessimistic QTR'!$C19:E19)-1),1,4))</f>
        <v>93.475000000000009</v>
      </c>
      <c r="F19" s="47">
        <f ca="1">AVERAGE(OFFSET('Pessimistic QTR'!$C19,0,4*(COLUMNS('Pessimistic QTR'!$C19:F19)-1),1,4))</f>
        <v>96.591666666666669</v>
      </c>
      <c r="G19" s="47">
        <f ca="1">AVERAGE(OFFSET('Pessimistic QTR'!$C19,0,4*(COLUMNS('Pessimistic QTR'!$C19:G19)-1),1,4))</f>
        <v>98.966666666666654</v>
      </c>
      <c r="H19" s="47">
        <f ca="1">AVERAGE(OFFSET('Pessimistic QTR'!$C19,0,4*(COLUMNS('Pessimistic QTR'!$C19:H19)-1),1,4))</f>
        <v>103.01666666666665</v>
      </c>
      <c r="I19" s="47">
        <f ca="1">AVERAGE(OFFSET('Pessimistic QTR'!$C19,0,4*(COLUMNS('Pessimistic QTR'!$C19:I19)-1),1,4))</f>
        <v>106.35</v>
      </c>
      <c r="J19" s="47">
        <f ca="1">AVERAGE(OFFSET('Pessimistic QTR'!$C19,0,4*(COLUMNS('Pessimistic QTR'!$C19:J19)-1),1,4))</f>
        <v>109.75</v>
      </c>
      <c r="K19" s="47">
        <f ca="1">AVERAGE(OFFSET('Pessimistic QTR'!$C19,0,4*(COLUMNS('Pessimistic QTR'!$C19:K19)-1),1,4))</f>
        <v>113.58333333333334</v>
      </c>
      <c r="L19" s="47">
        <f ca="1">AVERAGE(OFFSET('Pessimistic QTR'!$C19,0,4*(COLUMNS('Pessimistic QTR'!$C19:L19)-1),1,4))</f>
        <v>119.2</v>
      </c>
      <c r="M19" s="47">
        <f ca="1">AVERAGE(OFFSET('Pessimistic QTR'!$C19,0,4*(COLUMNS('Pessimistic QTR'!$C19:M19)-1),1,4))</f>
        <v>120.60000000000001</v>
      </c>
      <c r="N19" s="47">
        <f ca="1">AVERAGE(OFFSET('Pessimistic QTR'!$C19,0,4*(COLUMNS('Pessimistic QTR'!$C19:N19)-1),1,4))</f>
        <v>119.81666666666668</v>
      </c>
      <c r="O19" s="47">
        <f ca="1">AVERAGE(OFFSET('Pessimistic QTR'!$C19,0,4*(COLUMNS('Pessimistic QTR'!$C19:O19)-1),1,4))</f>
        <v>117.47499999999999</v>
      </c>
      <c r="P19" s="47">
        <f ca="1">AVERAGE(OFFSET('Pessimistic QTR'!$C19,0,4*(COLUMNS('Pessimistic QTR'!$C19:P19)-1),1,4))</f>
        <v>119.60833333333333</v>
      </c>
      <c r="Q19" s="47">
        <f ca="1">AVERAGE(OFFSET('Pessimistic QTR'!$C19,0,4*(COLUMNS('Pessimistic QTR'!$C19:Q19)-1),1,4))</f>
        <v>122.94999999999999</v>
      </c>
      <c r="R19" s="47">
        <f ca="1">AVERAGE(OFFSET('Pessimistic QTR'!$C19,0,4*(COLUMNS('Pessimistic QTR'!$C19:R19)-1),1,4))</f>
        <v>126.575</v>
      </c>
      <c r="S19" s="47">
        <f ca="1">AVERAGE(OFFSET('Pessimistic QTR'!$C19,0,4*(COLUMNS('Pessimistic QTR'!$C19:S19)-1),1,4))</f>
        <v>130.72499999999999</v>
      </c>
      <c r="T19" s="47">
        <f ca="1">AVERAGE(OFFSET('Pessimistic QTR'!$C19,0,4*(COLUMNS('Pessimistic QTR'!$C19:T19)-1),1,4))</f>
        <v>135.28333333333333</v>
      </c>
      <c r="U19" s="47">
        <f ca="1">AVERAGE(OFFSET('Pessimistic QTR'!$C19,0,4*(COLUMNS('Pessimistic QTR'!$C19:U19)-1),1,4))</f>
        <v>137.04166666666669</v>
      </c>
      <c r="V19" s="47">
        <f ca="1">AVERAGE(OFFSET('Pessimistic QTR'!$C19,0,4*(COLUMNS('Pessimistic QTR'!$C19:V19)-1),1,4))</f>
        <v>130.58333333333334</v>
      </c>
      <c r="W19" s="47">
        <f ca="1">AVERAGE(OFFSET('Pessimistic QTR'!$C19,0,4*(COLUMNS('Pessimistic QTR'!$C19:W19)-1),1,4))</f>
        <v>130.46666666666664</v>
      </c>
      <c r="X19" s="47">
        <f ca="1">AVERAGE(OFFSET('Pessimistic QTR'!$C19,0,4*(COLUMNS('Pessimistic QTR'!$C19:X19)-1),1,4))</f>
        <v>133.48333333333335</v>
      </c>
      <c r="Y19" s="47">
        <f ca="1">AVERAGE(OFFSET('Pessimistic QTR'!$C19,0,4*(COLUMNS('Pessimistic QTR'!$C19:Y19)-1),1,4))</f>
        <v>138.06666666666666</v>
      </c>
      <c r="Z19" s="47">
        <f ca="1">AVERAGE(OFFSET('Pessimistic QTR'!$C19,0,4*(COLUMNS('Pessimistic QTR'!$C19:Z19)-1),1,4))</f>
        <v>143.91666666666666</v>
      </c>
      <c r="AA19" s="47">
        <f ca="1">AVERAGE(OFFSET('Pessimistic QTR'!$C19,0,4*(COLUMNS('Pessimistic QTR'!$C19:AA19)-1),1,4))</f>
        <v>148.69999999999999</v>
      </c>
      <c r="AB19" s="47">
        <f ca="1">AVERAGE(OFFSET('Pessimistic QTR'!$C19,0,4*(COLUMNS('Pessimistic QTR'!$C19:AB19)-1),1,4))</f>
        <v>155</v>
      </c>
      <c r="AC19" s="47">
        <f ca="1">AVERAGE(OFFSET('Pessimistic QTR'!$C19,0,4*(COLUMNS('Pessimistic QTR'!$C19:AC19)-1),1,4))</f>
        <v>161.65833333333333</v>
      </c>
      <c r="AD19" s="47">
        <f ca="1">AVERAGE(OFFSET('Pessimistic QTR'!$C19,0,4*(COLUMNS('Pessimistic QTR'!$C19:AD19)-1),1,4))</f>
        <v>166.84166666666667</v>
      </c>
      <c r="AE19" s="47">
        <f ca="1">AVERAGE(OFFSET('Pessimistic QTR'!$C19,0,4*(COLUMNS('Pessimistic QTR'!$C19:AE19)-1),1,4))</f>
        <v>171.55</v>
      </c>
      <c r="AF19" s="47">
        <f ca="1">AVERAGE(OFFSET('Pessimistic QTR'!$C19,0,4*(COLUMNS('Pessimistic QTR'!$C19:AF19)-1),1,4))</f>
        <v>173.80833333333334</v>
      </c>
      <c r="AG19" s="48">
        <f ca="1">AVERAGE(OFFSET('Pessimistic QTR'!$C19,0,4*(COLUMNS('Pessimistic QTR'!$C19:AG19)-1),1,4))</f>
        <v>122.63333333333333</v>
      </c>
      <c r="AH19" s="48">
        <f ca="1">AVERAGE(OFFSET('Pessimistic QTR'!$C19,0,4*(COLUMNS('Pessimistic QTR'!$C19:AH19)-1),1,4))</f>
        <v>128.77500000000001</v>
      </c>
      <c r="AI19" s="48">
        <f ca="1">AVERAGE(OFFSET('Pessimistic QTR'!$C19,0,4*(COLUMNS('Pessimistic QTR'!$C19:AI19)-1),1,4))</f>
        <v>152.20833333333331</v>
      </c>
      <c r="AJ19" s="48">
        <f ca="1">AVERAGE(OFFSET('Pessimistic QTR'!$C19,0,4*(COLUMNS('Pessimistic QTR'!$C19:AJ19)-1),1,4))</f>
        <v>163.56666666666666</v>
      </c>
      <c r="AK19" s="48">
        <f ca="1">AVERAGE(OFFSET('Pessimistic QTR'!$C19,0,4*(COLUMNS('Pessimistic QTR'!$C19:AK19)-1),1,4))</f>
        <v>167.07499999999999</v>
      </c>
      <c r="AL19" s="49">
        <f ca="1">AVERAGE(OFFSET('Pessimistic QTR'!$C19,0,4*(COLUMNS('Pessimistic QTR'!$C19:AL19)-1),1,4))</f>
        <v>167.70686666666666</v>
      </c>
      <c r="AM19" s="49">
        <f ca="1">AVERAGE(OFFSET('Pessimistic QTR'!$C19,0,4*(COLUMNS('Pessimistic QTR'!$C19:AM19)-1),1,4))</f>
        <v>167.79092500000002</v>
      </c>
      <c r="AN19" s="49">
        <f ca="1">AVERAGE(OFFSET('Pessimistic QTR'!$C19,0,4*(COLUMNS('Pessimistic QTR'!$C19:AN19)-1),1,4))</f>
        <v>165.17525000000001</v>
      </c>
      <c r="AO19" s="49">
        <f ca="1">AVERAGE(OFFSET('Pessimistic QTR'!$C19,0,4*(COLUMNS('Pessimistic QTR'!$C19:AO19)-1),1,4))</f>
        <v>170.2114</v>
      </c>
      <c r="AP19" s="49">
        <f ca="1">AVERAGE(OFFSET('Pessimistic QTR'!$C19,0,4*(COLUMNS('Pessimistic QTR'!$C19:AP19)-1),1,4))</f>
        <v>175.62459999999999</v>
      </c>
      <c r="AQ19" s="49">
        <f ca="1">AVERAGE(OFFSET('Pessimistic QTR'!$C19,0,4*(COLUMNS('Pessimistic QTR'!$C19:AQ19)-1),1,4))</f>
        <v>178.16567499999999</v>
      </c>
      <c r="AR19" s="49">
        <f ca="1">AVERAGE(OFFSET('Pessimistic QTR'!$C19,0,4*(COLUMNS('Pessimistic QTR'!$C19:AR19)-1),1,4))</f>
        <v>181.58884999999998</v>
      </c>
    </row>
    <row r="20" spans="1:44" x14ac:dyDescent="0.2">
      <c r="A20" t="str">
        <f>'Baseline QTR'!A20</f>
        <v>KS_NGOV</v>
      </c>
      <c r="B20" t="str">
        <f>'Baseline QTR'!B20</f>
        <v xml:space="preserve">   Government</v>
      </c>
      <c r="C20" s="47">
        <f ca="1">AVERAGE(OFFSET('Pessimistic QTR'!$C20,0,4*(COLUMNS('Pessimistic QTR'!$C20:C20)-1),1,4))</f>
        <v>147.47499999999999</v>
      </c>
      <c r="D20" s="47">
        <f ca="1">AVERAGE(OFFSET('Pessimistic QTR'!$C20,0,4*(COLUMNS('Pessimistic QTR'!$C20:D20)-1),1,4))</f>
        <v>153.00833333333333</v>
      </c>
      <c r="E20" s="47">
        <f ca="1">AVERAGE(OFFSET('Pessimistic QTR'!$C20,0,4*(COLUMNS('Pessimistic QTR'!$C20:E20)-1),1,4))</f>
        <v>158.73333333333332</v>
      </c>
      <c r="F20" s="47">
        <f ca="1">AVERAGE(OFFSET('Pessimistic QTR'!$C20,0,4*(COLUMNS('Pessimistic QTR'!$C20:F20)-1),1,4))</f>
        <v>161.91666666666666</v>
      </c>
      <c r="G20" s="47">
        <f ca="1">AVERAGE(OFFSET('Pessimistic QTR'!$C20,0,4*(COLUMNS('Pessimistic QTR'!$C20:G20)-1),1,4))</f>
        <v>164.50833333333333</v>
      </c>
      <c r="H20" s="47">
        <f ca="1">AVERAGE(OFFSET('Pessimistic QTR'!$C20,0,4*(COLUMNS('Pessimistic QTR'!$C20:H20)-1),1,4))</f>
        <v>167.86666666666667</v>
      </c>
      <c r="I20" s="47">
        <f ca="1">AVERAGE(OFFSET('Pessimistic QTR'!$C20,0,4*(COLUMNS('Pessimistic QTR'!$C20:I20)-1),1,4))</f>
        <v>170.67499999999998</v>
      </c>
      <c r="J20" s="47">
        <f ca="1">AVERAGE(OFFSET('Pessimistic QTR'!$C20,0,4*(COLUMNS('Pessimistic QTR'!$C20:J20)-1),1,4))</f>
        <v>173.81666666666666</v>
      </c>
      <c r="K20" s="47">
        <f ca="1">AVERAGE(OFFSET('Pessimistic QTR'!$C20,0,4*(COLUMNS('Pessimistic QTR'!$C20:K20)-1),1,4))</f>
        <v>178.50833333333333</v>
      </c>
      <c r="L20" s="47">
        <f ca="1">AVERAGE(OFFSET('Pessimistic QTR'!$C20,0,4*(COLUMNS('Pessimistic QTR'!$C20:L20)-1),1,4))</f>
        <v>182.70833333333334</v>
      </c>
      <c r="M20" s="47">
        <f ca="1">AVERAGE(OFFSET('Pessimistic QTR'!$C20,0,4*(COLUMNS('Pessimistic QTR'!$C20:M20)-1),1,4))</f>
        <v>185.84166666666667</v>
      </c>
      <c r="N20" s="47">
        <f ca="1">AVERAGE(OFFSET('Pessimistic QTR'!$C20,0,4*(COLUMNS('Pessimistic QTR'!$C20:N20)-1),1,4))</f>
        <v>191.875</v>
      </c>
      <c r="O20" s="47">
        <f ca="1">AVERAGE(OFFSET('Pessimistic QTR'!$C20,0,4*(COLUMNS('Pessimistic QTR'!$C20:O20)-1),1,4))</f>
        <v>195.84166666666667</v>
      </c>
      <c r="P20" s="47">
        <f ca="1">AVERAGE(OFFSET('Pessimistic QTR'!$C20,0,4*(COLUMNS('Pessimistic QTR'!$C20:P20)-1),1,4))</f>
        <v>197.98333333333332</v>
      </c>
      <c r="Q20" s="47">
        <f ca="1">AVERAGE(OFFSET('Pessimistic QTR'!$C20,0,4*(COLUMNS('Pessimistic QTR'!$C20:Q20)-1),1,4))</f>
        <v>197.96666666666664</v>
      </c>
      <c r="R20" s="47">
        <f ca="1">AVERAGE(OFFSET('Pessimistic QTR'!$C20,0,4*(COLUMNS('Pessimistic QTR'!$C20:R20)-1),1,4))</f>
        <v>197.80833333333334</v>
      </c>
      <c r="S20" s="47">
        <f ca="1">AVERAGE(OFFSET('Pessimistic QTR'!$C20,0,4*(COLUMNS('Pessimistic QTR'!$C20:S20)-1),1,4))</f>
        <v>198.46666666666664</v>
      </c>
      <c r="T20" s="47">
        <f ca="1">AVERAGE(OFFSET('Pessimistic QTR'!$C20,0,4*(COLUMNS('Pessimistic QTR'!$C20:T20)-1),1,4))</f>
        <v>200.17500000000001</v>
      </c>
      <c r="U20" s="47">
        <f ca="1">AVERAGE(OFFSET('Pessimistic QTR'!$C20,0,4*(COLUMNS('Pessimistic QTR'!$C20:U20)-1),1,4))</f>
        <v>204.50833333333333</v>
      </c>
      <c r="V20" s="47">
        <f ca="1">AVERAGE(OFFSET('Pessimistic QTR'!$C20,0,4*(COLUMNS('Pessimistic QTR'!$C20:V20)-1),1,4))</f>
        <v>206.13333333333333</v>
      </c>
      <c r="W20" s="47">
        <f ca="1">AVERAGE(OFFSET('Pessimistic QTR'!$C20,0,4*(COLUMNS('Pessimistic QTR'!$C20:W20)-1),1,4))</f>
        <v>205.79166666666669</v>
      </c>
      <c r="X20" s="47">
        <f ca="1">AVERAGE(OFFSET('Pessimistic QTR'!$C20,0,4*(COLUMNS('Pessimistic QTR'!$C20:X20)-1),1,4))</f>
        <v>202.17499999999998</v>
      </c>
      <c r="Y20" s="47">
        <f ca="1">AVERAGE(OFFSET('Pessimistic QTR'!$C20,0,4*(COLUMNS('Pessimistic QTR'!$C20:Y20)-1),1,4))</f>
        <v>202.68333333333334</v>
      </c>
      <c r="Z20" s="47">
        <f ca="1">AVERAGE(OFFSET('Pessimistic QTR'!$C20,0,4*(COLUMNS('Pessimistic QTR'!$C20:Z20)-1),1,4))</f>
        <v>204.79166666666669</v>
      </c>
      <c r="AA20" s="47">
        <f ca="1">AVERAGE(OFFSET('Pessimistic QTR'!$C20,0,4*(COLUMNS('Pessimistic QTR'!$C20:AA20)-1),1,4))</f>
        <v>207.73333333333335</v>
      </c>
      <c r="AB20" s="47">
        <f ca="1">AVERAGE(OFFSET('Pessimistic QTR'!$C20,0,4*(COLUMNS('Pessimistic QTR'!$C20:AB20)-1),1,4))</f>
        <v>212.9</v>
      </c>
      <c r="AC20" s="47">
        <f ca="1">AVERAGE(OFFSET('Pessimistic QTR'!$C20,0,4*(COLUMNS('Pessimistic QTR'!$C20:AC20)-1),1,4))</f>
        <v>217.78333333333333</v>
      </c>
      <c r="AD20" s="47">
        <f ca="1">AVERAGE(OFFSET('Pessimistic QTR'!$C20,0,4*(COLUMNS('Pessimistic QTR'!$C20:AD20)-1),1,4))</f>
        <v>221.2833333333333</v>
      </c>
      <c r="AE20" s="47">
        <f ca="1">AVERAGE(OFFSET('Pessimistic QTR'!$C20,0,4*(COLUMNS('Pessimistic QTR'!$C20:AE20)-1),1,4))</f>
        <v>218.53333333333336</v>
      </c>
      <c r="AF20" s="47">
        <f ca="1">AVERAGE(OFFSET('Pessimistic QTR'!$C20,0,4*(COLUMNS('Pessimistic QTR'!$C20:AF20)-1),1,4))</f>
        <v>216.02500000000003</v>
      </c>
      <c r="AG20" s="48">
        <f ca="1">AVERAGE(OFFSET('Pessimistic QTR'!$C20,0,4*(COLUMNS('Pessimistic QTR'!$C20:AG20)-1),1,4))</f>
        <v>209.7</v>
      </c>
      <c r="AH20" s="48">
        <f ca="1">AVERAGE(OFFSET('Pessimistic QTR'!$C20,0,4*(COLUMNS('Pessimistic QTR'!$C20:AH20)-1),1,4))</f>
        <v>207.5</v>
      </c>
      <c r="AI20" s="48">
        <f ca="1">AVERAGE(OFFSET('Pessimistic QTR'!$C20,0,4*(COLUMNS('Pessimistic QTR'!$C20:AI20)-1),1,4))</f>
        <v>205.07499999999999</v>
      </c>
      <c r="AJ20" s="48">
        <f ca="1">AVERAGE(OFFSET('Pessimistic QTR'!$C20,0,4*(COLUMNS('Pessimistic QTR'!$C20:AJ20)-1),1,4))</f>
        <v>213.03333333333333</v>
      </c>
      <c r="AK20" s="48">
        <f ca="1">AVERAGE(OFFSET('Pessimistic QTR'!$C20,0,4*(COLUMNS('Pessimistic QTR'!$C20:AK20)-1),1,4))</f>
        <v>228.375</v>
      </c>
      <c r="AL20" s="49">
        <f ca="1">AVERAGE(OFFSET('Pessimistic QTR'!$C20,0,4*(COLUMNS('Pessimistic QTR'!$C20:AL20)-1),1,4))</f>
        <v>230.89277499999997</v>
      </c>
      <c r="AM20" s="49">
        <f ca="1">AVERAGE(OFFSET('Pessimistic QTR'!$C20,0,4*(COLUMNS('Pessimistic QTR'!$C20:AM20)-1),1,4))</f>
        <v>226.12574999999998</v>
      </c>
      <c r="AN20" s="49">
        <f ca="1">AVERAGE(OFFSET('Pessimistic QTR'!$C20,0,4*(COLUMNS('Pessimistic QTR'!$C20:AN20)-1),1,4))</f>
        <v>221.70842499999998</v>
      </c>
      <c r="AO20" s="49">
        <f ca="1">AVERAGE(OFFSET('Pessimistic QTR'!$C20,0,4*(COLUMNS('Pessimistic QTR'!$C20:AO20)-1),1,4))</f>
        <v>221.02930000000003</v>
      </c>
      <c r="AP20" s="49">
        <f ca="1">AVERAGE(OFFSET('Pessimistic QTR'!$C20,0,4*(COLUMNS('Pessimistic QTR'!$C20:AP20)-1),1,4))</f>
        <v>221.75925000000001</v>
      </c>
      <c r="AQ20" s="49">
        <f ca="1">AVERAGE(OFFSET('Pessimistic QTR'!$C20,0,4*(COLUMNS('Pessimistic QTR'!$C20:AQ20)-1),1,4))</f>
        <v>223.66305</v>
      </c>
      <c r="AR20" s="49">
        <f ca="1">AVERAGE(OFFSET('Pessimistic QTR'!$C20,0,4*(COLUMNS('Pessimistic QTR'!$C20:AR20)-1),1,4))</f>
        <v>225.46505000000002</v>
      </c>
    </row>
    <row r="21" spans="1:44" x14ac:dyDescent="0.2">
      <c r="A21" t="str">
        <f>'Baseline QTR'!A21</f>
        <v>KS_NGOVSL</v>
      </c>
      <c r="B21" t="str">
        <f>'Baseline QTR'!B21</f>
        <v xml:space="preserve">      State and local</v>
      </c>
      <c r="C21" s="47">
        <f ca="1">AVERAGE(OFFSET('Pessimistic QTR'!$C21,0,4*(COLUMNS('Pessimistic QTR'!$C21:C21)-1),1,4))</f>
        <v>125.71666666666667</v>
      </c>
      <c r="D21" s="47">
        <f ca="1">AVERAGE(OFFSET('Pessimistic QTR'!$C21,0,4*(COLUMNS('Pessimistic QTR'!$C21:D21)-1),1,4))</f>
        <v>131.57499999999999</v>
      </c>
      <c r="E21" s="47">
        <f ca="1">AVERAGE(OFFSET('Pessimistic QTR'!$C21,0,4*(COLUMNS('Pessimistic QTR'!$C21:E21)-1),1,4))</f>
        <v>136.98333333333335</v>
      </c>
      <c r="F21" s="47">
        <f ca="1">AVERAGE(OFFSET('Pessimistic QTR'!$C21,0,4*(COLUMNS('Pessimistic QTR'!$C21:F21)-1),1,4))</f>
        <v>139.59166666666667</v>
      </c>
      <c r="G21" s="47">
        <f ca="1">AVERAGE(OFFSET('Pessimistic QTR'!$C21,0,4*(COLUMNS('Pessimistic QTR'!$C21:G21)-1),1,4))</f>
        <v>142.25</v>
      </c>
      <c r="H21" s="47">
        <f ca="1">AVERAGE(OFFSET('Pessimistic QTR'!$C21,0,4*(COLUMNS('Pessimistic QTR'!$C21:H21)-1),1,4))</f>
        <v>145.99166666666667</v>
      </c>
      <c r="I21" s="47">
        <f ca="1">AVERAGE(OFFSET('Pessimistic QTR'!$C21,0,4*(COLUMNS('Pessimistic QTR'!$C21:I21)-1),1,4))</f>
        <v>149.15</v>
      </c>
      <c r="J21" s="47">
        <f ca="1">AVERAGE(OFFSET('Pessimistic QTR'!$C21,0,4*(COLUMNS('Pessimistic QTR'!$C21:J21)-1),1,4))</f>
        <v>152.04166666666666</v>
      </c>
      <c r="K21" s="47">
        <f ca="1">AVERAGE(OFFSET('Pessimistic QTR'!$C21,0,4*(COLUMNS('Pessimistic QTR'!$C21:K21)-1),1,4))</f>
        <v>155.99166666666667</v>
      </c>
      <c r="L21" s="47">
        <f ca="1">AVERAGE(OFFSET('Pessimistic QTR'!$C21,0,4*(COLUMNS('Pessimistic QTR'!$C21:L21)-1),1,4))</f>
        <v>159.60833333333332</v>
      </c>
      <c r="M21" s="47">
        <f ca="1">AVERAGE(OFFSET('Pessimistic QTR'!$C21,0,4*(COLUMNS('Pessimistic QTR'!$C21:M21)-1),1,4))</f>
        <v>161.95000000000002</v>
      </c>
      <c r="N21" s="47">
        <f ca="1">AVERAGE(OFFSET('Pessimistic QTR'!$C21,0,4*(COLUMNS('Pessimistic QTR'!$C21:N21)-1),1,4))</f>
        <v>168.18333333333334</v>
      </c>
      <c r="O21" s="47">
        <f ca="1">AVERAGE(OFFSET('Pessimistic QTR'!$C21,0,4*(COLUMNS('Pessimistic QTR'!$C21:O21)-1),1,4))</f>
        <v>171.75</v>
      </c>
      <c r="P21" s="47">
        <f ca="1">AVERAGE(OFFSET('Pessimistic QTR'!$C21,0,4*(COLUMNS('Pessimistic QTR'!$C21:P21)-1),1,4))</f>
        <v>173.1</v>
      </c>
      <c r="Q21" s="47">
        <f ca="1">AVERAGE(OFFSET('Pessimistic QTR'!$C21,0,4*(COLUMNS('Pessimistic QTR'!$C21:Q21)-1),1,4))</f>
        <v>173.30833333333334</v>
      </c>
      <c r="R21" s="47">
        <f ca="1">AVERAGE(OFFSET('Pessimistic QTR'!$C21,0,4*(COLUMNS('Pessimistic QTR'!$C21:R21)-1),1,4))</f>
        <v>173.58333333333331</v>
      </c>
      <c r="S21" s="47">
        <f ca="1">AVERAGE(OFFSET('Pessimistic QTR'!$C21,0,4*(COLUMNS('Pessimistic QTR'!$C21:S21)-1),1,4))</f>
        <v>174.76666666666665</v>
      </c>
      <c r="T21" s="47">
        <f ca="1">AVERAGE(OFFSET('Pessimistic QTR'!$C21,0,4*(COLUMNS('Pessimistic QTR'!$C21:T21)-1),1,4))</f>
        <v>176.50833333333335</v>
      </c>
      <c r="U21" s="47">
        <f ca="1">AVERAGE(OFFSET('Pessimistic QTR'!$C21,0,4*(COLUMNS('Pessimistic QTR'!$C21:U21)-1),1,4))</f>
        <v>180.58333333333331</v>
      </c>
      <c r="V21" s="47">
        <f ca="1">AVERAGE(OFFSET('Pessimistic QTR'!$C21,0,4*(COLUMNS('Pessimistic QTR'!$C21:V21)-1),1,4))</f>
        <v>181.73333333333332</v>
      </c>
      <c r="W21" s="47">
        <f ca="1">AVERAGE(OFFSET('Pessimistic QTR'!$C21,0,4*(COLUMNS('Pessimistic QTR'!$C21:W21)-1),1,4))</f>
        <v>181.39166666666668</v>
      </c>
      <c r="X21" s="47">
        <f ca="1">AVERAGE(OFFSET('Pessimistic QTR'!$C21,0,4*(COLUMNS('Pessimistic QTR'!$C21:X21)-1),1,4))</f>
        <v>178.73333333333335</v>
      </c>
      <c r="Y21" s="47">
        <f ca="1">AVERAGE(OFFSET('Pessimistic QTR'!$C21,0,4*(COLUMNS('Pessimistic QTR'!$C21:Y21)-1),1,4))</f>
        <v>179.64166666666668</v>
      </c>
      <c r="Z21" s="47">
        <f ca="1">AVERAGE(OFFSET('Pessimistic QTR'!$C21,0,4*(COLUMNS('Pessimistic QTR'!$C21:Z21)-1),1,4))</f>
        <v>182.29166666666669</v>
      </c>
      <c r="AA21" s="47">
        <f ca="1">AVERAGE(OFFSET('Pessimistic QTR'!$C21,0,4*(COLUMNS('Pessimistic QTR'!$C21:AA21)-1),1,4))</f>
        <v>185.63333333333335</v>
      </c>
      <c r="AB21" s="47">
        <f ca="1">AVERAGE(OFFSET('Pessimistic QTR'!$C21,0,4*(COLUMNS('Pessimistic QTR'!$C21:AB21)-1),1,4))</f>
        <v>190.89166666666665</v>
      </c>
      <c r="AC21" s="47">
        <f ca="1">AVERAGE(OFFSET('Pessimistic QTR'!$C21,0,4*(COLUMNS('Pessimistic QTR'!$C21:AC21)-1),1,4))</f>
        <v>195.65833333333336</v>
      </c>
      <c r="AD21" s="47">
        <f ca="1">AVERAGE(OFFSET('Pessimistic QTR'!$C21,0,4*(COLUMNS('Pessimistic QTR'!$C21:AD21)-1),1,4))</f>
        <v>199.1</v>
      </c>
      <c r="AE21" s="47">
        <f ca="1">AVERAGE(OFFSET('Pessimistic QTR'!$C21,0,4*(COLUMNS('Pessimistic QTR'!$C21:AE21)-1),1,4))</f>
        <v>196.87500000000003</v>
      </c>
      <c r="AF21" s="47">
        <f ca="1">AVERAGE(OFFSET('Pessimistic QTR'!$C21,0,4*(COLUMNS('Pessimistic QTR'!$C21:AF21)-1),1,4))</f>
        <v>194.72500000000002</v>
      </c>
      <c r="AG21" s="48">
        <f ca="1">AVERAGE(OFFSET('Pessimistic QTR'!$C21,0,4*(COLUMNS('Pessimistic QTR'!$C21:AG21)-1),1,4))</f>
        <v>187.74166666666665</v>
      </c>
      <c r="AH21" s="48">
        <f ca="1">AVERAGE(OFFSET('Pessimistic QTR'!$C21,0,4*(COLUMNS('Pessimistic QTR'!$C21:AH21)-1),1,4))</f>
        <v>186.06666666666666</v>
      </c>
      <c r="AI21" s="48">
        <f ca="1">AVERAGE(OFFSET('Pessimistic QTR'!$C21,0,4*(COLUMNS('Pessimistic QTR'!$C21:AI21)-1),1,4))</f>
        <v>184.36666666666667</v>
      </c>
      <c r="AJ21" s="48">
        <f ca="1">AVERAGE(OFFSET('Pessimistic QTR'!$C21,0,4*(COLUMNS('Pessimistic QTR'!$C21:AJ21)-1),1,4))</f>
        <v>192.04166666666669</v>
      </c>
      <c r="AK21" s="48">
        <f ca="1">AVERAGE(OFFSET('Pessimistic QTR'!$C21,0,4*(COLUMNS('Pessimistic QTR'!$C21:AK21)-1),1,4))</f>
        <v>206.86666666666667</v>
      </c>
      <c r="AL21" s="49">
        <f ca="1">AVERAGE(OFFSET('Pessimistic QTR'!$C21,0,4*(COLUMNS('Pessimistic QTR'!$C21:AL21)-1),1,4))</f>
        <v>210.04041666666666</v>
      </c>
      <c r="AM21" s="49">
        <f ca="1">AVERAGE(OFFSET('Pessimistic QTR'!$C21,0,4*(COLUMNS('Pessimistic QTR'!$C21:AM21)-1),1,4))</f>
        <v>206.91952499999999</v>
      </c>
      <c r="AN21" s="49">
        <f ca="1">AVERAGE(OFFSET('Pessimistic QTR'!$C21,0,4*(COLUMNS('Pessimistic QTR'!$C21:AN21)-1),1,4))</f>
        <v>202.68552500000001</v>
      </c>
      <c r="AO21" s="49">
        <f ca="1">AVERAGE(OFFSET('Pessimistic QTR'!$C21,0,4*(COLUMNS('Pessimistic QTR'!$C21:AO21)-1),1,4))</f>
        <v>202.103925</v>
      </c>
      <c r="AP21" s="49">
        <f ca="1">AVERAGE(OFFSET('Pessimistic QTR'!$C21,0,4*(COLUMNS('Pessimistic QTR'!$C21:AP21)-1),1,4))</f>
        <v>202.79272499999996</v>
      </c>
      <c r="AQ21" s="49">
        <f ca="1">AVERAGE(OFFSET('Pessimistic QTR'!$C21,0,4*(COLUMNS('Pessimistic QTR'!$C21:AQ21)-1),1,4))</f>
        <v>204.51674999999997</v>
      </c>
      <c r="AR21" s="49">
        <f ca="1">AVERAGE(OFFSET('Pessimistic QTR'!$C21,0,4*(COLUMNS('Pessimistic QTR'!$C21:AR21)-1),1,4))</f>
        <v>206.16732500000001</v>
      </c>
    </row>
    <row r="22" spans="1:44" x14ac:dyDescent="0.2">
      <c r="A22" t="str">
        <f>'Baseline QTR'!A22</f>
        <v>KS_NGOVFED</v>
      </c>
      <c r="B22" t="str">
        <f>'Baseline QTR'!B22</f>
        <v xml:space="preserve">      Federal</v>
      </c>
      <c r="C22" s="47">
        <f ca="1">AVERAGE(OFFSET('Pessimistic QTR'!$C22,0,4*(COLUMNS('Pessimistic QTR'!$C22:C22)-1),1,4))</f>
        <v>21.758333333333333</v>
      </c>
      <c r="D22" s="47">
        <f ca="1">AVERAGE(OFFSET('Pessimistic QTR'!$C22,0,4*(COLUMNS('Pessimistic QTR'!$C22:D22)-1),1,4))</f>
        <v>21.43333333333333</v>
      </c>
      <c r="E22" s="47">
        <f ca="1">AVERAGE(OFFSET('Pessimistic QTR'!$C22,0,4*(COLUMNS('Pessimistic QTR'!$C22:E22)-1),1,4))</f>
        <v>21.75</v>
      </c>
      <c r="F22" s="47">
        <f ca="1">AVERAGE(OFFSET('Pessimistic QTR'!$C22,0,4*(COLUMNS('Pessimistic QTR'!$C22:F22)-1),1,4))</f>
        <v>22.325000000000003</v>
      </c>
      <c r="G22" s="47">
        <f ca="1">AVERAGE(OFFSET('Pessimistic QTR'!$C22,0,4*(COLUMNS('Pessimistic QTR'!$C22:G22)-1),1,4))</f>
        <v>22.258333333333336</v>
      </c>
      <c r="H22" s="47">
        <f ca="1">AVERAGE(OFFSET('Pessimistic QTR'!$C22,0,4*(COLUMNS('Pessimistic QTR'!$C22:H22)-1),1,4))</f>
        <v>21.875000000000004</v>
      </c>
      <c r="I22" s="47">
        <f ca="1">AVERAGE(OFFSET('Pessimistic QTR'!$C22,0,4*(COLUMNS('Pessimistic QTR'!$C22:I22)-1),1,4))</f>
        <v>21.524999999999999</v>
      </c>
      <c r="J22" s="47">
        <f ca="1">AVERAGE(OFFSET('Pessimistic QTR'!$C22,0,4*(COLUMNS('Pessimistic QTR'!$C22:J22)-1),1,4))</f>
        <v>21.774999999999999</v>
      </c>
      <c r="K22" s="47">
        <f ca="1">AVERAGE(OFFSET('Pessimistic QTR'!$C22,0,4*(COLUMNS('Pessimistic QTR'!$C22:K22)-1),1,4))</f>
        <v>22.516666666666666</v>
      </c>
      <c r="L22" s="47">
        <f ca="1">AVERAGE(OFFSET('Pessimistic QTR'!$C22,0,4*(COLUMNS('Pessimistic QTR'!$C22:L22)-1),1,4))</f>
        <v>23.099999999999998</v>
      </c>
      <c r="M22" s="47">
        <f ca="1">AVERAGE(OFFSET('Pessimistic QTR'!$C22,0,4*(COLUMNS('Pessimistic QTR'!$C22:M22)-1),1,4))</f>
        <v>23.891666666666669</v>
      </c>
      <c r="N22" s="47">
        <f ca="1">AVERAGE(OFFSET('Pessimistic QTR'!$C22,0,4*(COLUMNS('Pessimistic QTR'!$C22:N22)-1),1,4))</f>
        <v>23.691666666666666</v>
      </c>
      <c r="O22" s="47">
        <f ca="1">AVERAGE(OFFSET('Pessimistic QTR'!$C22,0,4*(COLUMNS('Pessimistic QTR'!$C22:O22)-1),1,4))</f>
        <v>24.091666666666665</v>
      </c>
      <c r="P22" s="47">
        <f ca="1">AVERAGE(OFFSET('Pessimistic QTR'!$C22,0,4*(COLUMNS('Pessimistic QTR'!$C22:P22)-1),1,4))</f>
        <v>24.883333333333333</v>
      </c>
      <c r="Q22" s="47">
        <f ca="1">AVERAGE(OFFSET('Pessimistic QTR'!$C22,0,4*(COLUMNS('Pessimistic QTR'!$C22:Q22)-1),1,4))</f>
        <v>24.658333333333335</v>
      </c>
      <c r="R22" s="47">
        <f ca="1">AVERAGE(OFFSET('Pessimistic QTR'!$C22,0,4*(COLUMNS('Pessimistic QTR'!$C22:R22)-1),1,4))</f>
        <v>24.224999999999998</v>
      </c>
      <c r="S22" s="47">
        <f ca="1">AVERAGE(OFFSET('Pessimistic QTR'!$C22,0,4*(COLUMNS('Pessimistic QTR'!$C22:S22)-1),1,4))</f>
        <v>23.7</v>
      </c>
      <c r="T22" s="47">
        <f ca="1">AVERAGE(OFFSET('Pessimistic QTR'!$C22,0,4*(COLUMNS('Pessimistic QTR'!$C22:T22)-1),1,4))</f>
        <v>23.666666666666668</v>
      </c>
      <c r="U22" s="47">
        <f ca="1">AVERAGE(OFFSET('Pessimistic QTR'!$C22,0,4*(COLUMNS('Pessimistic QTR'!$C22:U22)-1),1,4))</f>
        <v>23.924999999999997</v>
      </c>
      <c r="V22" s="47">
        <f ca="1">AVERAGE(OFFSET('Pessimistic QTR'!$C22,0,4*(COLUMNS('Pessimistic QTR'!$C22:V22)-1),1,4))</f>
        <v>24.400000000000002</v>
      </c>
      <c r="W22" s="47">
        <f ca="1">AVERAGE(OFFSET('Pessimistic QTR'!$C22,0,4*(COLUMNS('Pessimistic QTR'!$C22:W22)-1),1,4))</f>
        <v>24.4</v>
      </c>
      <c r="X22" s="47">
        <f ca="1">AVERAGE(OFFSET('Pessimistic QTR'!$C22,0,4*(COLUMNS('Pessimistic QTR'!$C22:X22)-1),1,4))</f>
        <v>23.441666666666666</v>
      </c>
      <c r="Y22" s="47">
        <f ca="1">AVERAGE(OFFSET('Pessimistic QTR'!$C22,0,4*(COLUMNS('Pessimistic QTR'!$C22:Y22)-1),1,4))</f>
        <v>23.041666666666664</v>
      </c>
      <c r="Z22" s="47">
        <f ca="1">AVERAGE(OFFSET('Pessimistic QTR'!$C22,0,4*(COLUMNS('Pessimistic QTR'!$C22:Z22)-1),1,4))</f>
        <v>22.5</v>
      </c>
      <c r="AA22" s="47">
        <f ca="1">AVERAGE(OFFSET('Pessimistic QTR'!$C22,0,4*(COLUMNS('Pessimistic QTR'!$C22:AA22)-1),1,4))</f>
        <v>22.1</v>
      </c>
      <c r="AB22" s="47">
        <f ca="1">AVERAGE(OFFSET('Pessimistic QTR'!$C22,0,4*(COLUMNS('Pessimistic QTR'!$C22:AB22)-1),1,4))</f>
        <v>22.008333333333333</v>
      </c>
      <c r="AC22" s="47">
        <f ca="1">AVERAGE(OFFSET('Pessimistic QTR'!$C22,0,4*(COLUMNS('Pessimistic QTR'!$C22:AC22)-1),1,4))</f>
        <v>22.125000000000004</v>
      </c>
      <c r="AD22" s="47">
        <f ca="1">AVERAGE(OFFSET('Pessimistic QTR'!$C22,0,4*(COLUMNS('Pessimistic QTR'!$C22:AD22)-1),1,4))</f>
        <v>22.183333333333334</v>
      </c>
      <c r="AE22" s="47">
        <f ca="1">AVERAGE(OFFSET('Pessimistic QTR'!$C22,0,4*(COLUMNS('Pessimistic QTR'!$C22:AE22)-1),1,4))</f>
        <v>21.658333333333335</v>
      </c>
      <c r="AF22" s="47">
        <f ca="1">AVERAGE(OFFSET('Pessimistic QTR'!$C22,0,4*(COLUMNS('Pessimistic QTR'!$C22:AF22)-1),1,4))</f>
        <v>21.3</v>
      </c>
      <c r="AG22" s="48">
        <f ca="1">AVERAGE(OFFSET('Pessimistic QTR'!$C22,0,4*(COLUMNS('Pessimistic QTR'!$C22:AG22)-1),1,4))</f>
        <v>21.958333333333332</v>
      </c>
      <c r="AH22" s="48">
        <f ca="1">AVERAGE(OFFSET('Pessimistic QTR'!$C22,0,4*(COLUMNS('Pessimistic QTR'!$C22:AH22)-1),1,4))</f>
        <v>21.433333333333334</v>
      </c>
      <c r="AI22" s="48">
        <f ca="1">AVERAGE(OFFSET('Pessimistic QTR'!$C22,0,4*(COLUMNS('Pessimistic QTR'!$C22:AI22)-1),1,4))</f>
        <v>20.708333333333332</v>
      </c>
      <c r="AJ22" s="48">
        <f ca="1">AVERAGE(OFFSET('Pessimistic QTR'!$C22,0,4*(COLUMNS('Pessimistic QTR'!$C22:AJ22)-1),1,4))</f>
        <v>20.991666666666667</v>
      </c>
      <c r="AK22" s="48">
        <f ca="1">AVERAGE(OFFSET('Pessimistic QTR'!$C22,0,4*(COLUMNS('Pessimistic QTR'!$C22:AK22)-1),1,4))</f>
        <v>21.508333333333333</v>
      </c>
      <c r="AL22" s="49">
        <f ca="1">AVERAGE(OFFSET('Pessimistic QTR'!$C22,0,4*(COLUMNS('Pessimistic QTR'!$C22:AL22)-1),1,4))</f>
        <v>20.852350833333333</v>
      </c>
      <c r="AM22" s="49">
        <f ca="1">AVERAGE(OFFSET('Pessimistic QTR'!$C22,0,4*(COLUMNS('Pessimistic QTR'!$C22:AM22)-1),1,4))</f>
        <v>19.206225</v>
      </c>
      <c r="AN22" s="49">
        <f ca="1">AVERAGE(OFFSET('Pessimistic QTR'!$C22,0,4*(COLUMNS('Pessimistic QTR'!$C22:AN22)-1),1,4))</f>
        <v>19.022902500000001</v>
      </c>
      <c r="AO22" s="49">
        <f ca="1">AVERAGE(OFFSET('Pessimistic QTR'!$C22,0,4*(COLUMNS('Pessimistic QTR'!$C22:AO22)-1),1,4))</f>
        <v>18.925347500000001</v>
      </c>
      <c r="AP22" s="49">
        <f ca="1">AVERAGE(OFFSET('Pessimistic QTR'!$C22,0,4*(COLUMNS('Pessimistic QTR'!$C22:AP22)-1),1,4))</f>
        <v>18.96649</v>
      </c>
      <c r="AQ22" s="49">
        <f ca="1">AVERAGE(OFFSET('Pessimistic QTR'!$C22,0,4*(COLUMNS('Pessimistic QTR'!$C22:AQ22)-1),1,4))</f>
        <v>19.1463225</v>
      </c>
      <c r="AR22" s="49">
        <f ca="1">AVERAGE(OFFSET('Pessimistic QTR'!$C22,0,4*(COLUMNS('Pessimistic QTR'!$C22:AR22)-1),1,4))</f>
        <v>19.297744999999999</v>
      </c>
    </row>
    <row r="23" spans="1:44"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c r="AR23" s="8"/>
    </row>
    <row r="24" spans="1:44" x14ac:dyDescent="0.2">
      <c r="A24" t="str">
        <f>'Baseline QTR'!A24</f>
        <v>KS_PIR</v>
      </c>
      <c r="B24" t="str">
        <f>'Baseline QTR'!B24</f>
        <v>Personal income (mil. $2012)</v>
      </c>
      <c r="C24" s="5">
        <f ca="1">AVERAGE(OFFSET('Pessimistic QTR'!$C24,0,4*(COLUMNS('Pessimistic QTR'!$C24:C24)-1),1,4))</f>
        <v>80414.50411361306</v>
      </c>
      <c r="D24" s="5">
        <f ca="1">AVERAGE(OFFSET('Pessimistic QTR'!$C24,0,4*(COLUMNS('Pessimistic QTR'!$C24:D24)-1),1,4))</f>
        <v>82756.648447510481</v>
      </c>
      <c r="E24" s="5">
        <f ca="1">AVERAGE(OFFSET('Pessimistic QTR'!$C24,0,4*(COLUMNS('Pessimistic QTR'!$C24:E24)-1),1,4))</f>
        <v>86666.909902565458</v>
      </c>
      <c r="F24" s="5">
        <f ca="1">AVERAGE(OFFSET('Pessimistic QTR'!$C24,0,4*(COLUMNS('Pessimistic QTR'!$C24:F24)-1),1,4))</f>
        <v>87592.693590669442</v>
      </c>
      <c r="G24" s="5">
        <f ca="1">AVERAGE(OFFSET('Pessimistic QTR'!$C24,0,4*(COLUMNS('Pessimistic QTR'!$C24:G24)-1),1,4))</f>
        <v>90180.794334852399</v>
      </c>
      <c r="H24" s="5">
        <f ca="1">AVERAGE(OFFSET('Pessimistic QTR'!$C24,0,4*(COLUMNS('Pessimistic QTR'!$C24:H24)-1),1,4))</f>
        <v>93706.606459936767</v>
      </c>
      <c r="I24" s="5">
        <f ca="1">AVERAGE(OFFSET('Pessimistic QTR'!$C24,0,4*(COLUMNS('Pessimistic QTR'!$C24:I24)-1),1,4))</f>
        <v>99370.01018414073</v>
      </c>
      <c r="J24" s="5">
        <f ca="1">AVERAGE(OFFSET('Pessimistic QTR'!$C24,0,4*(COLUMNS('Pessimistic QTR'!$C24:J24)-1),1,4))</f>
        <v>106103.33291907358</v>
      </c>
      <c r="K24" s="5">
        <f ca="1">AVERAGE(OFFSET('Pessimistic QTR'!$C24,0,4*(COLUMNS('Pessimistic QTR'!$C24:K24)-1),1,4))</f>
        <v>118770.67893151411</v>
      </c>
      <c r="L24" s="5">
        <f ca="1">AVERAGE(OFFSET('Pessimistic QTR'!$C24,0,4*(COLUMNS('Pessimistic QTR'!$C24:L24)-1),1,4))</f>
        <v>127667.67254685113</v>
      </c>
      <c r="M24" s="5">
        <f ca="1">AVERAGE(OFFSET('Pessimistic QTR'!$C24,0,4*(COLUMNS('Pessimistic QTR'!$C24:M24)-1),1,4))</f>
        <v>132537.12025427111</v>
      </c>
      <c r="N24" s="5">
        <f ca="1">AVERAGE(OFFSET('Pessimistic QTR'!$C24,0,4*(COLUMNS('Pessimistic QTR'!$C24:N24)-1),1,4))</f>
        <v>132198.74338387174</v>
      </c>
      <c r="O24" s="5">
        <f ca="1">AVERAGE(OFFSET('Pessimistic QTR'!$C24,0,4*(COLUMNS('Pessimistic QTR'!$C24:O24)-1),1,4))</f>
        <v>131541.06443461543</v>
      </c>
      <c r="P24" s="5">
        <f ca="1">AVERAGE(OFFSET('Pessimistic QTR'!$C24,0,4*(COLUMNS('Pessimistic QTR'!$C24:P24)-1),1,4))</f>
        <v>132273.51470455911</v>
      </c>
      <c r="Q24" s="5">
        <f ca="1">AVERAGE(OFFSET('Pessimistic QTR'!$C24,0,4*(COLUMNS('Pessimistic QTR'!$C24:Q24)-1),1,4))</f>
        <v>140432.82717408697</v>
      </c>
      <c r="R24" s="5">
        <f ca="1">AVERAGE(OFFSET('Pessimistic QTR'!$C24,0,4*(COLUMNS('Pessimistic QTR'!$C24:R24)-1),1,4))</f>
        <v>139916.20623368415</v>
      </c>
      <c r="S24" s="5">
        <f ca="1">AVERAGE(OFFSET('Pessimistic QTR'!$C24,0,4*(COLUMNS('Pessimistic QTR'!$C24:S24)-1),1,4))</f>
        <v>150381.85297963134</v>
      </c>
      <c r="T24" s="5">
        <f ca="1">AVERAGE(OFFSET('Pessimistic QTR'!$C24,0,4*(COLUMNS('Pessimistic QTR'!$C24:T24)-1),1,4))</f>
        <v>159495.41310543916</v>
      </c>
      <c r="U24" s="5">
        <f ca="1">AVERAGE(OFFSET('Pessimistic QTR'!$C24,0,4*(COLUMNS('Pessimistic QTR'!$C24:U24)-1),1,4))</f>
        <v>160590.91515161609</v>
      </c>
      <c r="V24" s="5">
        <f ca="1">AVERAGE(OFFSET('Pessimistic QTR'!$C24,0,4*(COLUMNS('Pessimistic QTR'!$C24:V24)-1),1,4))</f>
        <v>150287.19300238366</v>
      </c>
      <c r="W24" s="5">
        <f ca="1">AVERAGE(OFFSET('Pessimistic QTR'!$C24,0,4*(COLUMNS('Pessimistic QTR'!$C24:W24)-1),1,4))</f>
        <v>151029.63974833756</v>
      </c>
      <c r="X24" s="5">
        <f ca="1">AVERAGE(OFFSET('Pessimistic QTR'!$C24,0,4*(COLUMNS('Pessimistic QTR'!$C24:X24)-1),1,4))</f>
        <v>158137.80127864351</v>
      </c>
      <c r="Y24" s="5">
        <f ca="1">AVERAGE(OFFSET('Pessimistic QTR'!$C24,0,4*(COLUMNS('Pessimistic QTR'!$C24:Y24)-1),1,4))</f>
        <v>172129.21545684911</v>
      </c>
      <c r="Z24" s="5">
        <f ca="1">AVERAGE(OFFSET('Pessimistic QTR'!$C24,0,4*(COLUMNS('Pessimistic QTR'!$C24:Z24)-1),1,4))</f>
        <v>174515.69194291416</v>
      </c>
      <c r="AA24" s="5">
        <f ca="1">AVERAGE(OFFSET('Pessimistic QTR'!$C24,0,4*(COLUMNS('Pessimistic QTR'!$C24:AA24)-1),1,4))</f>
        <v>188146.03428591785</v>
      </c>
      <c r="AB24" s="5">
        <f ca="1">AVERAGE(OFFSET('Pessimistic QTR'!$C24,0,4*(COLUMNS('Pessimistic QTR'!$C24:AB24)-1),1,4))</f>
        <v>200130.68169783012</v>
      </c>
      <c r="AC24" s="5">
        <f ca="1">AVERAGE(OFFSET('Pessimistic QTR'!$C24,0,4*(COLUMNS('Pessimistic QTR'!$C24:AC24)-1),1,4))</f>
        <v>211076.56672330084</v>
      </c>
      <c r="AD24" s="5">
        <f ca="1">AVERAGE(OFFSET('Pessimistic QTR'!$C24,0,4*(COLUMNS('Pessimistic QTR'!$C24:AD24)-1),1,4))</f>
        <v>223138.17551345803</v>
      </c>
      <c r="AE24" s="5">
        <f ca="1">AVERAGE(OFFSET('Pessimistic QTR'!$C24,0,4*(COLUMNS('Pessimistic QTR'!$C24:AE24)-1),1,4))</f>
        <v>235399.3747331682</v>
      </c>
      <c r="AF24" s="5">
        <f ca="1">AVERAGE(OFFSET('Pessimistic QTR'!$C24,0,4*(COLUMNS('Pessimistic QTR'!$C24:AF24)-1),1,4))</f>
        <v>249730.55454731037</v>
      </c>
      <c r="AG24" s="45">
        <f ca="1">AVERAGE(OFFSET('Pessimistic QTR'!$C24,0,4*(COLUMNS('Pessimistic QTR'!$C24:AG24)-1),1,4))</f>
        <v>264743.6668033817</v>
      </c>
      <c r="AH24" s="45">
        <f ca="1">AVERAGE(OFFSET('Pessimistic QTR'!$C24,0,4*(COLUMNS('Pessimistic QTR'!$C24:AH24)-1),1,4))</f>
        <v>280536.07980186434</v>
      </c>
      <c r="AI24" s="45">
        <f ca="1">AVERAGE(OFFSET('Pessimistic QTR'!$C24,0,4*(COLUMNS('Pessimistic QTR'!$C24:AI24)-1),1,4))</f>
        <v>274392.69705262291</v>
      </c>
      <c r="AJ24" s="45">
        <f ca="1">AVERAGE(OFFSET('Pessimistic QTR'!$C24,0,4*(COLUMNS('Pessimistic QTR'!$C24:AJ24)-1),1,4))</f>
        <v>286449.17912277067</v>
      </c>
      <c r="AK24" s="9">
        <f ca="1">AVERAGE(OFFSET('Pessimistic QTR'!$C24,0,4*(COLUMNS('Pessimistic QTR'!$C24:AK24)-1),1,4))</f>
        <v>298313.14492171071</v>
      </c>
      <c r="AL24" s="9">
        <f ca="1">AVERAGE(OFFSET('Pessimistic QTR'!$C24,0,4*(COLUMNS('Pessimistic QTR'!$C24:AL24)-1),1,4))</f>
        <v>303992.38416004716</v>
      </c>
      <c r="AM24" s="9">
        <f ca="1">AVERAGE(OFFSET('Pessimistic QTR'!$C24,0,4*(COLUMNS('Pessimistic QTR'!$C24:AM24)-1),1,4))</f>
        <v>304779.05000000005</v>
      </c>
      <c r="AN24" s="9">
        <f ca="1">AVERAGE(OFFSET('Pessimistic QTR'!$C24,0,4*(COLUMNS('Pessimistic QTR'!$C24:AN24)-1),1,4))</f>
        <v>305809.02499999997</v>
      </c>
      <c r="AO24" s="9">
        <f ca="1">AVERAGE(OFFSET('Pessimistic QTR'!$C24,0,4*(COLUMNS('Pessimistic QTR'!$C24:AO24)-1),1,4))</f>
        <v>313912.09999999998</v>
      </c>
      <c r="AP24" s="9">
        <f ca="1">AVERAGE(OFFSET('Pessimistic QTR'!$C24,0,4*(COLUMNS('Pessimistic QTR'!$C24:AP24)-1),1,4))</f>
        <v>326959.5</v>
      </c>
      <c r="AQ24" s="9">
        <f ca="1">AVERAGE(OFFSET('Pessimistic QTR'!$C24,0,4*(COLUMNS('Pessimistic QTR'!$C24:AQ24)-1),1,4))</f>
        <v>341376.82499999995</v>
      </c>
      <c r="AR24" s="9">
        <f ca="1">AVERAGE(OFFSET('Pessimistic QTR'!$C24,0,4*(COLUMNS('Pessimistic QTR'!$C24:AR24)-1),1,4))</f>
        <v>356115.7</v>
      </c>
    </row>
    <row r="25" spans="1:44" x14ac:dyDescent="0.2">
      <c r="A25" t="str">
        <f>'Baseline QTR'!A25</f>
        <v>KS_PI</v>
      </c>
      <c r="B25" t="str">
        <f>'Baseline QTR'!B25</f>
        <v>Personal income (mil. $)</v>
      </c>
      <c r="C25" s="5">
        <f ca="1">AVERAGE(OFFSET('Pessimistic QTR'!$C25,0,4*(COLUMNS('Pessimistic QTR'!$C25:C25)-1),1,4))</f>
        <v>48072.905999999988</v>
      </c>
      <c r="D25" s="5">
        <f ca="1">AVERAGE(OFFSET('Pessimistic QTR'!$C25,0,4*(COLUMNS('Pessimistic QTR'!$C25:D25)-1),1,4))</f>
        <v>51126.396999999997</v>
      </c>
      <c r="E25" s="5">
        <f ca="1">AVERAGE(OFFSET('Pessimistic QTR'!$C25,0,4*(COLUMNS('Pessimistic QTR'!$C25:E25)-1),1,4))</f>
        <v>54969.033000000003</v>
      </c>
      <c r="F25" s="5">
        <f ca="1">AVERAGE(OFFSET('Pessimistic QTR'!$C25,0,4*(COLUMNS('Pessimistic QTR'!$C25:F25)-1),1,4))</f>
        <v>56937.406000000003</v>
      </c>
      <c r="G25" s="5">
        <f ca="1">AVERAGE(OFFSET('Pessimistic QTR'!$C25,0,4*(COLUMNS('Pessimistic QTR'!$C25:G25)-1),1,4))</f>
        <v>59843.566999999995</v>
      </c>
      <c r="H25" s="5">
        <f ca="1">AVERAGE(OFFSET('Pessimistic QTR'!$C25,0,4*(COLUMNS('Pessimistic QTR'!$C25:H25)-1),1,4))</f>
        <v>63492.434999999998</v>
      </c>
      <c r="I25" s="5">
        <f ca="1">AVERAGE(OFFSET('Pessimistic QTR'!$C25,0,4*(COLUMNS('Pessimistic QTR'!$C25:I25)-1),1,4))</f>
        <v>68770.936000000002</v>
      </c>
      <c r="J25" s="5">
        <f ca="1">AVERAGE(OFFSET('Pessimistic QTR'!$C25,0,4*(COLUMNS('Pessimistic QTR'!$C25:J25)-1),1,4))</f>
        <v>74707.33600000001</v>
      </c>
      <c r="K25" s="5">
        <f ca="1">AVERAGE(OFFSET('Pessimistic QTR'!$C25,0,4*(COLUMNS('Pessimistic QTR'!$C25:K25)-1),1,4))</f>
        <v>84291.477999999988</v>
      </c>
      <c r="L25" s="5">
        <f ca="1">AVERAGE(OFFSET('Pessimistic QTR'!$C25,0,4*(COLUMNS('Pessimistic QTR'!$C25:L25)-1),1,4))</f>
        <v>91931.72100000002</v>
      </c>
      <c r="M25" s="5">
        <f ca="1">AVERAGE(OFFSET('Pessimistic QTR'!$C25,0,4*(COLUMNS('Pessimistic QTR'!$C25:M25)-1),1,4))</f>
        <v>97840.914000000004</v>
      </c>
      <c r="N25" s="5">
        <f ca="1">AVERAGE(OFFSET('Pessimistic QTR'!$C25,0,4*(COLUMNS('Pessimistic QTR'!$C25:N25)-1),1,4))</f>
        <v>99547.904999999999</v>
      </c>
      <c r="O25" s="5">
        <f ca="1">AVERAGE(OFFSET('Pessimistic QTR'!$C25,0,4*(COLUMNS('Pessimistic QTR'!$C25:O25)-1),1,4))</f>
        <v>100355.25999999997</v>
      </c>
      <c r="P25" s="5">
        <f ca="1">AVERAGE(OFFSET('Pessimistic QTR'!$C25,0,4*(COLUMNS('Pessimistic QTR'!$C25:P25)-1),1,4))</f>
        <v>103036.88099999999</v>
      </c>
      <c r="Q25" s="5">
        <f ca="1">AVERAGE(OFFSET('Pessimistic QTR'!$C25,0,4*(COLUMNS('Pessimistic QTR'!$C25:Q25)-1),1,4))</f>
        <v>112139.18399999998</v>
      </c>
      <c r="R25" s="5">
        <f ca="1">AVERAGE(OFFSET('Pessimistic QTR'!$C25,0,4*(COLUMNS('Pessimistic QTR'!$C25:R25)-1),1,4))</f>
        <v>114920.37900000002</v>
      </c>
      <c r="S25" s="5">
        <f ca="1">AVERAGE(OFFSET('Pessimistic QTR'!$C25,0,4*(COLUMNS('Pessimistic QTR'!$C25:S25)-1),1,4))</f>
        <v>126988.77099999998</v>
      </c>
      <c r="T25" s="5">
        <f ca="1">AVERAGE(OFFSET('Pessimistic QTR'!$C25,0,4*(COLUMNS('Pessimistic QTR'!$C25:T25)-1),1,4))</f>
        <v>138148.022</v>
      </c>
      <c r="U25" s="5">
        <f ca="1">AVERAGE(OFFSET('Pessimistic QTR'!$C25,0,4*(COLUMNS('Pessimistic QTR'!$C25:U25)-1),1,4))</f>
        <v>143200.45699999999</v>
      </c>
      <c r="V25" s="5">
        <f ca="1">AVERAGE(OFFSET('Pessimistic QTR'!$C25,0,4*(COLUMNS('Pessimistic QTR'!$C25:V25)-1),1,4))</f>
        <v>133630.788</v>
      </c>
      <c r="W25" s="5">
        <f ca="1">AVERAGE(OFFSET('Pessimistic QTR'!$C25,0,4*(COLUMNS('Pessimistic QTR'!$C25:W25)-1),1,4))</f>
        <v>136706.21599999999</v>
      </c>
      <c r="X25" s="5">
        <f ca="1">AVERAGE(OFFSET('Pessimistic QTR'!$C25,0,4*(COLUMNS('Pessimistic QTR'!$C25:X25)-1),1,4))</f>
        <v>146761.57</v>
      </c>
      <c r="Y25" s="5">
        <f ca="1">AVERAGE(OFFSET('Pessimistic QTR'!$C25,0,4*(COLUMNS('Pessimistic QTR'!$C25:Y25)-1),1,4))</f>
        <v>162730.88199999998</v>
      </c>
      <c r="Z25" s="5">
        <f ca="1">AVERAGE(OFFSET('Pessimistic QTR'!$C25,0,4*(COLUMNS('Pessimistic QTR'!$C25:Z25)-1),1,4))</f>
        <v>167156.41399999999</v>
      </c>
      <c r="AA25" s="5">
        <f ca="1">AVERAGE(OFFSET('Pessimistic QTR'!$C25,0,4*(COLUMNS('Pessimistic QTR'!$C25:AA25)-1),1,4))</f>
        <v>182737.81500000003</v>
      </c>
      <c r="AB25" s="5">
        <f ca="1">AVERAGE(OFFSET('Pessimistic QTR'!$C25,0,4*(COLUMNS('Pessimistic QTR'!$C25:AB25)-1),1,4))</f>
        <v>194730.4</v>
      </c>
      <c r="AC25" s="5">
        <f ca="1">AVERAGE(OFFSET('Pessimistic QTR'!$C25,0,4*(COLUMNS('Pessimistic QTR'!$C25:AC25)-1),1,4))</f>
        <v>207467.35699999999</v>
      </c>
      <c r="AD25" s="5">
        <f ca="1">AVERAGE(OFFSET('Pessimistic QTR'!$C25,0,4*(COLUMNS('Pessimistic QTR'!$C25:AD25)-1),1,4))</f>
        <v>223150.70799999998</v>
      </c>
      <c r="AE25" s="5">
        <f ca="1">AVERAGE(OFFSET('Pessimistic QTR'!$C25,0,4*(COLUMNS('Pessimistic QTR'!$C25:AE25)-1),1,4))</f>
        <v>240231.95999999996</v>
      </c>
      <c r="AF25" s="5">
        <f ca="1">AVERAGE(OFFSET('Pessimistic QTR'!$C25,0,4*(COLUMNS('Pessimistic QTR'!$C25:AF25)-1),1,4))</f>
        <v>258501.22399999996</v>
      </c>
      <c r="AG25" s="45">
        <f ca="1">AVERAGE(OFFSET('Pessimistic QTR'!$C25,0,4*(COLUMNS('Pessimistic QTR'!$C25:AG25)-1),1,4))</f>
        <v>277087.91899999999</v>
      </c>
      <c r="AH25" s="45">
        <f ca="1">AVERAGE(OFFSET('Pessimistic QTR'!$C25,0,4*(COLUMNS('Pessimistic QTR'!$C25:AH25)-1),1,4))</f>
        <v>305583.24200000003</v>
      </c>
      <c r="AI25" s="45">
        <f ca="1">AVERAGE(OFFSET('Pessimistic QTR'!$C25,0,4*(COLUMNS('Pessimistic QTR'!$C25:AI25)-1),1,4))</f>
        <v>318584.17200000002</v>
      </c>
      <c r="AJ25" s="45">
        <f ca="1">AVERAGE(OFFSET('Pessimistic QTR'!$C25,0,4*(COLUMNS('Pessimistic QTR'!$C25:AJ25)-1),1,4))</f>
        <v>345225.76100000006</v>
      </c>
      <c r="AK25" s="9">
        <f ca="1">AVERAGE(OFFSET('Pessimistic QTR'!$C25,0,4*(COLUMNS('Pessimistic QTR'!$C25:AK25)-1),1,4))</f>
        <v>368935.12500000006</v>
      </c>
      <c r="AL25" s="9">
        <f ca="1">AVERAGE(OFFSET('Pessimistic QTR'!$C25,0,4*(COLUMNS('Pessimistic QTR'!$C25:AL25)-1),1,4))</f>
        <v>385834.07632486674</v>
      </c>
      <c r="AM25" s="9">
        <f ca="1">AVERAGE(OFFSET('Pessimistic QTR'!$C25,0,4*(COLUMNS('Pessimistic QTR'!$C25:AM25)-1),1,4))</f>
        <v>398919.47499999998</v>
      </c>
      <c r="AN25" s="9">
        <f ca="1">AVERAGE(OFFSET('Pessimistic QTR'!$C25,0,4*(COLUMNS('Pessimistic QTR'!$C25:AN25)-1),1,4))</f>
        <v>410401.2</v>
      </c>
      <c r="AO25" s="9">
        <f ca="1">AVERAGE(OFFSET('Pessimistic QTR'!$C25,0,4*(COLUMNS('Pessimistic QTR'!$C25:AO25)-1),1,4))</f>
        <v>429038.44999999995</v>
      </c>
      <c r="AP25" s="9">
        <f ca="1">AVERAGE(OFFSET('Pessimistic QTR'!$C25,0,4*(COLUMNS('Pessimistic QTR'!$C25:AP25)-1),1,4))</f>
        <v>453605.6</v>
      </c>
      <c r="AQ25" s="9">
        <f ca="1">AVERAGE(OFFSET('Pessimistic QTR'!$C25,0,4*(COLUMNS('Pessimistic QTR'!$C25:AQ25)-1),1,4))</f>
        <v>480907.125</v>
      </c>
      <c r="AR25" s="9">
        <f ca="1">AVERAGE(OFFSET('Pessimistic QTR'!$C25,0,4*(COLUMNS('Pessimistic QTR'!$C25:AR25)-1),1,4))</f>
        <v>509857.77500000002</v>
      </c>
    </row>
    <row r="26" spans="1:44" x14ac:dyDescent="0.2">
      <c r="A26" t="str">
        <f>'Baseline QTR'!A26</f>
        <v>KS_PIWS</v>
      </c>
      <c r="B26" t="str">
        <f>'Baseline QTR'!B26</f>
        <v xml:space="preserve">  Wage and salary disbursements (mil. $)</v>
      </c>
      <c r="C26" s="5">
        <f ca="1">AVERAGE(OFFSET('Pessimistic QTR'!$C26,0,4*(COLUMNS('Pessimistic QTR'!$C26:C26)-1),1,4))</f>
        <v>30108.644</v>
      </c>
      <c r="D26" s="5">
        <f ca="1">AVERAGE(OFFSET('Pessimistic QTR'!$C26,0,4*(COLUMNS('Pessimistic QTR'!$C26:D26)-1),1,4))</f>
        <v>31973.365000000002</v>
      </c>
      <c r="E26" s="5">
        <f ca="1">AVERAGE(OFFSET('Pessimistic QTR'!$C26,0,4*(COLUMNS('Pessimistic QTR'!$C26:E26)-1),1,4))</f>
        <v>34891.163</v>
      </c>
      <c r="F26" s="5">
        <f ca="1">AVERAGE(OFFSET('Pessimistic QTR'!$C26,0,4*(COLUMNS('Pessimistic QTR'!$C26:F26)-1),1,4))</f>
        <v>35259.692999999999</v>
      </c>
      <c r="G26" s="5">
        <f ca="1">AVERAGE(OFFSET('Pessimistic QTR'!$C26,0,4*(COLUMNS('Pessimistic QTR'!$C26:G26)-1),1,4))</f>
        <v>36538.616999999998</v>
      </c>
      <c r="H26" s="5">
        <f ca="1">AVERAGE(OFFSET('Pessimistic QTR'!$C26,0,4*(COLUMNS('Pessimistic QTR'!$C26:H26)-1),1,4))</f>
        <v>38810.773000000001</v>
      </c>
      <c r="I26" s="5">
        <f ca="1">AVERAGE(OFFSET('Pessimistic QTR'!$C26,0,4*(COLUMNS('Pessimistic QTR'!$C26:I26)-1),1,4))</f>
        <v>42815.45</v>
      </c>
      <c r="J26" s="5">
        <f ca="1">AVERAGE(OFFSET('Pessimistic QTR'!$C26,0,4*(COLUMNS('Pessimistic QTR'!$C26:J26)-1),1,4))</f>
        <v>48886.18499999999</v>
      </c>
      <c r="K26" s="5">
        <f ca="1">AVERAGE(OFFSET('Pessimistic QTR'!$C26,0,4*(COLUMNS('Pessimistic QTR'!$C26:K26)-1),1,4))</f>
        <v>56051.766999999993</v>
      </c>
      <c r="L26" s="5">
        <f ca="1">AVERAGE(OFFSET('Pessimistic QTR'!$C26,0,4*(COLUMNS('Pessimistic QTR'!$C26:L26)-1),1,4))</f>
        <v>63308.568999999996</v>
      </c>
      <c r="M26" s="5">
        <f ca="1">AVERAGE(OFFSET('Pessimistic QTR'!$C26,0,4*(COLUMNS('Pessimistic QTR'!$C26:M26)-1),1,4))</f>
        <v>66699.558000000005</v>
      </c>
      <c r="N26" s="5">
        <f ca="1">AVERAGE(OFFSET('Pessimistic QTR'!$C26,0,4*(COLUMNS('Pessimistic QTR'!$C26:N26)-1),1,4))</f>
        <v>65736.616999999998</v>
      </c>
      <c r="O26" s="5">
        <f ca="1">AVERAGE(OFFSET('Pessimistic QTR'!$C26,0,4*(COLUMNS('Pessimistic QTR'!$C26:O26)-1),1,4))</f>
        <v>64619.398000000001</v>
      </c>
      <c r="P26" s="5">
        <f ca="1">AVERAGE(OFFSET('Pessimistic QTR'!$C26,0,4*(COLUMNS('Pessimistic QTR'!$C26:P26)-1),1,4))</f>
        <v>65153.797999999995</v>
      </c>
      <c r="Q26" s="5">
        <f ca="1">AVERAGE(OFFSET('Pessimistic QTR'!$C26,0,4*(COLUMNS('Pessimistic QTR'!$C26:Q26)-1),1,4))</f>
        <v>67066.380999999994</v>
      </c>
      <c r="R26" s="5">
        <f ca="1">AVERAGE(OFFSET('Pessimistic QTR'!$C26,0,4*(COLUMNS('Pessimistic QTR'!$C26:R26)-1),1,4))</f>
        <v>70544.673999999985</v>
      </c>
      <c r="S26" s="5">
        <f ca="1">AVERAGE(OFFSET('Pessimistic QTR'!$C26,0,4*(COLUMNS('Pessimistic QTR'!$C26:S26)-1),1,4))</f>
        <v>77356.472999999984</v>
      </c>
      <c r="T26" s="5">
        <f ca="1">AVERAGE(OFFSET('Pessimistic QTR'!$C26,0,4*(COLUMNS('Pessimistic QTR'!$C26:T26)-1),1,4))</f>
        <v>84043.415000000008</v>
      </c>
      <c r="U26" s="5">
        <f ca="1">AVERAGE(OFFSET('Pessimistic QTR'!$C26,0,4*(COLUMNS('Pessimistic QTR'!$C26:U26)-1),1,4))</f>
        <v>86345.05</v>
      </c>
      <c r="V26" s="5">
        <f ca="1">AVERAGE(OFFSET('Pessimistic QTR'!$C26,0,4*(COLUMNS('Pessimistic QTR'!$C26:V26)-1),1,4))</f>
        <v>83137.407999999981</v>
      </c>
      <c r="W26" s="5">
        <f ca="1">AVERAGE(OFFSET('Pessimistic QTR'!$C26,0,4*(COLUMNS('Pessimistic QTR'!$C26:W26)-1),1,4))</f>
        <v>84234.735000000015</v>
      </c>
      <c r="X26" s="5">
        <f ca="1">AVERAGE(OFFSET('Pessimistic QTR'!$C26,0,4*(COLUMNS('Pessimistic QTR'!$C26:X26)-1),1,4))</f>
        <v>89705.891999999993</v>
      </c>
      <c r="Y26" s="5">
        <f ca="1">AVERAGE(OFFSET('Pessimistic QTR'!$C26,0,4*(COLUMNS('Pessimistic QTR'!$C26:Y26)-1),1,4))</f>
        <v>96505.671000000002</v>
      </c>
      <c r="Z26" s="5">
        <f ca="1">AVERAGE(OFFSET('Pessimistic QTR'!$C26,0,4*(COLUMNS('Pessimistic QTR'!$C26:Z26)-1),1,4))</f>
        <v>101050.00599999999</v>
      </c>
      <c r="AA26" s="5">
        <f ca="1">AVERAGE(OFFSET('Pessimistic QTR'!$C26,0,4*(COLUMNS('Pessimistic QTR'!$C26:AA26)-1),1,4))</f>
        <v>109129.18900000001</v>
      </c>
      <c r="AB26" s="5">
        <f ca="1">AVERAGE(OFFSET('Pessimistic QTR'!$C26,0,4*(COLUMNS('Pessimistic QTR'!$C26:AB26)-1),1,4))</f>
        <v>115530.932</v>
      </c>
      <c r="AC26" s="5">
        <f ca="1">AVERAGE(OFFSET('Pessimistic QTR'!$C26,0,4*(COLUMNS('Pessimistic QTR'!$C26:AC26)-1),1,4))</f>
        <v>123819.621</v>
      </c>
      <c r="AD26" s="5">
        <f ca="1">AVERAGE(OFFSET('Pessimistic QTR'!$C26,0,4*(COLUMNS('Pessimistic QTR'!$C26:AD26)-1),1,4))</f>
        <v>134017.67599999998</v>
      </c>
      <c r="AE26" s="5">
        <f ca="1">AVERAGE(OFFSET('Pessimistic QTR'!$C26,0,4*(COLUMNS('Pessimistic QTR'!$C26:AE26)-1),1,4))</f>
        <v>147745.36099999998</v>
      </c>
      <c r="AF26" s="5">
        <f ca="1">AVERAGE(OFFSET('Pessimistic QTR'!$C26,0,4*(COLUMNS('Pessimistic QTR'!$C26:AF26)-1),1,4))</f>
        <v>159329.663</v>
      </c>
      <c r="AG26" s="45">
        <f ca="1">AVERAGE(OFFSET('Pessimistic QTR'!$C26,0,4*(COLUMNS('Pessimistic QTR'!$C26:AG26)-1),1,4))</f>
        <v>167780.45099999997</v>
      </c>
      <c r="AH26" s="45">
        <f ca="1">AVERAGE(OFFSET('Pessimistic QTR'!$C26,0,4*(COLUMNS('Pessimistic QTR'!$C26:AH26)-1),1,4))</f>
        <v>186185.06099999999</v>
      </c>
      <c r="AI26" s="45">
        <f ca="1">AVERAGE(OFFSET('Pessimistic QTR'!$C26,0,4*(COLUMNS('Pessimistic QTR'!$C26:AI26)-1),1,4))</f>
        <v>196223.49900000001</v>
      </c>
      <c r="AJ26" s="45">
        <f ca="1">AVERAGE(OFFSET('Pessimistic QTR'!$C26,0,4*(COLUMNS('Pessimistic QTR'!$C26:AJ26)-1),1,4))</f>
        <v>212373.84500000003</v>
      </c>
      <c r="AK26" s="9">
        <f ca="1">AVERAGE(OFFSET('Pessimistic QTR'!$C26,0,4*(COLUMNS('Pessimistic QTR'!$C26:AK26)-1),1,4))</f>
        <v>229324.17499999999</v>
      </c>
      <c r="AL26" s="9">
        <f ca="1">AVERAGE(OFFSET('Pessimistic QTR'!$C26,0,4*(COLUMNS('Pessimistic QTR'!$C26:AL26)-1),1,4))</f>
        <v>238087.69150080602</v>
      </c>
      <c r="AM26" s="9">
        <f ca="1">AVERAGE(OFFSET('Pessimistic QTR'!$C26,0,4*(COLUMNS('Pessimistic QTR'!$C26:AM26)-1),1,4))</f>
        <v>243160.9</v>
      </c>
      <c r="AN26" s="9">
        <f ca="1">AVERAGE(OFFSET('Pessimistic QTR'!$C26,0,4*(COLUMNS('Pessimistic QTR'!$C26:AN26)-1),1,4))</f>
        <v>247309.52499999999</v>
      </c>
      <c r="AO26" s="9">
        <f ca="1">AVERAGE(OFFSET('Pessimistic QTR'!$C26,0,4*(COLUMNS('Pessimistic QTR'!$C26:AO26)-1),1,4))</f>
        <v>257295.72499999998</v>
      </c>
      <c r="AP26" s="9">
        <f ca="1">AVERAGE(OFFSET('Pessimistic QTR'!$C26,0,4*(COLUMNS('Pessimistic QTR'!$C26:AP26)-1),1,4))</f>
        <v>270227.95</v>
      </c>
      <c r="AQ26" s="9">
        <f ca="1">AVERAGE(OFFSET('Pessimistic QTR'!$C26,0,4*(COLUMNS('Pessimistic QTR'!$C26:AQ26)-1),1,4))</f>
        <v>284138.82500000001</v>
      </c>
      <c r="AR26" s="9">
        <f ca="1">AVERAGE(OFFSET('Pessimistic QTR'!$C26,0,4*(COLUMNS('Pessimistic QTR'!$C26:AR26)-1),1,4))</f>
        <v>298755.92499999999</v>
      </c>
    </row>
    <row r="27" spans="1:44" x14ac:dyDescent="0.2">
      <c r="A27" t="str">
        <f>'Baseline QTR'!A27</f>
        <v>KS_PIPC</v>
      </c>
      <c r="B27" t="str">
        <f>'Baseline QTR'!B27</f>
        <v>Per capita personal income ($)</v>
      </c>
      <c r="C27" s="5">
        <f ca="1">AVERAGE(OFFSET('Pessimistic QTR'!$C27,0,4*(COLUMNS('Pessimistic QTR'!$C27:C27)-1),1,4))</f>
        <v>24043.259080563519</v>
      </c>
      <c r="D27" s="5">
        <f ca="1">AVERAGE(OFFSET('Pessimistic QTR'!$C27,0,4*(COLUMNS('Pessimistic QTR'!$C27:D27)-1),1,4))</f>
        <v>24928.319655368341</v>
      </c>
      <c r="E27" s="5">
        <f ca="1">AVERAGE(OFFSET('Pessimistic QTR'!$C27,0,4*(COLUMNS('Pessimistic QTR'!$C27:E27)-1),1,4))</f>
        <v>26447.908090894482</v>
      </c>
      <c r="F27" s="5">
        <f ca="1">AVERAGE(OFFSET('Pessimistic QTR'!$C27,0,4*(COLUMNS('Pessimistic QTR'!$C27:F27)-1),1,4))</f>
        <v>26983.256648818846</v>
      </c>
      <c r="G27" s="5">
        <f ca="1">AVERAGE(OFFSET('Pessimistic QTR'!$C27,0,4*(COLUMNS('Pessimistic QTR'!$C27:G27)-1),1,4))</f>
        <v>27962.579457648619</v>
      </c>
      <c r="H27" s="5">
        <f ca="1">AVERAGE(OFFSET('Pessimistic QTR'!$C27,0,4*(COLUMNS('Pessimistic QTR'!$C27:H27)-1),1,4))</f>
        <v>29303.18411181157</v>
      </c>
      <c r="I27" s="5">
        <f ca="1">AVERAGE(OFFSET('Pessimistic QTR'!$C27,0,4*(COLUMNS('Pessimistic QTR'!$C27:I27)-1),1,4))</f>
        <v>31348.697468211954</v>
      </c>
      <c r="J27" s="5">
        <f ca="1">AVERAGE(OFFSET('Pessimistic QTR'!$C27,0,4*(COLUMNS('Pessimistic QTR'!$C27:J27)-1),1,4))</f>
        <v>33508.020086785138</v>
      </c>
      <c r="K27" s="5">
        <f ca="1">AVERAGE(OFFSET('Pessimistic QTR'!$C27,0,4*(COLUMNS('Pessimistic QTR'!$C27:K27)-1),1,4))</f>
        <v>37068.366674153403</v>
      </c>
      <c r="L27" s="5">
        <f ca="1">AVERAGE(OFFSET('Pessimistic QTR'!$C27,0,4*(COLUMNS('Pessimistic QTR'!$C27:L27)-1),1,4))</f>
        <v>39660.572661979422</v>
      </c>
      <c r="M27" s="5">
        <f ca="1">AVERAGE(OFFSET('Pessimistic QTR'!$C27,0,4*(COLUMNS('Pessimistic QTR'!$C27:M27)-1),1,4))</f>
        <v>41552.169141757753</v>
      </c>
      <c r="N27" s="5">
        <f ca="1">AVERAGE(OFFSET('Pessimistic QTR'!$C27,0,4*(COLUMNS('Pessimistic QTR'!$C27:N27)-1),1,4))</f>
        <v>41719.317059880363</v>
      </c>
      <c r="O27" s="5">
        <f ca="1">AVERAGE(OFFSET('Pessimistic QTR'!$C27,0,4*(COLUMNS('Pessimistic QTR'!$C27:O27)-1),1,4))</f>
        <v>41546.927615453875</v>
      </c>
      <c r="P27" s="5">
        <f ca="1">AVERAGE(OFFSET('Pessimistic QTR'!$C27,0,4*(COLUMNS('Pessimistic QTR'!$C27:P27)-1),1,4))</f>
        <v>42298.258700603248</v>
      </c>
      <c r="Q27" s="5">
        <f ca="1">AVERAGE(OFFSET('Pessimistic QTR'!$C27,0,4*(COLUMNS('Pessimistic QTR'!$C27:Q27)-1),1,4))</f>
        <v>45608.021434282549</v>
      </c>
      <c r="R27" s="5">
        <f ca="1">AVERAGE(OFFSET('Pessimistic QTR'!$C27,0,4*(COLUMNS('Pessimistic QTR'!$C27:R27)-1),1,4))</f>
        <v>46101.786851233875</v>
      </c>
      <c r="S27" s="5">
        <f ca="1">AVERAGE(OFFSET('Pessimistic QTR'!$C27,0,4*(COLUMNS('Pessimistic QTR'!$C27:S27)-1),1,4))</f>
        <v>50054.837729887113</v>
      </c>
      <c r="T27" s="5">
        <f ca="1">AVERAGE(OFFSET('Pessimistic QTR'!$C27,0,4*(COLUMNS('Pessimistic QTR'!$C27:T27)-1),1,4))</f>
        <v>53701.934432616072</v>
      </c>
      <c r="U27" s="5">
        <f ca="1">AVERAGE(OFFSET('Pessimistic QTR'!$C27,0,4*(COLUMNS('Pessimistic QTR'!$C27:U27)-1),1,4))</f>
        <v>55087.089502538554</v>
      </c>
      <c r="V27" s="5">
        <f ca="1">AVERAGE(OFFSET('Pessimistic QTR'!$C27,0,4*(COLUMNS('Pessimistic QTR'!$C27:V27)-1),1,4))</f>
        <v>50883.202220640262</v>
      </c>
      <c r="W27" s="5">
        <f ca="1">AVERAGE(OFFSET('Pessimistic QTR'!$C27,0,4*(COLUMNS('Pessimistic QTR'!$C27:W27)-1),1,4))</f>
        <v>51528.817618890716</v>
      </c>
      <c r="X27" s="5">
        <f ca="1">AVERAGE(OFFSET('Pessimistic QTR'!$C27,0,4*(COLUMNS('Pessimistic QTR'!$C27:X27)-1),1,4))</f>
        <v>54957.738174045007</v>
      </c>
      <c r="Y27" s="5">
        <f ca="1">AVERAGE(OFFSET('Pessimistic QTR'!$C27,0,4*(COLUMNS('Pessimistic QTR'!$C27:Y27)-1),1,4))</f>
        <v>60390.352691376902</v>
      </c>
      <c r="Z27" s="5">
        <f ca="1">AVERAGE(OFFSET('Pessimistic QTR'!$C27,0,4*(COLUMNS('Pessimistic QTR'!$C27:Z27)-1),1,4))</f>
        <v>61079.66331651697</v>
      </c>
      <c r="AA27" s="5">
        <f ca="1">AVERAGE(OFFSET('Pessimistic QTR'!$C27,0,4*(COLUMNS('Pessimistic QTR'!$C27:AA27)-1),1,4))</f>
        <v>65572.73752616212</v>
      </c>
      <c r="AB27" s="5">
        <f ca="1">AVERAGE(OFFSET('Pessimistic QTR'!$C27,0,4*(COLUMNS('Pessimistic QTR'!$C27:AB27)-1),1,4))</f>
        <v>68334.496581994987</v>
      </c>
      <c r="AC27" s="5">
        <f ca="1">AVERAGE(OFFSET('Pessimistic QTR'!$C27,0,4*(COLUMNS('Pessimistic QTR'!$C27:AC27)-1),1,4))</f>
        <v>71278.368672501281</v>
      </c>
      <c r="AD27" s="5">
        <f ca="1">AVERAGE(OFFSET('Pessimistic QTR'!$C27,0,4*(COLUMNS('Pessimistic QTR'!$C27:AD27)-1),1,4))</f>
        <v>75494.807171690511</v>
      </c>
      <c r="AE27" s="5">
        <f ca="1">AVERAGE(OFFSET('Pessimistic QTR'!$C27,0,4*(COLUMNS('Pessimistic QTR'!$C27:AE27)-1),1,4))</f>
        <v>79850.244700998635</v>
      </c>
      <c r="AF27" s="5">
        <f ca="1">AVERAGE(OFFSET('Pessimistic QTR'!$C27,0,4*(COLUMNS('Pessimistic QTR'!$C27:AF27)-1),1,4))</f>
        <v>84353.342713115737</v>
      </c>
      <c r="AG27" s="45">
        <f ca="1">AVERAGE(OFFSET('Pessimistic QTR'!$C27,0,4*(COLUMNS('Pessimistic QTR'!$C27:AG27)-1),1,4))</f>
        <v>89130.917055237544</v>
      </c>
      <c r="AH27" s="45">
        <f ca="1">AVERAGE(OFFSET('Pessimistic QTR'!$C27,0,4*(COLUMNS('Pessimistic QTR'!$C27:AH27)-1),1,4))</f>
        <v>97363.815557499125</v>
      </c>
      <c r="AI27" s="45">
        <f ca="1">AVERAGE(OFFSET('Pessimistic QTR'!$C27,0,4*(COLUMNS('Pessimistic QTR'!$C27:AI27)-1),1,4))</f>
        <v>100133.95906356958</v>
      </c>
      <c r="AJ27" s="45">
        <f ca="1">AVERAGE(OFFSET('Pessimistic QTR'!$C27,0,4*(COLUMNS('Pessimistic QTR'!$C27:AJ27)-1),1,4))</f>
        <v>107148.7516382552</v>
      </c>
      <c r="AK27" s="9">
        <f ca="1">AVERAGE(OFFSET('Pessimistic QTR'!$C27,0,4*(COLUMNS('Pessimistic QTR'!$C27:AK27)-1),1,4))</f>
        <v>113162.81694696976</v>
      </c>
      <c r="AL27" s="9">
        <f ca="1">AVERAGE(OFFSET('Pessimistic QTR'!$C27,0,4*(COLUMNS('Pessimistic QTR'!$C27:AL27)-1),1,4))</f>
        <v>116889.18602563626</v>
      </c>
      <c r="AM27" s="9">
        <f ca="1">AVERAGE(OFFSET('Pessimistic QTR'!$C27,0,4*(COLUMNS('Pessimistic QTR'!$C27:AM27)-1),1,4))</f>
        <v>119565.27500000001</v>
      </c>
      <c r="AN27" s="9">
        <f ca="1">AVERAGE(OFFSET('Pessimistic QTR'!$C27,0,4*(COLUMNS('Pessimistic QTR'!$C27:AN27)-1),1,4))</f>
        <v>121981.77499999999</v>
      </c>
      <c r="AO27" s="9">
        <f ca="1">AVERAGE(OFFSET('Pessimistic QTR'!$C27,0,4*(COLUMNS('Pessimistic QTR'!$C27:AO27)-1),1,4))</f>
        <v>126366.29999999999</v>
      </c>
      <c r="AP27" s="9">
        <f ca="1">AVERAGE(OFFSET('Pessimistic QTR'!$C27,0,4*(COLUMNS('Pessimistic QTR'!$C27:AP27)-1),1,4))</f>
        <v>132358.82500000001</v>
      </c>
      <c r="AQ27" s="9">
        <f ca="1">AVERAGE(OFFSET('Pessimistic QTR'!$C27,0,4*(COLUMNS('Pessimistic QTR'!$C27:AQ27)-1),1,4))</f>
        <v>139107.35</v>
      </c>
      <c r="AR27" s="9">
        <f ca="1">AVERAGE(OFFSET('Pessimistic QTR'!$C27,0,4*(COLUMNS('Pessimistic QTR'!$C27:AR27)-1),1,4))</f>
        <v>146154.125</v>
      </c>
    </row>
    <row r="28" spans="1:44"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c r="AR28" s="8"/>
    </row>
    <row r="29" spans="1:44"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v>
      </c>
      <c r="AC29" s="3">
        <v>254.886</v>
      </c>
      <c r="AD29" s="3">
        <v>262.66800000000001</v>
      </c>
      <c r="AE29" s="3">
        <v>271.089</v>
      </c>
      <c r="AF29" s="3">
        <v>277.98399999999998</v>
      </c>
      <c r="AG29" s="3">
        <v>282.69299999999998</v>
      </c>
      <c r="AH29" s="3">
        <v>295.56</v>
      </c>
      <c r="AI29" s="3">
        <v>322.16699999999997</v>
      </c>
      <c r="AJ29" s="3">
        <v>340.84500000000003</v>
      </c>
      <c r="AK29" s="3">
        <v>353.488</v>
      </c>
      <c r="AL29" s="8">
        <f>(0.227279754217645*'Pessimistic QTR'!EM29+0.358148636276811*'Pessimistic QTR'!EN29+0.159174869010229*'Pessimistic QTR'!EO29+0.255396740495315*'Pessimistic QTR'!EP29)</f>
        <v>362.51782732350551</v>
      </c>
      <c r="AM29" s="8">
        <f>(0.227279754217645*'Pessimistic QTR'!EQ29+0.358148636276811*'Pessimistic QTR'!ER29+0.159174869010229*'Pessimistic QTR'!ES29+0.255396740495315*'Pessimistic QTR'!ET29)</f>
        <v>378.26747834865984</v>
      </c>
      <c r="AN29" s="8">
        <f>(0.227279754217645*'Pessimistic QTR'!EU29+0.358148636276811*'Pessimistic QTR'!EV29+0.159174869010229*'Pessimistic QTR'!EW29+0.255396740495315*'Pessimistic QTR'!EX29)</f>
        <v>389.93164448563567</v>
      </c>
      <c r="AO29" s="8">
        <f>(0.227279754217645*'Pessimistic QTR'!EY29+0.358148636276811*'Pessimistic QTR'!EZ29+0.159174869010229*'Pessimistic QTR'!FA29+0.255396740495315*'Pessimistic QTR'!FB29)</f>
        <v>398.29410524259663</v>
      </c>
      <c r="AP29" s="8">
        <f>(0.227279754217645*'Pessimistic QTR'!FC29+0.358148636276811*'Pessimistic QTR'!FD29+0.159174869010229*'Pessimistic QTR'!FE29+0.255396740495315*'Pessimistic QTR'!FF29)</f>
        <v>405.10781473776967</v>
      </c>
      <c r="AQ29" s="8">
        <f>(0.227279754217645*'Pessimistic QTR'!FG29+0.358148636276811*'Pessimistic QTR'!FH29+0.159174869010229*'Pessimistic QTR'!FI29+0.255396740495315*'Pessimistic QTR'!FJ29)</f>
        <v>411.88381017505236</v>
      </c>
      <c r="AR29" s="8">
        <f>(0.227279754217645*'Pessimistic QTR'!FK29+0.358148636276811*'Pessimistic QTR'!FL29+0.159174869010229*'Pessimistic QTR'!FM29+0.255396740495315*'Pessimistic QTR'!FN29)</f>
        <v>419.11480340208919</v>
      </c>
    </row>
    <row r="30" spans="1:44" x14ac:dyDescent="0.2">
      <c r="A30" t="str">
        <f>'Baseline QTR'!A30</f>
        <v>KSP_CPIW</v>
      </c>
      <c r="B30" t="str">
        <f>'Baseline QTR'!B30</f>
        <v>Seattle MSA CPI-W (1982-1984=100)</v>
      </c>
      <c r="C30" s="3">
        <v>124.45</v>
      </c>
      <c r="D30" s="3">
        <v>131.30000000000001</v>
      </c>
      <c r="E30" s="3">
        <v>136</v>
      </c>
      <c r="F30" s="3">
        <v>140</v>
      </c>
      <c r="G30" s="3">
        <v>145.1</v>
      </c>
      <c r="H30" s="3">
        <v>149.35</v>
      </c>
      <c r="I30" s="3">
        <v>154.25</v>
      </c>
      <c r="J30" s="3">
        <v>159.05000000000001</v>
      </c>
      <c r="K30" s="3">
        <v>163.25</v>
      </c>
      <c r="L30" s="3">
        <v>168.25</v>
      </c>
      <c r="M30" s="3">
        <v>174.6</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244.93299999999999</v>
      </c>
      <c r="AC30" s="3">
        <v>250.523</v>
      </c>
      <c r="AD30" s="3">
        <v>258.84699999999998</v>
      </c>
      <c r="AE30" s="3">
        <v>267.55</v>
      </c>
      <c r="AF30" s="3">
        <v>273.27199999999999</v>
      </c>
      <c r="AG30" s="3">
        <v>278.476</v>
      </c>
      <c r="AH30" s="3">
        <v>291.70400000000001</v>
      </c>
      <c r="AI30" s="3">
        <v>317.40300000000002</v>
      </c>
      <c r="AJ30" s="3">
        <v>334.911</v>
      </c>
      <c r="AK30" s="3">
        <v>347.01799999999997</v>
      </c>
      <c r="AL30" s="8">
        <f>(0.226145723750713*'Pessimistic QTR'!EM30+0.358025636331123*'Pessimistic QTR'!EN30+0.156841164563658*'Pessimistic QTR'!EO30+0.258987475354506*'Pessimistic QTR'!EP30)</f>
        <v>356.26162890300316</v>
      </c>
      <c r="AM30" s="8">
        <f>(0.226145723750713*'Pessimistic QTR'!EQ30+0.358025636331123*'Pessimistic QTR'!ER30+0.156841164563658*'Pessimistic QTR'!ES30+0.258987475354506*'Pessimistic QTR'!ET30)</f>
        <v>371.67549412933289</v>
      </c>
      <c r="AN30" s="8">
        <f>(0.226145723750713*'Pessimistic QTR'!EU30+0.358025636331123*'Pessimistic QTR'!EV30+0.156841164563658*'Pessimistic QTR'!EW30+0.258987475354506*'Pessimistic QTR'!EX30)</f>
        <v>382.63794608436876</v>
      </c>
      <c r="AO30" s="8">
        <f>(0.226145723750713*'Pessimistic QTR'!EY30+0.358025636331123*'Pessimistic QTR'!EZ30+0.156841164563658*'Pessimistic QTR'!FA30+0.258987475354506*'Pessimistic QTR'!FB30)</f>
        <v>390.79496336588539</v>
      </c>
      <c r="AP30" s="8">
        <f>(0.226145723750713*'Pessimistic QTR'!FC30+0.358025636331123*'Pessimistic QTR'!FD30+0.156841164563658*'Pessimistic QTR'!FE30+0.258987475354506*'Pessimistic QTR'!FF30)</f>
        <v>397.63519216452505</v>
      </c>
      <c r="AQ30" s="8">
        <f>(0.226145723750713*'Pessimistic QTR'!FG30+0.358025636331123*'Pessimistic QTR'!FH30+0.156841164563658*'Pessimistic QTR'!FI30+0.258987475354506*'Pessimistic QTR'!FJ30)</f>
        <v>404.61530071633496</v>
      </c>
      <c r="AR30" s="8">
        <f>(0.226145723750713*'Pessimistic QTR'!FK30+0.358025636331123*'Pessimistic QTR'!FL30+0.156841164563658*'Pessimistic QTR'!FM30+0.258987475354506*'Pessimistic QTR'!FN30)</f>
        <v>412.08948528045437</v>
      </c>
    </row>
    <row r="31" spans="1:44" x14ac:dyDescent="0.2">
      <c r="A31" t="str">
        <f>'Baseline QTR'!A31</f>
        <v>KSP_PHCL</v>
      </c>
      <c r="B31" t="str">
        <f>'Baseline QTR'!B31</f>
        <v>Seattle MSA S&amp;P CoreLogic Case-Shilller Home Price Index</v>
      </c>
      <c r="C31" s="3">
        <f ca="1">AVERAGE(OFFSET('Pessimistic QTR'!$C31,0,4*(COLUMNS('Pessimistic QTR'!$C31:C31)-1),1,4))</f>
        <v>65.511397543997504</v>
      </c>
      <c r="D31" s="3">
        <f ca="1">AVERAGE(OFFSET('Pessimistic QTR'!$C31,0,4*(COLUMNS('Pessimistic QTR'!$C31:D31)-1),1,4))</f>
        <v>65.974564618195501</v>
      </c>
      <c r="E31" s="3">
        <f ca="1">AVERAGE(OFFSET('Pessimistic QTR'!$C31,0,4*(COLUMNS('Pessimistic QTR'!$C31:E31)-1),1,4))</f>
        <v>67.139369051636749</v>
      </c>
      <c r="F31" s="3">
        <f ca="1">AVERAGE(OFFSET('Pessimistic QTR'!$C31,0,4*(COLUMNS('Pessimistic QTR'!$C31:F31)-1),1,4))</f>
        <v>68.530382777058662</v>
      </c>
      <c r="G31" s="3">
        <f ca="1">AVERAGE(OFFSET('Pessimistic QTR'!$C31,0,4*(COLUMNS('Pessimistic QTR'!$C31:G31)-1),1,4))</f>
        <v>71.232200216684248</v>
      </c>
      <c r="H31" s="3">
        <f ca="1">AVERAGE(OFFSET('Pessimistic QTR'!$C31,0,4*(COLUMNS('Pessimistic QTR'!$C31:H31)-1),1,4))</f>
        <v>72.245546334666926</v>
      </c>
      <c r="I31" s="3">
        <f ca="1">AVERAGE(OFFSET('Pessimistic QTR'!$C31,0,4*(COLUMNS('Pessimistic QTR'!$C31:I31)-1),1,4))</f>
        <v>74.108392708438998</v>
      </c>
      <c r="J31" s="3">
        <f ca="1">AVERAGE(OFFSET('Pessimistic QTR'!$C31,0,4*(COLUMNS('Pessimistic QTR'!$C31:J31)-1),1,4))</f>
        <v>79.765094376066997</v>
      </c>
      <c r="K31" s="3">
        <f ca="1">AVERAGE(OFFSET('Pessimistic QTR'!$C31,0,4*(COLUMNS('Pessimistic QTR'!$C31:K31)-1),1,4))</f>
        <v>88.658224146609427</v>
      </c>
      <c r="L31" s="3">
        <f ca="1">AVERAGE(OFFSET('Pessimistic QTR'!$C31,0,4*(COLUMNS('Pessimistic QTR'!$C31:L31)-1),1,4))</f>
        <v>96.529889576222416</v>
      </c>
      <c r="M31" s="3">
        <f ca="1">AVERAGE(OFFSET('Pessimistic QTR'!$C31,0,4*(COLUMNS('Pessimistic QTR'!$C31:M31)-1),1,4))</f>
        <v>104.42489300119716</v>
      </c>
      <c r="N31" s="3">
        <f ca="1">AVERAGE(OFFSET('Pessimistic QTR'!$C31,0,4*(COLUMNS('Pessimistic QTR'!$C31:N31)-1),1,4))</f>
        <v>109.94090560639442</v>
      </c>
      <c r="O31" s="3">
        <f ca="1">AVERAGE(OFFSET('Pessimistic QTR'!$C31,0,4*(COLUMNS('Pessimistic QTR'!$C31:O31)-1),1,4))</f>
        <v>114.43409114905315</v>
      </c>
      <c r="P31" s="3">
        <f ca="1">AVERAGE(OFFSET('Pessimistic QTR'!$C31,0,4*(COLUMNS('Pessimistic QTR'!$C31:P31)-1),1,4))</f>
        <v>120.2423330299995</v>
      </c>
      <c r="Q31" s="3">
        <f ca="1">AVERAGE(OFFSET('Pessimistic QTR'!$C31,0,4*(COLUMNS('Pessimistic QTR'!$C31:Q31)-1),1,4))</f>
        <v>131.70929587313634</v>
      </c>
      <c r="R31" s="3">
        <f ca="1">AVERAGE(OFFSET('Pessimistic QTR'!$C31,0,4*(COLUMNS('Pessimistic QTR'!$C31:R31)-1),1,4))</f>
        <v>152.41068494622584</v>
      </c>
      <c r="S31" s="3">
        <f ca="1">AVERAGE(OFFSET('Pessimistic QTR'!$C31,0,4*(COLUMNS('Pessimistic QTR'!$C31:S31)-1),1,4))</f>
        <v>176.86062258958708</v>
      </c>
      <c r="T31" s="3">
        <f ca="1">AVERAGE(OFFSET('Pessimistic QTR'!$C31,0,4*(COLUMNS('Pessimistic QTR'!$C31:T31)-1),1,4))</f>
        <v>188.65030179595442</v>
      </c>
      <c r="U31" s="3">
        <f ca="1">AVERAGE(OFFSET('Pessimistic QTR'!$C31,0,4*(COLUMNS('Pessimistic QTR'!$C31:U31)-1),1,4))</f>
        <v>174.810589554655</v>
      </c>
      <c r="V31" s="3">
        <f ca="1">AVERAGE(OFFSET('Pessimistic QTR'!$C31,0,4*(COLUMNS('Pessimistic QTR'!$C31:V31)-1),1,4))</f>
        <v>149.74468414048869</v>
      </c>
      <c r="W31" s="3">
        <f ca="1">AVERAGE(OFFSET('Pessimistic QTR'!$C31,0,4*(COLUMNS('Pessimistic QTR'!$C31:W31)-1),1,4))</f>
        <v>144.40623512961741</v>
      </c>
      <c r="X31" s="3">
        <f ca="1">AVERAGE(OFFSET('Pessimistic QTR'!$C31,0,4*(COLUMNS('Pessimistic QTR'!$C31:X31)-1),1,4))</f>
        <v>134.91256481493616</v>
      </c>
      <c r="Y31" s="3">
        <f ca="1">AVERAGE(OFFSET('Pessimistic QTR'!$C31,0,4*(COLUMNS('Pessimistic QTR'!$C31:Y31)-1),1,4))</f>
        <v>137.7697385961695</v>
      </c>
      <c r="Z31" s="3">
        <f ca="1">AVERAGE(OFFSET('Pessimistic QTR'!$C31,0,4*(COLUMNS('Pessimistic QTR'!$C31:Z31)-1),1,4))</f>
        <v>153.96213392516634</v>
      </c>
      <c r="AA31" s="3">
        <f ca="1">AVERAGE(OFFSET('Pessimistic QTR'!$C31,0,4*(COLUMNS('Pessimistic QTR'!$C31:AA31)-1),1,4))</f>
        <v>167.12445282394859</v>
      </c>
      <c r="AB31" s="3">
        <f ca="1">AVERAGE(OFFSET('Pessimistic QTR'!$C31,0,4*(COLUMNS('Pessimistic QTR'!$C31:AB31)-1),1,4))</f>
        <v>180.33878605971725</v>
      </c>
      <c r="AC31" s="3">
        <f ca="1">AVERAGE(OFFSET('Pessimistic QTR'!$C31,0,4*(COLUMNS('Pessimistic QTR'!$C31:AC31)-1),1,4))</f>
        <v>199.81400126976342</v>
      </c>
      <c r="AD31" s="3">
        <f ca="1">AVERAGE(OFFSET('Pessimistic QTR'!$C31,0,4*(COLUMNS('Pessimistic QTR'!$C31:AD31)-1),1,4))</f>
        <v>225.30536926242783</v>
      </c>
      <c r="AE31" s="3">
        <f ca="1">AVERAGE(OFFSET('Pessimistic QTR'!$C31,0,4*(COLUMNS('Pessimistic QTR'!$C31:AE31)-1),1,4))</f>
        <v>248.74420134331501</v>
      </c>
      <c r="AF31" s="3">
        <f ca="1">AVERAGE(OFFSET('Pessimistic QTR'!$C31,0,4*(COLUMNS('Pessimistic QTR'!$C31:AF31)-1),1,4))</f>
        <v>252.36416407021977</v>
      </c>
      <c r="AG31" s="3">
        <f ca="1">AVERAGE(OFFSET('Pessimistic QTR'!$C31,0,4*(COLUMNS('Pessimistic QTR'!$C31:AG31)-1),1,4))</f>
        <v>274.13887071923023</v>
      </c>
      <c r="AH31" s="3">
        <f ca="1">AVERAGE(OFFSET('Pessimistic QTR'!$C31,0,4*(COLUMNS('Pessimistic QTR'!$C31:AH31)-1),1,4))</f>
        <v>333.90683930534988</v>
      </c>
      <c r="AI31" s="3">
        <f ca="1">AVERAGE(OFFSET('Pessimistic QTR'!$C31,0,4*(COLUMNS('Pessimistic QTR'!$C31:AI31)-1),1,4))</f>
        <v>382.58619162187495</v>
      </c>
      <c r="AJ31" s="3">
        <f ca="1">AVERAGE(OFFSET('Pessimistic QTR'!$C31,0,4*(COLUMNS('Pessimistic QTR'!$C31:AJ31)-1),1,4))</f>
        <v>365.4747248500625</v>
      </c>
      <c r="AK31" s="3">
        <f ca="1">AVERAGE(OFFSET('Pessimistic QTR'!$C31,0,4*(COLUMNS('Pessimistic QTR'!$C31:AK31)-1),1,4))</f>
        <v>387.64623788100926</v>
      </c>
      <c r="AL31" s="8">
        <f ca="1">AVERAGE(OFFSET('Pessimistic QTR'!$C31,0,4*(COLUMNS('Pessimistic QTR'!$C31:AL31)-1),1,4))</f>
        <v>393.69083990054531</v>
      </c>
      <c r="AM31" s="8">
        <f ca="1">AVERAGE(OFFSET('Pessimistic QTR'!$C31,0,4*(COLUMNS('Pessimistic QTR'!$C31:AM31)-1),1,4))</f>
        <v>383.80605000000003</v>
      </c>
      <c r="AN31" s="8">
        <f ca="1">AVERAGE(OFFSET('Pessimistic QTR'!$C31,0,4*(COLUMNS('Pessimistic QTR'!$C31:AN31)-1),1,4))</f>
        <v>373.12137499999994</v>
      </c>
      <c r="AO31" s="8">
        <f ca="1">AVERAGE(OFFSET('Pessimistic QTR'!$C31,0,4*(COLUMNS('Pessimistic QTR'!$C31:AO31)-1),1,4))</f>
        <v>394.70397500000001</v>
      </c>
      <c r="AP31" s="8">
        <f ca="1">AVERAGE(OFFSET('Pessimistic QTR'!$C31,0,4*(COLUMNS('Pessimistic QTR'!$C31:AP31)-1),1,4))</f>
        <v>417.84585000000004</v>
      </c>
      <c r="AQ31" s="8">
        <f ca="1">AVERAGE(OFFSET('Pessimistic QTR'!$C31,0,4*(COLUMNS('Pessimistic QTR'!$C31:AQ31)-1),1,4))</f>
        <v>439.14929999999998</v>
      </c>
      <c r="AR31" s="8">
        <f ca="1">AVERAGE(OFFSET('Pessimistic QTR'!$C31,0,4*(COLUMNS('Pessimistic QTR'!$C31:AR31)-1),1,4))</f>
        <v>456.55104999999998</v>
      </c>
    </row>
    <row r="32" spans="1:44" x14ac:dyDescent="0.2">
      <c r="A32" t="str">
        <f>'Baseline QTR'!A32</f>
        <v>KS_BP</v>
      </c>
      <c r="B32" t="str">
        <f>'Baseline QTR'!B32</f>
        <v>Housing permits (thous.)</v>
      </c>
      <c r="C32" s="3">
        <f ca="1">AVERAGE(OFFSET('Pessimistic QTR'!$C32,0,4*(COLUMNS('Pessimistic QTR'!$C32:C32)-1),1,4))</f>
        <v>23186.00048828125</v>
      </c>
      <c r="D32" s="3">
        <f ca="1">AVERAGE(OFFSET('Pessimistic QTR'!$C32,0,4*(COLUMNS('Pessimistic QTR'!$C32:D32)-1),1,4))</f>
        <v>10395</v>
      </c>
      <c r="E32" s="3">
        <f ca="1">AVERAGE(OFFSET('Pessimistic QTR'!$C32,0,4*(COLUMNS('Pessimistic QTR'!$C32:E32)-1),1,4))</f>
        <v>13371.998291015625</v>
      </c>
      <c r="F32" s="3">
        <f ca="1">AVERAGE(OFFSET('Pessimistic QTR'!$C32,0,4*(COLUMNS('Pessimistic QTR'!$C32:F32)-1),1,4))</f>
        <v>13166</v>
      </c>
      <c r="G32" s="3">
        <f ca="1">AVERAGE(OFFSET('Pessimistic QTR'!$C32,0,4*(COLUMNS('Pessimistic QTR'!$C32:G32)-1),1,4))</f>
        <v>14959</v>
      </c>
      <c r="H32" s="3">
        <f ca="1">AVERAGE(OFFSET('Pessimistic QTR'!$C32,0,4*(COLUMNS('Pessimistic QTR'!$C32:H32)-1),1,4))</f>
        <v>13964</v>
      </c>
      <c r="I32" s="3">
        <f ca="1">AVERAGE(OFFSET('Pessimistic QTR'!$C32,0,4*(COLUMNS('Pessimistic QTR'!$C32:I32)-1),1,4))</f>
        <v>16031</v>
      </c>
      <c r="J32" s="3">
        <f ca="1">AVERAGE(OFFSET('Pessimistic QTR'!$C32,0,4*(COLUMNS('Pessimistic QTR'!$C32:J32)-1),1,4))</f>
        <v>17877</v>
      </c>
      <c r="K32" s="3">
        <f ca="1">AVERAGE(OFFSET('Pessimistic QTR'!$C32,0,4*(COLUMNS('Pessimistic QTR'!$C32:K32)-1),1,4))</f>
        <v>21045</v>
      </c>
      <c r="L32" s="3">
        <f ca="1">AVERAGE(OFFSET('Pessimistic QTR'!$C32,0,4*(COLUMNS('Pessimistic QTR'!$C32:L32)-1),1,4))</f>
        <v>19646</v>
      </c>
      <c r="M32" s="3">
        <f ca="1">AVERAGE(OFFSET('Pessimistic QTR'!$C32,0,4*(COLUMNS('Pessimistic QTR'!$C32:M32)-1),1,4))</f>
        <v>18721</v>
      </c>
      <c r="N32" s="3">
        <f ca="1">AVERAGE(OFFSET('Pessimistic QTR'!$C32,0,4*(COLUMNS('Pessimistic QTR'!$C32:N32)-1),1,4))</f>
        <v>15548</v>
      </c>
      <c r="O32" s="3">
        <f ca="1">AVERAGE(OFFSET('Pessimistic QTR'!$C32,0,4*(COLUMNS('Pessimistic QTR'!$C32:O32)-1),1,4))</f>
        <v>14818</v>
      </c>
      <c r="P32" s="3">
        <f ca="1">AVERAGE(OFFSET('Pessimistic QTR'!$C32,0,4*(COLUMNS('Pessimistic QTR'!$C32:P32)-1),1,4))</f>
        <v>15596</v>
      </c>
      <c r="Q32" s="3">
        <f ca="1">AVERAGE(OFFSET('Pessimistic QTR'!$C32,0,4*(COLUMNS('Pessimistic QTR'!$C32:Q32)-1),1,4))</f>
        <v>17564</v>
      </c>
      <c r="R32" s="3">
        <f ca="1">AVERAGE(OFFSET('Pessimistic QTR'!$C32,0,4*(COLUMNS('Pessimistic QTR'!$C32:R32)-1),1,4))</f>
        <v>18779</v>
      </c>
      <c r="S32" s="3">
        <f ca="1">AVERAGE(OFFSET('Pessimistic QTR'!$C32,0,4*(COLUMNS('Pessimistic QTR'!$C32:S32)-1),1,4))</f>
        <v>19705</v>
      </c>
      <c r="T32" s="3">
        <f ca="1">AVERAGE(OFFSET('Pessimistic QTR'!$C32,0,4*(COLUMNS('Pessimistic QTR'!$C32:T32)-1),1,4))</f>
        <v>21137</v>
      </c>
      <c r="U32" s="3">
        <f ca="1">AVERAGE(OFFSET('Pessimistic QTR'!$C32,0,4*(COLUMNS('Pessimistic QTR'!$C32:U32)-1),1,4))</f>
        <v>12817</v>
      </c>
      <c r="V32" s="3">
        <f ca="1">AVERAGE(OFFSET('Pessimistic QTR'!$C32,0,4*(COLUMNS('Pessimistic QTR'!$C32:V32)-1),1,4))</f>
        <v>5382</v>
      </c>
      <c r="W32" s="3">
        <f ca="1">AVERAGE(OFFSET('Pessimistic QTR'!$C32,0,4*(COLUMNS('Pessimistic QTR'!$C32:W32)-1),1,4))</f>
        <v>8016</v>
      </c>
      <c r="X32" s="3">
        <f ca="1">AVERAGE(OFFSET('Pessimistic QTR'!$C32,0,4*(COLUMNS('Pessimistic QTR'!$C32:X32)-1),1,4))</f>
        <v>8694</v>
      </c>
      <c r="Y32" s="3">
        <f ca="1">AVERAGE(OFFSET('Pessimistic QTR'!$C32,0,4*(COLUMNS('Pessimistic QTR'!$C32:Y32)-1),1,4))</f>
        <v>14451</v>
      </c>
      <c r="Z32" s="3">
        <f ca="1">AVERAGE(OFFSET('Pessimistic QTR'!$C32,0,4*(COLUMNS('Pessimistic QTR'!$C32:Z32)-1),1,4))</f>
        <v>15450</v>
      </c>
      <c r="AA32" s="3">
        <f ca="1">AVERAGE(OFFSET('Pessimistic QTR'!$C32,0,4*(COLUMNS('Pessimistic QTR'!$C32:AA32)-1),1,4))</f>
        <v>17832</v>
      </c>
      <c r="AB32" s="3">
        <f ca="1">AVERAGE(OFFSET('Pessimistic QTR'!$C32,0,4*(COLUMNS('Pessimistic QTR'!$C32:AB32)-1),1,4))</f>
        <v>22128</v>
      </c>
      <c r="AC32" s="3">
        <f ca="1">AVERAGE(OFFSET('Pessimistic QTR'!$C32,0,4*(COLUMNS('Pessimistic QTR'!$C32:AC32)-1),1,4))</f>
        <v>21396</v>
      </c>
      <c r="AD32" s="3">
        <f ca="1">AVERAGE(OFFSET('Pessimistic QTR'!$C32,0,4*(COLUMNS('Pessimistic QTR'!$C32:AD32)-1),1,4))</f>
        <v>21774</v>
      </c>
      <c r="AE32" s="3">
        <f ca="1">AVERAGE(OFFSET('Pessimistic QTR'!$C32,0,4*(COLUMNS('Pessimistic QTR'!$C32:AE32)-1),1,4))</f>
        <v>19186</v>
      </c>
      <c r="AF32" s="3">
        <f ca="1">AVERAGE(OFFSET('Pessimistic QTR'!$C32,0,4*(COLUMNS('Pessimistic QTR'!$C32:AF32)-1),1,4))</f>
        <v>22482</v>
      </c>
      <c r="AG32" s="3">
        <f ca="1">AVERAGE(OFFSET('Pessimistic QTR'!$C32,0,4*(COLUMNS('Pessimistic QTR'!$C32:AG32)-1),1,4))</f>
        <v>18913</v>
      </c>
      <c r="AH32" s="3">
        <f ca="1">AVERAGE(OFFSET('Pessimistic QTR'!$C32,0,4*(COLUMNS('Pessimistic QTR'!$C32:AH32)-1),1,4))</f>
        <v>24130</v>
      </c>
      <c r="AI32" s="3">
        <f ca="1">AVERAGE(OFFSET('Pessimistic QTR'!$C32,0,4*(COLUMNS('Pessimistic QTR'!$C32:AI32)-1),1,4))</f>
        <v>21160</v>
      </c>
      <c r="AJ32" s="3">
        <f ca="1">AVERAGE(OFFSET('Pessimistic QTR'!$C32,0,4*(COLUMNS('Pessimistic QTR'!$C32:AJ32)-1),1,4))</f>
        <v>14481</v>
      </c>
      <c r="AK32" s="3">
        <f ca="1">AVERAGE(OFFSET('Pessimistic QTR'!$C32,0,4*(COLUMNS('Pessimistic QTR'!$C32:AK32)-1),1,4))</f>
        <v>14474</v>
      </c>
      <c r="AL32" s="8">
        <f ca="1">AVERAGE(OFFSET('Pessimistic QTR'!$C32,0,4*(COLUMNS('Pessimistic QTR'!$C32:AL32)-1),1,4))</f>
        <v>11717.73</v>
      </c>
      <c r="AM32" s="8">
        <f ca="1">AVERAGE(OFFSET('Pessimistic QTR'!$C32,0,4*(COLUMNS('Pessimistic QTR'!$C32:AM32)-1),1,4))</f>
        <v>10614.717500000001</v>
      </c>
      <c r="AN32" s="8">
        <f ca="1">AVERAGE(OFFSET('Pessimistic QTR'!$C32,0,4*(COLUMNS('Pessimistic QTR'!$C32:AN32)-1),1,4))</f>
        <v>8134.7124999999996</v>
      </c>
      <c r="AO32" s="8">
        <f ca="1">AVERAGE(OFFSET('Pessimistic QTR'!$C32,0,4*(COLUMNS('Pessimistic QTR'!$C32:AO32)-1),1,4))</f>
        <v>9219.1527500000011</v>
      </c>
      <c r="AP32" s="8">
        <f ca="1">AVERAGE(OFFSET('Pessimistic QTR'!$C32,0,4*(COLUMNS('Pessimistic QTR'!$C32:AP32)-1),1,4))</f>
        <v>11555.455249999999</v>
      </c>
      <c r="AQ32" s="8">
        <f ca="1">AVERAGE(OFFSET('Pessimistic QTR'!$C32,0,4*(COLUMNS('Pessimistic QTR'!$C32:AQ32)-1),1,4))</f>
        <v>12707.804999999998</v>
      </c>
      <c r="AR32" s="8">
        <f ca="1">AVERAGE(OFFSET('Pessimistic QTR'!$C32,0,4*(COLUMNS('Pessimistic QTR'!$C32:AR32)-1),1,4))</f>
        <v>12528.5275</v>
      </c>
    </row>
    <row r="33" spans="1:44" x14ac:dyDescent="0.2">
      <c r="A33" t="str">
        <f>'Baseline QTR'!A33</f>
        <v>KS_POP</v>
      </c>
      <c r="B33" t="str">
        <f>'Baseline QTR'!B33</f>
        <v>Population (thous.)</v>
      </c>
      <c r="C33" s="47">
        <f ca="1">AVERAGE(OFFSET('Pessimistic QTR'!$C33,0,4*(COLUMNS('Pessimistic QTR'!$C33:C33)-1),1,4))</f>
        <v>1999.2114712037874</v>
      </c>
      <c r="D33" s="47">
        <f ca="1">AVERAGE(OFFSET('Pessimistic QTR'!$C33,0,4*(COLUMNS('Pessimistic QTR'!$C33:D33)-1),1,4))</f>
        <v>2050.810950062104</v>
      </c>
      <c r="E33" s="47">
        <f ca="1">AVERAGE(OFFSET('Pessimistic QTR'!$C33,0,4*(COLUMNS('Pessimistic QTR'!$C33:E33)-1),1,4))</f>
        <v>2078.2645410477953</v>
      </c>
      <c r="F33" s="47">
        <f ca="1">AVERAGE(OFFSET('Pessimistic QTR'!$C33,0,4*(COLUMNS('Pessimistic QTR'!$C33:F33)-1),1,4))</f>
        <v>2110.0368544967146</v>
      </c>
      <c r="G33" s="47">
        <f ca="1">AVERAGE(OFFSET('Pessimistic QTR'!$C33,0,4*(COLUMNS('Pessimistic QTR'!$C33:G33)-1),1,4))</f>
        <v>2140.0514003403464</v>
      </c>
      <c r="H33" s="47">
        <f ca="1">AVERAGE(OFFSET('Pessimistic QTR'!$C33,0,4*(COLUMNS('Pessimistic QTR'!$C33:H33)-1),1,4))</f>
        <v>2166.6694816418994</v>
      </c>
      <c r="I33" s="47">
        <f ca="1">AVERAGE(OFFSET('Pessimistic QTR'!$C33,0,4*(COLUMNS('Pessimistic QTR'!$C33:I33)-1),1,4))</f>
        <v>2193.6384230920557</v>
      </c>
      <c r="J33" s="47">
        <f ca="1">AVERAGE(OFFSET('Pessimistic QTR'!$C33,0,4*(COLUMNS('Pessimistic QTR'!$C33:J33)-1),1,4))</f>
        <v>2229.3992791148762</v>
      </c>
      <c r="K33" s="47">
        <f ca="1">AVERAGE(OFFSET('Pessimistic QTR'!$C33,0,4*(COLUMNS('Pessimistic QTR'!$C33:K33)-1),1,4))</f>
        <v>2273.8134916984372</v>
      </c>
      <c r="L33" s="47">
        <f ca="1">AVERAGE(OFFSET('Pessimistic QTR'!$C33,0,4*(COLUMNS('Pessimistic QTR'!$C33:L33)-1),1,4))</f>
        <v>2317.7644259663739</v>
      </c>
      <c r="M33" s="47">
        <f ca="1">AVERAGE(OFFSET('Pessimistic QTR'!$C33,0,4*(COLUMNS('Pessimistic QTR'!$C33:M33)-1),1,4))</f>
        <v>2354.6442888110678</v>
      </c>
      <c r="N33" s="47">
        <f ca="1">AVERAGE(OFFSET('Pessimistic QTR'!$C33,0,4*(COLUMNS('Pessimistic QTR'!$C33:N33)-1),1,4))</f>
        <v>2386.2027937893554</v>
      </c>
      <c r="O33" s="47">
        <f ca="1">AVERAGE(OFFSET('Pessimistic QTR'!$C33,0,4*(COLUMNS('Pessimistic QTR'!$C33:O33)-1),1,4))</f>
        <v>2415.4315047815103</v>
      </c>
      <c r="P33" s="47">
        <f ca="1">AVERAGE(OFFSET('Pessimistic QTR'!$C33,0,4*(COLUMNS('Pessimistic QTR'!$C33:P33)-1),1,4))</f>
        <v>2435.8969214596027</v>
      </c>
      <c r="Q33" s="47">
        <f ca="1">AVERAGE(OFFSET('Pessimistic QTR'!$C33,0,4*(COLUMNS('Pessimistic QTR'!$C33:Q33)-1),1,4))</f>
        <v>2458.4435750050779</v>
      </c>
      <c r="R33" s="47">
        <f ca="1">AVERAGE(OFFSET('Pessimistic QTR'!$C33,0,4*(COLUMNS('Pessimistic QTR'!$C33:R33)-1),1,4))</f>
        <v>2492.5686066450844</v>
      </c>
      <c r="S33" s="47">
        <f ca="1">AVERAGE(OFFSET('Pessimistic QTR'!$C33,0,4*(COLUMNS('Pessimistic QTR'!$C33:S33)-1),1,4))</f>
        <v>2536.8597015395853</v>
      </c>
      <c r="T33" s="47">
        <f ca="1">AVERAGE(OFFSET('Pessimistic QTR'!$C33,0,4*(COLUMNS('Pessimistic QTR'!$C33:T33)-1),1,4))</f>
        <v>2572.3456653215744</v>
      </c>
      <c r="U33" s="47">
        <f ca="1">AVERAGE(OFFSET('Pessimistic QTR'!$C33,0,4*(COLUMNS('Pessimistic QTR'!$C33:U33)-1),1,4))</f>
        <v>2599.5382465491157</v>
      </c>
      <c r="V33" s="47">
        <f ca="1">AVERAGE(OFFSET('Pessimistic QTR'!$C33,0,4*(COLUMNS('Pessimistic QTR'!$C33:V33)-1),1,4))</f>
        <v>2626.2521297319618</v>
      </c>
      <c r="W33" s="47">
        <f ca="1">AVERAGE(OFFSET('Pessimistic QTR'!$C33,0,4*(COLUMNS('Pessimistic QTR'!$C33:W33)-1),1,4))</f>
        <v>2652.9422970230376</v>
      </c>
      <c r="X33" s="47">
        <f ca="1">AVERAGE(OFFSET('Pessimistic QTR'!$C33,0,4*(COLUMNS('Pessimistic QTR'!$C33:X33)-1),1,4))</f>
        <v>2670.3997915508889</v>
      </c>
      <c r="Y33" s="47">
        <f ca="1">AVERAGE(OFFSET('Pessimistic QTR'!$C33,0,4*(COLUMNS('Pessimistic QTR'!$C33:Y33)-1),1,4))</f>
        <v>2694.5035680234068</v>
      </c>
      <c r="Z33" s="47">
        <f ca="1">AVERAGE(OFFSET('Pessimistic QTR'!$C33,0,4*(COLUMNS('Pessimistic QTR'!$C33:Z33)-1),1,4))</f>
        <v>2736.6037019804835</v>
      </c>
      <c r="AA33" s="47">
        <f ca="1">AVERAGE(OFFSET('Pessimistic QTR'!$C33,0,4*(COLUMNS('Pessimistic QTR'!$C33:AA33)-1),1,4))</f>
        <v>2786.5319678046599</v>
      </c>
      <c r="AB33" s="47">
        <f ca="1">AVERAGE(OFFSET('Pessimistic QTR'!$C33,0,4*(COLUMNS('Pessimistic QTR'!$C33:AB33)-1),1,4))</f>
        <v>2849.5451924258778</v>
      </c>
      <c r="AC33" s="47">
        <f ca="1">AVERAGE(OFFSET('Pessimistic QTR'!$C33,0,4*(COLUMNS('Pessimistic QTR'!$C33:AC33)-1),1,4))</f>
        <v>2910.5142156168304</v>
      </c>
      <c r="AD33" s="47">
        <f ca="1">AVERAGE(OFFSET('Pessimistic QTR'!$C33,0,4*(COLUMNS('Pessimistic QTR'!$C33:AD33)-1),1,4))</f>
        <v>2955.6615544818014</v>
      </c>
      <c r="AE33" s="47">
        <f ca="1">AVERAGE(OFFSET('Pessimistic QTR'!$C33,0,4*(COLUMNS('Pessimistic QTR'!$C33:AE33)-1),1,4))</f>
        <v>3008.3445352059639</v>
      </c>
      <c r="AF33" s="47">
        <f ca="1">AVERAGE(OFFSET('Pessimistic QTR'!$C33,0,4*(COLUMNS('Pessimistic QTR'!$C33:AF33)-1),1,4))</f>
        <v>3064.3982578193431</v>
      </c>
      <c r="AG33" s="48">
        <f ca="1">AVERAGE(OFFSET('Pessimistic QTR'!$C33,0,4*(COLUMNS('Pessimistic QTR'!$C33:AG33)-1),1,4))</f>
        <v>3108.6840428916648</v>
      </c>
      <c r="AH33" s="48">
        <f ca="1">AVERAGE(OFFSET('Pessimistic QTR'!$C33,0,4*(COLUMNS('Pessimistic QTR'!$C33:AH33)-1),1,4))</f>
        <v>3138.6853831139983</v>
      </c>
      <c r="AI33" s="48">
        <f ca="1">AVERAGE(OFFSET('Pessimistic QTR'!$C33,0,4*(COLUMNS('Pessimistic QTR'!$C33:AI33)-1),1,4))</f>
        <v>3181.4080184023419</v>
      </c>
      <c r="AJ33" s="48">
        <f ca="1">AVERAGE(OFFSET('Pessimistic QTR'!$C33,0,4*(COLUMNS('Pessimistic QTR'!$C33:AJ33)-1),1,4))</f>
        <v>3221.786449526634</v>
      </c>
      <c r="AK33" s="48">
        <f ca="1">AVERAGE(OFFSET('Pessimistic QTR'!$C33,0,4*(COLUMNS('Pessimistic QTR'!$C33:AK33)-1),1,4))</f>
        <v>3260.0727459911222</v>
      </c>
      <c r="AL33" s="49">
        <f ca="1">AVERAGE(OFFSET('Pessimistic QTR'!$C33,0,4*(COLUMNS('Pessimistic QTR'!$C33:AL33)-1),1,4))</f>
        <v>3300.8040998694655</v>
      </c>
      <c r="AM33" s="49">
        <f ca="1">AVERAGE(OFFSET('Pessimistic QTR'!$C33,0,4*(COLUMNS('Pessimistic QTR'!$C33:AM33)-1),1,4))</f>
        <v>3336.3847720334261</v>
      </c>
      <c r="AN33" s="49">
        <f ca="1">AVERAGE(OFFSET('Pessimistic QTR'!$C33,0,4*(COLUMNS('Pessimistic QTR'!$C33:AN33)-1),1,4))</f>
        <v>3364.38564484479</v>
      </c>
      <c r="AO33" s="49">
        <f ca="1">AVERAGE(OFFSET('Pessimistic QTR'!$C33,0,4*(COLUMNS('Pessimistic QTR'!$C33:AO33)-1),1,4))</f>
        <v>3395.0867605986073</v>
      </c>
      <c r="AP33" s="49">
        <f ca="1">AVERAGE(OFFSET('Pessimistic QTR'!$C33,0,4*(COLUMNS('Pessimistic QTR'!$C33:AP33)-1),1,4))</f>
        <v>3426.9736889593746</v>
      </c>
      <c r="AQ33" s="49">
        <f ca="1">AVERAGE(OFFSET('Pessimistic QTR'!$C33,0,4*(COLUMNS('Pessimistic QTR'!$C33:AQ33)-1),1,4))</f>
        <v>3456.9756503094586</v>
      </c>
      <c r="AR33" s="49">
        <f ca="1">AVERAGE(OFFSET('Pessimistic QTR'!$C33,0,4*(COLUMNS('Pessimistic QTR'!$C33:AR33)-1),1,4))</f>
        <v>3488.3700429458695</v>
      </c>
    </row>
    <row r="34" spans="1:44" s="23" customFormat="1" x14ac:dyDescent="0.2">
      <c r="A34"/>
    </row>
    <row r="35" spans="1:44"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row>
    <row r="36" spans="1:44"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row>
    <row r="37" spans="1:44" x14ac:dyDescent="0.2">
      <c r="C37" s="20">
        <f t="shared" ref="C37:AQ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c r="AR37" s="20">
        <f t="shared" ref="AR37" si="1">AR4</f>
        <v>2031</v>
      </c>
    </row>
    <row r="38" spans="1:44" x14ac:dyDescent="0.2">
      <c r="B38" t="str">
        <f t="shared" ref="B38:B53" si="2">B7</f>
        <v>Employment (thous.)</v>
      </c>
      <c r="C38" s="19"/>
      <c r="D38" s="19">
        <f t="shared" ref="D38:AR38" ca="1" si="3">100*(D7/C7-1)</f>
        <v>0.44009192363727578</v>
      </c>
      <c r="E38" s="19">
        <f t="shared" ca="1" si="3"/>
        <v>1.2531778076865452</v>
      </c>
      <c r="F38" s="19">
        <f t="shared" ca="1" si="3"/>
        <v>1.0493590122290009</v>
      </c>
      <c r="G38" s="19">
        <f t="shared" ca="1" si="3"/>
        <v>1.0362694300518172</v>
      </c>
      <c r="H38" s="19">
        <f t="shared" ca="1" si="3"/>
        <v>1.855990741745317</v>
      </c>
      <c r="I38" s="19">
        <f t="shared" ca="1" si="3"/>
        <v>3.7565419930266186</v>
      </c>
      <c r="J38" s="19">
        <f t="shared" ca="1" si="3"/>
        <v>5.7866964157387235</v>
      </c>
      <c r="K38" s="19">
        <f t="shared" ca="1" si="3"/>
        <v>4.810889846408628</v>
      </c>
      <c r="L38" s="19">
        <f t="shared" ca="1" si="3"/>
        <v>2.6252762311576472</v>
      </c>
      <c r="M38" s="19">
        <f t="shared" ca="1" si="3"/>
        <v>2.2651950317283509</v>
      </c>
      <c r="N38" s="19">
        <f t="shared" ca="1" si="3"/>
        <v>-1.2122031984284298</v>
      </c>
      <c r="O38" s="19">
        <f t="shared" ca="1" si="3"/>
        <v>-3.451417004048607</v>
      </c>
      <c r="P38" s="19">
        <f t="shared" ca="1" si="3"/>
        <v>-0.75294610977840737</v>
      </c>
      <c r="Q38" s="19">
        <f t="shared" ca="1" si="3"/>
        <v>0.73256204098368638</v>
      </c>
      <c r="R38" s="19">
        <f t="shared" ca="1" si="3"/>
        <v>2.5499472616132612</v>
      </c>
      <c r="S38" s="19">
        <f t="shared" ca="1" si="3"/>
        <v>3.2263691317554244</v>
      </c>
      <c r="T38" s="19">
        <f t="shared" ca="1" si="3"/>
        <v>3.1109609075918199</v>
      </c>
      <c r="U38" s="19">
        <f t="shared" ca="1" si="3"/>
        <v>1.2404073282926031</v>
      </c>
      <c r="V38" s="19">
        <f t="shared" ca="1" si="3"/>
        <v>-5.0727590383638717</v>
      </c>
      <c r="W38" s="19">
        <f t="shared" ca="1" si="3"/>
        <v>-1.4688501455325853</v>
      </c>
      <c r="X38" s="19">
        <f t="shared" ca="1" si="3"/>
        <v>1.8750708671755323</v>
      </c>
      <c r="Y38" s="19">
        <f t="shared" ca="1" si="3"/>
        <v>2.6255206228142702</v>
      </c>
      <c r="Z38" s="19">
        <f t="shared" ca="1" si="3"/>
        <v>2.8665856122745748</v>
      </c>
      <c r="AA38" s="19">
        <f t="shared" ca="1" si="3"/>
        <v>2.7606221526748964</v>
      </c>
      <c r="AB38" s="19">
        <f t="shared" ca="1" si="3"/>
        <v>3.1789316802384615</v>
      </c>
      <c r="AC38" s="19">
        <f t="shared" ca="1" si="3"/>
        <v>3.2421823891142232</v>
      </c>
      <c r="AD38" s="19">
        <f t="shared" ca="1" si="3"/>
        <v>2.4930298575556398</v>
      </c>
      <c r="AE38" s="19">
        <f t="shared" ca="1" si="3"/>
        <v>2.25977802836963</v>
      </c>
      <c r="AF38" s="19">
        <f t="shared" ca="1" si="3"/>
        <v>2.344781555158959</v>
      </c>
      <c r="AG38" s="19">
        <f t="shared" ca="1" si="3"/>
        <v>-5.7768011152855454</v>
      </c>
      <c r="AH38" s="19">
        <f t="shared" ca="1" si="3"/>
        <v>1.6435869014600035</v>
      </c>
      <c r="AI38" s="19">
        <f t="shared" ca="1" si="3"/>
        <v>4.4538088799850106</v>
      </c>
      <c r="AJ38" s="19">
        <f t="shared" ca="1" si="3"/>
        <v>0.85504809055003683</v>
      </c>
      <c r="AK38" s="19">
        <f t="shared" ca="1" si="3"/>
        <v>0.68198637900831471</v>
      </c>
      <c r="AL38" s="18">
        <f t="shared" ca="1" si="3"/>
        <v>-0.82079088160037506</v>
      </c>
      <c r="AM38" s="18">
        <f t="shared" ca="1" si="3"/>
        <v>-1.5747866027230439</v>
      </c>
      <c r="AN38" s="18">
        <f t="shared" ca="1" si="3"/>
        <v>-1.1516834534719189</v>
      </c>
      <c r="AO38" s="18">
        <f t="shared" ca="1" si="3"/>
        <v>1.437559546357825</v>
      </c>
      <c r="AP38" s="18">
        <f t="shared" ca="1" si="3"/>
        <v>1.7062306077751499</v>
      </c>
      <c r="AQ38" s="18">
        <f t="shared" ca="1" si="3"/>
        <v>1.2984698813085505</v>
      </c>
      <c r="AR38" s="18">
        <f t="shared" ca="1" si="3"/>
        <v>1.2134696543318002</v>
      </c>
    </row>
    <row r="39" spans="1:44" x14ac:dyDescent="0.2">
      <c r="B39" t="str">
        <f t="shared" si="2"/>
        <v xml:space="preserve"> Goods producing</v>
      </c>
      <c r="C39" s="19"/>
      <c r="D39" s="19">
        <f t="shared" ref="D39:AR39" ca="1" si="4">100*(D8/C8-1)</f>
        <v>-2.3513139695712226</v>
      </c>
      <c r="E39" s="19">
        <f t="shared" ca="1" si="4"/>
        <v>-0.92683828057642526</v>
      </c>
      <c r="F39" s="19">
        <f t="shared" ca="1" si="4"/>
        <v>-4.9479409479409542</v>
      </c>
      <c r="G39" s="19">
        <f t="shared" ca="1" si="4"/>
        <v>-4.3815191446228141</v>
      </c>
      <c r="H39" s="19">
        <f t="shared" ca="1" si="4"/>
        <v>-2.2706288684471443</v>
      </c>
      <c r="I39" s="19">
        <f t="shared" ca="1" si="4"/>
        <v>4.4228279505930779</v>
      </c>
      <c r="J39" s="19">
        <f t="shared" ca="1" si="4"/>
        <v>11.476728210970766</v>
      </c>
      <c r="K39" s="19">
        <f t="shared" ca="1" si="4"/>
        <v>5.7502705302392432</v>
      </c>
      <c r="L39" s="19">
        <f t="shared" ca="1" si="4"/>
        <v>-2.9504562121599687</v>
      </c>
      <c r="M39" s="19">
        <f t="shared" ca="1" si="4"/>
        <v>-3.1104472366224267</v>
      </c>
      <c r="N39" s="19">
        <f t="shared" ca="1" si="4"/>
        <v>-3.3402859647531979</v>
      </c>
      <c r="O39" s="19">
        <f t="shared" ca="1" si="4"/>
        <v>-9.5040030022516824</v>
      </c>
      <c r="P39" s="19">
        <f t="shared" ca="1" si="4"/>
        <v>-6.887376023775782</v>
      </c>
      <c r="Q39" s="19">
        <f t="shared" ca="1" si="4"/>
        <v>-0.57526722090259774</v>
      </c>
      <c r="R39" s="19">
        <f t="shared" ca="1" si="4"/>
        <v>5.3044159916383338</v>
      </c>
      <c r="S39" s="19">
        <f t="shared" ca="1" si="4"/>
        <v>7.5079758950726827</v>
      </c>
      <c r="T39" s="19">
        <f t="shared" ca="1" si="4"/>
        <v>5.7240833553152459</v>
      </c>
      <c r="U39" s="19">
        <f t="shared" ca="1" si="4"/>
        <v>-0.9543413173652926</v>
      </c>
      <c r="V39" s="19">
        <f t="shared" ca="1" si="4"/>
        <v>-12.604698028843131</v>
      </c>
      <c r="W39" s="19">
        <f t="shared" ca="1" si="4"/>
        <v>-6.2907584219059398</v>
      </c>
      <c r="X39" s="19">
        <f t="shared" ca="1" si="4"/>
        <v>2.5298934984044008</v>
      </c>
      <c r="Y39" s="19">
        <f t="shared" ca="1" si="4"/>
        <v>5.2386845164435591</v>
      </c>
      <c r="Z39" s="19">
        <f t="shared" ca="1" si="4"/>
        <v>3.9267388825541705</v>
      </c>
      <c r="AA39" s="19">
        <f t="shared" ca="1" si="4"/>
        <v>2.3589110608242425</v>
      </c>
      <c r="AB39" s="19">
        <f t="shared" ca="1" si="4"/>
        <v>3.6979969183358996</v>
      </c>
      <c r="AC39" s="19">
        <f t="shared" ca="1" si="4"/>
        <v>1.4342011757865425</v>
      </c>
      <c r="AD39" s="19">
        <f t="shared" ca="1" si="4"/>
        <v>-0.97446022546334721</v>
      </c>
      <c r="AE39" s="19">
        <f t="shared" ca="1" si="4"/>
        <v>1.9648829431438308</v>
      </c>
      <c r="AF39" s="19">
        <f t="shared" ca="1" si="4"/>
        <v>2.5577948087173175</v>
      </c>
      <c r="AG39" s="19">
        <f t="shared" ca="1" si="4"/>
        <v>-6.7378067531828627</v>
      </c>
      <c r="AH39" s="19">
        <f t="shared" ca="1" si="4"/>
        <v>-3.5150196194809746</v>
      </c>
      <c r="AI39" s="19">
        <f t="shared" ca="1" si="4"/>
        <v>2.3102423020402441</v>
      </c>
      <c r="AJ39" s="19">
        <f t="shared" ca="1" si="4"/>
        <v>1.1023148612085309</v>
      </c>
      <c r="AK39" s="19">
        <f t="shared" ca="1" si="4"/>
        <v>-1.4041695576039848</v>
      </c>
      <c r="AL39" s="18">
        <f t="shared" ca="1" si="4"/>
        <v>-1.6133938744052001</v>
      </c>
      <c r="AM39" s="18">
        <f t="shared" ca="1" si="4"/>
        <v>-2.0802382627207905</v>
      </c>
      <c r="AN39" s="18">
        <f t="shared" ca="1" si="4"/>
        <v>-2.7970353285011518</v>
      </c>
      <c r="AO39" s="18">
        <f t="shared" ca="1" si="4"/>
        <v>-0.45478323777453644</v>
      </c>
      <c r="AP39" s="18">
        <f t="shared" ca="1" si="4"/>
        <v>1.0790326116812299</v>
      </c>
      <c r="AQ39" s="18">
        <f t="shared" ca="1" si="4"/>
        <v>1.1938780953600237</v>
      </c>
      <c r="AR39" s="18">
        <f t="shared" ca="1" si="4"/>
        <v>0.670651919845211</v>
      </c>
    </row>
    <row r="40" spans="1:44" x14ac:dyDescent="0.2">
      <c r="B40" t="str">
        <f t="shared" si="2"/>
        <v xml:space="preserve">   Mining, Logging and Construction</v>
      </c>
      <c r="C40" s="19"/>
      <c r="D40" s="19">
        <f t="shared" ref="D40:AR40" ca="1" si="5">100*(D9/C9-1)</f>
        <v>-3.8292367399741067</v>
      </c>
      <c r="E40" s="19">
        <f t="shared" ca="1" si="5"/>
        <v>2.3944040893193463</v>
      </c>
      <c r="F40" s="19">
        <f t="shared" ca="1" si="5"/>
        <v>-4.8607461902259619</v>
      </c>
      <c r="G40" s="19">
        <f t="shared" ca="1" si="5"/>
        <v>-1.5189174261253768</v>
      </c>
      <c r="H40" s="19">
        <f t="shared" ca="1" si="5"/>
        <v>0.85530005608525084</v>
      </c>
      <c r="I40" s="19">
        <f t="shared" ca="1" si="5"/>
        <v>3.6285277352982037</v>
      </c>
      <c r="J40" s="19">
        <f t="shared" ca="1" si="5"/>
        <v>9.9543869063589909</v>
      </c>
      <c r="K40" s="19">
        <f t="shared" ca="1" si="5"/>
        <v>7.9795021961932777</v>
      </c>
      <c r="L40" s="19">
        <f t="shared" ca="1" si="5"/>
        <v>8.5649717514124202</v>
      </c>
      <c r="M40" s="19">
        <f t="shared" ca="1" si="5"/>
        <v>6.6402997502081673</v>
      </c>
      <c r="N40" s="19">
        <f t="shared" ca="1" si="5"/>
        <v>-2.5278157329689743</v>
      </c>
      <c r="O40" s="19">
        <f t="shared" ca="1" si="5"/>
        <v>-6.9990988284770017</v>
      </c>
      <c r="P40" s="19">
        <f t="shared" ca="1" si="5"/>
        <v>-2.2825150732127653</v>
      </c>
      <c r="Q40" s="19">
        <f t="shared" ca="1" si="5"/>
        <v>2.9969149405024487</v>
      </c>
      <c r="R40" s="19">
        <f t="shared" ca="1" si="5"/>
        <v>7.2635857937526804</v>
      </c>
      <c r="S40" s="19">
        <f t="shared" ca="1" si="5"/>
        <v>10.122668794255496</v>
      </c>
      <c r="T40" s="19">
        <f t="shared" ca="1" si="5"/>
        <v>8.96576707118275</v>
      </c>
      <c r="U40" s="19">
        <f t="shared" ca="1" si="5"/>
        <v>-3.0834441489361764</v>
      </c>
      <c r="V40" s="19">
        <f t="shared" ca="1" si="5"/>
        <v>-22.210788097075717</v>
      </c>
      <c r="W40" s="19">
        <f t="shared" ca="1" si="5"/>
        <v>-12.622643589460925</v>
      </c>
      <c r="X40" s="19">
        <f t="shared" ca="1" si="5"/>
        <v>-3.4948271511481166</v>
      </c>
      <c r="Y40" s="19">
        <f t="shared" ca="1" si="5"/>
        <v>4.4973199110994955</v>
      </c>
      <c r="Z40" s="19">
        <f t="shared" ca="1" si="5"/>
        <v>8.932816214187401</v>
      </c>
      <c r="AA40" s="19">
        <f t="shared" ca="1" si="5"/>
        <v>8.4185138394395445</v>
      </c>
      <c r="AB40" s="19">
        <f t="shared" ca="1" si="5"/>
        <v>10.497881355932215</v>
      </c>
      <c r="AC40" s="19">
        <f t="shared" ca="1" si="5"/>
        <v>7.1901064135748927</v>
      </c>
      <c r="AD40" s="19">
        <f t="shared" ca="1" si="5"/>
        <v>4.695465521867459</v>
      </c>
      <c r="AE40" s="19">
        <f t="shared" ca="1" si="5"/>
        <v>5.3903980864513645</v>
      </c>
      <c r="AF40" s="19">
        <f t="shared" ca="1" si="5"/>
        <v>1.5481883764286497</v>
      </c>
      <c r="AG40" s="19">
        <f t="shared" ca="1" si="5"/>
        <v>-3.615900383141768</v>
      </c>
      <c r="AH40" s="19">
        <f t="shared" ca="1" si="5"/>
        <v>4.1242236024844559</v>
      </c>
      <c r="AI40" s="19">
        <f t="shared" ca="1" si="5"/>
        <v>1.3839179193509965</v>
      </c>
      <c r="AJ40" s="19">
        <f t="shared" ca="1" si="5"/>
        <v>-1.5454616772573759</v>
      </c>
      <c r="AK40" s="19">
        <f t="shared" ca="1" si="5"/>
        <v>-4.5737051792828831</v>
      </c>
      <c r="AL40" s="18">
        <f t="shared" ca="1" si="5"/>
        <v>-3.1253373413493768</v>
      </c>
      <c r="AM40" s="18">
        <f t="shared" ca="1" si="5"/>
        <v>-3.4465782525706423</v>
      </c>
      <c r="AN40" s="18">
        <f t="shared" ca="1" si="5"/>
        <v>-5.7397620728209091</v>
      </c>
      <c r="AO40" s="18">
        <f t="shared" ca="1" si="5"/>
        <v>-2.9145511740525931</v>
      </c>
      <c r="AP40" s="18">
        <f t="shared" ca="1" si="5"/>
        <v>1.5330601150466805</v>
      </c>
      <c r="AQ40" s="18">
        <f t="shared" ca="1" si="5"/>
        <v>3.174008182431165</v>
      </c>
      <c r="AR40" s="18">
        <f t="shared" ca="1" si="5"/>
        <v>2.4243247097717635</v>
      </c>
    </row>
    <row r="41" spans="1:44" x14ac:dyDescent="0.2">
      <c r="B41" t="str">
        <f t="shared" si="2"/>
        <v xml:space="preserve">   Manufacturing</v>
      </c>
      <c r="C41" s="19"/>
      <c r="D41" s="19">
        <f t="shared" ref="D41:AR41" ca="1" si="6">100*(D10/C10-1)</f>
        <v>-1.9037919147602667</v>
      </c>
      <c r="E41" s="19">
        <f t="shared" ca="1" si="6"/>
        <v>-1.912786518648657</v>
      </c>
      <c r="F41" s="19">
        <f t="shared" ca="1" si="6"/>
        <v>-4.9749623417335016</v>
      </c>
      <c r="G41" s="19">
        <f t="shared" ca="1" si="6"/>
        <v>-5.2696970995244286</v>
      </c>
      <c r="H41" s="19">
        <f t="shared" ca="1" si="6"/>
        <v>-3.2789109493012836</v>
      </c>
      <c r="I41" s="19">
        <f t="shared" ca="1" si="6"/>
        <v>4.689984101748812</v>
      </c>
      <c r="J41" s="19">
        <f t="shared" ca="1" si="6"/>
        <v>11.983563357005679</v>
      </c>
      <c r="K41" s="19">
        <f t="shared" ca="1" si="6"/>
        <v>5.0215379706445518</v>
      </c>
      <c r="L41" s="19">
        <f t="shared" ca="1" si="6"/>
        <v>-6.8208575443393755</v>
      </c>
      <c r="M41" s="19">
        <f t="shared" ca="1" si="6"/>
        <v>-6.92887711432647</v>
      </c>
      <c r="N41" s="19">
        <f t="shared" ca="1" si="6"/>
        <v>-3.7048390628421357</v>
      </c>
      <c r="O41" s="19">
        <f t="shared" ca="1" si="6"/>
        <v>-10.641684478602942</v>
      </c>
      <c r="P41" s="19">
        <f t="shared" ca="1" si="6"/>
        <v>-9.0640745076085327</v>
      </c>
      <c r="Q41" s="19">
        <f t="shared" ca="1" si="6"/>
        <v>-2.3897470338034688</v>
      </c>
      <c r="R41" s="19">
        <f t="shared" ca="1" si="6"/>
        <v>4.2543432142652327</v>
      </c>
      <c r="S41" s="19">
        <f t="shared" ca="1" si="6"/>
        <v>6.0661057031293097</v>
      </c>
      <c r="T41" s="19">
        <f t="shared" ca="1" si="6"/>
        <v>3.8680908430986261</v>
      </c>
      <c r="U41" s="19">
        <f t="shared" ca="1" si="6"/>
        <v>0.3244808306709368</v>
      </c>
      <c r="V41" s="19">
        <f t="shared" ca="1" si="6"/>
        <v>-7.0309001343484283</v>
      </c>
      <c r="W41" s="19">
        <f t="shared" ca="1" si="6"/>
        <v>-3.2166559623207025</v>
      </c>
      <c r="X41" s="19">
        <f t="shared" ca="1" si="6"/>
        <v>5.1706022230824766</v>
      </c>
      <c r="Y41" s="19">
        <f t="shared" ca="1" si="6"/>
        <v>5.5368598170154382</v>
      </c>
      <c r="Z41" s="19">
        <f t="shared" ca="1" si="6"/>
        <v>1.9331373623636239</v>
      </c>
      <c r="AA41" s="19">
        <f t="shared" ca="1" si="6"/>
        <v>-0.21995209932059723</v>
      </c>
      <c r="AB41" s="19">
        <f t="shared" ca="1" si="6"/>
        <v>0.55354168707748563</v>
      </c>
      <c r="AC41" s="19">
        <f t="shared" ca="1" si="6"/>
        <v>-1.4907195401179019</v>
      </c>
      <c r="AD41" s="19">
        <f t="shared" ca="1" si="6"/>
        <v>-4.1095890410958846</v>
      </c>
      <c r="AE41" s="19">
        <f t="shared" ca="1" si="6"/>
        <v>-0.10314595152141059</v>
      </c>
      <c r="AF41" s="19">
        <f t="shared" ca="1" si="6"/>
        <v>3.2008260196179528</v>
      </c>
      <c r="AG41" s="19">
        <f t="shared" ca="1" si="6"/>
        <v>-8.6943471735867917</v>
      </c>
      <c r="AH41" s="19">
        <f t="shared" ca="1" si="6"/>
        <v>-8.5689239535393433</v>
      </c>
      <c r="AI41" s="19">
        <f t="shared" ca="1" si="6"/>
        <v>3.0081495685522652</v>
      </c>
      <c r="AJ41" s="19">
        <f t="shared" ca="1" si="6"/>
        <v>3.065735892961019</v>
      </c>
      <c r="AK41" s="19">
        <f t="shared" ca="1" si="6"/>
        <v>0.84100016932890931</v>
      </c>
      <c r="AL41" s="18">
        <f t="shared" ca="1" si="6"/>
        <v>-0.59989924997201349</v>
      </c>
      <c r="AM41" s="18">
        <f t="shared" ca="1" si="6"/>
        <v>-1.1876012947255155</v>
      </c>
      <c r="AN41" s="18">
        <f t="shared" ca="1" si="6"/>
        <v>-0.91855341471278606</v>
      </c>
      <c r="AO41" s="18">
        <f t="shared" ca="1" si="6"/>
        <v>1.0390509866403219</v>
      </c>
      <c r="AP41" s="18">
        <f t="shared" ca="1" si="6"/>
        <v>0.81406524407614533</v>
      </c>
      <c r="AQ41" s="18">
        <f t="shared" ca="1" si="6"/>
        <v>3.016871783456665E-2</v>
      </c>
      <c r="AR41" s="18">
        <f t="shared" ca="1" si="6"/>
        <v>-0.39234599331747777</v>
      </c>
    </row>
    <row r="42" spans="1:44" x14ac:dyDescent="0.2">
      <c r="B42" t="str">
        <f t="shared" si="2"/>
        <v xml:space="preserve">      Aerospace</v>
      </c>
      <c r="C42" s="19"/>
      <c r="D42" s="19">
        <f t="shared" ref="D42:AR42" ca="1" si="7">100*(D11/C11-1)</f>
        <v>0.34127160768602227</v>
      </c>
      <c r="E42" s="19">
        <f t="shared" ca="1" si="7"/>
        <v>-3.0240295748613755</v>
      </c>
      <c r="F42" s="19">
        <f t="shared" ca="1" si="7"/>
        <v>-8.6611771881671018</v>
      </c>
      <c r="G42" s="19">
        <f t="shared" ca="1" si="7"/>
        <v>-10.734557595993321</v>
      </c>
      <c r="H42" s="19">
        <f t="shared" ca="1" si="7"/>
        <v>-11.698148494482897</v>
      </c>
      <c r="I42" s="19">
        <f t="shared" ca="1" si="7"/>
        <v>6.1103462882558635</v>
      </c>
      <c r="J42" s="19">
        <f t="shared" ca="1" si="7"/>
        <v>21.457085828343313</v>
      </c>
      <c r="K42" s="19">
        <f t="shared" ca="1" si="7"/>
        <v>6.3352506162694944</v>
      </c>
      <c r="L42" s="19">
        <f t="shared" ca="1" si="7"/>
        <v>-12.36380496097672</v>
      </c>
      <c r="M42" s="19">
        <f t="shared" ca="1" si="7"/>
        <v>-12.723745701437272</v>
      </c>
      <c r="N42" s="19">
        <f t="shared" ca="1" si="7"/>
        <v>1.2325722368155212</v>
      </c>
      <c r="O42" s="19">
        <f t="shared" ca="1" si="7"/>
        <v>-13.063872255489017</v>
      </c>
      <c r="P42" s="19">
        <f t="shared" ca="1" si="7"/>
        <v>-13.856044082194929</v>
      </c>
      <c r="Q42" s="19">
        <f t="shared" ca="1" si="7"/>
        <v>-5.9568230277185386</v>
      </c>
      <c r="R42" s="19">
        <f t="shared" ca="1" si="7"/>
        <v>6.3199659912143824</v>
      </c>
      <c r="S42" s="19">
        <f t="shared" ca="1" si="7"/>
        <v>11.502065840330534</v>
      </c>
      <c r="T42" s="19">
        <f t="shared" ca="1" si="7"/>
        <v>8.8453263208223554</v>
      </c>
      <c r="U42" s="19">
        <f t="shared" ca="1" si="7"/>
        <v>3.602020645728099</v>
      </c>
      <c r="V42" s="19">
        <f t="shared" ca="1" si="7"/>
        <v>0.23319906720373762</v>
      </c>
      <c r="W42" s="19">
        <f t="shared" ca="1" si="7"/>
        <v>-2.601522842639592</v>
      </c>
      <c r="X42" s="19">
        <f t="shared" ca="1" si="7"/>
        <v>6.9489685124864309</v>
      </c>
      <c r="Y42" s="19">
        <f t="shared" ca="1" si="7"/>
        <v>8.6192893401015205</v>
      </c>
      <c r="Z42" s="19">
        <f t="shared" ca="1" si="7"/>
        <v>1.8786802504907163</v>
      </c>
      <c r="AA42" s="19">
        <f t="shared" ca="1" si="7"/>
        <v>-2.2293577981651436</v>
      </c>
      <c r="AB42" s="19">
        <f t="shared" ca="1" si="7"/>
        <v>-0.75068030402550834</v>
      </c>
      <c r="AC42" s="19">
        <f t="shared" ca="1" si="7"/>
        <v>-3.6021556206864092</v>
      </c>
      <c r="AD42" s="19">
        <f t="shared" ca="1" si="7"/>
        <v>-7.9933307179286039</v>
      </c>
      <c r="AE42" s="19">
        <f t="shared" ca="1" si="7"/>
        <v>-0.55431190704615663</v>
      </c>
      <c r="AF42" s="19">
        <f t="shared" ca="1" si="7"/>
        <v>5.3810697823989839</v>
      </c>
      <c r="AG42" s="19">
        <f t="shared" ca="1" si="7"/>
        <v>-9.337808971620376</v>
      </c>
      <c r="AH42" s="19">
        <f t="shared" ca="1" si="7"/>
        <v>-15.337147986087752</v>
      </c>
      <c r="AI42" s="19">
        <f t="shared" ca="1" si="7"/>
        <v>6.1489530877286036</v>
      </c>
      <c r="AJ42" s="19">
        <f t="shared" ca="1" si="7"/>
        <v>9.3133583021223423</v>
      </c>
      <c r="AK42" s="19">
        <f t="shared" ca="1" si="7"/>
        <v>3.4947464595705968</v>
      </c>
      <c r="AL42" s="18">
        <f t="shared" ca="1" si="7"/>
        <v>0.80526704921650705</v>
      </c>
      <c r="AM42" s="18">
        <f t="shared" ca="1" si="7"/>
        <v>1.9721535475095253</v>
      </c>
      <c r="AN42" s="18">
        <f t="shared" ca="1" si="7"/>
        <v>2.2571249415869854</v>
      </c>
      <c r="AO42" s="18">
        <f t="shared" ca="1" si="7"/>
        <v>1.3021208564304443</v>
      </c>
      <c r="AP42" s="18">
        <f t="shared" ca="1" si="7"/>
        <v>0.71008552632376709</v>
      </c>
      <c r="AQ42" s="18">
        <f t="shared" ca="1" si="7"/>
        <v>0.44984560607541635</v>
      </c>
      <c r="AR42" s="18">
        <f t="shared" ca="1" si="7"/>
        <v>0.27819989733495198</v>
      </c>
    </row>
    <row r="43" spans="1:44" x14ac:dyDescent="0.2">
      <c r="B43" t="str">
        <f t="shared" si="2"/>
        <v xml:space="preserve"> Services providing</v>
      </c>
      <c r="C43" s="19"/>
      <c r="D43" s="19">
        <f t="shared" ref="D43:AR43" ca="1" si="8">100*(D12/C12-1)</f>
        <v>1.3694242011692337</v>
      </c>
      <c r="E43" s="19">
        <f t="shared" ca="1" si="8"/>
        <v>1.9523226418075579</v>
      </c>
      <c r="F43" s="19">
        <f t="shared" ca="1" si="8"/>
        <v>2.9184141959105236</v>
      </c>
      <c r="G43" s="19">
        <f t="shared" ca="1" si="8"/>
        <v>2.5956669866546322</v>
      </c>
      <c r="H43" s="19">
        <f t="shared" ca="1" si="8"/>
        <v>2.9629765530400309</v>
      </c>
      <c r="I43" s="19">
        <f t="shared" ca="1" si="8"/>
        <v>3.5868926070454998</v>
      </c>
      <c r="J43" s="19">
        <f t="shared" ca="1" si="8"/>
        <v>4.3262118553686335</v>
      </c>
      <c r="K43" s="19">
        <f t="shared" ca="1" si="8"/>
        <v>4.5532490230671741</v>
      </c>
      <c r="L43" s="19">
        <f t="shared" ca="1" si="8"/>
        <v>4.1720219837408701</v>
      </c>
      <c r="M43" s="19">
        <f t="shared" ca="1" si="8"/>
        <v>3.6544749909168006</v>
      </c>
      <c r="N43" s="19">
        <f t="shared" ca="1" si="8"/>
        <v>-0.698115963195578</v>
      </c>
      <c r="O43" s="19">
        <f t="shared" ca="1" si="8"/>
        <v>-2.0281797858571426</v>
      </c>
      <c r="P43" s="19">
        <f t="shared" ca="1" si="8"/>
        <v>0.57946647050877154</v>
      </c>
      <c r="Q43" s="19">
        <f t="shared" ca="1" si="8"/>
        <v>0.99553724682457378</v>
      </c>
      <c r="R43" s="19">
        <f t="shared" ca="1" si="8"/>
        <v>2.0046995536901813</v>
      </c>
      <c r="S43" s="19">
        <f t="shared" ca="1" si="8"/>
        <v>2.3514071498424327</v>
      </c>
      <c r="T43" s="19">
        <f t="shared" ca="1" si="8"/>
        <v>2.5500562668535176</v>
      </c>
      <c r="U43" s="19">
        <f t="shared" ca="1" si="8"/>
        <v>1.7260894170911145</v>
      </c>
      <c r="V43" s="19">
        <f t="shared" ca="1" si="8"/>
        <v>-3.4499134977441615</v>
      </c>
      <c r="W43" s="19">
        <f t="shared" ca="1" si="8"/>
        <v>-0.52842386339680969</v>
      </c>
      <c r="X43" s="19">
        <f t="shared" ca="1" si="8"/>
        <v>1.7547577671342962</v>
      </c>
      <c r="Y43" s="19">
        <f t="shared" ca="1" si="8"/>
        <v>2.1417364379833881</v>
      </c>
      <c r="Z43" s="19">
        <f t="shared" ca="1" si="8"/>
        <v>2.6643648004784914</v>
      </c>
      <c r="AA43" s="19">
        <f t="shared" ca="1" si="8"/>
        <v>2.8381894377247141</v>
      </c>
      <c r="AB43" s="19">
        <f t="shared" ca="1" si="8"/>
        <v>3.0791713340285742</v>
      </c>
      <c r="AC43" s="19">
        <f t="shared" ca="1" si="8"/>
        <v>3.59174853388462</v>
      </c>
      <c r="AD43" s="19">
        <f t="shared" ca="1" si="8"/>
        <v>3.1494923674246778</v>
      </c>
      <c r="AE43" s="19">
        <f t="shared" ca="1" si="8"/>
        <v>2.3133752600940083</v>
      </c>
      <c r="AF43" s="19">
        <f t="shared" ca="1" si="8"/>
        <v>2.3061982290774274</v>
      </c>
      <c r="AG43" s="19">
        <f t="shared" ca="1" si="8"/>
        <v>-5.6023050249320194</v>
      </c>
      <c r="AH43" s="19">
        <f t="shared" ca="1" si="8"/>
        <v>2.5690016207838617</v>
      </c>
      <c r="AI43" s="19">
        <f t="shared" ca="1" si="8"/>
        <v>4.8155389078242461</v>
      </c>
      <c r="AJ43" s="19">
        <f t="shared" ca="1" si="8"/>
        <v>0.81431880581246396</v>
      </c>
      <c r="AK43" s="19">
        <f t="shared" ca="1" si="8"/>
        <v>1.026595425346688</v>
      </c>
      <c r="AL43" s="18">
        <f t="shared" ca="1" si="8"/>
        <v>-0.69301704950622822</v>
      </c>
      <c r="AM43" s="18">
        <f t="shared" ca="1" si="8"/>
        <v>-1.4940445859508933</v>
      </c>
      <c r="AN43" s="18">
        <f t="shared" ca="1" si="8"/>
        <v>-0.89046345252898895</v>
      </c>
      <c r="AO43" s="18">
        <f t="shared" ca="1" si="8"/>
        <v>1.7322193637468342</v>
      </c>
      <c r="AP43" s="18">
        <f t="shared" ca="1" si="8"/>
        <v>1.8018234145355638</v>
      </c>
      <c r="AQ43" s="18">
        <f t="shared" ca="1" si="8"/>
        <v>1.3142784002107222</v>
      </c>
      <c r="AR43" s="18">
        <f t="shared" ca="1" si="8"/>
        <v>1.2954767443953852</v>
      </c>
    </row>
    <row r="44" spans="1:44" x14ac:dyDescent="0.2">
      <c r="B44" t="str">
        <f t="shared" si="2"/>
        <v xml:space="preserve">   Wholesale and retail trade</v>
      </c>
      <c r="C44" s="19"/>
      <c r="D44" s="19">
        <f t="shared" ref="D44:AR44" ca="1" si="9">100*(D13/C13-1)</f>
        <v>-1.2538743307973998</v>
      </c>
      <c r="E44" s="19">
        <f t="shared" ca="1" si="9"/>
        <v>0.40899795501021519</v>
      </c>
      <c r="F44" s="19">
        <f t="shared" ca="1" si="9"/>
        <v>1.089376213707216</v>
      </c>
      <c r="G44" s="19">
        <f t="shared" ca="1" si="9"/>
        <v>1.0916928266879067</v>
      </c>
      <c r="H44" s="19">
        <f t="shared" ca="1" si="9"/>
        <v>2.8225806451612767</v>
      </c>
      <c r="I44" s="19">
        <f t="shared" ca="1" si="9"/>
        <v>3.998196979941393</v>
      </c>
      <c r="J44" s="19">
        <f t="shared" ca="1" si="9"/>
        <v>3.3677184466019527</v>
      </c>
      <c r="K44" s="19">
        <f t="shared" ca="1" si="9"/>
        <v>3.882762379974003</v>
      </c>
      <c r="L44" s="19">
        <f t="shared" ca="1" si="9"/>
        <v>4.1009081735620345</v>
      </c>
      <c r="M44" s="19">
        <f t="shared" ca="1" si="9"/>
        <v>2.9739056259935781</v>
      </c>
      <c r="N44" s="19">
        <f t="shared" ca="1" si="9"/>
        <v>-2.4738308607575865</v>
      </c>
      <c r="O44" s="19">
        <f t="shared" ca="1" si="9"/>
        <v>-5.1194934558511207</v>
      </c>
      <c r="P44" s="19">
        <f t="shared" ca="1" si="9"/>
        <v>0.37843336724312504</v>
      </c>
      <c r="Q44" s="19">
        <f t="shared" ca="1" si="9"/>
        <v>0.27566077509324494</v>
      </c>
      <c r="R44" s="19">
        <f t="shared" ca="1" si="9"/>
        <v>1.6089909443725903</v>
      </c>
      <c r="S44" s="19">
        <f t="shared" ca="1" si="9"/>
        <v>1.2930691493594271</v>
      </c>
      <c r="T44" s="19">
        <f t="shared" ca="1" si="9"/>
        <v>1.7950430103303328</v>
      </c>
      <c r="U44" s="19">
        <f t="shared" ca="1" si="9"/>
        <v>0.63281370581882435</v>
      </c>
      <c r="V44" s="19">
        <f t="shared" ca="1" si="9"/>
        <v>-6.6372699386503147</v>
      </c>
      <c r="W44" s="19">
        <f t="shared" ca="1" si="9"/>
        <v>-2.8132572179555559</v>
      </c>
      <c r="X44" s="19">
        <f t="shared" ca="1" si="9"/>
        <v>1.1916835699797179</v>
      </c>
      <c r="Y44" s="19">
        <f t="shared" ca="1" si="9"/>
        <v>1.7205378768896606</v>
      </c>
      <c r="Z44" s="19">
        <f t="shared" ca="1" si="9"/>
        <v>2.808112324492984</v>
      </c>
      <c r="AA44" s="19">
        <f t="shared" ca="1" si="9"/>
        <v>2.0485584218512765</v>
      </c>
      <c r="AB44" s="19">
        <f t="shared" ca="1" si="9"/>
        <v>2.0935237722559341</v>
      </c>
      <c r="AC44" s="19">
        <f t="shared" ca="1" si="9"/>
        <v>1.0233806055960137</v>
      </c>
      <c r="AD44" s="19">
        <f t="shared" ca="1" si="9"/>
        <v>1.0661304397313609</v>
      </c>
      <c r="AE44" s="19">
        <f t="shared" ca="1" si="9"/>
        <v>3.7540355882770271E-3</v>
      </c>
      <c r="AF44" s="19">
        <f t="shared" ca="1" si="9"/>
        <v>-0.78831787980029322</v>
      </c>
      <c r="AG44" s="19">
        <f t="shared" ca="1" si="9"/>
        <v>-6.0728744939271273</v>
      </c>
      <c r="AH44" s="19">
        <f t="shared" ca="1" si="9"/>
        <v>4.5601031260070979</v>
      </c>
      <c r="AI44" s="19">
        <f t="shared" ca="1" si="9"/>
        <v>-2.0650331329943095</v>
      </c>
      <c r="AJ44" s="19">
        <f t="shared" ca="1" si="9"/>
        <v>0.28717545239969056</v>
      </c>
      <c r="AK44" s="19">
        <f t="shared" ca="1" si="9"/>
        <v>-1.0708822029576792</v>
      </c>
      <c r="AL44" s="18">
        <f t="shared" ca="1" si="9"/>
        <v>-1.4466494845360889</v>
      </c>
      <c r="AM44" s="18">
        <f t="shared" ca="1" si="9"/>
        <v>-1.5948200685129477</v>
      </c>
      <c r="AN44" s="18">
        <f t="shared" ca="1" si="9"/>
        <v>-1.1114668118907045</v>
      </c>
      <c r="AO44" s="18">
        <f t="shared" ca="1" si="9"/>
        <v>1.9146886441752553</v>
      </c>
      <c r="AP44" s="18">
        <f t="shared" ca="1" si="9"/>
        <v>1.5559707818409763</v>
      </c>
      <c r="AQ44" s="18">
        <f t="shared" ca="1" si="9"/>
        <v>0.5810280279752611</v>
      </c>
      <c r="AR44" s="18">
        <f t="shared" ca="1" si="9"/>
        <v>0.26749659597444797</v>
      </c>
    </row>
    <row r="45" spans="1:44" x14ac:dyDescent="0.2">
      <c r="B45" t="str">
        <f t="shared" si="2"/>
        <v xml:space="preserve">   Transportation and public utilities</v>
      </c>
      <c r="C45" s="19"/>
      <c r="D45" s="19">
        <f t="shared" ref="D45:AR45" ca="1" si="10">100*(D14/C14-1)</f>
        <v>2.5431264449582214</v>
      </c>
      <c r="E45" s="19">
        <f t="shared" ca="1" si="10"/>
        <v>-1.3527575442247586</v>
      </c>
      <c r="F45" s="19">
        <f t="shared" ca="1" si="10"/>
        <v>-1.4064697609001531</v>
      </c>
      <c r="G45" s="19">
        <f t="shared" ca="1" si="10"/>
        <v>1.3195435092724583</v>
      </c>
      <c r="H45" s="19">
        <f t="shared" ca="1" si="10"/>
        <v>1.2143611404435095</v>
      </c>
      <c r="I45" s="19">
        <f t="shared" ca="1" si="10"/>
        <v>4.0688575899843649</v>
      </c>
      <c r="J45" s="19">
        <f t="shared" ca="1" si="10"/>
        <v>2.4561403508772006</v>
      </c>
      <c r="K45" s="19">
        <f t="shared" ca="1" si="10"/>
        <v>5.5772994129158482</v>
      </c>
      <c r="L45" s="19">
        <f t="shared" ca="1" si="10"/>
        <v>0.89589125733704478</v>
      </c>
      <c r="M45" s="19">
        <f t="shared" ca="1" si="10"/>
        <v>-0.44396815676668311</v>
      </c>
      <c r="N45" s="19">
        <f t="shared" ca="1" si="10"/>
        <v>-5.0130708903583177</v>
      </c>
      <c r="O45" s="19">
        <f t="shared" ca="1" si="10"/>
        <v>-4.1282175813501576</v>
      </c>
      <c r="P45" s="19">
        <f t="shared" ca="1" si="10"/>
        <v>-1.1313745356298588</v>
      </c>
      <c r="Q45" s="19">
        <f t="shared" ca="1" si="10"/>
        <v>0.83689154568746815</v>
      </c>
      <c r="R45" s="19">
        <f t="shared" ca="1" si="10"/>
        <v>-1.6937669376693165E-2</v>
      </c>
      <c r="S45" s="19">
        <f t="shared" ca="1" si="10"/>
        <v>1.67711333220395</v>
      </c>
      <c r="T45" s="19">
        <f t="shared" ca="1" si="10"/>
        <v>2.232589136954366</v>
      </c>
      <c r="U45" s="19">
        <f t="shared" ca="1" si="10"/>
        <v>-1.0593220338983134</v>
      </c>
      <c r="V45" s="19">
        <f t="shared" ca="1" si="10"/>
        <v>-9.0265195190248786</v>
      </c>
      <c r="W45" s="19">
        <f t="shared" ca="1" si="10"/>
        <v>-2.1365200072424262</v>
      </c>
      <c r="X45" s="19">
        <f t="shared" ca="1" si="10"/>
        <v>4.3478260869565188</v>
      </c>
      <c r="Y45" s="19">
        <f t="shared" ca="1" si="10"/>
        <v>1.4716312056737291</v>
      </c>
      <c r="Z45" s="19">
        <f t="shared" ca="1" si="10"/>
        <v>1.8172287261925657</v>
      </c>
      <c r="AA45" s="19">
        <f t="shared" ca="1" si="10"/>
        <v>7.345117556203884</v>
      </c>
      <c r="AB45" s="19">
        <f t="shared" ca="1" si="10"/>
        <v>5.4996003197442134</v>
      </c>
      <c r="AC45" s="19">
        <f t="shared" ca="1" si="10"/>
        <v>5.3796029701469905</v>
      </c>
      <c r="AD45" s="19">
        <f t="shared" ca="1" si="10"/>
        <v>5.6801840667241921</v>
      </c>
      <c r="AE45" s="19">
        <f t="shared" ca="1" si="10"/>
        <v>3.1704993876717991</v>
      </c>
      <c r="AF45" s="19">
        <f t="shared" ca="1" si="10"/>
        <v>3.3104721709311447</v>
      </c>
      <c r="AG45" s="19">
        <f t="shared" ca="1" si="10"/>
        <v>-3.6001531980084267</v>
      </c>
      <c r="AH45" s="19">
        <f t="shared" ca="1" si="10"/>
        <v>1.2581115084094652</v>
      </c>
      <c r="AI45" s="19">
        <f t="shared" ca="1" si="10"/>
        <v>9.9398378236986709</v>
      </c>
      <c r="AJ45" s="19">
        <f t="shared" ca="1" si="10"/>
        <v>0.48774684748988939</v>
      </c>
      <c r="AK45" s="19">
        <f t="shared" ca="1" si="10"/>
        <v>0.56824908251449369</v>
      </c>
      <c r="AL45" s="18">
        <f t="shared" ca="1" si="10"/>
        <v>-1.0966898175397088</v>
      </c>
      <c r="AM45" s="18">
        <f t="shared" ca="1" si="10"/>
        <v>-2.6207259313148823</v>
      </c>
      <c r="AN45" s="18">
        <f t="shared" ca="1" si="10"/>
        <v>-1.8226281111538123</v>
      </c>
      <c r="AO45" s="18">
        <f t="shared" ca="1" si="10"/>
        <v>1.395524877286114</v>
      </c>
      <c r="AP45" s="18">
        <f t="shared" ca="1" si="10"/>
        <v>2.0578855593298195</v>
      </c>
      <c r="AQ45" s="18">
        <f t="shared" ca="1" si="10"/>
        <v>1.6630665492974206</v>
      </c>
      <c r="AR45" s="18">
        <f t="shared" ca="1" si="10"/>
        <v>1.1119941786885246</v>
      </c>
    </row>
    <row r="46" spans="1:44" x14ac:dyDescent="0.2">
      <c r="B46" t="str">
        <f t="shared" si="2"/>
        <v xml:space="preserve">   Information</v>
      </c>
      <c r="C46" s="19"/>
      <c r="D46" s="19">
        <f t="shared" ref="D46:AR46" ca="1" si="11">100*(D15/C15-1)</f>
        <v>4.6755975833989716</v>
      </c>
      <c r="E46" s="19">
        <f t="shared" ca="1" si="11"/>
        <v>6.1480552070263705</v>
      </c>
      <c r="F46" s="19">
        <f t="shared" ca="1" si="11"/>
        <v>7.8486997635933697</v>
      </c>
      <c r="G46" s="19">
        <f t="shared" ca="1" si="11"/>
        <v>6.5760631302060446</v>
      </c>
      <c r="H46" s="19">
        <f t="shared" ca="1" si="11"/>
        <v>13.286713286713292</v>
      </c>
      <c r="I46" s="19">
        <f t="shared" ca="1" si="11"/>
        <v>8.9324618736383421</v>
      </c>
      <c r="J46" s="19">
        <f t="shared" ca="1" si="11"/>
        <v>7.2999999999999954</v>
      </c>
      <c r="K46" s="19">
        <f t="shared" ca="1" si="11"/>
        <v>6.7722895309102249</v>
      </c>
      <c r="L46" s="19">
        <f t="shared" ca="1" si="11"/>
        <v>12.452720395693939</v>
      </c>
      <c r="M46" s="19">
        <f t="shared" ca="1" si="11"/>
        <v>17.490297542043987</v>
      </c>
      <c r="N46" s="19">
        <f t="shared" ca="1" si="11"/>
        <v>1.618586214490203</v>
      </c>
      <c r="O46" s="19">
        <f t="shared" ca="1" si="11"/>
        <v>-5.0926427565283205</v>
      </c>
      <c r="P46" s="19">
        <f t="shared" ca="1" si="11"/>
        <v>-1.7467747459755767</v>
      </c>
      <c r="Q46" s="19">
        <f t="shared" ca="1" si="11"/>
        <v>1.3595166163141936</v>
      </c>
      <c r="R46" s="19">
        <f t="shared" ca="1" si="11"/>
        <v>2.1896136650235043</v>
      </c>
      <c r="S46" s="19">
        <f t="shared" ca="1" si="11"/>
        <v>4.7004711689477396</v>
      </c>
      <c r="T46" s="19">
        <f t="shared" ca="1" si="11"/>
        <v>4.9394621236472647</v>
      </c>
      <c r="U46" s="19">
        <f t="shared" ca="1" si="11"/>
        <v>4.5538084541556056</v>
      </c>
      <c r="V46" s="19">
        <f t="shared" ca="1" si="11"/>
        <v>-0.1953125000000111</v>
      </c>
      <c r="W46" s="19">
        <f t="shared" ca="1" si="11"/>
        <v>-0.45988258317023467</v>
      </c>
      <c r="X46" s="19">
        <f t="shared" ca="1" si="11"/>
        <v>1.327042170451187</v>
      </c>
      <c r="Y46" s="19">
        <f t="shared" ca="1" si="11"/>
        <v>1.1350407450523736</v>
      </c>
      <c r="Z46" s="19">
        <f t="shared" ca="1" si="11"/>
        <v>1.4484412470024077</v>
      </c>
      <c r="AA46" s="19">
        <f t="shared" ca="1" si="11"/>
        <v>3.9807110438728976</v>
      </c>
      <c r="AB46" s="19">
        <f t="shared" ca="1" si="11"/>
        <v>3.2827134673092839</v>
      </c>
      <c r="AC46" s="19">
        <f t="shared" ca="1" si="11"/>
        <v>7.9151259024476062</v>
      </c>
      <c r="AD46" s="19">
        <f t="shared" ca="1" si="11"/>
        <v>6.2984417067798226</v>
      </c>
      <c r="AE46" s="19">
        <f t="shared" ca="1" si="11"/>
        <v>7.0765216056489111</v>
      </c>
      <c r="AF46" s="19">
        <f t="shared" ca="1" si="11"/>
        <v>8.522686545767332</v>
      </c>
      <c r="AG46" s="19">
        <f t="shared" ca="1" si="11"/>
        <v>4.2536327608983182</v>
      </c>
      <c r="AH46" s="19">
        <f t="shared" ca="1" si="11"/>
        <v>4.5489102889001209</v>
      </c>
      <c r="AI46" s="19">
        <f t="shared" ca="1" si="11"/>
        <v>5.2781481032602162</v>
      </c>
      <c r="AJ46" s="19">
        <f t="shared" ca="1" si="11"/>
        <v>-4.2479709894664204</v>
      </c>
      <c r="AK46" s="19">
        <f t="shared" ca="1" si="11"/>
        <v>-3.9374812143071924</v>
      </c>
      <c r="AL46" s="18">
        <f t="shared" ca="1" si="11"/>
        <v>-3.7139674593241523</v>
      </c>
      <c r="AM46" s="18">
        <f t="shared" ca="1" si="11"/>
        <v>-2.7888004217721085</v>
      </c>
      <c r="AN46" s="18">
        <f t="shared" ca="1" si="11"/>
        <v>-0.98451543312080281</v>
      </c>
      <c r="AO46" s="18">
        <f t="shared" ca="1" si="11"/>
        <v>0.8268045342684216</v>
      </c>
      <c r="AP46" s="18">
        <f t="shared" ca="1" si="11"/>
        <v>1.6167845362784039</v>
      </c>
      <c r="AQ46" s="18">
        <f t="shared" ca="1" si="11"/>
        <v>1.8560659231595</v>
      </c>
      <c r="AR46" s="18">
        <f t="shared" ca="1" si="11"/>
        <v>1.9564664618227479</v>
      </c>
    </row>
    <row r="47" spans="1:44" x14ac:dyDescent="0.2">
      <c r="B47" t="str">
        <f t="shared" si="2"/>
        <v xml:space="preserve">   Financial activities</v>
      </c>
      <c r="C47" s="19"/>
      <c r="D47" s="19">
        <f t="shared" ref="D47:AR47" ca="1" si="12">100*(D16/C16-1)</f>
        <v>-1.1778563015296672E-2</v>
      </c>
      <c r="E47" s="19">
        <f t="shared" ca="1" si="12"/>
        <v>1.9436918364942768</v>
      </c>
      <c r="F47" s="19">
        <f t="shared" ca="1" si="12"/>
        <v>3.6514906401663882</v>
      </c>
      <c r="G47" s="19">
        <f t="shared" ca="1" si="12"/>
        <v>1.5050167224080369</v>
      </c>
      <c r="H47" s="19">
        <f t="shared" ca="1" si="12"/>
        <v>-2.6139483800109886</v>
      </c>
      <c r="I47" s="19">
        <f t="shared" ca="1" si="12"/>
        <v>2.7517762490132158</v>
      </c>
      <c r="J47" s="19">
        <f t="shared" ca="1" si="12"/>
        <v>2.8646690813302289</v>
      </c>
      <c r="K47" s="19">
        <f t="shared" ca="1" si="12"/>
        <v>7.2023047375159965</v>
      </c>
      <c r="L47" s="19">
        <f t="shared" ca="1" si="12"/>
        <v>5.7330546431770602</v>
      </c>
      <c r="M47" s="19">
        <f t="shared" ca="1" si="12"/>
        <v>2.8240609997198796E-2</v>
      </c>
      <c r="N47" s="19">
        <f t="shared" ca="1" si="12"/>
        <v>2.3244871070957851</v>
      </c>
      <c r="O47" s="19">
        <f t="shared" ca="1" si="12"/>
        <v>-0.63459946656856392</v>
      </c>
      <c r="P47" s="19">
        <f t="shared" ca="1" si="12"/>
        <v>2.8045168456127589</v>
      </c>
      <c r="Q47" s="19">
        <f t="shared" ca="1" si="12"/>
        <v>-0.8373098046277283</v>
      </c>
      <c r="R47" s="19">
        <f t="shared" ca="1" si="12"/>
        <v>0.68095151625204853</v>
      </c>
      <c r="S47" s="19">
        <f t="shared" ca="1" si="12"/>
        <v>1.6412661195779554</v>
      </c>
      <c r="T47" s="19">
        <f t="shared" ca="1" si="12"/>
        <v>-0.54121195989709214</v>
      </c>
      <c r="U47" s="19">
        <f t="shared" ca="1" si="12"/>
        <v>-1.9625334522747506</v>
      </c>
      <c r="V47" s="19">
        <f t="shared" ca="1" si="12"/>
        <v>-7.9981801637852623</v>
      </c>
      <c r="W47" s="19">
        <f t="shared" ca="1" si="12"/>
        <v>-4.945109286915228</v>
      </c>
      <c r="X47" s="19">
        <f t="shared" ca="1" si="12"/>
        <v>-1.9664967225054619</v>
      </c>
      <c r="Y47" s="19">
        <f t="shared" ca="1" si="12"/>
        <v>-0.83846317130120696</v>
      </c>
      <c r="Z47" s="19">
        <f t="shared" ca="1" si="12"/>
        <v>3.0825216739805095</v>
      </c>
      <c r="AA47" s="19">
        <f t="shared" ca="1" si="12"/>
        <v>0.91371612501300881</v>
      </c>
      <c r="AB47" s="19">
        <f t="shared" ca="1" si="12"/>
        <v>1.3067187982302775</v>
      </c>
      <c r="AC47" s="19">
        <f t="shared" ca="1" si="12"/>
        <v>1.4422100345317768</v>
      </c>
      <c r="AD47" s="19">
        <f t="shared" ca="1" si="12"/>
        <v>1.2715258309971889</v>
      </c>
      <c r="AE47" s="19">
        <f t="shared" ca="1" si="12"/>
        <v>2.7978250123579018</v>
      </c>
      <c r="AF47" s="19">
        <f t="shared" ca="1" si="12"/>
        <v>1.9426812848624797</v>
      </c>
      <c r="AG47" s="19">
        <f t="shared" ca="1" si="12"/>
        <v>-2.424528301886808</v>
      </c>
      <c r="AH47" s="19">
        <f t="shared" ca="1" si="12"/>
        <v>1.1698733442908171</v>
      </c>
      <c r="AI47" s="19">
        <f t="shared" ca="1" si="12"/>
        <v>2.2744648318042904</v>
      </c>
      <c r="AJ47" s="19">
        <f t="shared" ca="1" si="12"/>
        <v>-1.822089329097365</v>
      </c>
      <c r="AK47" s="19">
        <f t="shared" ca="1" si="12"/>
        <v>-1.5703816503283563</v>
      </c>
      <c r="AL47" s="18">
        <f t="shared" ca="1" si="12"/>
        <v>-0.64532972345776596</v>
      </c>
      <c r="AM47" s="18">
        <f t="shared" ca="1" si="12"/>
        <v>-1.6336044051439846</v>
      </c>
      <c r="AN47" s="18">
        <f t="shared" ca="1" si="12"/>
        <v>-0.30135634545646051</v>
      </c>
      <c r="AO47" s="18">
        <f t="shared" ca="1" si="12"/>
        <v>2.035009901216478</v>
      </c>
      <c r="AP47" s="18">
        <f t="shared" ca="1" si="12"/>
        <v>1.5639490113723342</v>
      </c>
      <c r="AQ47" s="18">
        <f t="shared" ca="1" si="12"/>
        <v>0.78399831585651558</v>
      </c>
      <c r="AR47" s="18">
        <f t="shared" ca="1" si="12"/>
        <v>0.4520229308855539</v>
      </c>
    </row>
    <row r="48" spans="1:44" x14ac:dyDescent="0.2">
      <c r="B48" t="str">
        <f t="shared" si="2"/>
        <v xml:space="preserve">   Professional and business services</v>
      </c>
      <c r="C48" s="19"/>
      <c r="D48" s="19">
        <f t="shared" ref="D48:AR48" ca="1" si="13">100*(D17/C17-1)</f>
        <v>-0.1271923952336329</v>
      </c>
      <c r="E48" s="19">
        <f t="shared" ca="1" si="13"/>
        <v>1.260138078959705</v>
      </c>
      <c r="F48" s="19">
        <f t="shared" ca="1" si="13"/>
        <v>4.7990997550804382</v>
      </c>
      <c r="G48" s="19">
        <f t="shared" ca="1" si="13"/>
        <v>6.5121273370389199</v>
      </c>
      <c r="H48" s="19">
        <f t="shared" ca="1" si="13"/>
        <v>3.8842436102709987</v>
      </c>
      <c r="I48" s="19">
        <f t="shared" ca="1" si="13"/>
        <v>6.7359287589907613</v>
      </c>
      <c r="J48" s="19">
        <f t="shared" ca="1" si="13"/>
        <v>8.7335543908439348</v>
      </c>
      <c r="K48" s="19">
        <f t="shared" ca="1" si="13"/>
        <v>5.7104913678619029</v>
      </c>
      <c r="L48" s="19">
        <f t="shared" ca="1" si="13"/>
        <v>5.9603573422669198</v>
      </c>
      <c r="M48" s="19">
        <f t="shared" ca="1" si="13"/>
        <v>6.6043121240064728</v>
      </c>
      <c r="N48" s="19">
        <f t="shared" ca="1" si="13"/>
        <v>-5.7791325122543924</v>
      </c>
      <c r="O48" s="19">
        <f t="shared" ca="1" si="13"/>
        <v>-5.5871294919996544</v>
      </c>
      <c r="P48" s="19">
        <f t="shared" ca="1" si="13"/>
        <v>-1.2594924986108591</v>
      </c>
      <c r="Q48" s="19">
        <f t="shared" ca="1" si="13"/>
        <v>3.3061339335959561</v>
      </c>
      <c r="R48" s="19">
        <f t="shared" ca="1" si="13"/>
        <v>5.5109174270280281</v>
      </c>
      <c r="S48" s="19">
        <f t="shared" ca="1" si="13"/>
        <v>6.0233188486856104</v>
      </c>
      <c r="T48" s="19">
        <f t="shared" ca="1" si="13"/>
        <v>5.1089558901108001</v>
      </c>
      <c r="U48" s="19">
        <f t="shared" ca="1" si="13"/>
        <v>1.984402748822478</v>
      </c>
      <c r="V48" s="19">
        <f t="shared" ca="1" si="13"/>
        <v>-8.5970623864324747</v>
      </c>
      <c r="W48" s="19">
        <f t="shared" ca="1" si="13"/>
        <v>0.18637399047420899</v>
      </c>
      <c r="X48" s="19">
        <f t="shared" ca="1" si="13"/>
        <v>5.1550227366680579</v>
      </c>
      <c r="Y48" s="19">
        <f t="shared" ca="1" si="13"/>
        <v>5.6689074969532571</v>
      </c>
      <c r="Z48" s="19">
        <f t="shared" ca="1" si="13"/>
        <v>5.1787640909259913</v>
      </c>
      <c r="AA48" s="19">
        <f t="shared" ca="1" si="13"/>
        <v>4.5311449895652833</v>
      </c>
      <c r="AB48" s="19">
        <f t="shared" ca="1" si="13"/>
        <v>5.2077693557119442</v>
      </c>
      <c r="AC48" s="19">
        <f t="shared" ca="1" si="13"/>
        <v>5.1429674182239093</v>
      </c>
      <c r="AD48" s="19">
        <f t="shared" ca="1" si="13"/>
        <v>5.5185071887427606</v>
      </c>
      <c r="AE48" s="19">
        <f t="shared" ca="1" si="13"/>
        <v>3.5716356467791366</v>
      </c>
      <c r="AF48" s="19">
        <f t="shared" ca="1" si="13"/>
        <v>4.3497732743659867</v>
      </c>
      <c r="AG48" s="19">
        <f t="shared" ca="1" si="13"/>
        <v>1.3519313304721114</v>
      </c>
      <c r="AH48" s="19">
        <f t="shared" ca="1" si="13"/>
        <v>3.4009104382807687</v>
      </c>
      <c r="AI48" s="19">
        <f t="shared" ca="1" si="13"/>
        <v>8.89196037779314</v>
      </c>
      <c r="AJ48" s="19">
        <f t="shared" ca="1" si="13"/>
        <v>-2.2447876266365685</v>
      </c>
      <c r="AK48" s="19">
        <f t="shared" ca="1" si="13"/>
        <v>-0.28614023275946865</v>
      </c>
      <c r="AL48" s="18">
        <f t="shared" ca="1" si="13"/>
        <v>-2.3925462393595165</v>
      </c>
      <c r="AM48" s="18">
        <f t="shared" ca="1" si="13"/>
        <v>-2.1508178690354707</v>
      </c>
      <c r="AN48" s="18">
        <f t="shared" ca="1" si="13"/>
        <v>-0.2270399127895284</v>
      </c>
      <c r="AO48" s="18">
        <f t="shared" ca="1" si="13"/>
        <v>2.482366150905202</v>
      </c>
      <c r="AP48" s="18">
        <f t="shared" ca="1" si="13"/>
        <v>2.8335021101422386</v>
      </c>
      <c r="AQ48" s="18">
        <f t="shared" ca="1" si="13"/>
        <v>2.3889775715125516</v>
      </c>
      <c r="AR48" s="18">
        <f t="shared" ca="1" si="13"/>
        <v>2.2988535669093979</v>
      </c>
    </row>
    <row r="49" spans="2:44" x14ac:dyDescent="0.2">
      <c r="B49" t="str">
        <f t="shared" si="2"/>
        <v xml:space="preserve">   Other services</v>
      </c>
      <c r="C49" s="19"/>
      <c r="D49" s="19">
        <f t="shared" ref="D49:AR49" ca="1" si="14">100*(D18/C18-1)</f>
        <v>3.2194097748746042</v>
      </c>
      <c r="E49" s="19">
        <f t="shared" ca="1" si="14"/>
        <v>2.7460730025991253</v>
      </c>
      <c r="F49" s="19">
        <f t="shared" ca="1" si="14"/>
        <v>4.0365156181258577</v>
      </c>
      <c r="G49" s="19">
        <f t="shared" ca="1" si="14"/>
        <v>2.0562427317897924</v>
      </c>
      <c r="H49" s="19">
        <f t="shared" ca="1" si="14"/>
        <v>3.1076811519138436</v>
      </c>
      <c r="I49" s="19">
        <f t="shared" ca="1" si="14"/>
        <v>1.2658863716280333</v>
      </c>
      <c r="J49" s="19">
        <f t="shared" ca="1" si="14"/>
        <v>4.9059973212957075</v>
      </c>
      <c r="K49" s="19">
        <f t="shared" ca="1" si="14"/>
        <v>4.5394363533194371</v>
      </c>
      <c r="L49" s="19">
        <f t="shared" ca="1" si="14"/>
        <v>1.4745793377963112</v>
      </c>
      <c r="M49" s="19">
        <f t="shared" ca="1" si="14"/>
        <v>3.0623161273067412</v>
      </c>
      <c r="N49" s="19">
        <f t="shared" ca="1" si="14"/>
        <v>1.7559794126551509</v>
      </c>
      <c r="O49" s="19">
        <f t="shared" ca="1" si="14"/>
        <v>1.8914438729969785</v>
      </c>
      <c r="P49" s="19">
        <f t="shared" ca="1" si="14"/>
        <v>1.480894376772901</v>
      </c>
      <c r="Q49" s="19">
        <f t="shared" ca="1" si="14"/>
        <v>0.36584864553792507</v>
      </c>
      <c r="R49" s="19">
        <f t="shared" ca="1" si="14"/>
        <v>1.7201834862385024</v>
      </c>
      <c r="S49" s="19">
        <f t="shared" ca="1" si="14"/>
        <v>0.98244483813820782</v>
      </c>
      <c r="T49" s="19">
        <f t="shared" ca="1" si="14"/>
        <v>2.3963317384369409</v>
      </c>
      <c r="U49" s="19">
        <f t="shared" ca="1" si="14"/>
        <v>3.6252482379969919</v>
      </c>
      <c r="V49" s="19">
        <f t="shared" ca="1" si="14"/>
        <v>3.5472719074101766</v>
      </c>
      <c r="W49" s="19">
        <f t="shared" ca="1" si="14"/>
        <v>2.2064160255479637</v>
      </c>
      <c r="X49" s="19">
        <f t="shared" ca="1" si="14"/>
        <v>3.0038346825734807</v>
      </c>
      <c r="Y49" s="19">
        <f t="shared" ca="1" si="14"/>
        <v>1.7200965184419159</v>
      </c>
      <c r="Z49" s="19">
        <f t="shared" ca="1" si="14"/>
        <v>1.1725236368565595</v>
      </c>
      <c r="AA49" s="19">
        <f t="shared" ca="1" si="14"/>
        <v>2.1068497739072489</v>
      </c>
      <c r="AB49" s="19">
        <f t="shared" ca="1" si="14"/>
        <v>1.6434851069413892</v>
      </c>
      <c r="AC49" s="19">
        <f t="shared" ca="1" si="14"/>
        <v>3.5630143617879195</v>
      </c>
      <c r="AD49" s="19">
        <f t="shared" ca="1" si="14"/>
        <v>2.5024151578422416</v>
      </c>
      <c r="AE49" s="19">
        <f t="shared" ca="1" si="14"/>
        <v>3.1983461023957105</v>
      </c>
      <c r="AF49" s="19">
        <f t="shared" ca="1" si="14"/>
        <v>3.1846570822531284</v>
      </c>
      <c r="AG49" s="19">
        <f t="shared" ca="1" si="14"/>
        <v>-6.1013561741613103</v>
      </c>
      <c r="AH49" s="19">
        <f t="shared" ca="1" si="14"/>
        <v>1.5780831914376403</v>
      </c>
      <c r="AI49" s="19">
        <f t="shared" ca="1" si="14"/>
        <v>3.0592390816295723</v>
      </c>
      <c r="AJ49" s="19">
        <f t="shared" ca="1" si="14"/>
        <v>2.718638357198877</v>
      </c>
      <c r="AK49" s="19">
        <f t="shared" ca="1" si="14"/>
        <v>2.2140534426692948</v>
      </c>
      <c r="AL49" s="18">
        <f t="shared" ca="1" si="14"/>
        <v>1.2438641141971685</v>
      </c>
      <c r="AM49" s="18">
        <f t="shared" ca="1" si="14"/>
        <v>-0.27418713866513844</v>
      </c>
      <c r="AN49" s="18">
        <f t="shared" ca="1" si="14"/>
        <v>-0.21883544984686587</v>
      </c>
      <c r="AO49" s="18">
        <f t="shared" ca="1" si="14"/>
        <v>1.9282669059148327</v>
      </c>
      <c r="AP49" s="18">
        <f t="shared" ca="1" si="14"/>
        <v>1.2166685228268248</v>
      </c>
      <c r="AQ49" s="18">
        <f t="shared" ca="1" si="14"/>
        <v>0.71151982771939792</v>
      </c>
      <c r="AR49" s="18">
        <f t="shared" ca="1" si="14"/>
        <v>0.84815788071608278</v>
      </c>
    </row>
    <row r="50" spans="2:44" x14ac:dyDescent="0.2">
      <c r="B50" t="str">
        <f t="shared" si="2"/>
        <v xml:space="preserve">      Leisure and Hospitality</v>
      </c>
      <c r="C50" s="19"/>
      <c r="D50" s="19">
        <f t="shared" ref="D50:AR50" ca="1" si="15">100*(D19/C19-1)</f>
        <v>1.0824694982111804</v>
      </c>
      <c r="E50" s="19">
        <f t="shared" ca="1" si="15"/>
        <v>1.7968962700789515</v>
      </c>
      <c r="F50" s="19">
        <f t="shared" ca="1" si="15"/>
        <v>3.3342248373005257</v>
      </c>
      <c r="G50" s="19">
        <f t="shared" ca="1" si="15"/>
        <v>2.4588042446725744</v>
      </c>
      <c r="H50" s="19">
        <f t="shared" ca="1" si="15"/>
        <v>4.0922869653081895</v>
      </c>
      <c r="I50" s="19">
        <f t="shared" ca="1" si="15"/>
        <v>3.2357223750202335</v>
      </c>
      <c r="J50" s="19">
        <f t="shared" ca="1" si="15"/>
        <v>3.1969910672308366</v>
      </c>
      <c r="K50" s="19">
        <f t="shared" ca="1" si="15"/>
        <v>3.4927866362946203</v>
      </c>
      <c r="L50" s="19">
        <f t="shared" ca="1" si="15"/>
        <v>4.9449743213499486</v>
      </c>
      <c r="M50" s="19">
        <f t="shared" ca="1" si="15"/>
        <v>1.1744966442952975</v>
      </c>
      <c r="N50" s="19">
        <f t="shared" ca="1" si="15"/>
        <v>-0.64953012714206171</v>
      </c>
      <c r="O50" s="19">
        <f t="shared" ca="1" si="15"/>
        <v>-1.9543747391848831</v>
      </c>
      <c r="P50" s="19">
        <f t="shared" ca="1" si="15"/>
        <v>1.8159892175640291</v>
      </c>
      <c r="Q50" s="19">
        <f t="shared" ca="1" si="15"/>
        <v>2.793841008848319</v>
      </c>
      <c r="R50" s="19">
        <f t="shared" ca="1" si="15"/>
        <v>2.9483529890199422</v>
      </c>
      <c r="S50" s="19">
        <f t="shared" ca="1" si="15"/>
        <v>3.2786885245901676</v>
      </c>
      <c r="T50" s="19">
        <f t="shared" ca="1" si="15"/>
        <v>3.4869637279275834</v>
      </c>
      <c r="U50" s="19">
        <f t="shared" ca="1" si="15"/>
        <v>1.2997412837255196</v>
      </c>
      <c r="V50" s="19">
        <f t="shared" ca="1" si="15"/>
        <v>-4.7126786257221109</v>
      </c>
      <c r="W50" s="19">
        <f t="shared" ca="1" si="15"/>
        <v>-8.9342693044058841E-2</v>
      </c>
      <c r="X50" s="19">
        <f t="shared" ca="1" si="15"/>
        <v>2.3122125702606411</v>
      </c>
      <c r="Y50" s="19">
        <f t="shared" ca="1" si="15"/>
        <v>3.4336371581970226</v>
      </c>
      <c r="Z50" s="19">
        <f t="shared" ca="1" si="15"/>
        <v>4.2370835345243885</v>
      </c>
      <c r="AA50" s="19">
        <f t="shared" ca="1" si="15"/>
        <v>3.3236826867400149</v>
      </c>
      <c r="AB50" s="19">
        <f t="shared" ca="1" si="15"/>
        <v>4.2367182246133339</v>
      </c>
      <c r="AC50" s="19">
        <f t="shared" ca="1" si="15"/>
        <v>4.2956989247311839</v>
      </c>
      <c r="AD50" s="19">
        <f t="shared" ca="1" si="15"/>
        <v>3.2063508428269438</v>
      </c>
      <c r="AE50" s="19">
        <f t="shared" ca="1" si="15"/>
        <v>2.8220368612956515</v>
      </c>
      <c r="AF50" s="19">
        <f t="shared" ca="1" si="15"/>
        <v>1.3164286408238635</v>
      </c>
      <c r="AG50" s="19">
        <f t="shared" ca="1" si="15"/>
        <v>-29.443352351728446</v>
      </c>
      <c r="AH50" s="19">
        <f t="shared" ca="1" si="15"/>
        <v>5.0081543897798397</v>
      </c>
      <c r="AI50" s="19">
        <f t="shared" ca="1" si="15"/>
        <v>18.197113829029931</v>
      </c>
      <c r="AJ50" s="19">
        <f t="shared" ca="1" si="15"/>
        <v>7.4623597043526058</v>
      </c>
      <c r="AK50" s="19">
        <f t="shared" ca="1" si="15"/>
        <v>2.1448950478907713</v>
      </c>
      <c r="AL50" s="18">
        <f t="shared" ca="1" si="15"/>
        <v>0.37819342610603268</v>
      </c>
      <c r="AM50" s="18">
        <f t="shared" ca="1" si="15"/>
        <v>5.0122177466005446E-2</v>
      </c>
      <c r="AN50" s="18">
        <f t="shared" ca="1" si="15"/>
        <v>-1.5588894333826486</v>
      </c>
      <c r="AO50" s="18">
        <f t="shared" ca="1" si="15"/>
        <v>3.0489737415260398</v>
      </c>
      <c r="AP50" s="18">
        <f t="shared" ca="1" si="15"/>
        <v>3.1802805217511887</v>
      </c>
      <c r="AQ50" s="18">
        <f t="shared" ca="1" si="15"/>
        <v>1.4468787402220462</v>
      </c>
      <c r="AR50" s="18">
        <f t="shared" ca="1" si="15"/>
        <v>1.9213437156174962</v>
      </c>
    </row>
    <row r="51" spans="2:44" x14ac:dyDescent="0.2">
      <c r="B51" t="str">
        <f t="shared" si="2"/>
        <v xml:space="preserve">   Government</v>
      </c>
      <c r="C51" s="19"/>
      <c r="D51" s="19">
        <f t="shared" ref="D51:AR51" ca="1" si="16">100*(D20/C20-1)</f>
        <v>3.752048369780181</v>
      </c>
      <c r="E51" s="19">
        <f t="shared" ca="1" si="16"/>
        <v>3.741626273078813</v>
      </c>
      <c r="F51" s="19">
        <f t="shared" ca="1" si="16"/>
        <v>2.0054598908021859</v>
      </c>
      <c r="G51" s="19">
        <f t="shared" ca="1" si="16"/>
        <v>1.6006176016469364</v>
      </c>
      <c r="H51" s="19">
        <f t="shared" ca="1" si="16"/>
        <v>2.0414366040220955</v>
      </c>
      <c r="I51" s="19">
        <f t="shared" ca="1" si="16"/>
        <v>1.6729547259729749</v>
      </c>
      <c r="J51" s="19">
        <f t="shared" ca="1" si="16"/>
        <v>1.8407304330843255</v>
      </c>
      <c r="K51" s="19">
        <f t="shared" ca="1" si="16"/>
        <v>2.6992041422955193</v>
      </c>
      <c r="L51" s="19">
        <f t="shared" ca="1" si="16"/>
        <v>2.352831333737937</v>
      </c>
      <c r="M51" s="19">
        <f t="shared" ca="1" si="16"/>
        <v>1.7149372862029555</v>
      </c>
      <c r="N51" s="19">
        <f t="shared" ca="1" si="16"/>
        <v>3.2464911887359227</v>
      </c>
      <c r="O51" s="19">
        <f t="shared" ca="1" si="16"/>
        <v>2.0673181324647238</v>
      </c>
      <c r="P51" s="19">
        <f t="shared" ca="1" si="16"/>
        <v>1.0935704863622719</v>
      </c>
      <c r="Q51" s="19">
        <f t="shared" ca="1" si="16"/>
        <v>-8.4182170216440255E-3</v>
      </c>
      <c r="R51" s="19">
        <f t="shared" ca="1" si="16"/>
        <v>-7.9979794578199925E-2</v>
      </c>
      <c r="S51" s="19">
        <f t="shared" ca="1" si="16"/>
        <v>0.33281375068456853</v>
      </c>
      <c r="T51" s="19">
        <f t="shared" ca="1" si="16"/>
        <v>0.86076587168291141</v>
      </c>
      <c r="U51" s="19">
        <f t="shared" ca="1" si="16"/>
        <v>2.1647724907372545</v>
      </c>
      <c r="V51" s="19">
        <f t="shared" ca="1" si="16"/>
        <v>0.79458864756938308</v>
      </c>
      <c r="W51" s="19">
        <f t="shared" ca="1" si="16"/>
        <v>-0.16575032341524798</v>
      </c>
      <c r="X51" s="19">
        <f t="shared" ca="1" si="16"/>
        <v>-1.7574407774853418</v>
      </c>
      <c r="Y51" s="19">
        <f t="shared" ca="1" si="16"/>
        <v>0.25143233996951508</v>
      </c>
      <c r="Z51" s="19">
        <f t="shared" ca="1" si="16"/>
        <v>1.0402105090042024</v>
      </c>
      <c r="AA51" s="19">
        <f t="shared" ca="1" si="16"/>
        <v>1.436419125127153</v>
      </c>
      <c r="AB51" s="19">
        <f t="shared" ca="1" si="16"/>
        <v>2.4871630295250302</v>
      </c>
      <c r="AC51" s="19">
        <f t="shared" ca="1" si="16"/>
        <v>2.2937216220447754</v>
      </c>
      <c r="AD51" s="19">
        <f t="shared" ca="1" si="16"/>
        <v>1.6071018596464315</v>
      </c>
      <c r="AE51" s="19">
        <f t="shared" ca="1" si="16"/>
        <v>-1.2427506213752881</v>
      </c>
      <c r="AF51" s="19">
        <f t="shared" ca="1" si="16"/>
        <v>-1.1478035387431307</v>
      </c>
      <c r="AG51" s="19">
        <f t="shared" ca="1" si="16"/>
        <v>-2.9279018632103027</v>
      </c>
      <c r="AH51" s="19">
        <f t="shared" ca="1" si="16"/>
        <v>-1.0491177873152013</v>
      </c>
      <c r="AI51" s="19">
        <f t="shared" ca="1" si="16"/>
        <v>-1.1686746987951913</v>
      </c>
      <c r="AJ51" s="19">
        <f t="shared" ca="1" si="16"/>
        <v>3.8806940550205171</v>
      </c>
      <c r="AK51" s="19">
        <f t="shared" ca="1" si="16"/>
        <v>7.2015334063526781</v>
      </c>
      <c r="AL51" s="18">
        <f t="shared" ca="1" si="16"/>
        <v>1.1024740010946887</v>
      </c>
      <c r="AM51" s="18">
        <f t="shared" ca="1" si="16"/>
        <v>-2.064605529558039</v>
      </c>
      <c r="AN51" s="18">
        <f t="shared" ca="1" si="16"/>
        <v>-1.9534816357712481</v>
      </c>
      <c r="AO51" s="18">
        <f t="shared" ca="1" si="16"/>
        <v>-0.30631447587070593</v>
      </c>
      <c r="AP51" s="18">
        <f t="shared" ca="1" si="16"/>
        <v>0.3302503333268314</v>
      </c>
      <c r="AQ51" s="18">
        <f t="shared" ca="1" si="16"/>
        <v>0.85849857446758104</v>
      </c>
      <c r="AR51" s="18">
        <f t="shared" ca="1" si="16"/>
        <v>0.80567621697014147</v>
      </c>
    </row>
    <row r="52" spans="2:44" x14ac:dyDescent="0.2">
      <c r="B52" t="str">
        <f t="shared" si="2"/>
        <v xml:space="preserve">      State and local</v>
      </c>
      <c r="C52" s="19"/>
      <c r="D52" s="19">
        <f t="shared" ref="D52:AR52" ca="1" si="17">100*(D21/C21-1)</f>
        <v>4.6599496221662262</v>
      </c>
      <c r="E52" s="19">
        <f t="shared" ca="1" si="17"/>
        <v>4.1104566470327564</v>
      </c>
      <c r="F52" s="19">
        <f t="shared" ca="1" si="17"/>
        <v>1.9041245893660852</v>
      </c>
      <c r="G52" s="19">
        <f t="shared" ca="1" si="17"/>
        <v>1.9043639185720274</v>
      </c>
      <c r="H52" s="19">
        <f t="shared" ca="1" si="17"/>
        <v>2.6303456356180588</v>
      </c>
      <c r="I52" s="19">
        <f t="shared" ca="1" si="17"/>
        <v>2.1633654888977727</v>
      </c>
      <c r="J52" s="19">
        <f t="shared" ca="1" si="17"/>
        <v>1.9387641077215134</v>
      </c>
      <c r="K52" s="19">
        <f t="shared" ca="1" si="17"/>
        <v>2.59797204713621</v>
      </c>
      <c r="L52" s="19">
        <f t="shared" ca="1" si="17"/>
        <v>2.3184999198675005</v>
      </c>
      <c r="M52" s="19">
        <f t="shared" ca="1" si="17"/>
        <v>1.4671330862006116</v>
      </c>
      <c r="N52" s="19">
        <f t="shared" ca="1" si="17"/>
        <v>3.848924565195011</v>
      </c>
      <c r="O52" s="19">
        <f t="shared" ca="1" si="17"/>
        <v>2.1207016153007574</v>
      </c>
      <c r="P52" s="19">
        <f t="shared" ca="1" si="17"/>
        <v>0.78602620087335762</v>
      </c>
      <c r="Q52" s="19">
        <f t="shared" ca="1" si="17"/>
        <v>0.12035432312729188</v>
      </c>
      <c r="R52" s="19">
        <f t="shared" ca="1" si="17"/>
        <v>0.15867673222098588</v>
      </c>
      <c r="S52" s="19">
        <f t="shared" ca="1" si="17"/>
        <v>0.6817090734517528</v>
      </c>
      <c r="T52" s="19">
        <f t="shared" ca="1" si="17"/>
        <v>0.99656685103950426</v>
      </c>
      <c r="U52" s="19">
        <f t="shared" ca="1" si="17"/>
        <v>2.308672867192274</v>
      </c>
      <c r="V52" s="19">
        <f t="shared" ca="1" si="17"/>
        <v>0.63682510383018531</v>
      </c>
      <c r="W52" s="19">
        <f t="shared" ca="1" si="17"/>
        <v>-0.18800440205427593</v>
      </c>
      <c r="X52" s="19">
        <f t="shared" ca="1" si="17"/>
        <v>-1.4655212018192643</v>
      </c>
      <c r="Y52" s="19">
        <f t="shared" ca="1" si="17"/>
        <v>0.50820589332338795</v>
      </c>
      <c r="Z52" s="19">
        <f t="shared" ca="1" si="17"/>
        <v>1.475158881105898</v>
      </c>
      <c r="AA52" s="19">
        <f t="shared" ca="1" si="17"/>
        <v>1.8331428571428665</v>
      </c>
      <c r="AB52" s="19">
        <f t="shared" ca="1" si="17"/>
        <v>2.8326449991021629</v>
      </c>
      <c r="AC52" s="19">
        <f t="shared" ca="1" si="17"/>
        <v>2.4970533024839758</v>
      </c>
      <c r="AD52" s="19">
        <f t="shared" ca="1" si="17"/>
        <v>1.7590186975595001</v>
      </c>
      <c r="AE52" s="19">
        <f t="shared" ca="1" si="17"/>
        <v>-1.117528879959806</v>
      </c>
      <c r="AF52" s="19">
        <f t="shared" ca="1" si="17"/>
        <v>-1.0920634920634997</v>
      </c>
      <c r="AG52" s="19">
        <f t="shared" ca="1" si="17"/>
        <v>-3.5862541190568087</v>
      </c>
      <c r="AH52" s="19">
        <f t="shared" ca="1" si="17"/>
        <v>-0.89218340805183871</v>
      </c>
      <c r="AI52" s="19">
        <f t="shared" ca="1" si="17"/>
        <v>-0.91365102113937224</v>
      </c>
      <c r="AJ52" s="19">
        <f t="shared" ca="1" si="17"/>
        <v>4.1629000180799292</v>
      </c>
      <c r="AK52" s="19">
        <f t="shared" ca="1" si="17"/>
        <v>7.7196788891299661</v>
      </c>
      <c r="AL52" s="18">
        <f t="shared" ca="1" si="17"/>
        <v>1.534200773445038</v>
      </c>
      <c r="AM52" s="18">
        <f t="shared" ca="1" si="17"/>
        <v>-1.485852921163977</v>
      </c>
      <c r="AN52" s="18">
        <f t="shared" ca="1" si="17"/>
        <v>-2.046206127720418</v>
      </c>
      <c r="AO52" s="18">
        <f t="shared" ca="1" si="17"/>
        <v>-0.28694698351053871</v>
      </c>
      <c r="AP52" s="18">
        <f t="shared" ca="1" si="17"/>
        <v>0.34081475656644322</v>
      </c>
      <c r="AQ52" s="18">
        <f t="shared" ca="1" si="17"/>
        <v>0.85014144368344979</v>
      </c>
      <c r="AR52" s="18">
        <f t="shared" ca="1" si="17"/>
        <v>0.80706103534309293</v>
      </c>
    </row>
    <row r="53" spans="2:44" x14ac:dyDescent="0.2">
      <c r="B53" t="str">
        <f t="shared" si="2"/>
        <v xml:space="preserve">      Federal</v>
      </c>
      <c r="C53" s="19"/>
      <c r="D53" s="19">
        <f t="shared" ref="D53:AR53" ca="1" si="18">100*(D22/C22-1)</f>
        <v>-1.4936805821524457</v>
      </c>
      <c r="E53" s="19">
        <f t="shared" ca="1" si="18"/>
        <v>1.4774494556765383</v>
      </c>
      <c r="F53" s="19">
        <f t="shared" ca="1" si="18"/>
        <v>2.6436781609195492</v>
      </c>
      <c r="G53" s="19">
        <f t="shared" ca="1" si="18"/>
        <v>-0.29861888764464162</v>
      </c>
      <c r="H53" s="19">
        <f t="shared" ca="1" si="18"/>
        <v>-1.7222014226881299</v>
      </c>
      <c r="I53" s="19">
        <f t="shared" ca="1" si="18"/>
        <v>-1.6000000000000236</v>
      </c>
      <c r="J53" s="19">
        <f t="shared" ca="1" si="18"/>
        <v>1.1614401858304202</v>
      </c>
      <c r="K53" s="19">
        <f t="shared" ca="1" si="18"/>
        <v>3.4060466896287833</v>
      </c>
      <c r="L53" s="19">
        <f t="shared" ca="1" si="18"/>
        <v>2.5906735751295207</v>
      </c>
      <c r="M53" s="19">
        <f t="shared" ca="1" si="18"/>
        <v>3.4271284271284452</v>
      </c>
      <c r="N53" s="19">
        <f t="shared" ca="1" si="18"/>
        <v>-0.83711196372515673</v>
      </c>
      <c r="O53" s="19">
        <f t="shared" ca="1" si="18"/>
        <v>1.6883573689764342</v>
      </c>
      <c r="P53" s="19">
        <f t="shared" ca="1" si="18"/>
        <v>3.286060186786588</v>
      </c>
      <c r="Q53" s="19">
        <f t="shared" ca="1" si="18"/>
        <v>-0.90421969189550255</v>
      </c>
      <c r="R53" s="19">
        <f t="shared" ca="1" si="18"/>
        <v>-1.7573504562352293</v>
      </c>
      <c r="S53" s="19">
        <f t="shared" ca="1" si="18"/>
        <v>-2.1671826625386914</v>
      </c>
      <c r="T53" s="19">
        <f t="shared" ca="1" si="18"/>
        <v>-0.14064697609000865</v>
      </c>
      <c r="U53" s="19">
        <f t="shared" ca="1" si="18"/>
        <v>1.0915492957746409</v>
      </c>
      <c r="V53" s="19">
        <f t="shared" ca="1" si="18"/>
        <v>1.9853709508882211</v>
      </c>
      <c r="W53" s="19">
        <f t="shared" ca="1" si="18"/>
        <v>-1.1102230246251565E-14</v>
      </c>
      <c r="X53" s="19">
        <f t="shared" ca="1" si="18"/>
        <v>-3.9275956284152924</v>
      </c>
      <c r="Y53" s="19">
        <f t="shared" ca="1" si="18"/>
        <v>-1.7063633131887745</v>
      </c>
      <c r="Z53" s="19">
        <f t="shared" ca="1" si="18"/>
        <v>-2.3508137432187937</v>
      </c>
      <c r="AA53" s="19">
        <f t="shared" ca="1" si="18"/>
        <v>-1.777777777777767</v>
      </c>
      <c r="AB53" s="19">
        <f t="shared" ca="1" si="18"/>
        <v>-0.41478129713424794</v>
      </c>
      <c r="AC53" s="19">
        <f t="shared" ca="1" si="18"/>
        <v>0.53010223400229428</v>
      </c>
      <c r="AD53" s="19">
        <f t="shared" ca="1" si="18"/>
        <v>0.26365348399244315</v>
      </c>
      <c r="AE53" s="19">
        <f t="shared" ca="1" si="18"/>
        <v>-2.36664162283996</v>
      </c>
      <c r="AF53" s="19">
        <f t="shared" ca="1" si="18"/>
        <v>-1.6544824932666402</v>
      </c>
      <c r="AG53" s="19">
        <f t="shared" ca="1" si="18"/>
        <v>3.090766823161184</v>
      </c>
      <c r="AH53" s="19">
        <f t="shared" ca="1" si="18"/>
        <v>-2.3908918406072011</v>
      </c>
      <c r="AI53" s="19">
        <f t="shared" ca="1" si="18"/>
        <v>-3.3825816485225535</v>
      </c>
      <c r="AJ53" s="19">
        <f t="shared" ca="1" si="18"/>
        <v>1.3682092555332037</v>
      </c>
      <c r="AK53" s="19">
        <f t="shared" ca="1" si="18"/>
        <v>2.4612941643509245</v>
      </c>
      <c r="AL53" s="18">
        <f t="shared" ca="1" si="18"/>
        <v>-3.049899263851219</v>
      </c>
      <c r="AM53" s="18">
        <f t="shared" ca="1" si="18"/>
        <v>-7.8941978604250895</v>
      </c>
      <c r="AN53" s="18">
        <f t="shared" ca="1" si="18"/>
        <v>-0.95449522225216077</v>
      </c>
      <c r="AO53" s="18">
        <f t="shared" ca="1" si="18"/>
        <v>-0.51282920679428523</v>
      </c>
      <c r="AP53" s="18">
        <f t="shared" ca="1" si="18"/>
        <v>0.21739363042079241</v>
      </c>
      <c r="AQ53" s="18">
        <f t="shared" ca="1" si="18"/>
        <v>0.94815909533076947</v>
      </c>
      <c r="AR53" s="18">
        <f t="shared" ca="1" si="18"/>
        <v>0.79086989159404819</v>
      </c>
    </row>
    <row r="54" spans="2:44"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c r="AR54" s="18"/>
    </row>
    <row r="55" spans="2:44" x14ac:dyDescent="0.2">
      <c r="B55" t="str">
        <f>B24</f>
        <v>Personal income (mil. $2012)</v>
      </c>
      <c r="C55" s="19"/>
      <c r="D55" s="19">
        <f t="shared" ref="D55:AR55" ca="1" si="19">100*(D24/C24-1)</f>
        <v>2.9125894137061792</v>
      </c>
      <c r="E55" s="19">
        <f t="shared" ca="1" si="19"/>
        <v>4.7250118611740444</v>
      </c>
      <c r="F55" s="19">
        <f t="shared" ca="1" si="19"/>
        <v>1.0682089498111669</v>
      </c>
      <c r="G55" s="19">
        <f t="shared" ca="1" si="19"/>
        <v>2.9546993454470538</v>
      </c>
      <c r="H55" s="19">
        <f t="shared" ca="1" si="19"/>
        <v>3.9097150907682066</v>
      </c>
      <c r="I55" s="19">
        <f t="shared" ca="1" si="19"/>
        <v>6.0437614146504171</v>
      </c>
      <c r="J55" s="19">
        <f t="shared" ca="1" si="19"/>
        <v>6.7760109136101088</v>
      </c>
      <c r="K55" s="19">
        <f t="shared" ca="1" si="19"/>
        <v>11.938688129714148</v>
      </c>
      <c r="L55" s="19">
        <f t="shared" ca="1" si="19"/>
        <v>7.4909006965155456</v>
      </c>
      <c r="M55" s="19">
        <f t="shared" ca="1" si="19"/>
        <v>3.8141587531745902</v>
      </c>
      <c r="N55" s="19">
        <f t="shared" ca="1" si="19"/>
        <v>-0.25530724505723468</v>
      </c>
      <c r="O55" s="19">
        <f t="shared" ca="1" si="19"/>
        <v>-0.49749258761604409</v>
      </c>
      <c r="P55" s="19">
        <f t="shared" ca="1" si="19"/>
        <v>0.55682252009430222</v>
      </c>
      <c r="Q55" s="19">
        <f t="shared" ca="1" si="19"/>
        <v>6.1685156607142133</v>
      </c>
      <c r="R55" s="19">
        <f t="shared" ca="1" si="19"/>
        <v>-0.36787761864424118</v>
      </c>
      <c r="S55" s="19">
        <f t="shared" ca="1" si="19"/>
        <v>7.4799389060533628</v>
      </c>
      <c r="T55" s="19">
        <f t="shared" ca="1" si="19"/>
        <v>6.0602791794580613</v>
      </c>
      <c r="U55" s="19">
        <f t="shared" ca="1" si="19"/>
        <v>0.68685489121416143</v>
      </c>
      <c r="V55" s="19">
        <f t="shared" ca="1" si="19"/>
        <v>-6.416130164962663</v>
      </c>
      <c r="W55" s="19">
        <f t="shared" ca="1" si="19"/>
        <v>0.49401863932752033</v>
      </c>
      <c r="X55" s="19">
        <f t="shared" ca="1" si="19"/>
        <v>4.7064679106368468</v>
      </c>
      <c r="Y55" s="19">
        <f t="shared" ca="1" si="19"/>
        <v>8.8476088987428767</v>
      </c>
      <c r="Z55" s="19">
        <f t="shared" ca="1" si="19"/>
        <v>1.3864447588000095</v>
      </c>
      <c r="AA55" s="19">
        <f t="shared" ca="1" si="19"/>
        <v>7.8103820872809093</v>
      </c>
      <c r="AB55" s="19">
        <f t="shared" ca="1" si="19"/>
        <v>6.3698644818097394</v>
      </c>
      <c r="AC55" s="19">
        <f t="shared" ca="1" si="19"/>
        <v>5.469368780743733</v>
      </c>
      <c r="AD55" s="19">
        <f t="shared" ca="1" si="19"/>
        <v>5.7143286805345417</v>
      </c>
      <c r="AE55" s="19">
        <f t="shared" ca="1" si="19"/>
        <v>5.4948908636974325</v>
      </c>
      <c r="AF55" s="19">
        <f t="shared" ca="1" si="19"/>
        <v>6.0880279866448062</v>
      </c>
      <c r="AG55" s="19">
        <f t="shared" ca="1" si="19"/>
        <v>6.0117242294543294</v>
      </c>
      <c r="AH55" s="19">
        <f t="shared" ca="1" si="19"/>
        <v>5.9651712122772871</v>
      </c>
      <c r="AI55" s="19">
        <f t="shared" ca="1" si="19"/>
        <v>-2.1898726016205683</v>
      </c>
      <c r="AJ55" s="19">
        <f t="shared" ca="1" si="19"/>
        <v>4.3938786271106922</v>
      </c>
      <c r="AK55" s="18">
        <f t="shared" ca="1" si="19"/>
        <v>4.1417349615986199</v>
      </c>
      <c r="AL55" s="18">
        <f t="shared" ca="1" si="19"/>
        <v>1.9037844409527827</v>
      </c>
      <c r="AM55" s="18">
        <f t="shared" ca="1" si="19"/>
        <v>0.25877814081642914</v>
      </c>
      <c r="AN55" s="18">
        <f t="shared" ca="1" si="19"/>
        <v>0.33794153502346713</v>
      </c>
      <c r="AO55" s="18">
        <f t="shared" ca="1" si="19"/>
        <v>2.6497174175942106</v>
      </c>
      <c r="AP55" s="18">
        <f t="shared" ca="1" si="19"/>
        <v>4.1563864534052808</v>
      </c>
      <c r="AQ55" s="18">
        <f t="shared" ca="1" si="19"/>
        <v>4.409514022378902</v>
      </c>
      <c r="AR55" s="18">
        <f t="shared" ca="1" si="19"/>
        <v>4.317479664883539</v>
      </c>
    </row>
    <row r="56" spans="2:44" x14ac:dyDescent="0.2">
      <c r="B56" t="str">
        <f>B25</f>
        <v>Personal income (mil. $)</v>
      </c>
      <c r="C56" s="19"/>
      <c r="D56" s="19">
        <f t="shared" ref="D56:AR56" ca="1" si="20">100*(D25/C25-1)</f>
        <v>6.3517920052513777</v>
      </c>
      <c r="E56" s="19">
        <f t="shared" ca="1" si="20"/>
        <v>7.5159530604122393</v>
      </c>
      <c r="F56" s="19">
        <f t="shared" ca="1" si="20"/>
        <v>3.5808761634937181</v>
      </c>
      <c r="G56" s="19">
        <f t="shared" ca="1" si="20"/>
        <v>5.104133124715915</v>
      </c>
      <c r="H56" s="19">
        <f t="shared" ca="1" si="20"/>
        <v>6.0973437629478155</v>
      </c>
      <c r="I56" s="19">
        <f t="shared" ca="1" si="20"/>
        <v>8.313590430104</v>
      </c>
      <c r="J56" s="19">
        <f t="shared" ca="1" si="20"/>
        <v>8.6321349472399334</v>
      </c>
      <c r="K56" s="19">
        <f t="shared" ca="1" si="20"/>
        <v>12.828916828194735</v>
      </c>
      <c r="L56" s="19">
        <f t="shared" ca="1" si="20"/>
        <v>9.0640752556267135</v>
      </c>
      <c r="M56" s="19">
        <f t="shared" ca="1" si="20"/>
        <v>6.4278063498887317</v>
      </c>
      <c r="N56" s="19">
        <f t="shared" ca="1" si="20"/>
        <v>1.744659703403828</v>
      </c>
      <c r="O56" s="19">
        <f t="shared" ca="1" si="20"/>
        <v>0.81102158804844393</v>
      </c>
      <c r="P56" s="19">
        <f t="shared" ca="1" si="20"/>
        <v>2.6721279980740809</v>
      </c>
      <c r="Q56" s="19">
        <f t="shared" ca="1" si="20"/>
        <v>8.8340241976074374</v>
      </c>
      <c r="R56" s="19">
        <f t="shared" ca="1" si="20"/>
        <v>2.4801277312665571</v>
      </c>
      <c r="S56" s="19">
        <f t="shared" ca="1" si="20"/>
        <v>10.501524712166121</v>
      </c>
      <c r="T56" s="19">
        <f t="shared" ca="1" si="20"/>
        <v>8.7875887860982651</v>
      </c>
      <c r="U56" s="19">
        <f t="shared" ca="1" si="20"/>
        <v>3.6572619186686639</v>
      </c>
      <c r="V56" s="19">
        <f t="shared" ca="1" si="20"/>
        <v>-6.6827084218034294</v>
      </c>
      <c r="W56" s="19">
        <f t="shared" ca="1" si="20"/>
        <v>2.3014367018474813</v>
      </c>
      <c r="X56" s="19">
        <f t="shared" ca="1" si="20"/>
        <v>7.3554475386840013</v>
      </c>
      <c r="Y56" s="19">
        <f t="shared" ca="1" si="20"/>
        <v>10.88112644202428</v>
      </c>
      <c r="Z56" s="19">
        <f t="shared" ca="1" si="20"/>
        <v>2.7195403512899397</v>
      </c>
      <c r="AA56" s="19">
        <f t="shared" ca="1" si="20"/>
        <v>9.3214496692900042</v>
      </c>
      <c r="AB56" s="19">
        <f t="shared" ca="1" si="20"/>
        <v>6.5627275887040426</v>
      </c>
      <c r="AC56" s="19">
        <f t="shared" ca="1" si="20"/>
        <v>6.5408159178022451</v>
      </c>
      <c r="AD56" s="19">
        <f t="shared" ca="1" si="20"/>
        <v>7.5594306626270757</v>
      </c>
      <c r="AE56" s="19">
        <f t="shared" ca="1" si="20"/>
        <v>7.6545811362606075</v>
      </c>
      <c r="AF56" s="19">
        <f t="shared" ca="1" si="20"/>
        <v>7.6048432523299514</v>
      </c>
      <c r="AG56" s="19">
        <f t="shared" ca="1" si="20"/>
        <v>7.1901767861648702</v>
      </c>
      <c r="AH56" s="19">
        <f t="shared" ca="1" si="20"/>
        <v>10.283856150365045</v>
      </c>
      <c r="AI56" s="19">
        <f t="shared" ca="1" si="20"/>
        <v>4.2544643203962007</v>
      </c>
      <c r="AJ56" s="19">
        <f t="shared" ca="1" si="20"/>
        <v>8.3624961129581834</v>
      </c>
      <c r="AK56" s="18">
        <f t="shared" ca="1" si="20"/>
        <v>6.8677852809483797</v>
      </c>
      <c r="AL56" s="18">
        <f t="shared" ca="1" si="20"/>
        <v>4.5804669113212348</v>
      </c>
      <c r="AM56" s="18">
        <f t="shared" ca="1" si="20"/>
        <v>3.391457488611116</v>
      </c>
      <c r="AN56" s="18">
        <f t="shared" ca="1" si="20"/>
        <v>2.8782061843433571</v>
      </c>
      <c r="AO56" s="18">
        <f t="shared" ca="1" si="20"/>
        <v>4.5412269749698364</v>
      </c>
      <c r="AP56" s="18">
        <f t="shared" ca="1" si="20"/>
        <v>5.7260951786489045</v>
      </c>
      <c r="AQ56" s="18">
        <f t="shared" ca="1" si="20"/>
        <v>6.0187804118820409</v>
      </c>
      <c r="AR56" s="18">
        <f t="shared" ca="1" si="20"/>
        <v>6.0200085411502346</v>
      </c>
    </row>
    <row r="57" spans="2:44" x14ac:dyDescent="0.2">
      <c r="B57" t="str">
        <f>B26</f>
        <v xml:space="preserve">  Wage and salary disbursements (mil. $)</v>
      </c>
      <c r="C57" s="19"/>
      <c r="D57" s="19">
        <f t="shared" ref="D57:AR57" ca="1" si="21">100*(D26/C26-1)</f>
        <v>6.1933078088804105</v>
      </c>
      <c r="E57" s="19">
        <f t="shared" ca="1" si="21"/>
        <v>9.1257144814128832</v>
      </c>
      <c r="F57" s="19">
        <f t="shared" ca="1" si="21"/>
        <v>1.0562273318318383</v>
      </c>
      <c r="G57" s="19">
        <f t="shared" ca="1" si="21"/>
        <v>3.6271558008176719</v>
      </c>
      <c r="H57" s="19">
        <f t="shared" ca="1" si="21"/>
        <v>6.2185057524207998</v>
      </c>
      <c r="I57" s="19">
        <f t="shared" ca="1" si="21"/>
        <v>10.318467503855167</v>
      </c>
      <c r="J57" s="19">
        <f t="shared" ca="1" si="21"/>
        <v>14.178841983442879</v>
      </c>
      <c r="K57" s="19">
        <f t="shared" ca="1" si="21"/>
        <v>14.657682942532757</v>
      </c>
      <c r="L57" s="19">
        <f t="shared" ca="1" si="21"/>
        <v>12.946607017759138</v>
      </c>
      <c r="M57" s="19">
        <f t="shared" ca="1" si="21"/>
        <v>5.3562875509001184</v>
      </c>
      <c r="N57" s="19">
        <f t="shared" ca="1" si="21"/>
        <v>-1.4436992221147915</v>
      </c>
      <c r="O57" s="19">
        <f t="shared" ca="1" si="21"/>
        <v>-1.6995383258009755</v>
      </c>
      <c r="P57" s="19">
        <f t="shared" ca="1" si="21"/>
        <v>0.82699625273512378</v>
      </c>
      <c r="Q57" s="19">
        <f t="shared" ca="1" si="21"/>
        <v>2.9354896548010823</v>
      </c>
      <c r="R57" s="19">
        <f t="shared" ca="1" si="21"/>
        <v>5.1863436615134928</v>
      </c>
      <c r="S57" s="19">
        <f t="shared" ca="1" si="21"/>
        <v>9.6560074825776443</v>
      </c>
      <c r="T57" s="19">
        <f t="shared" ca="1" si="21"/>
        <v>8.6443212063197716</v>
      </c>
      <c r="U57" s="19">
        <f t="shared" ca="1" si="21"/>
        <v>2.7386262207455436</v>
      </c>
      <c r="V57" s="19">
        <f t="shared" ca="1" si="21"/>
        <v>-3.7149112774849558</v>
      </c>
      <c r="W57" s="19">
        <f t="shared" ca="1" si="21"/>
        <v>1.3198956118526395</v>
      </c>
      <c r="X57" s="19">
        <f t="shared" ca="1" si="21"/>
        <v>6.4951317292088362</v>
      </c>
      <c r="Y57" s="19">
        <f t="shared" ca="1" si="21"/>
        <v>7.5800806930274023</v>
      </c>
      <c r="Z57" s="19">
        <f t="shared" ca="1" si="21"/>
        <v>4.7088787144954347</v>
      </c>
      <c r="AA57" s="19">
        <f t="shared" ca="1" si="21"/>
        <v>7.995232578214817</v>
      </c>
      <c r="AB57" s="19">
        <f t="shared" ca="1" si="21"/>
        <v>5.8662059698803226</v>
      </c>
      <c r="AC57" s="19">
        <f t="shared" ca="1" si="21"/>
        <v>7.1744327311407785</v>
      </c>
      <c r="AD57" s="19">
        <f t="shared" ca="1" si="21"/>
        <v>8.2362188784279802</v>
      </c>
      <c r="AE57" s="19">
        <f t="shared" ca="1" si="21"/>
        <v>10.243189861015045</v>
      </c>
      <c r="AF57" s="19">
        <f t="shared" ca="1" si="21"/>
        <v>7.8407213069789927</v>
      </c>
      <c r="AG57" s="19">
        <f t="shared" ca="1" si="21"/>
        <v>5.303964020811347</v>
      </c>
      <c r="AH57" s="19">
        <f t="shared" ca="1" si="21"/>
        <v>10.969460321691482</v>
      </c>
      <c r="AI57" s="19">
        <f t="shared" ca="1" si="21"/>
        <v>5.391645251280397</v>
      </c>
      <c r="AJ57" s="19">
        <f t="shared" ca="1" si="21"/>
        <v>8.2305871021085117</v>
      </c>
      <c r="AK57" s="18">
        <f t="shared" ca="1" si="21"/>
        <v>7.9813641835226656</v>
      </c>
      <c r="AL57" s="18">
        <f t="shared" ca="1" si="21"/>
        <v>3.8214534079566764</v>
      </c>
      <c r="AM57" s="18">
        <f t="shared" ca="1" si="21"/>
        <v>2.1308151073306636</v>
      </c>
      <c r="AN57" s="18">
        <f t="shared" ca="1" si="21"/>
        <v>1.7061233940160569</v>
      </c>
      <c r="AO57" s="18">
        <f t="shared" ca="1" si="21"/>
        <v>4.037935861952735</v>
      </c>
      <c r="AP57" s="18">
        <f t="shared" ca="1" si="21"/>
        <v>5.0262105987186612</v>
      </c>
      <c r="AQ57" s="18">
        <f t="shared" ca="1" si="21"/>
        <v>5.1478298229328256</v>
      </c>
      <c r="AR57" s="18">
        <f t="shared" ca="1" si="21"/>
        <v>5.1443515330930056</v>
      </c>
    </row>
    <row r="58" spans="2:44" x14ac:dyDescent="0.2">
      <c r="B58" t="str">
        <f>B27</f>
        <v>Per capita personal income ($)</v>
      </c>
      <c r="C58" s="19"/>
      <c r="D58" s="19">
        <f t="shared" ref="D58:AR58" ca="1" si="22">100*(D27/C27-1)</f>
        <v>3.6811173220701265</v>
      </c>
      <c r="E58" s="19">
        <f t="shared" ca="1" si="22"/>
        <v>6.0958317950600138</v>
      </c>
      <c r="F58" s="19">
        <f t="shared" ca="1" si="22"/>
        <v>2.0241621987058922</v>
      </c>
      <c r="G58" s="19">
        <f t="shared" ca="1" si="22"/>
        <v>3.6293721754028674</v>
      </c>
      <c r="H58" s="19">
        <f t="shared" ca="1" si="22"/>
        <v>4.7942810719354245</v>
      </c>
      <c r="I58" s="19">
        <f t="shared" ca="1" si="22"/>
        <v>6.9805156620364572</v>
      </c>
      <c r="J58" s="19">
        <f t="shared" ca="1" si="22"/>
        <v>6.8880776330907167</v>
      </c>
      <c r="K58" s="19">
        <f t="shared" ca="1" si="22"/>
        <v>10.625356491213257</v>
      </c>
      <c r="L58" s="19">
        <f t="shared" ca="1" si="22"/>
        <v>6.9930407525440774</v>
      </c>
      <c r="M58" s="19">
        <f t="shared" ca="1" si="22"/>
        <v>4.7694633557112232</v>
      </c>
      <c r="N58" s="19">
        <f t="shared" ca="1" si="22"/>
        <v>0.40226039115400791</v>
      </c>
      <c r="O58" s="19">
        <f t="shared" ca="1" si="22"/>
        <v>-0.41321252737444025</v>
      </c>
      <c r="P58" s="19">
        <f t="shared" ca="1" si="22"/>
        <v>1.8083914461821893</v>
      </c>
      <c r="Q58" s="19">
        <f t="shared" ca="1" si="22"/>
        <v>7.8248203007754036</v>
      </c>
      <c r="R58" s="19">
        <f t="shared" ca="1" si="22"/>
        <v>1.0826284531171737</v>
      </c>
      <c r="S58" s="19">
        <f t="shared" ca="1" si="22"/>
        <v>8.574615321114031</v>
      </c>
      <c r="T58" s="19">
        <f t="shared" ca="1" si="22"/>
        <v>7.2862022296624529</v>
      </c>
      <c r="U58" s="19">
        <f t="shared" ca="1" si="22"/>
        <v>2.5793392445863317</v>
      </c>
      <c r="V58" s="19">
        <f t="shared" ca="1" si="22"/>
        <v>-7.6313475986139467</v>
      </c>
      <c r="W58" s="19">
        <f t="shared" ca="1" si="22"/>
        <v>1.2688183331130087</v>
      </c>
      <c r="X58" s="19">
        <f t="shared" ca="1" si="22"/>
        <v>6.6543746074569921</v>
      </c>
      <c r="Y58" s="19">
        <f t="shared" ca="1" si="22"/>
        <v>9.8850766021836947</v>
      </c>
      <c r="Z58" s="19">
        <f t="shared" ca="1" si="22"/>
        <v>1.1414250694357975</v>
      </c>
      <c r="AA58" s="19">
        <f t="shared" ca="1" si="22"/>
        <v>7.3560886974145312</v>
      </c>
      <c r="AB58" s="19">
        <f t="shared" ca="1" si="22"/>
        <v>4.2117489066717528</v>
      </c>
      <c r="AC58" s="19">
        <f t="shared" ca="1" si="22"/>
        <v>4.3080321620192485</v>
      </c>
      <c r="AD58" s="19">
        <f t="shared" ca="1" si="22"/>
        <v>5.9154531419795209</v>
      </c>
      <c r="AE58" s="19">
        <f t="shared" ca="1" si="22"/>
        <v>5.7691882295996644</v>
      </c>
      <c r="AF58" s="19">
        <f t="shared" ca="1" si="22"/>
        <v>5.6394291952129638</v>
      </c>
      <c r="AG58" s="19">
        <f t="shared" ca="1" si="22"/>
        <v>5.6637641004580574</v>
      </c>
      <c r="AH58" s="19">
        <f t="shared" ca="1" si="22"/>
        <v>9.2368605353396749</v>
      </c>
      <c r="AI58" s="19">
        <f t="shared" ca="1" si="22"/>
        <v>2.8451468240113575</v>
      </c>
      <c r="AJ58" s="19">
        <f t="shared" ca="1" si="22"/>
        <v>7.005408195467755</v>
      </c>
      <c r="AK58" s="18">
        <f t="shared" ca="1" si="22"/>
        <v>5.6128188306090898</v>
      </c>
      <c r="AL58" s="18">
        <f t="shared" ca="1" si="22"/>
        <v>3.2929271108660618</v>
      </c>
      <c r="AM58" s="18">
        <f t="shared" ca="1" si="22"/>
        <v>2.2894239111022952</v>
      </c>
      <c r="AN58" s="18">
        <f t="shared" ca="1" si="22"/>
        <v>2.0210717534836053</v>
      </c>
      <c r="AO58" s="18">
        <f t="shared" ca="1" si="22"/>
        <v>3.5944099026268495</v>
      </c>
      <c r="AP58" s="18">
        <f t="shared" ca="1" si="22"/>
        <v>4.7421860100359314</v>
      </c>
      <c r="AQ58" s="18">
        <f t="shared" ca="1" si="22"/>
        <v>5.098658891841934</v>
      </c>
      <c r="AR58" s="18">
        <f t="shared" ca="1" si="22"/>
        <v>5.0657100433586066</v>
      </c>
    </row>
    <row r="59" spans="2:44"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c r="AR59" s="18"/>
    </row>
    <row r="60" spans="2:44" x14ac:dyDescent="0.2">
      <c r="B60" t="str">
        <f>B29</f>
        <v>Seattle MSA CPI-U (1982-1984=100)</v>
      </c>
      <c r="C60" s="19"/>
      <c r="D60" s="19">
        <f t="shared" ref="D60:AR60" si="23">100*(D29/C29-1)</f>
        <v>5.7570977917981159</v>
      </c>
      <c r="E60" s="19">
        <f t="shared" si="23"/>
        <v>3.6539895600298244</v>
      </c>
      <c r="F60" s="19">
        <f t="shared" si="23"/>
        <v>2.8057553956834624</v>
      </c>
      <c r="G60" s="19">
        <f t="shared" si="23"/>
        <v>3.4289713086074203</v>
      </c>
      <c r="H60" s="19">
        <f t="shared" si="23"/>
        <v>3.0108254397834822</v>
      </c>
      <c r="I60" s="19">
        <f t="shared" si="23"/>
        <v>3.4482758620689724</v>
      </c>
      <c r="J60" s="19">
        <f t="shared" si="23"/>
        <v>3.4920634920635019</v>
      </c>
      <c r="K60" s="19">
        <f t="shared" si="23"/>
        <v>2.914110429447847</v>
      </c>
      <c r="L60" s="19">
        <f t="shared" si="23"/>
        <v>3.0104321907600706</v>
      </c>
      <c r="M60" s="19">
        <f t="shared" si="23"/>
        <v>3.7037037037036979</v>
      </c>
      <c r="N60" s="19">
        <f t="shared" si="23"/>
        <v>3.5993303571428603</v>
      </c>
      <c r="O60" s="19">
        <f t="shared" si="23"/>
        <v>1.9660651764072279</v>
      </c>
      <c r="P60" s="19">
        <f t="shared" si="23"/>
        <v>1.6111991547807625</v>
      </c>
      <c r="Q60" s="19">
        <f t="shared" si="23"/>
        <v>1.2217312191317831</v>
      </c>
      <c r="R60" s="19">
        <f t="shared" si="23"/>
        <v>2.8505392912172578</v>
      </c>
      <c r="S60" s="19">
        <f t="shared" si="23"/>
        <v>3.695380774032464</v>
      </c>
      <c r="T60" s="19">
        <f t="shared" si="23"/>
        <v>3.8555261256922657</v>
      </c>
      <c r="U60" s="19">
        <f t="shared" si="23"/>
        <v>4.2025262455020806</v>
      </c>
      <c r="V60" s="19">
        <f t="shared" si="23"/>
        <v>0.58228276202725304</v>
      </c>
      <c r="W60" s="19">
        <f t="shared" si="23"/>
        <v>0.29421198747938693</v>
      </c>
      <c r="X60" s="19">
        <f t="shared" si="23"/>
        <v>2.6787388202079931</v>
      </c>
      <c r="Y60" s="19">
        <f t="shared" si="23"/>
        <v>2.5336712993792032</v>
      </c>
      <c r="Z60" s="19">
        <f t="shared" si="23"/>
        <v>1.2155240140365731</v>
      </c>
      <c r="AA60" s="19">
        <f t="shared" si="23"/>
        <v>1.8442355736690397</v>
      </c>
      <c r="AB60" s="19">
        <f t="shared" si="23"/>
        <v>1.3598570839185031</v>
      </c>
      <c r="AC60" s="19">
        <f t="shared" si="23"/>
        <v>2.2144335188720055</v>
      </c>
      <c r="AD60" s="19">
        <f t="shared" si="23"/>
        <v>3.0531296344248116</v>
      </c>
      <c r="AE60" s="19">
        <f t="shared" si="23"/>
        <v>3.2059481931563827</v>
      </c>
      <c r="AF60" s="19">
        <f t="shared" si="23"/>
        <v>2.5434451416324499</v>
      </c>
      <c r="AG60" s="19">
        <f t="shared" si="23"/>
        <v>1.6939823874755344</v>
      </c>
      <c r="AH60" s="19">
        <f t="shared" si="23"/>
        <v>4.5515806900064737</v>
      </c>
      <c r="AI60" s="19">
        <f t="shared" si="23"/>
        <v>9.0022330491270619</v>
      </c>
      <c r="AJ60" s="19">
        <f t="shared" si="23"/>
        <v>5.7976142807922848</v>
      </c>
      <c r="AK60" s="19">
        <f t="shared" si="23"/>
        <v>3.7093106837418732</v>
      </c>
      <c r="AL60" s="18">
        <f t="shared" si="23"/>
        <v>2.5544933133530678</v>
      </c>
      <c r="AM60" s="18">
        <f t="shared" si="23"/>
        <v>4.3445176590169554</v>
      </c>
      <c r="AN60" s="18">
        <f t="shared" si="23"/>
        <v>3.0835762534744404</v>
      </c>
      <c r="AO60" s="18">
        <f t="shared" si="23"/>
        <v>2.1445965915364518</v>
      </c>
      <c r="AP60" s="18">
        <f t="shared" si="23"/>
        <v>1.7107231579595927</v>
      </c>
      <c r="AQ60" s="18">
        <f t="shared" si="23"/>
        <v>1.672640020945737</v>
      </c>
      <c r="AR60" s="18">
        <f t="shared" si="23"/>
        <v>1.755590544810115</v>
      </c>
    </row>
    <row r="61" spans="2:44" x14ac:dyDescent="0.2">
      <c r="B61" t="str">
        <f>B30</f>
        <v>Seattle MSA CPI-W (1982-1984=100)</v>
      </c>
      <c r="C61" s="19"/>
      <c r="D61" s="19"/>
      <c r="E61" s="19"/>
      <c r="F61" s="19"/>
      <c r="G61" s="19"/>
      <c r="H61" s="19"/>
      <c r="I61" s="19"/>
      <c r="J61" s="19"/>
      <c r="K61" s="19"/>
      <c r="L61" s="19">
        <f t="shared" ref="L61:AR61" si="24">100*(L30/K30-1)</f>
        <v>3.0627871362940207</v>
      </c>
      <c r="M61" s="19">
        <f t="shared" si="24"/>
        <v>3.7741456166418885</v>
      </c>
      <c r="N61" s="19">
        <f t="shared" si="24"/>
        <v>3.5223367697594599</v>
      </c>
      <c r="O61" s="19">
        <f t="shared" si="24"/>
        <v>1.7980636237897585</v>
      </c>
      <c r="P61" s="19">
        <f t="shared" si="24"/>
        <v>1.4402173913043548</v>
      </c>
      <c r="Q61" s="19">
        <f t="shared" si="24"/>
        <v>1.5804982587730887</v>
      </c>
      <c r="R61" s="19">
        <f t="shared" si="24"/>
        <v>3.0063291139240667</v>
      </c>
      <c r="S61" s="19">
        <f t="shared" si="24"/>
        <v>3.7378392217101819</v>
      </c>
      <c r="T61" s="19">
        <f t="shared" si="24"/>
        <v>3.7840572556762098</v>
      </c>
      <c r="U61" s="19">
        <f t="shared" si="24"/>
        <v>4.4828824372879161</v>
      </c>
      <c r="V61" s="19">
        <f t="shared" si="24"/>
        <v>0.43947790661946762</v>
      </c>
      <c r="W61" s="19">
        <f t="shared" si="24"/>
        <v>0.7819793526633978</v>
      </c>
      <c r="X61" s="19">
        <f t="shared" si="24"/>
        <v>3.170873738384361</v>
      </c>
      <c r="Y61" s="19">
        <f t="shared" si="24"/>
        <v>2.5394992045677522</v>
      </c>
      <c r="Z61" s="19">
        <f t="shared" si="24"/>
        <v>1.2188564639773025</v>
      </c>
      <c r="AA61" s="19">
        <f t="shared" si="24"/>
        <v>1.9329859025990048</v>
      </c>
      <c r="AB61" s="19">
        <f t="shared" si="24"/>
        <v>0.9067613664452967</v>
      </c>
      <c r="AC61" s="19">
        <f t="shared" si="24"/>
        <v>2.2822567804256622</v>
      </c>
      <c r="AD61" s="19">
        <f t="shared" si="24"/>
        <v>3.3226490182538093</v>
      </c>
      <c r="AE61" s="19">
        <f t="shared" si="24"/>
        <v>3.3622178352463061</v>
      </c>
      <c r="AF61" s="19">
        <f t="shared" si="24"/>
        <v>2.1386656699682316</v>
      </c>
      <c r="AG61" s="19">
        <f t="shared" si="24"/>
        <v>1.9043297520419333</v>
      </c>
      <c r="AH61" s="19">
        <f t="shared" si="24"/>
        <v>4.7501400479754041</v>
      </c>
      <c r="AI61" s="19">
        <f t="shared" si="24"/>
        <v>8.8099580396566513</v>
      </c>
      <c r="AJ61" s="19">
        <f t="shared" si="24"/>
        <v>5.5160159166737444</v>
      </c>
      <c r="AK61" s="19">
        <f t="shared" si="24"/>
        <v>3.6149902511413368</v>
      </c>
      <c r="AL61" s="18">
        <f t="shared" si="24"/>
        <v>2.6637318245748665</v>
      </c>
      <c r="AM61" s="18">
        <f t="shared" si="24"/>
        <v>4.3265577810868816</v>
      </c>
      <c r="AN61" s="18">
        <f t="shared" si="24"/>
        <v>2.9494685897212269</v>
      </c>
      <c r="AO61" s="18">
        <f t="shared" si="24"/>
        <v>2.1317847236504983</v>
      </c>
      <c r="AP61" s="18">
        <f t="shared" si="24"/>
        <v>1.7503369899461552</v>
      </c>
      <c r="AQ61" s="18">
        <f t="shared" si="24"/>
        <v>1.7554051274520477</v>
      </c>
      <c r="AR61" s="18">
        <f t="shared" si="24"/>
        <v>1.8472323095263699</v>
      </c>
    </row>
    <row r="62" spans="2:44" x14ac:dyDescent="0.2">
      <c r="B62" t="str">
        <f>B31</f>
        <v>Seattle MSA S&amp;P CoreLogic Case-Shilller Home Price Index</v>
      </c>
      <c r="C62" s="19"/>
      <c r="D62" s="19">
        <f t="shared" ref="D62:K64" ca="1" si="25">100*(D31/C31-1)</f>
        <v>0.70700227985052155</v>
      </c>
      <c r="E62" s="19">
        <f t="shared" ca="1" si="25"/>
        <v>1.7655356123714272</v>
      </c>
      <c r="F62" s="19">
        <f t="shared" ca="1" si="25"/>
        <v>2.0718302019670176</v>
      </c>
      <c r="G62" s="19">
        <f t="shared" ca="1" si="25"/>
        <v>3.9425103583837773</v>
      </c>
      <c r="H62" s="19">
        <f t="shared" ca="1" si="25"/>
        <v>1.4225955605753349</v>
      </c>
      <c r="I62" s="19">
        <f t="shared" ca="1" si="25"/>
        <v>2.5784930259129091</v>
      </c>
      <c r="J62" s="19">
        <f t="shared" ca="1" si="25"/>
        <v>7.6330108654263817</v>
      </c>
      <c r="K62" s="19">
        <f t="shared" ca="1" si="25"/>
        <v>11.149149687724513</v>
      </c>
      <c r="L62" s="19">
        <f t="shared" ref="L62:AR62" ca="1" si="26">100*(L31/K31-1)</f>
        <v>8.8786635480043294</v>
      </c>
      <c r="M62" s="19">
        <f t="shared" ca="1" si="26"/>
        <v>8.178817420836948</v>
      </c>
      <c r="N62" s="19">
        <f t="shared" ca="1" si="26"/>
        <v>5.2822774787368187</v>
      </c>
      <c r="O62" s="19">
        <f t="shared" ca="1" si="26"/>
        <v>4.0869097065154403</v>
      </c>
      <c r="P62" s="19">
        <f t="shared" ca="1" si="26"/>
        <v>5.075621978227618</v>
      </c>
      <c r="Q62" s="19">
        <f t="shared" ca="1" si="26"/>
        <v>9.5365438728437937</v>
      </c>
      <c r="R62" s="19">
        <f t="shared" ca="1" si="26"/>
        <v>15.717485190285485</v>
      </c>
      <c r="S62" s="19">
        <f t="shared" ca="1" si="26"/>
        <v>16.042141436466718</v>
      </c>
      <c r="T62" s="19">
        <f t="shared" ca="1" si="26"/>
        <v>6.6660848716595389</v>
      </c>
      <c r="U62" s="19">
        <f t="shared" ca="1" si="26"/>
        <v>-7.3361728603374088</v>
      </c>
      <c r="V62" s="19">
        <f t="shared" ca="1" si="26"/>
        <v>-14.338894158542603</v>
      </c>
      <c r="W62" s="19">
        <f t="shared" ca="1" si="26"/>
        <v>-3.5650340721696705</v>
      </c>
      <c r="X62" s="19">
        <f t="shared" ca="1" si="26"/>
        <v>-6.5742800552620491</v>
      </c>
      <c r="Y62" s="19">
        <f t="shared" ca="1" si="26"/>
        <v>2.1177966523374669</v>
      </c>
      <c r="Z62" s="19">
        <f t="shared" ca="1" si="26"/>
        <v>11.753230784925828</v>
      </c>
      <c r="AA62" s="19">
        <f t="shared" ca="1" si="26"/>
        <v>8.5490623981477221</v>
      </c>
      <c r="AB62" s="19">
        <f t="shared" ca="1" si="26"/>
        <v>7.9068819747693198</v>
      </c>
      <c r="AC62" s="19">
        <f t="shared" ca="1" si="26"/>
        <v>10.799238275673639</v>
      </c>
      <c r="AD62" s="19">
        <f t="shared" ca="1" si="26"/>
        <v>12.757548435381771</v>
      </c>
      <c r="AE62" s="19">
        <f t="shared" ca="1" si="26"/>
        <v>10.403139595659816</v>
      </c>
      <c r="AF62" s="19">
        <f t="shared" ca="1" si="26"/>
        <v>1.4552953224057363</v>
      </c>
      <c r="AG62" s="19">
        <f t="shared" ca="1" si="26"/>
        <v>8.6282879065791906</v>
      </c>
      <c r="AH62" s="19">
        <f t="shared" ca="1" si="26"/>
        <v>21.802077330118319</v>
      </c>
      <c r="AI62" s="19">
        <f t="shared" ca="1" si="26"/>
        <v>14.578722741288018</v>
      </c>
      <c r="AJ62" s="19">
        <f t="shared" ca="1" si="26"/>
        <v>-4.472578244205005</v>
      </c>
      <c r="AK62" s="19">
        <f t="shared" ca="1" si="26"/>
        <v>6.0664969486036835</v>
      </c>
      <c r="AL62" s="18">
        <f t="shared" ca="1" si="26"/>
        <v>1.5593088307983338</v>
      </c>
      <c r="AM62" s="18">
        <f t="shared" ca="1" si="26"/>
        <v>-2.5108000742517622</v>
      </c>
      <c r="AN62" s="18">
        <f t="shared" ca="1" si="26"/>
        <v>-2.7838735215351851</v>
      </c>
      <c r="AO62" s="18">
        <f t="shared" ca="1" si="26"/>
        <v>5.784337603279921</v>
      </c>
      <c r="AP62" s="18">
        <f t="shared" ca="1" si="26"/>
        <v>5.863096514292776</v>
      </c>
      <c r="AQ62" s="18">
        <f t="shared" ca="1" si="26"/>
        <v>5.0983993259715144</v>
      </c>
      <c r="AR62" s="18">
        <f t="shared" ca="1" si="26"/>
        <v>3.9626045174158353</v>
      </c>
    </row>
    <row r="63" spans="2:44" x14ac:dyDescent="0.2">
      <c r="B63" t="str">
        <f>B32</f>
        <v>Housing permits (thous.)</v>
      </c>
      <c r="C63" s="19"/>
      <c r="D63" s="19">
        <f t="shared" ca="1" si="25"/>
        <v>-55.166912011177274</v>
      </c>
      <c r="E63" s="19">
        <f t="shared" ca="1" si="25"/>
        <v>28.638752198322504</v>
      </c>
      <c r="F63" s="19">
        <f t="shared" ca="1" si="25"/>
        <v>-1.5405198724414371</v>
      </c>
      <c r="G63" s="19">
        <f t="shared" ca="1" si="25"/>
        <v>13.618411058787782</v>
      </c>
      <c r="H63" s="19">
        <f t="shared" ca="1" si="25"/>
        <v>-6.6515141386456307</v>
      </c>
      <c r="I63" s="19">
        <f t="shared" ca="1" si="25"/>
        <v>14.802348897164141</v>
      </c>
      <c r="J63" s="19">
        <f t="shared" ca="1" si="25"/>
        <v>11.515189320691155</v>
      </c>
      <c r="K63" s="19">
        <f t="shared" ca="1" si="25"/>
        <v>17.721094143312644</v>
      </c>
      <c r="L63" s="19">
        <f t="shared" ref="L63:AR63" ca="1" si="27">100*(L32/K32-1)</f>
        <v>-6.6476597766690464</v>
      </c>
      <c r="M63" s="19">
        <f t="shared" ca="1" si="27"/>
        <v>-4.7083375750788914</v>
      </c>
      <c r="N63" s="19">
        <f t="shared" ca="1" si="27"/>
        <v>-16.948880935847445</v>
      </c>
      <c r="O63" s="19">
        <f t="shared" ca="1" si="27"/>
        <v>-4.6951376382814551</v>
      </c>
      <c r="P63" s="19">
        <f t="shared" ca="1" si="27"/>
        <v>5.2503711701983979</v>
      </c>
      <c r="Q63" s="19">
        <f t="shared" ca="1" si="27"/>
        <v>12.618620159015137</v>
      </c>
      <c r="R63" s="19">
        <f t="shared" ca="1" si="27"/>
        <v>6.917558642678201</v>
      </c>
      <c r="S63" s="19">
        <f t="shared" ca="1" si="27"/>
        <v>4.9310399914798353</v>
      </c>
      <c r="T63" s="19">
        <f t="shared" ca="1" si="27"/>
        <v>7.2671910682567953</v>
      </c>
      <c r="U63" s="19">
        <f t="shared" ca="1" si="27"/>
        <v>-39.362255760041634</v>
      </c>
      <c r="V63" s="19">
        <f t="shared" ca="1" si="27"/>
        <v>-58.008894437075753</v>
      </c>
      <c r="W63" s="19">
        <f t="shared" ca="1" si="27"/>
        <v>48.940914158305461</v>
      </c>
      <c r="X63" s="19">
        <f t="shared" ca="1" si="27"/>
        <v>8.458083832335328</v>
      </c>
      <c r="Y63" s="19">
        <f t="shared" ca="1" si="27"/>
        <v>66.21808143547274</v>
      </c>
      <c r="Z63" s="19">
        <f t="shared" ca="1" si="27"/>
        <v>6.9130164002491279</v>
      </c>
      <c r="AA63" s="19">
        <f t="shared" ca="1" si="27"/>
        <v>15.417475728155349</v>
      </c>
      <c r="AB63" s="19">
        <f t="shared" ca="1" si="27"/>
        <v>24.091520861372807</v>
      </c>
      <c r="AC63" s="19">
        <f t="shared" ca="1" si="27"/>
        <v>-3.3080260303687603</v>
      </c>
      <c r="AD63" s="19">
        <f t="shared" ca="1" si="27"/>
        <v>1.7666853617498646</v>
      </c>
      <c r="AE63" s="19">
        <f t="shared" ca="1" si="27"/>
        <v>-11.8857352806099</v>
      </c>
      <c r="AF63" s="19">
        <f t="shared" ca="1" si="27"/>
        <v>17.179193161680395</v>
      </c>
      <c r="AG63" s="19">
        <f t="shared" ca="1" si="27"/>
        <v>-15.874922159950177</v>
      </c>
      <c r="AH63" s="19">
        <f t="shared" ca="1" si="27"/>
        <v>27.584201342991598</v>
      </c>
      <c r="AI63" s="19">
        <f t="shared" ca="1" si="27"/>
        <v>-12.308329879817659</v>
      </c>
      <c r="AJ63" s="19">
        <f t="shared" ca="1" si="27"/>
        <v>-31.564272211720223</v>
      </c>
      <c r="AK63" s="19">
        <f t="shared" ca="1" si="27"/>
        <v>-4.8339203093705763E-2</v>
      </c>
      <c r="AL63" s="18">
        <f t="shared" ca="1" si="27"/>
        <v>-19.042904518446868</v>
      </c>
      <c r="AM63" s="18">
        <f t="shared" ca="1" si="27"/>
        <v>-9.4131926576222487</v>
      </c>
      <c r="AN63" s="18">
        <f t="shared" ca="1" si="27"/>
        <v>-23.363834223567427</v>
      </c>
      <c r="AO63" s="18">
        <f t="shared" ca="1" si="27"/>
        <v>13.331021225396732</v>
      </c>
      <c r="AP63" s="18">
        <f t="shared" ca="1" si="27"/>
        <v>25.341835235347389</v>
      </c>
      <c r="AQ63" s="18">
        <f t="shared" ca="1" si="27"/>
        <v>9.9723440147457598</v>
      </c>
      <c r="AR63" s="18">
        <f t="shared" ca="1" si="27"/>
        <v>-1.4107668476184387</v>
      </c>
    </row>
    <row r="64" spans="2:44" x14ac:dyDescent="0.2">
      <c r="B64" t="str">
        <f>B33</f>
        <v>Population (thous.)</v>
      </c>
      <c r="C64" s="19"/>
      <c r="D64" s="19">
        <f t="shared" ca="1" si="25"/>
        <v>2.5809915359902957</v>
      </c>
      <c r="E64" s="19">
        <f t="shared" ca="1" si="25"/>
        <v>1.3386700019745845</v>
      </c>
      <c r="F64" s="19">
        <f t="shared" ca="1" si="25"/>
        <v>1.5287906241666649</v>
      </c>
      <c r="G64" s="19">
        <f t="shared" ca="1" si="25"/>
        <v>1.4224654787269531</v>
      </c>
      <c r="H64" s="19">
        <f t="shared" ca="1" si="25"/>
        <v>1.2438057000556002</v>
      </c>
      <c r="I64" s="19">
        <f t="shared" ca="1" si="25"/>
        <v>1.2447187574599283</v>
      </c>
      <c r="J64" s="19">
        <f t="shared" ca="1" si="25"/>
        <v>1.6302074054854288</v>
      </c>
      <c r="K64" s="19">
        <f t="shared" ca="1" si="25"/>
        <v>1.9922053891214375</v>
      </c>
      <c r="L64" s="19">
        <f t="shared" ref="L64:AR64" ca="1" si="28">100*(L33/K33-1)</f>
        <v>1.9329172963569397</v>
      </c>
      <c r="M64" s="19">
        <f t="shared" ca="1" si="28"/>
        <v>1.5911825391537349</v>
      </c>
      <c r="N64" s="19">
        <f t="shared" ca="1" si="28"/>
        <v>1.3402663463117914</v>
      </c>
      <c r="O64" s="19">
        <f t="shared" ca="1" si="28"/>
        <v>1.2249047343431796</v>
      </c>
      <c r="P64" s="19">
        <f t="shared" ca="1" si="28"/>
        <v>0.84727787302516511</v>
      </c>
      <c r="Q64" s="19">
        <f t="shared" ca="1" si="28"/>
        <v>0.925599656818199</v>
      </c>
      <c r="R64" s="19">
        <f t="shared" ca="1" si="28"/>
        <v>1.3880746333556182</v>
      </c>
      <c r="S64" s="19">
        <f t="shared" ca="1" si="28"/>
        <v>1.7769258096416163</v>
      </c>
      <c r="T64" s="19">
        <f t="shared" ca="1" si="28"/>
        <v>1.3988145958742981</v>
      </c>
      <c r="U64" s="19">
        <f t="shared" ca="1" si="28"/>
        <v>1.0571122533853394</v>
      </c>
      <c r="V64" s="19">
        <f t="shared" ca="1" si="28"/>
        <v>1.0276395516899406</v>
      </c>
      <c r="W64" s="19">
        <f t="shared" ca="1" si="28"/>
        <v>1.0162835086896083</v>
      </c>
      <c r="X64" s="19">
        <f t="shared" ca="1" si="28"/>
        <v>0.65804275303842363</v>
      </c>
      <c r="Y64" s="19">
        <f t="shared" ca="1" si="28"/>
        <v>0.90262800906373286</v>
      </c>
      <c r="Z64" s="19">
        <f t="shared" ca="1" si="28"/>
        <v>1.5624449140351215</v>
      </c>
      <c r="AA64" s="19">
        <f t="shared" ca="1" si="28"/>
        <v>1.8244609472699125</v>
      </c>
      <c r="AB64" s="19">
        <f t="shared" ca="1" si="28"/>
        <v>2.2613494246348953</v>
      </c>
      <c r="AC64" s="19">
        <f t="shared" ca="1" si="28"/>
        <v>2.1396054132782005</v>
      </c>
      <c r="AD64" s="19">
        <f t="shared" ca="1" si="28"/>
        <v>1.5511808402352223</v>
      </c>
      <c r="AE64" s="19">
        <f t="shared" ca="1" si="28"/>
        <v>1.7824429405415732</v>
      </c>
      <c r="AF64" s="19">
        <f t="shared" ca="1" si="28"/>
        <v>1.8632747000017824</v>
      </c>
      <c r="AG64" s="19">
        <f t="shared" ca="1" si="28"/>
        <v>1.44517067777723</v>
      </c>
      <c r="AH64" s="19">
        <f t="shared" ca="1" si="28"/>
        <v>0.96508168113562665</v>
      </c>
      <c r="AI64" s="19">
        <f t="shared" ca="1" si="28"/>
        <v>1.3611633557855107</v>
      </c>
      <c r="AJ64" s="19">
        <f t="shared" ca="1" si="28"/>
        <v>1.2692000174366003</v>
      </c>
      <c r="AK64" s="19">
        <f t="shared" ca="1" si="28"/>
        <v>1.1883561205651372</v>
      </c>
      <c r="AL64" s="18">
        <f t="shared" ca="1" si="28"/>
        <v>1.2494001530619192</v>
      </c>
      <c r="AM64" s="18">
        <f t="shared" ca="1" si="28"/>
        <v>1.0779395288974536</v>
      </c>
      <c r="AN64" s="18">
        <f t="shared" ca="1" si="28"/>
        <v>0.83925790112926446</v>
      </c>
      <c r="AO64" s="18">
        <f t="shared" ca="1" si="28"/>
        <v>0.91253259865913261</v>
      </c>
      <c r="AP64" s="18">
        <f t="shared" ca="1" si="28"/>
        <v>0.93920805591269918</v>
      </c>
      <c r="AQ64" s="18">
        <f t="shared" ca="1" si="28"/>
        <v>0.87546517928458467</v>
      </c>
      <c r="AR64" s="18">
        <f t="shared" ca="1" si="28"/>
        <v>0.90814618938956926</v>
      </c>
    </row>
    <row r="66" spans="2:44" x14ac:dyDescent="0.2">
      <c r="B66" s="1" t="s">
        <v>168</v>
      </c>
    </row>
    <row r="67" spans="2:44" x14ac:dyDescent="0.2">
      <c r="B67" s="1"/>
      <c r="C67" s="1">
        <f t="shared" ref="C67:AQ67" si="29">C4</f>
        <v>1990</v>
      </c>
      <c r="D67" s="1">
        <f t="shared" si="29"/>
        <v>1991</v>
      </c>
      <c r="E67" s="1">
        <f t="shared" si="29"/>
        <v>1992</v>
      </c>
      <c r="F67" s="1">
        <f t="shared" si="29"/>
        <v>1993</v>
      </c>
      <c r="G67" s="1">
        <f t="shared" si="29"/>
        <v>1994</v>
      </c>
      <c r="H67" s="1">
        <f t="shared" si="29"/>
        <v>1995</v>
      </c>
      <c r="I67" s="1">
        <f t="shared" si="29"/>
        <v>1996</v>
      </c>
      <c r="J67" s="1">
        <f t="shared" si="29"/>
        <v>1997</v>
      </c>
      <c r="K67" s="1">
        <f t="shared" si="29"/>
        <v>1998</v>
      </c>
      <c r="L67" s="1">
        <f t="shared" si="29"/>
        <v>1999</v>
      </c>
      <c r="M67" s="1">
        <f t="shared" si="29"/>
        <v>2000</v>
      </c>
      <c r="N67" s="1">
        <f t="shared" si="29"/>
        <v>2001</v>
      </c>
      <c r="O67" s="1">
        <f t="shared" si="29"/>
        <v>2002</v>
      </c>
      <c r="P67" s="1">
        <f t="shared" si="29"/>
        <v>2003</v>
      </c>
      <c r="Q67" s="1">
        <f t="shared" si="29"/>
        <v>2004</v>
      </c>
      <c r="R67" s="1">
        <f t="shared" si="29"/>
        <v>2005</v>
      </c>
      <c r="S67" s="1">
        <f t="shared" si="29"/>
        <v>2006</v>
      </c>
      <c r="T67" s="1">
        <f t="shared" si="29"/>
        <v>2007</v>
      </c>
      <c r="U67" s="1">
        <f t="shared" si="29"/>
        <v>2008</v>
      </c>
      <c r="V67" s="1">
        <f t="shared" si="29"/>
        <v>2009</v>
      </c>
      <c r="W67" s="1">
        <f t="shared" si="29"/>
        <v>2010</v>
      </c>
      <c r="X67" s="1">
        <f t="shared" si="29"/>
        <v>2011</v>
      </c>
      <c r="Y67" s="1">
        <f t="shared" si="29"/>
        <v>2012</v>
      </c>
      <c r="Z67" s="1">
        <f t="shared" si="29"/>
        <v>2013</v>
      </c>
      <c r="AA67" s="1">
        <f t="shared" si="29"/>
        <v>2014</v>
      </c>
      <c r="AB67" s="1">
        <f t="shared" si="29"/>
        <v>2015</v>
      </c>
      <c r="AC67" s="1">
        <f t="shared" si="29"/>
        <v>2016</v>
      </c>
      <c r="AD67" s="1">
        <f t="shared" si="29"/>
        <v>2017</v>
      </c>
      <c r="AE67" s="1">
        <f t="shared" si="29"/>
        <v>2018</v>
      </c>
      <c r="AF67" s="1">
        <f t="shared" si="29"/>
        <v>2019</v>
      </c>
      <c r="AG67" s="1">
        <f t="shared" si="29"/>
        <v>2020</v>
      </c>
      <c r="AH67" s="1">
        <f t="shared" si="29"/>
        <v>2021</v>
      </c>
      <c r="AI67" s="1">
        <f t="shared" si="29"/>
        <v>2022</v>
      </c>
      <c r="AJ67" s="1">
        <f t="shared" si="29"/>
        <v>2023</v>
      </c>
      <c r="AK67" s="1">
        <f t="shared" si="29"/>
        <v>2024</v>
      </c>
      <c r="AL67" s="1">
        <f t="shared" si="29"/>
        <v>2025</v>
      </c>
      <c r="AM67" s="1">
        <f t="shared" si="29"/>
        <v>2026</v>
      </c>
      <c r="AN67" s="1">
        <f t="shared" si="29"/>
        <v>2027</v>
      </c>
      <c r="AO67" s="1">
        <f t="shared" si="29"/>
        <v>2028</v>
      </c>
      <c r="AP67" s="1">
        <f t="shared" si="29"/>
        <v>2029</v>
      </c>
      <c r="AQ67" s="1">
        <f t="shared" si="29"/>
        <v>2030</v>
      </c>
      <c r="AR67" s="1">
        <f t="shared" ref="AR67" si="30">AR4</f>
        <v>2031</v>
      </c>
    </row>
    <row r="68" spans="2:44" x14ac:dyDescent="0.2">
      <c r="B68" t="str">
        <f>B38</f>
        <v>Employment (thous.)</v>
      </c>
      <c r="C68" s="11"/>
      <c r="D68" s="11">
        <f t="shared" ref="D68:AR68" ca="1" si="31">C7/C$7*D38</f>
        <v>0.44009192363727578</v>
      </c>
      <c r="E68" s="11">
        <f t="shared" ca="1" si="31"/>
        <v>1.2531778076865452</v>
      </c>
      <c r="F68" s="11">
        <f t="shared" ca="1" si="31"/>
        <v>1.0493590122290009</v>
      </c>
      <c r="G68" s="11">
        <f t="shared" ca="1" si="31"/>
        <v>1.0362694300518172</v>
      </c>
      <c r="H68" s="11">
        <f t="shared" ca="1" si="31"/>
        <v>1.855990741745317</v>
      </c>
      <c r="I68" s="11">
        <f t="shared" ca="1" si="31"/>
        <v>3.7565419930266186</v>
      </c>
      <c r="J68" s="11">
        <f t="shared" ca="1" si="31"/>
        <v>5.7866964157387235</v>
      </c>
      <c r="K68" s="11">
        <f t="shared" ca="1" si="31"/>
        <v>4.810889846408628</v>
      </c>
      <c r="L68" s="11">
        <f t="shared" ca="1" si="31"/>
        <v>2.6252762311576472</v>
      </c>
      <c r="M68" s="11">
        <f t="shared" ca="1" si="31"/>
        <v>2.2651950317283509</v>
      </c>
      <c r="N68" s="11">
        <f t="shared" ca="1" si="31"/>
        <v>-1.2122031984284298</v>
      </c>
      <c r="O68" s="11">
        <f t="shared" ca="1" si="31"/>
        <v>-3.451417004048607</v>
      </c>
      <c r="P68" s="11">
        <f t="shared" ca="1" si="31"/>
        <v>-0.75294610977840737</v>
      </c>
      <c r="Q68" s="11">
        <f t="shared" ca="1" si="31"/>
        <v>0.73256204098368638</v>
      </c>
      <c r="R68" s="11">
        <f t="shared" ca="1" si="31"/>
        <v>2.5499472616132612</v>
      </c>
      <c r="S68" s="11">
        <f t="shared" ca="1" si="31"/>
        <v>3.2263691317554244</v>
      </c>
      <c r="T68" s="11">
        <f t="shared" ca="1" si="31"/>
        <v>3.1109609075918199</v>
      </c>
      <c r="U68" s="11">
        <f t="shared" ca="1" si="31"/>
        <v>1.2404073282926031</v>
      </c>
      <c r="V68" s="11">
        <f t="shared" ca="1" si="31"/>
        <v>-5.0727590383638717</v>
      </c>
      <c r="W68" s="11">
        <f t="shared" ca="1" si="31"/>
        <v>-1.4688501455325853</v>
      </c>
      <c r="X68" s="11">
        <f t="shared" ca="1" si="31"/>
        <v>1.8750708671755323</v>
      </c>
      <c r="Y68" s="11">
        <f t="shared" ca="1" si="31"/>
        <v>2.6255206228142702</v>
      </c>
      <c r="Z68" s="11">
        <f t="shared" ca="1" si="31"/>
        <v>2.8665856122745748</v>
      </c>
      <c r="AA68" s="11">
        <f t="shared" ca="1" si="31"/>
        <v>2.7606221526748964</v>
      </c>
      <c r="AB68" s="11">
        <f t="shared" ca="1" si="31"/>
        <v>3.1789316802384615</v>
      </c>
      <c r="AC68" s="11">
        <f t="shared" ca="1" si="31"/>
        <v>3.2421823891142232</v>
      </c>
      <c r="AD68" s="11">
        <f t="shared" ca="1" si="31"/>
        <v>2.4930298575556398</v>
      </c>
      <c r="AE68" s="11">
        <f t="shared" ca="1" si="31"/>
        <v>2.25977802836963</v>
      </c>
      <c r="AF68" s="11">
        <f t="shared" ca="1" si="31"/>
        <v>2.344781555158959</v>
      </c>
      <c r="AG68" s="11">
        <f t="shared" ca="1" si="31"/>
        <v>-5.7768011152855454</v>
      </c>
      <c r="AH68" s="11">
        <f t="shared" ca="1" si="31"/>
        <v>1.6435869014600035</v>
      </c>
      <c r="AI68" s="11">
        <f t="shared" ca="1" si="31"/>
        <v>4.4538088799850106</v>
      </c>
      <c r="AJ68" s="11">
        <f t="shared" ca="1" si="31"/>
        <v>0.85504809055003683</v>
      </c>
      <c r="AK68" s="11">
        <f t="shared" ca="1" si="31"/>
        <v>0.68198637900831471</v>
      </c>
      <c r="AL68" s="12">
        <f t="shared" ca="1" si="31"/>
        <v>-0.82079088160037506</v>
      </c>
      <c r="AM68" s="12">
        <f t="shared" ca="1" si="31"/>
        <v>-1.5747866027230439</v>
      </c>
      <c r="AN68" s="12">
        <f t="shared" ca="1" si="31"/>
        <v>-1.1516834534719189</v>
      </c>
      <c r="AO68" s="12">
        <f t="shared" ca="1" si="31"/>
        <v>1.437559546357825</v>
      </c>
      <c r="AP68" s="12">
        <f t="shared" ca="1" si="31"/>
        <v>1.7062306077751499</v>
      </c>
      <c r="AQ68" s="12">
        <f t="shared" ca="1" si="31"/>
        <v>1.2984698813085505</v>
      </c>
      <c r="AR68" s="12">
        <f t="shared" ca="1" si="31"/>
        <v>1.2134696543318002</v>
      </c>
    </row>
    <row r="69" spans="2:44" x14ac:dyDescent="0.2">
      <c r="B69" t="str">
        <f>B39</f>
        <v xml:space="preserve"> Goods producing</v>
      </c>
      <c r="C69" s="11"/>
      <c r="D69" s="11">
        <f t="shared" ref="D69:AR69" ca="1" si="32">C8/C$7*D39</f>
        <v>-0.58728990492211808</v>
      </c>
      <c r="E69" s="11">
        <f t="shared" ca="1" si="32"/>
        <v>-0.225063556153731</v>
      </c>
      <c r="F69" s="11">
        <f t="shared" ca="1" si="32"/>
        <v>-1.1756365569799745</v>
      </c>
      <c r="G69" s="11">
        <f t="shared" ca="1" si="32"/>
        <v>-0.97926730343400914</v>
      </c>
      <c r="H69" s="11">
        <f t="shared" ca="1" si="32"/>
        <v>-0.48027196123105742</v>
      </c>
      <c r="I69" s="11">
        <f t="shared" ca="1" si="32"/>
        <v>0.89759339871183697</v>
      </c>
      <c r="J69" s="11">
        <f t="shared" ca="1" si="32"/>
        <v>2.344108246470153</v>
      </c>
      <c r="K69" s="11">
        <f t="shared" ca="1" si="32"/>
        <v>1.2376589935690847</v>
      </c>
      <c r="L69" s="11">
        <f t="shared" ca="1" si="32"/>
        <v>-0.6407328304588823</v>
      </c>
      <c r="M69" s="11">
        <f t="shared" ca="1" si="32"/>
        <v>-0.63877778111936179</v>
      </c>
      <c r="N69" s="11">
        <f t="shared" ca="1" si="32"/>
        <v>-0.64991971579981622</v>
      </c>
      <c r="O69" s="11">
        <f t="shared" ca="1" si="32"/>
        <v>-1.8093593712788745</v>
      </c>
      <c r="P69" s="11">
        <f t="shared" ca="1" si="32"/>
        <v>-1.229010316780029</v>
      </c>
      <c r="Q69" s="11">
        <f t="shared" ca="1" si="32"/>
        <v>-9.6307986728135564E-2</v>
      </c>
      <c r="R69" s="11">
        <f t="shared" ca="1" si="32"/>
        <v>0.87650581972723673</v>
      </c>
      <c r="S69" s="11">
        <f t="shared" ca="1" si="32"/>
        <v>1.2739466482211084</v>
      </c>
      <c r="T69" s="11">
        <f t="shared" ca="1" si="32"/>
        <v>1.0115430109719832</v>
      </c>
      <c r="U69" s="11">
        <f t="shared" ca="1" si="32"/>
        <v>-0.17292238836334467</v>
      </c>
      <c r="V69" s="11">
        <f t="shared" ca="1" si="32"/>
        <v>-2.2344029963215801</v>
      </c>
      <c r="W69" s="11">
        <f t="shared" ca="1" si="32"/>
        <v>-1.0266662746596851</v>
      </c>
      <c r="X69" s="11">
        <f t="shared" ca="1" si="32"/>
        <v>0.39267874939576447</v>
      </c>
      <c r="Y69" s="11">
        <f t="shared" ca="1" si="32"/>
        <v>0.81835169791868256</v>
      </c>
      <c r="Z69" s="11">
        <f t="shared" ca="1" si="32"/>
        <v>0.62902774685914353</v>
      </c>
      <c r="AA69" s="11">
        <f t="shared" ca="1" si="32"/>
        <v>0.38177046051061725</v>
      </c>
      <c r="AB69" s="11">
        <f t="shared" ca="1" si="32"/>
        <v>0.59615093850573442</v>
      </c>
      <c r="AC69" s="11">
        <f t="shared" ca="1" si="32"/>
        <v>0.23236948842077604</v>
      </c>
      <c r="AD69" s="11">
        <f t="shared" ca="1" si="32"/>
        <v>-0.15511735185279071</v>
      </c>
      <c r="AE69" s="11">
        <f t="shared" ca="1" si="32"/>
        <v>0.30219399766554172</v>
      </c>
      <c r="AF69" s="11">
        <f t="shared" ca="1" si="32"/>
        <v>0.39224790454494884</v>
      </c>
      <c r="AG69" s="11">
        <f t="shared" ca="1" si="32"/>
        <v>-1.0354197679638968</v>
      </c>
      <c r="AH69" s="11">
        <f t="shared" ca="1" si="32"/>
        <v>-0.53465475647127614</v>
      </c>
      <c r="AI69" s="11">
        <f t="shared" ca="1" si="32"/>
        <v>0.33356689595278544</v>
      </c>
      <c r="AJ69" s="11">
        <f t="shared" ca="1" si="32"/>
        <v>0.15589274579089485</v>
      </c>
      <c r="AK69" s="11">
        <f t="shared" ca="1" si="32"/>
        <v>-0.19906882629019929</v>
      </c>
      <c r="AL69" s="12">
        <f t="shared" ca="1" si="32"/>
        <v>-0.22399116073505457</v>
      </c>
      <c r="AM69" s="12">
        <f t="shared" ca="1" si="32"/>
        <v>-0.28649621965749922</v>
      </c>
      <c r="AN69" s="12">
        <f t="shared" ca="1" si="32"/>
        <v>-0.38323728107655891</v>
      </c>
      <c r="AO69" s="12">
        <f t="shared" ca="1" si="32"/>
        <v>-6.1275163873168143E-2</v>
      </c>
      <c r="AP69" s="12">
        <f t="shared" ca="1" si="32"/>
        <v>0.1426711649023546</v>
      </c>
      <c r="AQ69" s="12">
        <f t="shared" ca="1" si="32"/>
        <v>0.1568827301557032</v>
      </c>
      <c r="AR69" s="12">
        <f t="shared" ca="1" si="32"/>
        <v>8.8036685043047166E-2</v>
      </c>
    </row>
    <row r="70" spans="2:44" x14ac:dyDescent="0.2">
      <c r="B70" t="str">
        <f t="shared" ref="B70:B80" si="33">B40</f>
        <v xml:space="preserve">   Mining, Logging and Construction</v>
      </c>
      <c r="C70" s="11"/>
      <c r="D70" s="11">
        <f t="shared" ref="D70:AR70" ca="1" si="34">C9/C$7*D40</f>
        <v>-0.22229899214443305</v>
      </c>
      <c r="E70" s="11">
        <f t="shared" ca="1" si="34"/>
        <v>0.13309406310752223</v>
      </c>
      <c r="F70" s="11">
        <f t="shared" ca="1" si="34"/>
        <v>-0.27323211437348638</v>
      </c>
      <c r="G70" s="11">
        <f t="shared" ca="1" si="34"/>
        <v>-8.0387614461000886E-2</v>
      </c>
      <c r="H70" s="11">
        <f t="shared" ca="1" si="34"/>
        <v>4.412136993237141E-2</v>
      </c>
      <c r="I70" s="11">
        <f t="shared" ca="1" si="34"/>
        <v>0.18534167489223896</v>
      </c>
      <c r="J70" s="11">
        <f t="shared" ca="1" si="34"/>
        <v>0.50783308580462749</v>
      </c>
      <c r="K70" s="11">
        <f t="shared" ca="1" si="34"/>
        <v>0.42312022048833564</v>
      </c>
      <c r="L70" s="11">
        <f t="shared" ca="1" si="34"/>
        <v>0.46789545808076394</v>
      </c>
      <c r="M70" s="11">
        <f t="shared" ca="1" si="34"/>
        <v>0.38374785720730242</v>
      </c>
      <c r="N70" s="11">
        <f t="shared" ca="1" si="34"/>
        <v>-0.15233412343181205</v>
      </c>
      <c r="O70" s="11">
        <f t="shared" ca="1" si="34"/>
        <v>-0.41617051678971068</v>
      </c>
      <c r="P70" s="11">
        <f t="shared" ca="1" si="34"/>
        <v>-0.13073265788126864</v>
      </c>
      <c r="Q70" s="11">
        <f t="shared" ca="1" si="34"/>
        <v>0.16900498316163723</v>
      </c>
      <c r="R70" s="11">
        <f t="shared" ca="1" si="34"/>
        <v>0.41882297789922379</v>
      </c>
      <c r="S70" s="11">
        <f t="shared" ca="1" si="34"/>
        <v>0.61050795464797969</v>
      </c>
      <c r="T70" s="11">
        <f t="shared" ca="1" si="34"/>
        <v>0.57685920556581693</v>
      </c>
      <c r="U70" s="11">
        <f t="shared" ca="1" si="34"/>
        <v>-0.20965426824444261</v>
      </c>
      <c r="V70" s="11">
        <f t="shared" ca="1" si="34"/>
        <v>-1.4456916713646988</v>
      </c>
      <c r="W70" s="11">
        <f t="shared" ca="1" si="34"/>
        <v>-0.67327198424131984</v>
      </c>
      <c r="X70" s="11">
        <f t="shared" ca="1" si="34"/>
        <v>-0.16530701152374855</v>
      </c>
      <c r="Y70" s="11">
        <f t="shared" ca="1" si="34"/>
        <v>0.20151251545026941</v>
      </c>
      <c r="Z70" s="11">
        <f t="shared" ca="1" si="34"/>
        <v>0.40755518262924401</v>
      </c>
      <c r="AA70" s="11">
        <f t="shared" ca="1" si="34"/>
        <v>0.40674091214285379</v>
      </c>
      <c r="AB70" s="11">
        <f t="shared" ca="1" si="34"/>
        <v>0.53513186599563756</v>
      </c>
      <c r="AC70" s="11">
        <f t="shared" ca="1" si="34"/>
        <v>0.39251602773779776</v>
      </c>
      <c r="AD70" s="11">
        <f t="shared" ca="1" si="34"/>
        <v>0.26613271151214102</v>
      </c>
      <c r="AE70" s="11">
        <f t="shared" ca="1" si="34"/>
        <v>0.31208578154984307</v>
      </c>
      <c r="AF70" s="11">
        <f t="shared" ca="1" si="34"/>
        <v>9.2378976286172906E-2</v>
      </c>
      <c r="AG70" s="11">
        <f t="shared" ca="1" si="34"/>
        <v>-0.21407811724675727</v>
      </c>
      <c r="AH70" s="11">
        <f t="shared" ca="1" si="34"/>
        <v>0.24977304758226612</v>
      </c>
      <c r="AI70" s="11">
        <f t="shared" ca="1" si="34"/>
        <v>8.5858934757078814E-2</v>
      </c>
      <c r="AJ70" s="11">
        <f t="shared" ca="1" si="34"/>
        <v>-9.3063245214564008E-2</v>
      </c>
      <c r="AK70" s="11">
        <f t="shared" ca="1" si="34"/>
        <v>-0.26886001480135363</v>
      </c>
      <c r="AL70" s="12">
        <f t="shared" ca="1" si="34"/>
        <v>-0.17412905326820252</v>
      </c>
      <c r="AM70" s="12">
        <f t="shared" ca="1" si="34"/>
        <v>-0.18756510462169365</v>
      </c>
      <c r="AN70" s="12">
        <f t="shared" ca="1" si="34"/>
        <v>-0.3064214015932723</v>
      </c>
      <c r="AO70" s="12">
        <f t="shared" ca="1" si="34"/>
        <v>-0.14837343252145657</v>
      </c>
      <c r="AP70" s="12">
        <f t="shared" ca="1" si="34"/>
        <v>7.4696283537142236E-2</v>
      </c>
      <c r="AQ70" s="12">
        <f t="shared" ca="1" si="34"/>
        <v>0.15438594769500782</v>
      </c>
      <c r="AR70" s="12">
        <f t="shared" ca="1" si="34"/>
        <v>0.12010412715038357</v>
      </c>
    </row>
    <row r="71" spans="2:44" x14ac:dyDescent="0.2">
      <c r="B71" t="str">
        <f t="shared" si="33"/>
        <v xml:space="preserve">   Manufacturing</v>
      </c>
      <c r="C71" s="11"/>
      <c r="D71" s="11">
        <f t="shared" ref="D71:AR71" ca="1" si="35">C10/C$7*D41</f>
        <v>-0.36499091277768658</v>
      </c>
      <c r="E71" s="11">
        <f t="shared" ca="1" si="35"/>
        <v>-0.35815761926125067</v>
      </c>
      <c r="F71" s="11">
        <f t="shared" ca="1" si="35"/>
        <v>-0.90240444260648678</v>
      </c>
      <c r="G71" s="11">
        <f t="shared" ca="1" si="35"/>
        <v>-0.89887968897300941</v>
      </c>
      <c r="H71" s="11">
        <f t="shared" ca="1" si="35"/>
        <v>-0.52439333116343489</v>
      </c>
      <c r="I71" s="11">
        <f t="shared" ca="1" si="35"/>
        <v>0.71225172381960145</v>
      </c>
      <c r="J71" s="11">
        <f t="shared" ca="1" si="35"/>
        <v>1.8362751606655221</v>
      </c>
      <c r="K71" s="11">
        <f t="shared" ca="1" si="35"/>
        <v>0.8145387730807564</v>
      </c>
      <c r="L71" s="11">
        <f t="shared" ca="1" si="35"/>
        <v>-1.1086282885396483</v>
      </c>
      <c r="M71" s="11">
        <f t="shared" ca="1" si="35"/>
        <v>-1.0225256383266663</v>
      </c>
      <c r="N71" s="11">
        <f t="shared" ca="1" si="35"/>
        <v>-0.49758559236800265</v>
      </c>
      <c r="O71" s="11">
        <f t="shared" ca="1" si="35"/>
        <v>-1.3931888544891646</v>
      </c>
      <c r="P71" s="11">
        <f t="shared" ca="1" si="35"/>
        <v>-1.0982776588987631</v>
      </c>
      <c r="Q71" s="11">
        <f t="shared" ca="1" si="35"/>
        <v>-0.26531296988977632</v>
      </c>
      <c r="R71" s="11">
        <f t="shared" ca="1" si="35"/>
        <v>0.45768284182801683</v>
      </c>
      <c r="S71" s="11">
        <f t="shared" ca="1" si="35"/>
        <v>0.6634386935731269</v>
      </c>
      <c r="T71" s="11">
        <f t="shared" ca="1" si="35"/>
        <v>0.43468380540616192</v>
      </c>
      <c r="U71" s="11">
        <f t="shared" ca="1" si="35"/>
        <v>3.6731879881102901E-2</v>
      </c>
      <c r="V71" s="11">
        <f t="shared" ca="1" si="35"/>
        <v>-0.78871132495688245</v>
      </c>
      <c r="W71" s="11">
        <f t="shared" ca="1" si="35"/>
        <v>-0.35339429041836945</v>
      </c>
      <c r="X71" s="11">
        <f t="shared" ca="1" si="35"/>
        <v>0.55798576091951535</v>
      </c>
      <c r="Y71" s="11">
        <f t="shared" ca="1" si="35"/>
        <v>0.61683918246840885</v>
      </c>
      <c r="Z71" s="11">
        <f t="shared" ca="1" si="35"/>
        <v>0.2214725642298993</v>
      </c>
      <c r="AA71" s="11">
        <f t="shared" ca="1" si="35"/>
        <v>-2.4970451632235741E-2</v>
      </c>
      <c r="AB71" s="11">
        <f t="shared" ca="1" si="35"/>
        <v>6.1019072510096722E-2</v>
      </c>
      <c r="AC71" s="11">
        <f t="shared" ca="1" si="35"/>
        <v>-0.16014653931702302</v>
      </c>
      <c r="AD71" s="11">
        <f t="shared" ca="1" si="35"/>
        <v>-0.42125006336493065</v>
      </c>
      <c r="AE71" s="11">
        <f t="shared" ca="1" si="35"/>
        <v>-9.8917838843064453E-3</v>
      </c>
      <c r="AF71" s="11">
        <f t="shared" ca="1" si="35"/>
        <v>0.29986892825877598</v>
      </c>
      <c r="AG71" s="11">
        <f t="shared" ca="1" si="35"/>
        <v>-0.82134165071713783</v>
      </c>
      <c r="AH71" s="11">
        <f t="shared" ca="1" si="35"/>
        <v>-0.78442780405354606</v>
      </c>
      <c r="AI71" s="11">
        <f t="shared" ca="1" si="35"/>
        <v>0.24770796119571004</v>
      </c>
      <c r="AJ71" s="11">
        <f t="shared" ca="1" si="35"/>
        <v>0.24895599100546056</v>
      </c>
      <c r="AK71" s="11">
        <f t="shared" ca="1" si="35"/>
        <v>6.9791188511153873E-2</v>
      </c>
      <c r="AL71" s="12">
        <f t="shared" ca="1" si="35"/>
        <v>-4.9861828332170233E-2</v>
      </c>
      <c r="AM71" s="12">
        <f t="shared" ca="1" si="35"/>
        <v>-9.8929707812029088E-2</v>
      </c>
      <c r="AN71" s="12">
        <f t="shared" ca="1" si="35"/>
        <v>-7.6818453013696872E-2</v>
      </c>
      <c r="AO71" s="12">
        <f t="shared" ca="1" si="35"/>
        <v>8.7100582883539404E-2</v>
      </c>
      <c r="AP71" s="12">
        <f t="shared" ca="1" si="35"/>
        <v>6.7972599926995628E-2</v>
      </c>
      <c r="AQ71" s="12">
        <f t="shared" ca="1" si="35"/>
        <v>2.4969226584860022E-3</v>
      </c>
      <c r="AR71" s="12">
        <f t="shared" ca="1" si="35"/>
        <v>-3.2066058100337684E-2</v>
      </c>
    </row>
    <row r="72" spans="2:44" x14ac:dyDescent="0.2">
      <c r="B72" t="str">
        <f t="shared" si="33"/>
        <v xml:space="preserve">      Aerospace</v>
      </c>
      <c r="C72" s="11"/>
      <c r="D72" s="11">
        <f t="shared" ref="D72:AR72" ca="1" si="36">C11/C$7*D42</f>
        <v>3.4546464995418046E-2</v>
      </c>
      <c r="E72" s="11">
        <f t="shared" ca="1" si="36"/>
        <v>-0.3058172573650374</v>
      </c>
      <c r="F72" s="11">
        <f t="shared" ca="1" si="36"/>
        <v>-0.83889643764399857</v>
      </c>
      <c r="G72" s="11">
        <f t="shared" ca="1" si="36"/>
        <v>-0.9398042926986121</v>
      </c>
      <c r="H72" s="11">
        <f t="shared" ca="1" si="36"/>
        <v>-0.90484973418682946</v>
      </c>
      <c r="I72" s="11">
        <f t="shared" ca="1" si="36"/>
        <v>0.40974002457019992</v>
      </c>
      <c r="J72" s="11">
        <f t="shared" ca="1" si="36"/>
        <v>1.4714840087330865</v>
      </c>
      <c r="K72" s="11">
        <f t="shared" ca="1" si="36"/>
        <v>0.49881603975000804</v>
      </c>
      <c r="L72" s="11">
        <f t="shared" ca="1" si="36"/>
        <v>-0.98764212787496275</v>
      </c>
      <c r="M72" s="11">
        <f t="shared" ca="1" si="36"/>
        <v>-0.86794382123845959</v>
      </c>
      <c r="N72" s="11">
        <f t="shared" ca="1" si="36"/>
        <v>7.1755841925409389E-2</v>
      </c>
      <c r="O72" s="11">
        <f t="shared" ca="1" si="36"/>
        <v>-0.77935222672064741</v>
      </c>
      <c r="P72" s="11">
        <f t="shared" ca="1" si="36"/>
        <v>-0.74431282105042484</v>
      </c>
      <c r="Q72" s="11">
        <f t="shared" ca="1" si="36"/>
        <v>-0.27773980688695249</v>
      </c>
      <c r="R72" s="11">
        <f t="shared" ca="1" si="36"/>
        <v>0.27510316368638177</v>
      </c>
      <c r="S72" s="11">
        <f t="shared" ca="1" si="36"/>
        <v>0.51908213286818428</v>
      </c>
      <c r="T72" s="11">
        <f t="shared" ca="1" si="36"/>
        <v>0.43118768900879173</v>
      </c>
      <c r="U72" s="11">
        <f t="shared" ca="1" si="36"/>
        <v>0.18535471693848296</v>
      </c>
      <c r="V72" s="11">
        <f t="shared" ca="1" si="36"/>
        <v>1.2280006474912841E-2</v>
      </c>
      <c r="W72" s="11">
        <f t="shared" ca="1" si="36"/>
        <v>-0.14465057478023099</v>
      </c>
      <c r="X72" s="11">
        <f t="shared" ca="1" si="36"/>
        <v>0.38193677752779503</v>
      </c>
      <c r="Y72" s="11">
        <f t="shared" ca="1" si="36"/>
        <v>0.4973375744688327</v>
      </c>
      <c r="Z72" s="11">
        <f t="shared" ca="1" si="36"/>
        <v>0.11473192116033455</v>
      </c>
      <c r="AA72" s="11">
        <f t="shared" ca="1" si="36"/>
        <v>-0.1348404388140704</v>
      </c>
      <c r="AB72" s="11">
        <f t="shared" ca="1" si="36"/>
        <v>-4.3199343369979923E-2</v>
      </c>
      <c r="AC72" s="11">
        <f t="shared" ca="1" si="36"/>
        <v>-0.19939814209080287</v>
      </c>
      <c r="AD72" s="11">
        <f t="shared" ca="1" si="36"/>
        <v>-0.41313935215694253</v>
      </c>
      <c r="AE72" s="11">
        <f t="shared" ca="1" si="36"/>
        <v>-2.5718638099194783E-2</v>
      </c>
      <c r="AF72" s="11">
        <f t="shared" ca="1" si="36"/>
        <v>0.24279709997726859</v>
      </c>
      <c r="AG72" s="11">
        <f t="shared" ca="1" si="36"/>
        <v>-0.43382717799673876</v>
      </c>
      <c r="AH72" s="11">
        <f t="shared" ca="1" si="36"/>
        <v>-0.68562200009028007</v>
      </c>
      <c r="AI72" s="11">
        <f t="shared" ca="1" si="36"/>
        <v>0.22895715935220931</v>
      </c>
      <c r="AJ72" s="11">
        <f t="shared" ca="1" si="36"/>
        <v>0.35241208593941892</v>
      </c>
      <c r="AK72" s="11">
        <f t="shared" ca="1" si="36"/>
        <v>0.14332955492894484</v>
      </c>
      <c r="AL72" s="12">
        <f t="shared" ca="1" si="36"/>
        <v>3.39489648755524E-2</v>
      </c>
      <c r="AM72" s="12">
        <f t="shared" ca="1" si="36"/>
        <v>8.4506461525961557E-2</v>
      </c>
      <c r="AN72" s="12">
        <f t="shared" ca="1" si="36"/>
        <v>0.1002028370885204</v>
      </c>
      <c r="AO72" s="12">
        <f t="shared" ca="1" si="36"/>
        <v>5.9799838900298941E-2</v>
      </c>
      <c r="AP72" s="12">
        <f t="shared" ca="1" si="36"/>
        <v>3.2567102801606164E-2</v>
      </c>
      <c r="AQ72" s="12">
        <f t="shared" ca="1" si="36"/>
        <v>2.0429481913083056E-2</v>
      </c>
      <c r="AR72" s="12">
        <f t="shared" ca="1" si="36"/>
        <v>1.2528446533801739E-2</v>
      </c>
    </row>
    <row r="73" spans="2:44" x14ac:dyDescent="0.2">
      <c r="B73" t="str">
        <f t="shared" si="33"/>
        <v xml:space="preserve"> Services providing</v>
      </c>
      <c r="C73" s="11"/>
      <c r="D73" s="11">
        <f t="shared" ref="D73:AR73" ca="1" si="37">C12/C$7*D43</f>
        <v>1.0273818285594256</v>
      </c>
      <c r="E73" s="11">
        <f t="shared" ca="1" si="37"/>
        <v>1.4782413638402911</v>
      </c>
      <c r="F73" s="11">
        <f t="shared" ca="1" si="37"/>
        <v>2.2249955692089447</v>
      </c>
      <c r="G73" s="11">
        <f t="shared" ca="1" si="37"/>
        <v>2.0155367334858352</v>
      </c>
      <c r="H73" s="11">
        <f t="shared" ca="1" si="37"/>
        <v>2.3362627029763834</v>
      </c>
      <c r="I73" s="11">
        <f t="shared" ca="1" si="37"/>
        <v>2.8589485943147754</v>
      </c>
      <c r="J73" s="11">
        <f t="shared" ca="1" si="37"/>
        <v>3.4425881692685714</v>
      </c>
      <c r="K73" s="11">
        <f t="shared" ca="1" si="37"/>
        <v>3.5732308528395764</v>
      </c>
      <c r="L73" s="11">
        <f t="shared" ca="1" si="37"/>
        <v>3.2660090616165287</v>
      </c>
      <c r="M73" s="11">
        <f t="shared" ca="1" si="37"/>
        <v>2.9039728128477358</v>
      </c>
      <c r="N73" s="11">
        <f t="shared" ca="1" si="37"/>
        <v>-0.56228348262863093</v>
      </c>
      <c r="O73" s="11">
        <f t="shared" ca="1" si="37"/>
        <v>-1.642057632769693</v>
      </c>
      <c r="P73" s="11">
        <f t="shared" ca="1" si="37"/>
        <v>0.47606420700160706</v>
      </c>
      <c r="Q73" s="11">
        <f t="shared" ca="1" si="37"/>
        <v>0.82887002771184182</v>
      </c>
      <c r="R73" s="11">
        <f t="shared" ca="1" si="37"/>
        <v>1.6734414418859966</v>
      </c>
      <c r="S73" s="11">
        <f t="shared" ca="1" si="37"/>
        <v>1.9524224835343214</v>
      </c>
      <c r="T73" s="11">
        <f t="shared" ca="1" si="37"/>
        <v>2.09941789661984</v>
      </c>
      <c r="U73" s="11">
        <f t="shared" ca="1" si="37"/>
        <v>1.4133297166559295</v>
      </c>
      <c r="V73" s="11">
        <f t="shared" ca="1" si="37"/>
        <v>-2.8383560420422804</v>
      </c>
      <c r="W73" s="11">
        <f t="shared" ca="1" si="37"/>
        <v>-0.44218387087290151</v>
      </c>
      <c r="X73" s="11">
        <f t="shared" ca="1" si="37"/>
        <v>1.4823921177797343</v>
      </c>
      <c r="Y73" s="11">
        <f t="shared" ca="1" si="37"/>
        <v>1.8071689248956009</v>
      </c>
      <c r="Z73" s="11">
        <f t="shared" ca="1" si="37"/>
        <v>2.2375578654154551</v>
      </c>
      <c r="AA73" s="11">
        <f t="shared" ca="1" si="37"/>
        <v>2.3788516921642997</v>
      </c>
      <c r="AB73" s="11">
        <f t="shared" ca="1" si="37"/>
        <v>2.5827807417326967</v>
      </c>
      <c r="AC73" s="11">
        <f t="shared" ca="1" si="37"/>
        <v>3.009812900693464</v>
      </c>
      <c r="AD73" s="11">
        <f t="shared" ca="1" si="37"/>
        <v>2.6481472094084069</v>
      </c>
      <c r="AE73" s="11">
        <f t="shared" ca="1" si="37"/>
        <v>1.9575840307041168</v>
      </c>
      <c r="AF73" s="11">
        <f t="shared" ca="1" si="37"/>
        <v>1.9525336506140236</v>
      </c>
      <c r="AG73" s="11">
        <f t="shared" ca="1" si="37"/>
        <v>-4.7413813473216644</v>
      </c>
      <c r="AH73" s="11">
        <f t="shared" ca="1" si="37"/>
        <v>2.178241657931272</v>
      </c>
      <c r="AI73" s="11">
        <f t="shared" ca="1" si="37"/>
        <v>4.1202419840322158</v>
      </c>
      <c r="AJ73" s="11">
        <f t="shared" ca="1" si="37"/>
        <v>0.6991553447591593</v>
      </c>
      <c r="AK73" s="11">
        <f t="shared" ca="1" si="37"/>
        <v>0.88105520529849835</v>
      </c>
      <c r="AL73" s="12">
        <f t="shared" ca="1" si="37"/>
        <v>-0.5968039078855496</v>
      </c>
      <c r="AM73" s="12">
        <f t="shared" ca="1" si="37"/>
        <v>-1.2882805324991182</v>
      </c>
      <c r="AN73" s="12">
        <f t="shared" ca="1" si="37"/>
        <v>-0.76845618056918352</v>
      </c>
      <c r="AO73" s="12">
        <f t="shared" ca="1" si="37"/>
        <v>1.4988289246428519</v>
      </c>
      <c r="AP73" s="12">
        <f t="shared" ca="1" si="37"/>
        <v>1.5635836831538665</v>
      </c>
      <c r="AQ73" s="12">
        <f t="shared" ca="1" si="37"/>
        <v>1.1415745333516423</v>
      </c>
      <c r="AR73" s="12">
        <f t="shared" ca="1" si="37"/>
        <v>1.1254191292187885</v>
      </c>
    </row>
    <row r="74" spans="2:44" x14ac:dyDescent="0.2">
      <c r="B74" t="str">
        <f t="shared" si="33"/>
        <v xml:space="preserve">   Wholesale and retail trade</v>
      </c>
      <c r="C74" s="11"/>
      <c r="D74" s="11">
        <f t="shared" ref="D74:AR74" ca="1" si="38">C13/C$7*D44</f>
        <v>-0.20051969899514718</v>
      </c>
      <c r="E74" s="11">
        <f t="shared" ca="1" si="38"/>
        <v>6.4303873186778784E-2</v>
      </c>
      <c r="F74" s="11">
        <f t="shared" ca="1" si="38"/>
        <v>0.16984699001595421</v>
      </c>
      <c r="G74" s="11">
        <f t="shared" ca="1" si="38"/>
        <v>0.17027558335830215</v>
      </c>
      <c r="H74" s="11">
        <f t="shared" ca="1" si="38"/>
        <v>0.44049039817727897</v>
      </c>
      <c r="I74" s="11">
        <f t="shared" ca="1" si="38"/>
        <v>0.62987764608971542</v>
      </c>
      <c r="J74" s="11">
        <f t="shared" ca="1" si="38"/>
        <v>0.53178747664447057</v>
      </c>
      <c r="K74" s="11">
        <f t="shared" ca="1" si="38"/>
        <v>0.59909682595137348</v>
      </c>
      <c r="L74" s="11">
        <f t="shared" ca="1" si="38"/>
        <v>0.62715275120059877</v>
      </c>
      <c r="M74" s="11">
        <f t="shared" ca="1" si="38"/>
        <v>0.46133950858621009</v>
      </c>
      <c r="N74" s="11">
        <f t="shared" ca="1" si="38"/>
        <v>-0.38642285364749046</v>
      </c>
      <c r="O74" s="11">
        <f t="shared" ca="1" si="38"/>
        <v>-0.78947368421052555</v>
      </c>
      <c r="P74" s="11">
        <f t="shared" ca="1" si="38"/>
        <v>5.7349703693196349E-2</v>
      </c>
      <c r="Q74" s="11">
        <f t="shared" ca="1" si="38"/>
        <v>4.2251245790410001E-2</v>
      </c>
      <c r="R74" s="11">
        <f t="shared" ca="1" si="38"/>
        <v>0.24549564831206566</v>
      </c>
      <c r="S74" s="11">
        <f t="shared" ca="1" si="38"/>
        <v>0.19548284262127358</v>
      </c>
      <c r="T74" s="11">
        <f t="shared" ca="1" si="38"/>
        <v>0.26628753226624058</v>
      </c>
      <c r="U74" s="11">
        <f t="shared" ca="1" si="38"/>
        <v>9.2677358469244978E-2</v>
      </c>
      <c r="V74" s="11">
        <f t="shared" ca="1" si="38"/>
        <v>-0.96621323673061688</v>
      </c>
      <c r="W74" s="11">
        <f t="shared" ca="1" si="38"/>
        <v>-0.40278716961161809</v>
      </c>
      <c r="X74" s="11">
        <f t="shared" ca="1" si="38"/>
        <v>0.16829089259818489</v>
      </c>
      <c r="Y74" s="11">
        <f t="shared" ca="1" si="38"/>
        <v>0.24134638478346082</v>
      </c>
      <c r="Z74" s="11">
        <f t="shared" ca="1" si="38"/>
        <v>0.3904310152918819</v>
      </c>
      <c r="AA74" s="11">
        <f t="shared" ca="1" si="38"/>
        <v>0.28466314860747932</v>
      </c>
      <c r="AB74" s="11">
        <f t="shared" ca="1" si="38"/>
        <v>0.28889560878674858</v>
      </c>
      <c r="AC74" s="11">
        <f t="shared" ca="1" si="38"/>
        <v>0.13973570587465653</v>
      </c>
      <c r="AD74" s="11">
        <f t="shared" ca="1" si="38"/>
        <v>0.14244436559030507</v>
      </c>
      <c r="AE74" s="11">
        <f t="shared" ca="1" si="38"/>
        <v>4.9458919421787359E-4</v>
      </c>
      <c r="AF74" s="11">
        <f t="shared" ca="1" si="38"/>
        <v>-0.10156850795861816</v>
      </c>
      <c r="AG74" s="11">
        <f t="shared" ca="1" si="38"/>
        <v>-0.7584886935563907</v>
      </c>
      <c r="AH74" s="11">
        <f t="shared" ca="1" si="38"/>
        <v>0.56775720856049572</v>
      </c>
      <c r="AI74" s="11">
        <f t="shared" ca="1" si="38"/>
        <v>-0.26448499442410517</v>
      </c>
      <c r="AJ74" s="11">
        <f t="shared" ca="1" si="38"/>
        <v>3.4485364977986682E-2</v>
      </c>
      <c r="AK74" s="11">
        <f t="shared" ca="1" si="38"/>
        <v>-0.12787244606405856</v>
      </c>
      <c r="AL74" s="12">
        <f t="shared" ca="1" si="38"/>
        <v>-0.16973482205164064</v>
      </c>
      <c r="AM74" s="12">
        <f t="shared" ca="1" si="38"/>
        <v>-0.18593882301022865</v>
      </c>
      <c r="AN74" s="12">
        <f t="shared" ca="1" si="38"/>
        <v>-0.12955866955912368</v>
      </c>
      <c r="AO74" s="12">
        <f t="shared" ca="1" si="38"/>
        <v>0.22327741707046592</v>
      </c>
      <c r="AP74" s="12">
        <f t="shared" ca="1" si="38"/>
        <v>0.18229974676035882</v>
      </c>
      <c r="AQ74" s="12">
        <f t="shared" ca="1" si="38"/>
        <v>6.7973497009582884E-2</v>
      </c>
      <c r="AR74" s="12">
        <f t="shared" ca="1" si="38"/>
        <v>3.1072341076897585E-2</v>
      </c>
    </row>
    <row r="75" spans="2:44" x14ac:dyDescent="0.2">
      <c r="B75" t="str">
        <f t="shared" si="33"/>
        <v xml:space="preserve">   Transportation and public utilities</v>
      </c>
      <c r="C75" s="11"/>
      <c r="D75" s="11">
        <f t="shared" ref="D75:AR75" ca="1" si="39">C14/C$7*D45</f>
        <v>0.1073944455292374</v>
      </c>
      <c r="E75" s="11">
        <f t="shared" ca="1" si="39"/>
        <v>-5.8322117541498124E-2</v>
      </c>
      <c r="F75" s="11">
        <f t="shared" ca="1" si="39"/>
        <v>-5.9077213918592136E-2</v>
      </c>
      <c r="G75" s="11">
        <f t="shared" ca="1" si="39"/>
        <v>5.4078940637400312E-2</v>
      </c>
      <c r="H75" s="11">
        <f t="shared" ca="1" si="39"/>
        <v>4.9907779103830027E-2</v>
      </c>
      <c r="I75" s="11">
        <f t="shared" ca="1" si="39"/>
        <v>0.16616839817924944</v>
      </c>
      <c r="J75" s="11">
        <f t="shared" ca="1" si="39"/>
        <v>0.10060844152733227</v>
      </c>
      <c r="K75" s="11">
        <f t="shared" ca="1" si="39"/>
        <v>0.22126470245720262</v>
      </c>
      <c r="L75" s="11">
        <f t="shared" ca="1" si="39"/>
        <v>3.5802027135467637E-2</v>
      </c>
      <c r="M75" s="11">
        <f t="shared" ca="1" si="39"/>
        <v>-1.7443084418513572E-2</v>
      </c>
      <c r="N75" s="11">
        <f t="shared" ca="1" si="39"/>
        <v>-0.191741020226914</v>
      </c>
      <c r="O75" s="11">
        <f t="shared" ca="1" si="39"/>
        <v>-0.15182186234817766</v>
      </c>
      <c r="P75" s="11">
        <f t="shared" ca="1" si="39"/>
        <v>-4.1316453198325297E-2</v>
      </c>
      <c r="Q75" s="11">
        <f t="shared" ca="1" si="39"/>
        <v>3.0445750643089596E-2</v>
      </c>
      <c r="R75" s="11">
        <f t="shared" ca="1" si="39"/>
        <v>-6.1682323696496118E-4</v>
      </c>
      <c r="S75" s="11">
        <f t="shared" ca="1" si="39"/>
        <v>5.9547081290787743E-2</v>
      </c>
      <c r="T75" s="11">
        <f t="shared" ca="1" si="39"/>
        <v>7.8079932874565786E-2</v>
      </c>
      <c r="U75" s="11">
        <f t="shared" ca="1" si="39"/>
        <v>-3.6731879881102027E-2</v>
      </c>
      <c r="V75" s="11">
        <f t="shared" ca="1" si="39"/>
        <v>-0.30588379764782075</v>
      </c>
      <c r="W75" s="11">
        <f t="shared" ca="1" si="39"/>
        <v>-6.9385235057183539E-2</v>
      </c>
      <c r="X75" s="11">
        <f t="shared" ca="1" si="39"/>
        <v>0.1402424104984871</v>
      </c>
      <c r="Y75" s="11">
        <f t="shared" ca="1" si="39"/>
        <v>4.8620752274337216E-2</v>
      </c>
      <c r="Z75" s="11">
        <f t="shared" ca="1" si="39"/>
        <v>5.9363780102859441E-2</v>
      </c>
      <c r="AA75" s="11">
        <f t="shared" ca="1" si="39"/>
        <v>0.23749673996881485</v>
      </c>
      <c r="AB75" s="11">
        <f t="shared" ca="1" si="39"/>
        <v>0.18575717649091764</v>
      </c>
      <c r="AC75" s="11">
        <f t="shared" ca="1" si="39"/>
        <v>0.1857909197958916</v>
      </c>
      <c r="AD75" s="11">
        <f t="shared" ca="1" si="39"/>
        <v>0.20023318294722986</v>
      </c>
      <c r="AE75" s="11">
        <f t="shared" ca="1" si="39"/>
        <v>0.11523928225216161</v>
      </c>
      <c r="AF75" s="11">
        <f t="shared" ca="1" si="39"/>
        <v>0.12139854998863371</v>
      </c>
      <c r="AG75" s="11">
        <f t="shared" ca="1" si="39"/>
        <v>-0.13326717232579577</v>
      </c>
      <c r="AH75" s="11">
        <f t="shared" ca="1" si="39"/>
        <v>4.7647468916295288E-2</v>
      </c>
      <c r="AI75" s="11">
        <f t="shared" ca="1" si="39"/>
        <v>0.3750160368699979</v>
      </c>
      <c r="AJ75" s="11">
        <f t="shared" ca="1" si="39"/>
        <v>1.9368492658868926E-2</v>
      </c>
      <c r="AK75" s="11">
        <f t="shared" ca="1" si="39"/>
        <v>2.248306743983404E-2</v>
      </c>
      <c r="AL75" s="12">
        <f t="shared" ca="1" si="39"/>
        <v>-4.3342079553383692E-2</v>
      </c>
      <c r="AM75" s="12">
        <f t="shared" ca="1" si="39"/>
        <v>-0.10328511230888832</v>
      </c>
      <c r="AN75" s="12">
        <f t="shared" ca="1" si="39"/>
        <v>-7.1068042285392541E-2</v>
      </c>
      <c r="AO75" s="12">
        <f t="shared" ca="1" si="39"/>
        <v>5.4045059028186113E-2</v>
      </c>
      <c r="AP75" s="12">
        <f t="shared" ca="1" si="39"/>
        <v>7.966354489870392E-2</v>
      </c>
      <c r="AQ75" s="12">
        <f t="shared" ca="1" si="39"/>
        <v>6.4602160728355326E-2</v>
      </c>
      <c r="AR75" s="12">
        <f t="shared" ca="1" si="39"/>
        <v>4.3351112748545452E-2</v>
      </c>
    </row>
    <row r="76" spans="2:44" x14ac:dyDescent="0.2">
      <c r="B76" t="str">
        <f t="shared" si="33"/>
        <v xml:space="preserve">   Information</v>
      </c>
      <c r="C76" s="11"/>
      <c r="D76" s="11">
        <f t="shared" ref="D76:AR76" ca="1" si="40">C15/C$7*D46</f>
        <v>0.1336797993300981</v>
      </c>
      <c r="E76" s="11">
        <f t="shared" ca="1" si="40"/>
        <v>0.1831912666367585</v>
      </c>
      <c r="F76" s="11">
        <f t="shared" ca="1" si="40"/>
        <v>0.24517043776215486</v>
      </c>
      <c r="G76" s="11">
        <f t="shared" ca="1" si="40"/>
        <v>0.21923894853000264</v>
      </c>
      <c r="H76" s="11">
        <f t="shared" ca="1" si="40"/>
        <v>0.46725254059527704</v>
      </c>
      <c r="I76" s="11">
        <f t="shared" ca="1" si="40"/>
        <v>0.34937970899226672</v>
      </c>
      <c r="J76" s="11">
        <f t="shared" ca="1" si="40"/>
        <v>0.29977209108143787</v>
      </c>
      <c r="K76" s="11">
        <f t="shared" ca="1" si="40"/>
        <v>0.28208014699222356</v>
      </c>
      <c r="L76" s="11">
        <f t="shared" ca="1" si="40"/>
        <v>0.52838853841310685</v>
      </c>
      <c r="M76" s="11">
        <f t="shared" ca="1" si="40"/>
        <v>0.81320862530450222</v>
      </c>
      <c r="N76" s="11">
        <f t="shared" ca="1" si="40"/>
        <v>8.6459907893730925E-2</v>
      </c>
      <c r="O76" s="11">
        <f t="shared" ca="1" si="40"/>
        <v>-0.27982853060252361</v>
      </c>
      <c r="P76" s="11">
        <f t="shared" ca="1" si="40"/>
        <v>-9.4349512527519108E-2</v>
      </c>
      <c r="Q76" s="11">
        <f t="shared" ca="1" si="40"/>
        <v>7.2696996433497474E-2</v>
      </c>
      <c r="R76" s="11">
        <f t="shared" ca="1" si="40"/>
        <v>0.11781323826031191</v>
      </c>
      <c r="S76" s="11">
        <f t="shared" ca="1" si="40"/>
        <v>0.25202249556404405</v>
      </c>
      <c r="T76" s="11">
        <f t="shared" ca="1" si="40"/>
        <v>0.26861827653115283</v>
      </c>
      <c r="U76" s="11">
        <f t="shared" ca="1" si="40"/>
        <v>0.25203720656879031</v>
      </c>
      <c r="V76" s="11">
        <f t="shared" ca="1" si="40"/>
        <v>-1.116364224992109E-2</v>
      </c>
      <c r="W76" s="11">
        <f t="shared" ca="1" si="40"/>
        <v>-2.7636491929555161E-2</v>
      </c>
      <c r="X76" s="11">
        <f t="shared" ca="1" si="40"/>
        <v>8.0564789009768795E-2</v>
      </c>
      <c r="Y76" s="11">
        <f t="shared" ca="1" si="40"/>
        <v>6.8537686940933804E-2</v>
      </c>
      <c r="Z76" s="11">
        <f t="shared" ca="1" si="40"/>
        <v>8.6191642264728779E-2</v>
      </c>
      <c r="AA76" s="11">
        <f t="shared" ca="1" si="40"/>
        <v>0.23361244749268795</v>
      </c>
      <c r="AB76" s="11">
        <f t="shared" ca="1" si="40"/>
        <v>0.19493703695703929</v>
      </c>
      <c r="AC76" s="11">
        <f t="shared" ca="1" si="40"/>
        <v>0.47049587858170827</v>
      </c>
      <c r="AD76" s="11">
        <f t="shared" ca="1" si="40"/>
        <v>0.39134181578547311</v>
      </c>
      <c r="AE76" s="11">
        <f t="shared" ca="1" si="40"/>
        <v>0.45601123706649094</v>
      </c>
      <c r="AF76" s="11">
        <f t="shared" ca="1" si="40"/>
        <v>0.57507121887046164</v>
      </c>
      <c r="AG76" s="11">
        <f t="shared" ca="1" si="40"/>
        <v>0.30434063467309624</v>
      </c>
      <c r="AH76" s="11">
        <f t="shared" ca="1" si="40"/>
        <v>0.36011455454631847</v>
      </c>
      <c r="AI76" s="11">
        <f t="shared" ca="1" si="40"/>
        <v>0.42978811593916888</v>
      </c>
      <c r="AJ76" s="11">
        <f t="shared" ca="1" si="40"/>
        <v>-0.34863286785964037</v>
      </c>
      <c r="AK76" s="11">
        <f t="shared" ca="1" si="40"/>
        <v>-0.30680019110607393</v>
      </c>
      <c r="AL76" s="12">
        <f t="shared" ca="1" si="40"/>
        <v>-0.27610700162828539</v>
      </c>
      <c r="AM76" s="12">
        <f t="shared" ca="1" si="40"/>
        <v>-0.20127943847643409</v>
      </c>
      <c r="AN76" s="12">
        <f t="shared" ca="1" si="40"/>
        <v>-7.0180174293776765E-2</v>
      </c>
      <c r="AO76" s="12">
        <f t="shared" ca="1" si="40"/>
        <v>5.9037587664316118E-2</v>
      </c>
      <c r="AP76" s="12">
        <f t="shared" ca="1" si="40"/>
        <v>0.11475063880270107</v>
      </c>
      <c r="AQ76" s="12">
        <f t="shared" ca="1" si="40"/>
        <v>0.13161768623173548</v>
      </c>
      <c r="AR76" s="12">
        <f t="shared" ca="1" si="40"/>
        <v>0.13950098520538035</v>
      </c>
    </row>
    <row r="77" spans="2:44" x14ac:dyDescent="0.2">
      <c r="B77" t="str">
        <f t="shared" si="33"/>
        <v xml:space="preserve">   Financial activities</v>
      </c>
      <c r="C77" s="11"/>
      <c r="D77" s="11">
        <f t="shared" ref="D77:AR77" ca="1" si="41">C16/C$7*D47</f>
        <v>-7.5101010859507595E-4</v>
      </c>
      <c r="E77" s="11">
        <f t="shared" ca="1" si="41"/>
        <v>0.12337371018393838</v>
      </c>
      <c r="F77" s="11">
        <f t="shared" ca="1" si="41"/>
        <v>0.23335499497843634</v>
      </c>
      <c r="G77" s="11">
        <f t="shared" ca="1" si="41"/>
        <v>9.8657526838501944E-2</v>
      </c>
      <c r="H77" s="11">
        <f t="shared" ca="1" si="41"/>
        <v>-0.17214567285089186</v>
      </c>
      <c r="I77" s="11">
        <f t="shared" ca="1" si="41"/>
        <v>0.17326961177665395</v>
      </c>
      <c r="J77" s="11">
        <f t="shared" ca="1" si="41"/>
        <v>0.17863131454852627</v>
      </c>
      <c r="K77" s="11">
        <f t="shared" ca="1" si="41"/>
        <v>0.43670664958658373</v>
      </c>
      <c r="L77" s="11">
        <f t="shared" ca="1" si="41"/>
        <v>0.35555116603498671</v>
      </c>
      <c r="M77" s="11">
        <f t="shared" ca="1" si="41"/>
        <v>1.8044570088132253E-3</v>
      </c>
      <c r="N77" s="11">
        <f t="shared" ca="1" si="41"/>
        <v>0.14527617176701593</v>
      </c>
      <c r="O77" s="11">
        <f t="shared" ca="1" si="41"/>
        <v>-4.1081209811859934E-2</v>
      </c>
      <c r="P77" s="11">
        <f t="shared" ca="1" si="41"/>
        <v>0.18684903461332272</v>
      </c>
      <c r="Q77" s="11">
        <f t="shared" ca="1" si="41"/>
        <v>-5.778479203688397E-2</v>
      </c>
      <c r="R77" s="11">
        <f t="shared" ca="1" si="41"/>
        <v>4.6261742772374111E-2</v>
      </c>
      <c r="S77" s="11">
        <f t="shared" ca="1" si="41"/>
        <v>0.10947039186791342</v>
      </c>
      <c r="T77" s="11">
        <f t="shared" ca="1" si="41"/>
        <v>-3.5543850039914726E-2</v>
      </c>
      <c r="U77" s="11">
        <f t="shared" ca="1" si="41"/>
        <v>-0.12432328575142099</v>
      </c>
      <c r="V77" s="11">
        <f t="shared" ca="1" si="41"/>
        <v>-0.4906420768840043</v>
      </c>
      <c r="W77" s="11">
        <f t="shared" ca="1" si="41"/>
        <v>-0.29400523329315187</v>
      </c>
      <c r="X77" s="11">
        <f t="shared" ca="1" si="41"/>
        <v>-0.11279070461367689</v>
      </c>
      <c r="Y77" s="11">
        <f t="shared" ca="1" si="41"/>
        <v>-4.6277583490032581E-2</v>
      </c>
      <c r="Z77" s="11">
        <f t="shared" ca="1" si="41"/>
        <v>0.16439200643868634</v>
      </c>
      <c r="AA77" s="11">
        <f t="shared" ca="1" si="41"/>
        <v>4.8831105414150408E-2</v>
      </c>
      <c r="AB77" s="11">
        <f t="shared" ca="1" si="41"/>
        <v>6.857895759984485E-2</v>
      </c>
      <c r="AC77" s="11">
        <f t="shared" ca="1" si="41"/>
        <v>7.4316367918356011E-2</v>
      </c>
      <c r="AD77" s="11">
        <f t="shared" ca="1" si="41"/>
        <v>6.4378770213412692E-2</v>
      </c>
      <c r="AE77" s="11">
        <f t="shared" ca="1" si="41"/>
        <v>0.13996874196292644</v>
      </c>
      <c r="AF77" s="11">
        <f t="shared" ca="1" si="41"/>
        <v>9.7699231464956765E-2</v>
      </c>
      <c r="AG77" s="11">
        <f t="shared" ca="1" si="41"/>
        <v>-0.12145270669407701</v>
      </c>
      <c r="AH77" s="11">
        <f t="shared" ca="1" si="41"/>
        <v>6.0687828830229155E-2</v>
      </c>
      <c r="AI77" s="11">
        <f t="shared" ca="1" si="41"/>
        <v>0.1174392325987629</v>
      </c>
      <c r="AJ77" s="11">
        <f t="shared" ca="1" si="41"/>
        <v>-9.2118440694620274E-2</v>
      </c>
      <c r="AK77" s="11">
        <f t="shared" ca="1" si="41"/>
        <v>-7.7285544324430855E-2</v>
      </c>
      <c r="AL77" s="12">
        <f t="shared" ca="1" si="41"/>
        <v>-3.104908118167116E-2</v>
      </c>
      <c r="AM77" s="12">
        <f t="shared" ca="1" si="41"/>
        <v>-7.8737500745241218E-2</v>
      </c>
      <c r="AN77" s="12">
        <f t="shared" ca="1" si="41"/>
        <v>-1.4516284228133324E-2</v>
      </c>
      <c r="AO77" s="12">
        <f t="shared" ca="1" si="41"/>
        <v>9.886933697593972E-2</v>
      </c>
      <c r="AP77" s="12">
        <f t="shared" ca="1" si="41"/>
        <v>7.6430746942873065E-2</v>
      </c>
      <c r="AQ77" s="12">
        <f t="shared" ca="1" si="41"/>
        <v>3.826067816475396E-2</v>
      </c>
      <c r="AR77" s="12">
        <f t="shared" ca="1" si="41"/>
        <v>2.1947582949421174E-2</v>
      </c>
    </row>
    <row r="78" spans="2:44" x14ac:dyDescent="0.2">
      <c r="B78" t="str">
        <f t="shared" si="33"/>
        <v xml:space="preserve">   Professional and business services</v>
      </c>
      <c r="C78" s="11"/>
      <c r="D78" s="11">
        <f t="shared" ref="D78:AR78" ca="1" si="42">C17/C$7*D48</f>
        <v>-1.426919206332523E-2</v>
      </c>
      <c r="E78" s="11">
        <f t="shared" ca="1" si="42"/>
        <v>0.14057125766412321</v>
      </c>
      <c r="F78" s="11">
        <f t="shared" ca="1" si="42"/>
        <v>0.53538725113723773</v>
      </c>
      <c r="G78" s="11">
        <f t="shared" ca="1" si="42"/>
        <v>0.75345118644811104</v>
      </c>
      <c r="H78" s="11">
        <f t="shared" ca="1" si="42"/>
        <v>0.47376225091316665</v>
      </c>
      <c r="I78" s="11">
        <f t="shared" ca="1" si="42"/>
        <v>0.83794320449364901</v>
      </c>
      <c r="J78" s="11">
        <f t="shared" ca="1" si="42"/>
        <v>1.1176434354702922</v>
      </c>
      <c r="K78" s="11">
        <f t="shared" ca="1" si="42"/>
        <v>0.75113543728892718</v>
      </c>
      <c r="L78" s="11">
        <f t="shared" ca="1" si="42"/>
        <v>0.7907309786298975</v>
      </c>
      <c r="M78" s="11">
        <f t="shared" ca="1" si="42"/>
        <v>0.90463444708429475</v>
      </c>
      <c r="N78" s="11">
        <f t="shared" ca="1" si="42"/>
        <v>-0.82519218214220535</v>
      </c>
      <c r="O78" s="11">
        <f t="shared" ca="1" si="42"/>
        <v>-0.76089545129792857</v>
      </c>
      <c r="P78" s="11">
        <f t="shared" ca="1" si="42"/>
        <v>-0.16773246671558936</v>
      </c>
      <c r="Q78" s="11">
        <f t="shared" ca="1" si="42"/>
        <v>0.43804600415056449</v>
      </c>
      <c r="R78" s="11">
        <f t="shared" ca="1" si="42"/>
        <v>0.74882340967549199</v>
      </c>
      <c r="S78" s="11">
        <f t="shared" ca="1" si="42"/>
        <v>0.84207993744548826</v>
      </c>
      <c r="T78" s="11">
        <f t="shared" ca="1" si="42"/>
        <v>0.73360175738117839</v>
      </c>
      <c r="U78" s="11">
        <f t="shared" ca="1" si="42"/>
        <v>0.2904644039828651</v>
      </c>
      <c r="V78" s="11">
        <f t="shared" ca="1" si="42"/>
        <v>-1.2676315774784694</v>
      </c>
      <c r="W78" s="11">
        <f t="shared" ca="1" si="42"/>
        <v>2.6460470996382421E-2</v>
      </c>
      <c r="X78" s="11">
        <f t="shared" ca="1" si="42"/>
        <v>0.74417993996431453</v>
      </c>
      <c r="Y78" s="11">
        <f t="shared" ca="1" si="42"/>
        <v>0.8447123467421167</v>
      </c>
      <c r="Z78" s="11">
        <f t="shared" ca="1" si="42"/>
        <v>0.79456136445365178</v>
      </c>
      <c r="AA78" s="11">
        <f t="shared" ca="1" si="42"/>
        <v>0.71082552313096248</v>
      </c>
      <c r="AB78" s="11">
        <f t="shared" ca="1" si="42"/>
        <v>0.8310473680800019</v>
      </c>
      <c r="AC78" s="11">
        <f t="shared" ca="1" si="42"/>
        <v>0.83684417113698573</v>
      </c>
      <c r="AD78" s="11">
        <f t="shared" ca="1" si="42"/>
        <v>0.91448268870076965</v>
      </c>
      <c r="AE78" s="11">
        <f t="shared" ca="1" si="42"/>
        <v>0.60933388727322857</v>
      </c>
      <c r="AF78" s="11">
        <f t="shared" ca="1" si="42"/>
        <v>0.75160695889377027</v>
      </c>
      <c r="AG78" s="11">
        <f t="shared" ca="1" si="42"/>
        <v>0.23817962713546612</v>
      </c>
      <c r="AH78" s="11">
        <f t="shared" ca="1" si="42"/>
        <v>0.64449471113095302</v>
      </c>
      <c r="AI78" s="11">
        <f t="shared" ca="1" si="42"/>
        <v>1.7142180422189119</v>
      </c>
      <c r="AJ78" s="11">
        <f t="shared" ca="1" si="42"/>
        <v>-0.45114415827365101</v>
      </c>
      <c r="AK78" s="11">
        <f t="shared" ca="1" si="42"/>
        <v>-5.573927136125973E-2</v>
      </c>
      <c r="AL78" s="12">
        <f t="shared" ca="1" si="42"/>
        <v>-0.46157943707838933</v>
      </c>
      <c r="AM78" s="12">
        <f t="shared" ca="1" si="42"/>
        <v>-0.40836836577836461</v>
      </c>
      <c r="AN78" s="12">
        <f t="shared" ca="1" si="42"/>
        <v>-4.2855000290952315E-2</v>
      </c>
      <c r="AO78" s="12">
        <f t="shared" ca="1" si="42"/>
        <v>0.47294290159683566</v>
      </c>
      <c r="AP78" s="12">
        <f t="shared" ca="1" si="42"/>
        <v>0.54540204645008195</v>
      </c>
      <c r="AQ78" s="12">
        <f t="shared" ca="1" si="42"/>
        <v>0.46493513048208707</v>
      </c>
      <c r="AR78" s="12">
        <f t="shared" ca="1" si="42"/>
        <v>0.45221183002124532</v>
      </c>
    </row>
    <row r="79" spans="2:44" x14ac:dyDescent="0.2">
      <c r="B79" t="str">
        <f t="shared" si="33"/>
        <v xml:space="preserve">   Other services</v>
      </c>
      <c r="C79" s="11"/>
      <c r="D79" s="11">
        <f t="shared" ref="D79:AR79" ca="1" si="43">C18/C$7*D49</f>
        <v>0.41455757994502584</v>
      </c>
      <c r="E79" s="11">
        <f t="shared" ca="1" si="43"/>
        <v>0.36339165545086977</v>
      </c>
      <c r="F79" s="11">
        <f t="shared" ca="1" si="43"/>
        <v>0.54203343770308232</v>
      </c>
      <c r="G79" s="11">
        <f t="shared" ca="1" si="43"/>
        <v>0.2842798365938986</v>
      </c>
      <c r="H79" s="11">
        <f t="shared" ca="1" si="43"/>
        <v>0.43398068785939437</v>
      </c>
      <c r="I79" s="11">
        <f t="shared" ca="1" si="43"/>
        <v>0.17895058265457048</v>
      </c>
      <c r="J79" s="11">
        <f t="shared" ca="1" si="43"/>
        <v>0.67688264401722076</v>
      </c>
      <c r="K79" s="11">
        <f t="shared" ca="1" si="43"/>
        <v>0.62109390163424971</v>
      </c>
      <c r="L79" s="11">
        <f t="shared" ca="1" si="43"/>
        <v>0.20123208355452921</v>
      </c>
      <c r="M79" s="11">
        <f t="shared" ca="1" si="43"/>
        <v>0.41322065501789085</v>
      </c>
      <c r="N79" s="11">
        <f t="shared" ca="1" si="43"/>
        <v>0.23879403132554064</v>
      </c>
      <c r="O79" s="11">
        <f t="shared" ca="1" si="43"/>
        <v>0.26494403429387897</v>
      </c>
      <c r="P79" s="11">
        <f t="shared" ca="1" si="43"/>
        <v>0.21891553560306598</v>
      </c>
      <c r="Q79" s="11">
        <f t="shared" ca="1" si="43"/>
        <v>5.5299424637453874E-2</v>
      </c>
      <c r="R79" s="11">
        <f t="shared" ca="1" si="43"/>
        <v>0.25906575952528843</v>
      </c>
      <c r="S79" s="11">
        <f t="shared" ca="1" si="43"/>
        <v>0.14676250338336005</v>
      </c>
      <c r="T79" s="11">
        <f t="shared" ca="1" si="43"/>
        <v>0.3501943258030783</v>
      </c>
      <c r="U79" s="11">
        <f t="shared" ca="1" si="43"/>
        <v>0.52611354106624575</v>
      </c>
      <c r="V79" s="11">
        <f t="shared" ca="1" si="43"/>
        <v>0.52692391419624351</v>
      </c>
      <c r="W79" s="11">
        <f t="shared" ca="1" si="43"/>
        <v>0.35751036368447175</v>
      </c>
      <c r="X79" s="11">
        <f t="shared" ca="1" si="43"/>
        <v>0.50487267779455092</v>
      </c>
      <c r="Y79" s="11">
        <f t="shared" ca="1" si="43"/>
        <v>0.29231030584210538</v>
      </c>
      <c r="Z79" s="11">
        <f t="shared" ca="1" si="43"/>
        <v>0.1974987299575903</v>
      </c>
      <c r="AA79" s="11">
        <f t="shared" ca="1" si="43"/>
        <v>0.3490314239261369</v>
      </c>
      <c r="AB79" s="11">
        <f t="shared" ca="1" si="43"/>
        <v>0.27053588785451171</v>
      </c>
      <c r="AC79" s="11">
        <f t="shared" ca="1" si="43"/>
        <v>0.577783592830034</v>
      </c>
      <c r="AD79" s="11">
        <f t="shared" ca="1" si="43"/>
        <v>0.40705631875094889</v>
      </c>
      <c r="AE79" s="11">
        <f t="shared" ca="1" si="43"/>
        <v>0.52030783231447819</v>
      </c>
      <c r="AF79" s="11">
        <f t="shared" ca="1" si="43"/>
        <v>0.52283598620603022</v>
      </c>
      <c r="AG79" s="11">
        <f t="shared" ca="1" si="43"/>
        <v>-1.0099005221993804</v>
      </c>
      <c r="AH79" s="11">
        <f t="shared" ca="1" si="43"/>
        <v>0.26030564597429601</v>
      </c>
      <c r="AI79" s="11">
        <f t="shared" ca="1" si="43"/>
        <v>0.50429788115938745</v>
      </c>
      <c r="AJ79" s="11">
        <f t="shared" ca="1" si="43"/>
        <v>0.442168515334178</v>
      </c>
      <c r="AK79" s="11">
        <f t="shared" ca="1" si="43"/>
        <v>0.3667550376122965</v>
      </c>
      <c r="AL79" s="12">
        <f t="shared" ca="1" si="43"/>
        <v>0.20917980925796348</v>
      </c>
      <c r="AM79" s="12">
        <f t="shared" ca="1" si="43"/>
        <v>-4.7069759037787789E-2</v>
      </c>
      <c r="AN79" s="12">
        <f t="shared" ca="1" si="43"/>
        <v>-3.8063944510107854E-2</v>
      </c>
      <c r="AO79" s="12">
        <f t="shared" ca="1" si="43"/>
        <v>0.33856538531800096</v>
      </c>
      <c r="AP79" s="12">
        <f t="shared" ca="1" si="43"/>
        <v>0.21465624429640717</v>
      </c>
      <c r="AQ79" s="12">
        <f t="shared" ca="1" si="43"/>
        <v>0.12492884962104465</v>
      </c>
      <c r="AR79" s="12">
        <f t="shared" ca="1" si="43"/>
        <v>0.14805691645732649</v>
      </c>
    </row>
    <row r="80" spans="2:44" x14ac:dyDescent="0.2">
      <c r="B80" t="str">
        <f t="shared" si="33"/>
        <v xml:space="preserve">      Leisure and Hospitality</v>
      </c>
      <c r="C80" s="11"/>
      <c r="D80" s="11">
        <f t="shared" ref="D80:AR80" ca="1" si="44">C19/C$7*D50</f>
        <v>8.8619192814335862E-2</v>
      </c>
      <c r="E80" s="11">
        <f t="shared" ca="1" si="44"/>
        <v>0.14804845222072655</v>
      </c>
      <c r="F80" s="11">
        <f t="shared" ca="1" si="44"/>
        <v>0.27618597506941578</v>
      </c>
      <c r="G80" s="11">
        <f t="shared" ca="1" si="44"/>
        <v>0.20827700110350134</v>
      </c>
      <c r="H80" s="11">
        <f t="shared" ca="1" si="44"/>
        <v>0.35152435716610647</v>
      </c>
      <c r="I80" s="11">
        <f t="shared" ca="1" si="44"/>
        <v>0.28404854389615275</v>
      </c>
      <c r="J80" s="11">
        <f t="shared" ca="1" si="44"/>
        <v>0.27923975607585971</v>
      </c>
      <c r="K80" s="11">
        <f t="shared" ca="1" si="44"/>
        <v>0.29760749453308061</v>
      </c>
      <c r="L80" s="11">
        <f t="shared" ca="1" si="44"/>
        <v>0.41604424636732762</v>
      </c>
      <c r="M80" s="11">
        <f t="shared" ca="1" si="44"/>
        <v>0.10104959249345845</v>
      </c>
      <c r="N80" s="11">
        <f t="shared" ca="1" si="44"/>
        <v>-5.5287288040888581E-2</v>
      </c>
      <c r="O80" s="11">
        <f t="shared" ca="1" si="44"/>
        <v>-0.16730173850917032</v>
      </c>
      <c r="P80" s="11">
        <f t="shared" ca="1" si="44"/>
        <v>0.15786585102643713</v>
      </c>
      <c r="Q80" s="11">
        <f t="shared" ca="1" si="44"/>
        <v>0.24915808179344059</v>
      </c>
      <c r="R80" s="11">
        <f t="shared" ca="1" si="44"/>
        <v>0.26831810807976902</v>
      </c>
      <c r="S80" s="11">
        <f t="shared" ca="1" si="44"/>
        <v>0.2995398634627533</v>
      </c>
      <c r="T80" s="11">
        <f t="shared" ca="1" si="44"/>
        <v>0.31872927822676977</v>
      </c>
      <c r="U80" s="11">
        <f t="shared" ca="1" si="44"/>
        <v>0.11923733315249994</v>
      </c>
      <c r="V80" s="11">
        <f t="shared" ca="1" si="44"/>
        <v>-0.43259113718441844</v>
      </c>
      <c r="W80" s="11">
        <f t="shared" ca="1" si="44"/>
        <v>-8.2321465322106376E-3</v>
      </c>
      <c r="X80" s="11">
        <f t="shared" ca="1" si="44"/>
        <v>0.21603298978916249</v>
      </c>
      <c r="Y80" s="11">
        <f t="shared" ca="1" si="44"/>
        <v>0.32218570784199962</v>
      </c>
      <c r="Z80" s="11">
        <f t="shared" ca="1" si="44"/>
        <v>0.40070551569429969</v>
      </c>
      <c r="AA80" s="11">
        <f t="shared" ca="1" si="44"/>
        <v>0.31851198304228917</v>
      </c>
      <c r="AB80" s="11">
        <f t="shared" ca="1" si="44"/>
        <v>0.40823379484632011</v>
      </c>
      <c r="AC80" s="11">
        <f t="shared" ca="1" si="44"/>
        <v>0.41816040821666894</v>
      </c>
      <c r="AD80" s="11">
        <f t="shared" ca="1" si="44"/>
        <v>0.31530389821057375</v>
      </c>
      <c r="AE80" s="11">
        <f t="shared" ca="1" si="44"/>
        <v>0.27944289473163703</v>
      </c>
      <c r="AF80" s="11">
        <f t="shared" ca="1" si="44"/>
        <v>0.13107174122278836</v>
      </c>
      <c r="AG80" s="11">
        <f t="shared" ca="1" si="44"/>
        <v>-2.9021053377755734</v>
      </c>
      <c r="AH80" s="11">
        <f t="shared" ca="1" si="44"/>
        <v>0.36964404832958059</v>
      </c>
      <c r="AI80" s="11">
        <f t="shared" ca="1" si="44"/>
        <v>1.3875593364189893</v>
      </c>
      <c r="AJ80" s="11">
        <f t="shared" ca="1" si="44"/>
        <v>0.64388428034239864</v>
      </c>
      <c r="AK80" s="11">
        <f t="shared" ca="1" si="44"/>
        <v>0.19719523733688094</v>
      </c>
      <c r="AL80" s="12">
        <f t="shared" ca="1" si="44"/>
        <v>3.5275180274481732E-2</v>
      </c>
      <c r="AM80" s="12">
        <f t="shared" ca="1" si="44"/>
        <v>4.7315554124154266E-3</v>
      </c>
      <c r="AN80" s="12">
        <f t="shared" ca="1" si="44"/>
        <v>-0.14958931458735689</v>
      </c>
      <c r="AO80" s="12">
        <f t="shared" ca="1" si="44"/>
        <v>0.29137089655353904</v>
      </c>
      <c r="AP80" s="12">
        <f t="shared" ca="1" si="44"/>
        <v>0.3087470341303159</v>
      </c>
      <c r="AQ80" s="12">
        <f t="shared" ca="1" si="44"/>
        <v>0.14250124075045115</v>
      </c>
      <c r="AR80" s="12">
        <f t="shared" ca="1" si="44"/>
        <v>0.18950792600046709</v>
      </c>
    </row>
    <row r="81" spans="2:44" x14ac:dyDescent="0.2">
      <c r="B81" t="str">
        <f t="shared" ref="B81:B83" si="45">B51</f>
        <v xml:space="preserve">   Government</v>
      </c>
      <c r="C81" s="11"/>
      <c r="D81" s="11">
        <f t="shared" ref="D81:AR81" ca="1" si="46">C20/C$7*D51</f>
        <v>0.4986707121077838</v>
      </c>
      <c r="E81" s="11">
        <f t="shared" ca="1" si="46"/>
        <v>0.51368326603858294</v>
      </c>
      <c r="F81" s="11">
        <f t="shared" ca="1" si="46"/>
        <v>0.28209369646127513</v>
      </c>
      <c r="G81" s="11">
        <f t="shared" ca="1" si="46"/>
        <v>0.22727770997610272</v>
      </c>
      <c r="H81" s="11">
        <f t="shared" ca="1" si="46"/>
        <v>0.29149036201222511</v>
      </c>
      <c r="I81" s="11">
        <f t="shared" ca="1" si="46"/>
        <v>0.23931089823250518</v>
      </c>
      <c r="J81" s="11">
        <f t="shared" ca="1" si="46"/>
        <v>0.25802300990343002</v>
      </c>
      <c r="K81" s="11">
        <f t="shared" ca="1" si="46"/>
        <v>0.36424569439592103</v>
      </c>
      <c r="L81" s="11">
        <f t="shared" ca="1" si="46"/>
        <v>0.31110727028061597</v>
      </c>
      <c r="M81" s="11">
        <f t="shared" ca="1" si="46"/>
        <v>0.22615861177107335</v>
      </c>
      <c r="N81" s="11">
        <f t="shared" ca="1" si="46"/>
        <v>0.4258297504425913</v>
      </c>
      <c r="O81" s="11">
        <f t="shared" ca="1" si="46"/>
        <v>0.28340080971660075</v>
      </c>
      <c r="P81" s="11">
        <f t="shared" ca="1" si="46"/>
        <v>0.1584825145070069</v>
      </c>
      <c r="Q81" s="11">
        <f t="shared" ca="1" si="46"/>
        <v>-1.24268369971927E-3</v>
      </c>
      <c r="R81" s="11">
        <f t="shared" ca="1" si="46"/>
        <v>-1.1719641502332933E-2</v>
      </c>
      <c r="S81" s="11">
        <f t="shared" ca="1" si="46"/>
        <v>4.7517367898707419E-2</v>
      </c>
      <c r="T81" s="11">
        <f t="shared" ca="1" si="46"/>
        <v>0.1194506435767614</v>
      </c>
      <c r="U81" s="11">
        <f t="shared" ca="1" si="46"/>
        <v>0.29385503904881155</v>
      </c>
      <c r="V81" s="11">
        <f t="shared" ca="1" si="46"/>
        <v>0.10884551193672574</v>
      </c>
      <c r="W81" s="11">
        <f t="shared" ca="1" si="46"/>
        <v>-2.410842913003601E-2</v>
      </c>
      <c r="X81" s="11">
        <f t="shared" ca="1" si="46"/>
        <v>-0.25900087726103899</v>
      </c>
      <c r="Y81" s="11">
        <f t="shared" ca="1" si="46"/>
        <v>3.5733323960660569E-2</v>
      </c>
      <c r="Z81" s="11">
        <f t="shared" ca="1" si="46"/>
        <v>0.14441381121176436</v>
      </c>
      <c r="AA81" s="11">
        <f t="shared" ca="1" si="46"/>
        <v>0.19587932058175489</v>
      </c>
      <c r="AB81" s="11">
        <f t="shared" ca="1" si="46"/>
        <v>0.33479491111735082</v>
      </c>
      <c r="AC81" s="11">
        <f t="shared" ca="1" si="46"/>
        <v>0.30668585633913342</v>
      </c>
      <c r="AD81" s="11">
        <f t="shared" ca="1" si="46"/>
        <v>0.21290616920971175</v>
      </c>
      <c r="AE81" s="11">
        <f t="shared" ca="1" si="46"/>
        <v>-0.163214434091041</v>
      </c>
      <c r="AF81" s="11">
        <f t="shared" ca="1" si="46"/>
        <v>-0.14558152807401861</v>
      </c>
      <c r="AG81" s="11">
        <f t="shared" ca="1" si="46"/>
        <v>-0.35868717657900656</v>
      </c>
      <c r="AH81" s="11">
        <f t="shared" ca="1" si="46"/>
        <v>-0.13240980835686311</v>
      </c>
      <c r="AI81" s="11">
        <f t="shared" ca="1" si="46"/>
        <v>-0.14359166674890833</v>
      </c>
      <c r="AJ81" s="11">
        <f t="shared" ca="1" si="46"/>
        <v>0.45114415827365267</v>
      </c>
      <c r="AK81" s="11">
        <f t="shared" ca="1" si="46"/>
        <v>0.86231931576531362</v>
      </c>
      <c r="AL81" s="12">
        <f t="shared" ca="1" si="46"/>
        <v>0.14055966503838077</v>
      </c>
      <c r="AM81" s="12">
        <f t="shared" ca="1" si="46"/>
        <v>-0.26833083699653232</v>
      </c>
      <c r="AN81" s="12">
        <f t="shared" ca="1" si="46"/>
        <v>-0.25262489378825548</v>
      </c>
      <c r="AO81" s="12">
        <f t="shared" ca="1" si="46"/>
        <v>-3.9291375380381272E-2</v>
      </c>
      <c r="AP81" s="12">
        <f t="shared" ca="1" si="46"/>
        <v>4.1633395692642496E-2</v>
      </c>
      <c r="AQ81" s="12">
        <f t="shared" ca="1" si="46"/>
        <v>0.10676342183552552</v>
      </c>
      <c r="AR81" s="12">
        <f t="shared" ca="1" si="46"/>
        <v>9.9759224302832683E-2</v>
      </c>
    </row>
    <row r="82" spans="2:44" x14ac:dyDescent="0.2">
      <c r="B82" t="str">
        <f t="shared" si="45"/>
        <v xml:space="preserve">      State and local</v>
      </c>
      <c r="C82" s="11"/>
      <c r="D82" s="11">
        <f t="shared" ref="D82:AR82" ca="1" si="47">C21/C$7*D52</f>
        <v>0.52796010634302892</v>
      </c>
      <c r="E82" s="11">
        <f t="shared" ca="1" si="47"/>
        <v>0.48526992672349473</v>
      </c>
      <c r="F82" s="11">
        <f t="shared" ca="1" si="47"/>
        <v>0.23113959945648754</v>
      </c>
      <c r="G82" s="11">
        <f t="shared" ca="1" si="47"/>
        <v>0.23312408193690326</v>
      </c>
      <c r="H82" s="11">
        <f t="shared" ca="1" si="47"/>
        <v>0.32476221474811229</v>
      </c>
      <c r="I82" s="11">
        <f t="shared" ca="1" si="47"/>
        <v>0.26913599534160448</v>
      </c>
      <c r="J82" s="11">
        <f t="shared" ca="1" si="47"/>
        <v>0.23749067489784922</v>
      </c>
      <c r="K82" s="11">
        <f t="shared" ca="1" si="47"/>
        <v>0.30666511393191348</v>
      </c>
      <c r="L82" s="11">
        <f t="shared" ca="1" si="47"/>
        <v>0.26789792718608252</v>
      </c>
      <c r="M82" s="11">
        <f t="shared" ca="1" si="47"/>
        <v>0.16901747315870383</v>
      </c>
      <c r="N82" s="11">
        <f t="shared" ca="1" si="47"/>
        <v>0.4399456537721802</v>
      </c>
      <c r="O82" s="11">
        <f t="shared" ca="1" si="47"/>
        <v>0.25482257680400028</v>
      </c>
      <c r="P82" s="11">
        <f t="shared" ca="1" si="47"/>
        <v>9.9899483852666157E-2</v>
      </c>
      <c r="Q82" s="11">
        <f t="shared" ca="1" si="47"/>
        <v>1.5533546246474548E-2</v>
      </c>
      <c r="R82" s="11">
        <f t="shared" ca="1" si="47"/>
        <v>2.0355166819843475E-2</v>
      </c>
      <c r="S82" s="11">
        <f t="shared" ca="1" si="47"/>
        <v>8.5410965083756923E-2</v>
      </c>
      <c r="T82" s="11">
        <f t="shared" ca="1" si="47"/>
        <v>0.12178138784167536</v>
      </c>
      <c r="U82" s="11">
        <f t="shared" ca="1" si="47"/>
        <v>0.27633675787474749</v>
      </c>
      <c r="V82" s="11">
        <f t="shared" ca="1" si="47"/>
        <v>7.7029131524451802E-2</v>
      </c>
      <c r="W82" s="11">
        <f t="shared" ca="1" si="47"/>
        <v>-2.4108429130036451E-2</v>
      </c>
      <c r="X82" s="11">
        <f t="shared" ca="1" si="47"/>
        <v>-0.19037161254900981</v>
      </c>
      <c r="Y82" s="11">
        <f t="shared" ca="1" si="47"/>
        <v>6.3851349372323812E-2</v>
      </c>
      <c r="Z82" s="11">
        <f t="shared" ca="1" si="47"/>
        <v>0.18151617377604923</v>
      </c>
      <c r="AA82" s="11">
        <f t="shared" ca="1" si="47"/>
        <v>0.22251446898947475</v>
      </c>
      <c r="AB82" s="11">
        <f t="shared" ca="1" si="47"/>
        <v>0.34073482083072221</v>
      </c>
      <c r="AC82" s="11">
        <f t="shared" ca="1" si="47"/>
        <v>0.29935889048803049</v>
      </c>
      <c r="AD82" s="11">
        <f t="shared" ca="1" si="47"/>
        <v>0.20935773305621486</v>
      </c>
      <c r="AE82" s="11">
        <f t="shared" ca="1" si="47"/>
        <v>-0.13205531485547947</v>
      </c>
      <c r="AF82" s="11">
        <f t="shared" ca="1" si="47"/>
        <v>-0.12478416692058884</v>
      </c>
      <c r="AG82" s="11">
        <f t="shared" ca="1" si="47"/>
        <v>-0.39602088797523904</v>
      </c>
      <c r="AH82" s="11">
        <f t="shared" ca="1" si="47"/>
        <v>-0.10081201318079391</v>
      </c>
      <c r="AI82" s="11">
        <f t="shared" ca="1" si="47"/>
        <v>-0.10066219937036734</v>
      </c>
      <c r="AJ82" s="11">
        <f t="shared" ca="1" si="47"/>
        <v>0.43508248143459283</v>
      </c>
      <c r="AK82" s="11">
        <f t="shared" ca="1" si="47"/>
        <v>0.83327868698886198</v>
      </c>
      <c r="AL82" s="12">
        <f t="shared" ca="1" si="47"/>
        <v>0.17718073970690684</v>
      </c>
      <c r="AM82" s="12">
        <f t="shared" ca="1" si="47"/>
        <v>-0.17567171833421605</v>
      </c>
      <c r="AN82" s="12">
        <f t="shared" ca="1" si="47"/>
        <v>-0.24214061684378413</v>
      </c>
      <c r="AO82" s="12">
        <f t="shared" ca="1" si="47"/>
        <v>-3.3648980557675665E-2</v>
      </c>
      <c r="AP82" s="12">
        <f t="shared" ca="1" si="47"/>
        <v>3.9286366125204017E-2</v>
      </c>
      <c r="AQ82" s="12">
        <f t="shared" ca="1" si="47"/>
        <v>9.6681798681580416E-2</v>
      </c>
      <c r="AR82" s="12">
        <f t="shared" ca="1" si="47"/>
        <v>9.1376293925443539E-2</v>
      </c>
    </row>
    <row r="83" spans="2:44" x14ac:dyDescent="0.2">
      <c r="B83" t="str">
        <f t="shared" si="45"/>
        <v xml:space="preserve">      Federal</v>
      </c>
      <c r="C83" s="11"/>
      <c r="D83" s="11">
        <f t="shared" ref="D83:AR83" ca="1" si="48">C22/C$7*D53</f>
        <v>-2.9289394235246673E-2</v>
      </c>
      <c r="E83" s="11">
        <f t="shared" ca="1" si="48"/>
        <v>2.8413339315089398E-2</v>
      </c>
      <c r="F83" s="11">
        <f t="shared" ca="1" si="48"/>
        <v>5.095409700478544E-2</v>
      </c>
      <c r="G83" s="11">
        <f t="shared" ca="1" si="48"/>
        <v>-5.8463719608000397E-3</v>
      </c>
      <c r="H83" s="11">
        <f t="shared" ca="1" si="48"/>
        <v>-3.3271852735886551E-2</v>
      </c>
      <c r="I83" s="11">
        <f t="shared" ca="1" si="48"/>
        <v>-2.9825097109096397E-2</v>
      </c>
      <c r="J83" s="11">
        <f t="shared" ca="1" si="48"/>
        <v>2.053233500557778E-2</v>
      </c>
      <c r="K83" s="11">
        <f t="shared" ca="1" si="48"/>
        <v>5.7580580464008962E-2</v>
      </c>
      <c r="L83" s="11">
        <f t="shared" ca="1" si="48"/>
        <v>4.3209343094529479E-2</v>
      </c>
      <c r="M83" s="11">
        <f t="shared" ca="1" si="48"/>
        <v>5.7141138612372848E-2</v>
      </c>
      <c r="N83" s="11">
        <f t="shared" ca="1" si="48"/>
        <v>-1.4115903329588843E-2</v>
      </c>
      <c r="O83" s="11">
        <f t="shared" ca="1" si="48"/>
        <v>2.8578232912598246E-2</v>
      </c>
      <c r="P83" s="11">
        <f t="shared" ca="1" si="48"/>
        <v>5.8583030654341776E-2</v>
      </c>
      <c r="Q83" s="11">
        <f t="shared" ca="1" si="48"/>
        <v>-1.6776229946191615E-2</v>
      </c>
      <c r="R83" s="11">
        <f t="shared" ca="1" si="48"/>
        <v>-3.2074808322179391E-2</v>
      </c>
      <c r="S83" s="11">
        <f t="shared" ca="1" si="48"/>
        <v>-3.7893597185046909E-2</v>
      </c>
      <c r="T83" s="11">
        <f t="shared" ca="1" si="48"/>
        <v>-2.3307442649123035E-3</v>
      </c>
      <c r="U83" s="11">
        <f t="shared" ca="1" si="48"/>
        <v>1.7518281174063791E-2</v>
      </c>
      <c r="V83" s="11">
        <f t="shared" ca="1" si="48"/>
        <v>3.1816380412273769E-2</v>
      </c>
      <c r="W83" s="11">
        <f t="shared" ca="1" si="48"/>
        <v>-1.9114650375459142E-16</v>
      </c>
      <c r="X83" s="11">
        <f t="shared" ca="1" si="48"/>
        <v>-6.862926471202549E-2</v>
      </c>
      <c r="Y83" s="11">
        <f t="shared" ca="1" si="48"/>
        <v>-2.8118025411665595E-2</v>
      </c>
      <c r="Z83" s="11">
        <f t="shared" ca="1" si="48"/>
        <v>-3.710236256428677E-2</v>
      </c>
      <c r="AA83" s="11">
        <f t="shared" ca="1" si="48"/>
        <v>-2.6635148407717375E-2</v>
      </c>
      <c r="AB83" s="11">
        <f t="shared" ca="1" si="48"/>
        <v>-5.9399097133724949E-3</v>
      </c>
      <c r="AC83" s="11">
        <f t="shared" ca="1" si="48"/>
        <v>7.3269658511058962E-3</v>
      </c>
      <c r="AD83" s="11">
        <f t="shared" ca="1" si="48"/>
        <v>3.5484361534948885E-3</v>
      </c>
      <c r="AE83" s="11">
        <f t="shared" ca="1" si="48"/>
        <v>-3.1159119235562808E-2</v>
      </c>
      <c r="AF83" s="11">
        <f t="shared" ca="1" si="48"/>
        <v>-2.0797361153431317E-2</v>
      </c>
      <c r="AG83" s="11">
        <f t="shared" ca="1" si="48"/>
        <v>3.7333711396233482E-2</v>
      </c>
      <c r="AH83" s="11">
        <f t="shared" ca="1" si="48"/>
        <v>-3.1597795176069809E-2</v>
      </c>
      <c r="AI83" s="11">
        <f t="shared" ca="1" si="48"/>
        <v>-4.2929467378539247E-2</v>
      </c>
      <c r="AJ83" s="11">
        <f t="shared" ca="1" si="48"/>
        <v>1.6061676839062049E-2</v>
      </c>
      <c r="AK83" s="11">
        <f t="shared" ca="1" si="48"/>
        <v>2.9040628776452634E-2</v>
      </c>
      <c r="AL83" s="12">
        <f t="shared" ca="1" si="48"/>
        <v>-3.6621493370551275E-2</v>
      </c>
      <c r="AM83" s="12">
        <f t="shared" ca="1" si="48"/>
        <v>-9.2658696495182533E-2</v>
      </c>
      <c r="AN83" s="12">
        <f t="shared" ca="1" si="48"/>
        <v>-1.0484133970558531E-2</v>
      </c>
      <c r="AO83" s="12">
        <f t="shared" ca="1" si="48"/>
        <v>-5.6441304991472919E-3</v>
      </c>
      <c r="AP83" s="12">
        <f t="shared" ca="1" si="48"/>
        <v>2.3466017977733546E-3</v>
      </c>
      <c r="AQ83" s="12">
        <f t="shared" ca="1" si="48"/>
        <v>1.0084847703139638E-2</v>
      </c>
      <c r="AR83" s="12">
        <f t="shared" ca="1" si="48"/>
        <v>8.3827919766898268E-3</v>
      </c>
    </row>
  </sheetData>
  <pageMargins left="0.85" right="0.5" top="0.9" bottom="0.4" header="0.5" footer="0.5"/>
  <pageSetup scale="84" fitToWidth="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E1B8-43A6-43EE-BA0D-143F1D094F51}">
  <sheetPr>
    <tabColor rgb="FF5B1A18"/>
    <pageSetUpPr fitToPage="1"/>
  </sheetPr>
  <dimension ref="A1:FN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16.42578125" hidden="1" customWidth="1"/>
    <col min="2" max="2" width="64.85546875" bestFit="1" customWidth="1"/>
  </cols>
  <sheetData>
    <row r="1" spans="1:170" ht="14.25" x14ac:dyDescent="0.2">
      <c r="B1" s="28" t="str">
        <f>Info!B3</f>
        <v>Seattle MD (King &amp; Snohomish Counties) Economic Forecast</v>
      </c>
      <c r="DU1" s="7"/>
      <c r="DY1" s="7"/>
    </row>
    <row r="2" spans="1:170" x14ac:dyDescent="0.2">
      <c r="B2" t="str">
        <f>Info!B4</f>
        <v>City of Seattle Office of Economic and Revenue Forecasts</v>
      </c>
      <c r="DU2" s="7"/>
      <c r="DY2" s="7"/>
      <c r="EL2" s="7"/>
      <c r="EM2" s="7"/>
      <c r="EN2" s="7"/>
      <c r="EO2" s="7"/>
    </row>
    <row r="3" spans="1:170" x14ac:dyDescent="0.2">
      <c r="C3" t="s">
        <v>174</v>
      </c>
      <c r="EI3" t="s">
        <v>173</v>
      </c>
    </row>
    <row r="4" spans="1:170"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265</v>
      </c>
      <c r="FH4" s="14" t="s">
        <v>266</v>
      </c>
      <c r="FI4" s="14" t="s">
        <v>267</v>
      </c>
      <c r="FJ4" s="14" t="s">
        <v>268</v>
      </c>
      <c r="FK4" s="14" t="s">
        <v>282</v>
      </c>
      <c r="FL4" s="14" t="s">
        <v>283</v>
      </c>
      <c r="FM4" s="14" t="s">
        <v>284</v>
      </c>
      <c r="FN4" s="14" t="s">
        <v>285</v>
      </c>
    </row>
    <row r="5" spans="1:170" x14ac:dyDescent="0.2">
      <c r="A5" t="str">
        <f>'Baseline QTR'!A5</f>
        <v>KS_UR</v>
      </c>
      <c r="B5" t="str">
        <f>'Baseline QTR'!B5</f>
        <v>Unemployment rate (%)</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8">
        <v>4.215843407418177</v>
      </c>
      <c r="EO5" s="48">
        <v>4.284453498908082</v>
      </c>
      <c r="EP5" s="49">
        <v>4.4209829999999997</v>
      </c>
      <c r="EQ5" s="49">
        <v>4.527571</v>
      </c>
      <c r="ER5" s="49">
        <v>5.6941660000000001</v>
      </c>
      <c r="ES5" s="49">
        <v>6.7007009999999996</v>
      </c>
      <c r="ET5" s="49">
        <v>7.3891540000000004</v>
      </c>
      <c r="EU5" s="49">
        <v>7.6872470000000002</v>
      </c>
      <c r="EV5" s="49">
        <v>7.7249150000000002</v>
      </c>
      <c r="EW5" s="49">
        <v>7.5389699999999999</v>
      </c>
      <c r="EX5" s="49">
        <v>7.1794469999999997</v>
      </c>
      <c r="EY5" s="49">
        <v>6.8237579999999998</v>
      </c>
      <c r="EZ5" s="49">
        <v>6.471406</v>
      </c>
      <c r="FA5" s="49">
        <v>6.1344789999999998</v>
      </c>
      <c r="FB5" s="49">
        <v>5.850295</v>
      </c>
      <c r="FC5" s="49">
        <v>5.6015490000000003</v>
      </c>
      <c r="FD5" s="49">
        <v>5.3885110000000003</v>
      </c>
      <c r="FE5" s="49">
        <v>5.2438960000000003</v>
      </c>
      <c r="FF5" s="49">
        <v>5.1246119999999999</v>
      </c>
      <c r="FG5" s="49">
        <v>5.0606770000000001</v>
      </c>
      <c r="FH5" s="49">
        <v>5.021719</v>
      </c>
      <c r="FI5" s="49">
        <v>5.0119189999999998</v>
      </c>
      <c r="FJ5" s="49">
        <v>4.9980640000000003</v>
      </c>
      <c r="FK5" s="49">
        <v>4.9862529999999996</v>
      </c>
      <c r="FL5" s="49">
        <v>5.0707760000000004</v>
      </c>
      <c r="FM5" s="49">
        <v>5.1312139999999999</v>
      </c>
      <c r="FN5" s="49">
        <v>5.1958320000000002</v>
      </c>
    </row>
    <row r="6" spans="1:170"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6"/>
      <c r="EQ6" s="46"/>
      <c r="ER6" s="46"/>
      <c r="ES6" s="46"/>
      <c r="ET6" s="46"/>
      <c r="EU6" s="46"/>
      <c r="EV6" s="46"/>
      <c r="EW6" s="46"/>
      <c r="EX6" s="46"/>
      <c r="EY6" s="46"/>
      <c r="EZ6" s="46"/>
      <c r="FA6" s="46"/>
      <c r="FB6" s="46"/>
      <c r="FC6" s="46"/>
      <c r="FD6" s="46"/>
      <c r="FE6" s="46"/>
      <c r="FF6" s="46"/>
      <c r="FG6" s="46"/>
      <c r="FH6" s="46"/>
      <c r="FI6" s="46"/>
      <c r="FJ6" s="46"/>
      <c r="FK6" s="46"/>
      <c r="FL6" s="46"/>
      <c r="FM6" s="46"/>
      <c r="FN6" s="46"/>
    </row>
    <row r="7" spans="1:170" x14ac:dyDescent="0.2">
      <c r="A7" t="str">
        <f>'Baseline QTR'!A7</f>
        <v>KS_N</v>
      </c>
      <c r="B7" t="str">
        <f>'Baseline QTR'!B7</f>
        <v>Employment (thous.)</v>
      </c>
      <c r="C7" s="47">
        <v>1098</v>
      </c>
      <c r="D7" s="47">
        <v>1108.2333333333333</v>
      </c>
      <c r="E7" s="47">
        <v>1120.4000000000001</v>
      </c>
      <c r="F7" s="47">
        <v>1111.8333333333335</v>
      </c>
      <c r="G7" s="47">
        <v>1108.4999999999998</v>
      </c>
      <c r="H7" s="47">
        <v>1112.4333333333334</v>
      </c>
      <c r="I7" s="47">
        <v>1119.1999999999998</v>
      </c>
      <c r="J7" s="47">
        <v>1117.8666666666668</v>
      </c>
      <c r="K7" s="47">
        <v>1126.5</v>
      </c>
      <c r="L7" s="47">
        <v>1128.8333333333333</v>
      </c>
      <c r="M7" s="47">
        <v>1128.2666666666667</v>
      </c>
      <c r="N7" s="47">
        <v>1130.2666666666667</v>
      </c>
      <c r="O7" s="47">
        <v>1132.6333333333332</v>
      </c>
      <c r="P7" s="47">
        <v>1137.1666666666667</v>
      </c>
      <c r="Q7" s="47">
        <v>1154.0666666666666</v>
      </c>
      <c r="R7" s="47">
        <v>1137.3666666666668</v>
      </c>
      <c r="S7" s="47">
        <v>1142.7333333333333</v>
      </c>
      <c r="T7" s="47">
        <v>1148.3</v>
      </c>
      <c r="U7" s="47">
        <v>1153.5666666666666</v>
      </c>
      <c r="V7" s="47">
        <v>1163.8999999999999</v>
      </c>
      <c r="W7" s="47">
        <v>1173.0999999999999</v>
      </c>
      <c r="X7" s="47">
        <v>1174.0999999999999</v>
      </c>
      <c r="Y7" s="47">
        <v>1177.7666666666667</v>
      </c>
      <c r="Z7" s="47">
        <v>1169.0666666666666</v>
      </c>
      <c r="AA7" s="47">
        <v>1197.7666666666667</v>
      </c>
      <c r="AB7" s="47">
        <v>1207.5</v>
      </c>
      <c r="AC7" s="47">
        <v>1222.5999999999999</v>
      </c>
      <c r="AD7" s="47">
        <v>1242.5</v>
      </c>
      <c r="AE7" s="47">
        <v>1256.9000000000001</v>
      </c>
      <c r="AF7" s="47">
        <v>1282.1333333333334</v>
      </c>
      <c r="AG7" s="47">
        <v>1296.6999999999998</v>
      </c>
      <c r="AH7" s="47">
        <v>1316.4666666666667</v>
      </c>
      <c r="AI7" s="47">
        <v>1327.3333333333333</v>
      </c>
      <c r="AJ7" s="47">
        <v>1346.1</v>
      </c>
      <c r="AK7" s="47">
        <v>1357.8999999999999</v>
      </c>
      <c r="AL7" s="47">
        <v>1368.7333333333333</v>
      </c>
      <c r="AM7" s="47">
        <v>1372.9333333333334</v>
      </c>
      <c r="AN7" s="47">
        <v>1378.6666666666667</v>
      </c>
      <c r="AO7" s="47">
        <v>1390.1666666666667</v>
      </c>
      <c r="AP7" s="47">
        <v>1400.0666666666666</v>
      </c>
      <c r="AQ7" s="47">
        <v>1405.2333333333331</v>
      </c>
      <c r="AR7" s="47">
        <v>1413.8666666666666</v>
      </c>
      <c r="AS7" s="47">
        <v>1420.166666666667</v>
      </c>
      <c r="AT7" s="47">
        <v>1428.1000000000001</v>
      </c>
      <c r="AU7" s="47">
        <v>1419.333333333333</v>
      </c>
      <c r="AV7" s="47">
        <v>1410.2333333333333</v>
      </c>
      <c r="AW7" s="47">
        <v>1395.9333333333334</v>
      </c>
      <c r="AX7" s="47">
        <v>1373.1666666666667</v>
      </c>
      <c r="AY7" s="47">
        <v>1356.1666666666665</v>
      </c>
      <c r="AZ7" s="47">
        <v>1348.5</v>
      </c>
      <c r="BA7" s="47">
        <v>1352.5333333333333</v>
      </c>
      <c r="BB7" s="47">
        <v>1348.2333333333331</v>
      </c>
      <c r="BC7" s="47">
        <v>1343.9333333333334</v>
      </c>
      <c r="BD7" s="47">
        <v>1339.4333333333332</v>
      </c>
      <c r="BE7" s="47">
        <v>1339.0333333333333</v>
      </c>
      <c r="BF7" s="47">
        <v>1342.3333333333333</v>
      </c>
      <c r="BG7" s="47">
        <v>1342</v>
      </c>
      <c r="BH7" s="47">
        <v>1348</v>
      </c>
      <c r="BI7" s="47">
        <v>1352.1999999999998</v>
      </c>
      <c r="BJ7" s="47">
        <v>1361.833333333333</v>
      </c>
      <c r="BK7" s="47">
        <v>1367.6666666666665</v>
      </c>
      <c r="BL7" s="47">
        <v>1380.0000000000002</v>
      </c>
      <c r="BM7" s="47">
        <v>1389.2333333333333</v>
      </c>
      <c r="BN7" s="47">
        <v>1404.9333333333332</v>
      </c>
      <c r="BO7" s="47">
        <v>1415.3333333333333</v>
      </c>
      <c r="BP7" s="47">
        <v>1425.8666666666666</v>
      </c>
      <c r="BQ7" s="47">
        <v>1435.6333333333332</v>
      </c>
      <c r="BR7" s="47">
        <v>1443.8000000000002</v>
      </c>
      <c r="BS7" s="47">
        <v>1459.4333333333334</v>
      </c>
      <c r="BT7" s="47">
        <v>1469.8666666666668</v>
      </c>
      <c r="BU7" s="47">
        <v>1480.1666666666663</v>
      </c>
      <c r="BV7" s="47">
        <v>1489.1333333333332</v>
      </c>
      <c r="BW7" s="47">
        <v>1498.6666666666667</v>
      </c>
      <c r="BX7" s="47">
        <v>1497.6666666666667</v>
      </c>
      <c r="BY7" s="47">
        <v>1501.5</v>
      </c>
      <c r="BZ7" s="47">
        <v>1473.9333333333334</v>
      </c>
      <c r="CA7" s="47">
        <v>1451.2333333333331</v>
      </c>
      <c r="CB7" s="47">
        <v>1419.1666666666667</v>
      </c>
      <c r="CC7" s="47">
        <v>1404.1000000000001</v>
      </c>
      <c r="CD7" s="47">
        <v>1394.333333333333</v>
      </c>
      <c r="CE7" s="47">
        <v>1388.4</v>
      </c>
      <c r="CF7" s="47">
        <v>1394.3</v>
      </c>
      <c r="CG7" s="47">
        <v>1397.4333333333334</v>
      </c>
      <c r="CH7" s="47">
        <v>1405.4333333333334</v>
      </c>
      <c r="CI7" s="47">
        <v>1409.8333333333333</v>
      </c>
      <c r="CJ7" s="47">
        <v>1418.9333333333332</v>
      </c>
      <c r="CK7" s="47">
        <v>1426.7333333333331</v>
      </c>
      <c r="CL7" s="47">
        <v>1434.8</v>
      </c>
      <c r="CM7" s="47">
        <v>1443.5333333333333</v>
      </c>
      <c r="CN7" s="47">
        <v>1456.5666666666666</v>
      </c>
      <c r="CO7" s="47">
        <v>1462.8666666666668</v>
      </c>
      <c r="CP7" s="47">
        <v>1476.7333333333333</v>
      </c>
      <c r="CQ7" s="47">
        <v>1486.9666666666667</v>
      </c>
      <c r="CR7" s="47">
        <v>1495.9666666666667</v>
      </c>
      <c r="CS7" s="47">
        <v>1505.4666666666662</v>
      </c>
      <c r="CT7" s="47">
        <v>1518.7</v>
      </c>
      <c r="CU7" s="47">
        <v>1528.7</v>
      </c>
      <c r="CV7" s="47">
        <v>1533.2</v>
      </c>
      <c r="CW7" s="47">
        <v>1550.2666666666669</v>
      </c>
      <c r="CX7" s="47">
        <v>1560.7666666666667</v>
      </c>
      <c r="CY7" s="47">
        <v>1572.5666666666668</v>
      </c>
      <c r="CZ7" s="47">
        <v>1584.9666666666667</v>
      </c>
      <c r="DA7" s="47">
        <v>1600.0666666666666</v>
      </c>
      <c r="DB7" s="47">
        <v>1611.5666666666666</v>
      </c>
      <c r="DC7" s="47">
        <v>1624.9</v>
      </c>
      <c r="DD7" s="47">
        <v>1640.4</v>
      </c>
      <c r="DE7" s="47">
        <v>1650.8333333333335</v>
      </c>
      <c r="DF7" s="47">
        <v>1659.5333333333335</v>
      </c>
      <c r="DG7" s="47">
        <v>1669.5333333333338</v>
      </c>
      <c r="DH7" s="47">
        <v>1682.9333333333334</v>
      </c>
      <c r="DI7" s="47">
        <v>1688.9999999999998</v>
      </c>
      <c r="DJ7" s="47">
        <v>1698.1333333333334</v>
      </c>
      <c r="DK7" s="47">
        <v>1710.7666666666667</v>
      </c>
      <c r="DL7" s="47">
        <v>1717.4</v>
      </c>
      <c r="DM7" s="47">
        <v>1725.3999999999999</v>
      </c>
      <c r="DN7" s="47">
        <v>1738.3333333333335</v>
      </c>
      <c r="DO7" s="47">
        <v>1744.1666666666667</v>
      </c>
      <c r="DP7" s="47">
        <v>1757.8333333333335</v>
      </c>
      <c r="DQ7" s="47">
        <v>1772.0000000000002</v>
      </c>
      <c r="DR7" s="47">
        <v>1779.5</v>
      </c>
      <c r="DS7" s="48">
        <v>1783.0000000000005</v>
      </c>
      <c r="DT7" s="48">
        <v>1581.8000000000002</v>
      </c>
      <c r="DU7" s="48">
        <v>1633.1666666666665</v>
      </c>
      <c r="DV7" s="48">
        <v>1648.0666666666666</v>
      </c>
      <c r="DW7" s="48">
        <v>1645.7666666666669</v>
      </c>
      <c r="DX7" s="48">
        <v>1668.6000000000001</v>
      </c>
      <c r="DY7" s="48">
        <v>1703.9333333333334</v>
      </c>
      <c r="DZ7" s="48">
        <v>1736.9666666666667</v>
      </c>
      <c r="EA7" s="48">
        <v>1743.0333333333333</v>
      </c>
      <c r="EB7" s="48">
        <v>1757.2666666666667</v>
      </c>
      <c r="EC7" s="48">
        <v>1779.0333333333335</v>
      </c>
      <c r="ED7" s="48">
        <v>1776.8000000000002</v>
      </c>
      <c r="EE7" s="48">
        <v>1779.4999999999998</v>
      </c>
      <c r="EF7" s="48">
        <v>1781.7333333333333</v>
      </c>
      <c r="EG7" s="48">
        <v>1777.0666666666666</v>
      </c>
      <c r="EH7" s="48">
        <v>1778.1666666666667</v>
      </c>
      <c r="EI7" s="48">
        <v>1788.6999999999998</v>
      </c>
      <c r="EJ7" s="48">
        <v>1796.0666666666666</v>
      </c>
      <c r="EK7" s="48">
        <v>1800.6333333333332</v>
      </c>
      <c r="EL7" s="48">
        <v>1779.6</v>
      </c>
      <c r="EM7" s="48">
        <v>1775.7666666666664</v>
      </c>
      <c r="EN7" s="48">
        <v>1780.0666666666666</v>
      </c>
      <c r="EO7" s="48">
        <v>1777.5</v>
      </c>
      <c r="EP7" s="49">
        <v>1772.857</v>
      </c>
      <c r="EQ7" s="49">
        <v>1772.347</v>
      </c>
      <c r="ER7" s="49">
        <v>1753.2149999999999</v>
      </c>
      <c r="ES7" s="49">
        <v>1738.0129999999999</v>
      </c>
      <c r="ET7" s="49">
        <v>1730.7080000000001</v>
      </c>
      <c r="EU7" s="49">
        <v>1724.694</v>
      </c>
      <c r="EV7" s="49">
        <v>1725.3050000000001</v>
      </c>
      <c r="EW7" s="49">
        <v>1728.828</v>
      </c>
      <c r="EX7" s="49">
        <v>1734.904</v>
      </c>
      <c r="EY7" s="49">
        <v>1741.846</v>
      </c>
      <c r="EZ7" s="49">
        <v>1749.17</v>
      </c>
      <c r="FA7" s="49">
        <v>1756.9</v>
      </c>
      <c r="FB7" s="49">
        <v>1765.204</v>
      </c>
      <c r="FC7" s="49">
        <v>1773.2139999999999</v>
      </c>
      <c r="FD7" s="49">
        <v>1780.164</v>
      </c>
      <c r="FE7" s="49">
        <v>1786.55</v>
      </c>
      <c r="FF7" s="49">
        <v>1792.8520000000001</v>
      </c>
      <c r="FG7" s="49">
        <v>1798.413</v>
      </c>
      <c r="FH7" s="49">
        <v>1803.424</v>
      </c>
      <c r="FI7" s="49">
        <v>1809.4159999999999</v>
      </c>
      <c r="FJ7" s="49">
        <v>1814.144</v>
      </c>
      <c r="FK7" s="49">
        <v>1821.8119999999999</v>
      </c>
      <c r="FL7" s="49">
        <v>1825.9590000000001</v>
      </c>
      <c r="FM7" s="49">
        <v>1830.1510000000001</v>
      </c>
      <c r="FN7" s="49">
        <v>1835.153</v>
      </c>
    </row>
    <row r="8" spans="1:170" x14ac:dyDescent="0.2">
      <c r="A8" t="str">
        <f>'Baseline QTR'!A8</f>
        <v>KS_NGDS</v>
      </c>
      <c r="B8" t="str">
        <f>'Baseline QTR'!B8</f>
        <v xml:space="preserve"> Goods producing</v>
      </c>
      <c r="C8" s="47">
        <v>277.13333333333333</v>
      </c>
      <c r="D8" s="47">
        <v>278.16666666666669</v>
      </c>
      <c r="E8" s="47">
        <v>279.93333333333328</v>
      </c>
      <c r="F8" s="47">
        <v>273.36666666666667</v>
      </c>
      <c r="G8" s="47">
        <v>270.59999999999997</v>
      </c>
      <c r="H8" s="47">
        <v>269.63333333333333</v>
      </c>
      <c r="I8" s="47">
        <v>272.26666666666665</v>
      </c>
      <c r="J8" s="47">
        <v>270.03333333333336</v>
      </c>
      <c r="K8" s="47">
        <v>269.83333333333331</v>
      </c>
      <c r="L8" s="47">
        <v>270.36666666666662</v>
      </c>
      <c r="M8" s="47">
        <v>268.39999999999998</v>
      </c>
      <c r="N8" s="47">
        <v>263.89999999999998</v>
      </c>
      <c r="O8" s="47">
        <v>258.76666666666665</v>
      </c>
      <c r="P8" s="47">
        <v>255.3</v>
      </c>
      <c r="Q8" s="47">
        <v>257.0333333333333</v>
      </c>
      <c r="R8" s="47">
        <v>248.33333333333334</v>
      </c>
      <c r="S8" s="47">
        <v>244.63333333333333</v>
      </c>
      <c r="T8" s="47">
        <v>243.66666666666671</v>
      </c>
      <c r="U8" s="47">
        <v>243.26666666666665</v>
      </c>
      <c r="V8" s="47">
        <v>243.20000000000002</v>
      </c>
      <c r="W8" s="47">
        <v>246.16666666666669</v>
      </c>
      <c r="X8" s="47">
        <v>244.16666666666669</v>
      </c>
      <c r="Y8" s="47">
        <v>239.8</v>
      </c>
      <c r="Z8" s="47">
        <v>222.49999999999997</v>
      </c>
      <c r="AA8" s="47">
        <v>240.46666666666667</v>
      </c>
      <c r="AB8" s="47">
        <v>245.10000000000002</v>
      </c>
      <c r="AC8" s="47">
        <v>250.73333333333335</v>
      </c>
      <c r="AD8" s="47">
        <v>258.46666666666664</v>
      </c>
      <c r="AE8" s="47">
        <v>266.70000000000005</v>
      </c>
      <c r="AF8" s="47">
        <v>273.20000000000005</v>
      </c>
      <c r="AG8" s="47">
        <v>280.29999999999995</v>
      </c>
      <c r="AH8" s="47">
        <v>288.73333333333335</v>
      </c>
      <c r="AI8" s="47">
        <v>289.3</v>
      </c>
      <c r="AJ8" s="47">
        <v>293.5333333333333</v>
      </c>
      <c r="AK8" s="47">
        <v>295.3</v>
      </c>
      <c r="AL8" s="47">
        <v>294.56666666666666</v>
      </c>
      <c r="AM8" s="47">
        <v>288.7</v>
      </c>
      <c r="AN8" s="47">
        <v>286</v>
      </c>
      <c r="AO8" s="47">
        <v>282.76666666666665</v>
      </c>
      <c r="AP8" s="47">
        <v>280.63333333333333</v>
      </c>
      <c r="AQ8" s="47">
        <v>274.63333333333333</v>
      </c>
      <c r="AR8" s="47">
        <v>277.03333333333336</v>
      </c>
      <c r="AS8" s="47">
        <v>275.60000000000002</v>
      </c>
      <c r="AT8" s="47">
        <v>275.43333333333334</v>
      </c>
      <c r="AU8" s="47">
        <v>272.63333333333333</v>
      </c>
      <c r="AV8" s="47">
        <v>269.2</v>
      </c>
      <c r="AW8" s="47">
        <v>266.63333333333333</v>
      </c>
      <c r="AX8" s="47">
        <v>257.40000000000003</v>
      </c>
      <c r="AY8" s="47">
        <v>248.3</v>
      </c>
      <c r="AZ8" s="47">
        <v>243.03333333333336</v>
      </c>
      <c r="BA8" s="47">
        <v>239.13333333333333</v>
      </c>
      <c r="BB8" s="47">
        <v>234.09999999999997</v>
      </c>
      <c r="BC8" s="47">
        <v>228.3</v>
      </c>
      <c r="BD8" s="47">
        <v>225.06666666666666</v>
      </c>
      <c r="BE8" s="47">
        <v>222.96666666666667</v>
      </c>
      <c r="BF8" s="47">
        <v>221.79999999999995</v>
      </c>
      <c r="BG8" s="47">
        <v>221.53333333333336</v>
      </c>
      <c r="BH8" s="47">
        <v>221.8</v>
      </c>
      <c r="BI8" s="47">
        <v>223.03333333333336</v>
      </c>
      <c r="BJ8" s="47">
        <v>226.6</v>
      </c>
      <c r="BK8" s="47">
        <v>229.06666666666666</v>
      </c>
      <c r="BL8" s="47">
        <v>233.79999999999998</v>
      </c>
      <c r="BM8" s="47">
        <v>234.26666666666665</v>
      </c>
      <c r="BN8" s="47">
        <v>243.2</v>
      </c>
      <c r="BO8" s="47">
        <v>248.03333333333336</v>
      </c>
      <c r="BP8" s="47">
        <v>251.83333333333331</v>
      </c>
      <c r="BQ8" s="47">
        <v>254.16666666666663</v>
      </c>
      <c r="BR8" s="47">
        <v>256.89999999999998</v>
      </c>
      <c r="BS8" s="47">
        <v>262</v>
      </c>
      <c r="BT8" s="47">
        <v>266.39999999999998</v>
      </c>
      <c r="BU8" s="47">
        <v>269.56666666666666</v>
      </c>
      <c r="BV8" s="47">
        <v>270.83333333333337</v>
      </c>
      <c r="BW8" s="47">
        <v>271.0333333333333</v>
      </c>
      <c r="BX8" s="47">
        <v>269.06666666666666</v>
      </c>
      <c r="BY8" s="47">
        <v>267.10000000000002</v>
      </c>
      <c r="BZ8" s="47">
        <v>251.39999999999998</v>
      </c>
      <c r="CA8" s="47">
        <v>245.36666666666667</v>
      </c>
      <c r="CB8" s="47">
        <v>233.66666666666666</v>
      </c>
      <c r="CC8" s="47">
        <v>225.83333333333331</v>
      </c>
      <c r="CD8" s="47">
        <v>220.3</v>
      </c>
      <c r="CE8" s="47">
        <v>217.5</v>
      </c>
      <c r="CF8" s="47">
        <v>216.2</v>
      </c>
      <c r="CG8" s="47">
        <v>216.2</v>
      </c>
      <c r="CH8" s="47">
        <v>217.06666666666666</v>
      </c>
      <c r="CI8" s="47">
        <v>217.53333333333333</v>
      </c>
      <c r="CJ8" s="47">
        <v>220.56666666666666</v>
      </c>
      <c r="CK8" s="47">
        <v>224.03333333333333</v>
      </c>
      <c r="CL8" s="47">
        <v>226.76666666666668</v>
      </c>
      <c r="CM8" s="47">
        <v>228.66666666666669</v>
      </c>
      <c r="CN8" s="47">
        <v>232.4</v>
      </c>
      <c r="CO8" s="47">
        <v>235.56666666666666</v>
      </c>
      <c r="CP8" s="47">
        <v>238.83333333333331</v>
      </c>
      <c r="CQ8" s="47">
        <v>241.16666666666666</v>
      </c>
      <c r="CR8" s="47">
        <v>242.33333333333337</v>
      </c>
      <c r="CS8" s="47">
        <v>244.03333333333333</v>
      </c>
      <c r="CT8" s="47">
        <v>244.66666666666669</v>
      </c>
      <c r="CU8" s="47">
        <v>245.26666666666665</v>
      </c>
      <c r="CV8" s="47">
        <v>246.53333333333333</v>
      </c>
      <c r="CW8" s="47">
        <v>250.10000000000002</v>
      </c>
      <c r="CX8" s="47">
        <v>253.23333333333335</v>
      </c>
      <c r="CY8" s="47">
        <v>256.16666666666669</v>
      </c>
      <c r="CZ8" s="47">
        <v>257.23333333333335</v>
      </c>
      <c r="DA8" s="47">
        <v>258.86666666666667</v>
      </c>
      <c r="DB8" s="47">
        <v>259.66666666666669</v>
      </c>
      <c r="DC8" s="47">
        <v>261.43333333333334</v>
      </c>
      <c r="DD8" s="47">
        <v>262.56666666666666</v>
      </c>
      <c r="DE8" s="47">
        <v>262.13333333333333</v>
      </c>
      <c r="DF8" s="47">
        <v>260.59999999999997</v>
      </c>
      <c r="DG8" s="47">
        <v>260.36666666666667</v>
      </c>
      <c r="DH8" s="47">
        <v>260.16666666666669</v>
      </c>
      <c r="DI8" s="47">
        <v>257.76666666666665</v>
      </c>
      <c r="DJ8" s="47">
        <v>258.23333333333335</v>
      </c>
      <c r="DK8" s="47">
        <v>260.8</v>
      </c>
      <c r="DL8" s="47">
        <v>262.73333333333335</v>
      </c>
      <c r="DM8" s="47">
        <v>264.76666666666665</v>
      </c>
      <c r="DN8" s="47">
        <v>268.60000000000002</v>
      </c>
      <c r="DO8" s="47">
        <v>268.9666666666667</v>
      </c>
      <c r="DP8" s="47">
        <v>271.5</v>
      </c>
      <c r="DQ8" s="47">
        <v>271.70000000000005</v>
      </c>
      <c r="DR8" s="47">
        <v>271.76666666666665</v>
      </c>
      <c r="DS8" s="48">
        <v>271.33333333333337</v>
      </c>
      <c r="DT8" s="48">
        <v>246.16666666666666</v>
      </c>
      <c r="DU8" s="48">
        <v>247.63333333333333</v>
      </c>
      <c r="DV8" s="48">
        <v>245.76666666666665</v>
      </c>
      <c r="DW8" s="48">
        <v>243.33333333333337</v>
      </c>
      <c r="DX8" s="48">
        <v>243.1</v>
      </c>
      <c r="DY8" s="48">
        <v>243</v>
      </c>
      <c r="DZ8" s="48">
        <v>245.93333333333334</v>
      </c>
      <c r="EA8" s="48">
        <v>245.5</v>
      </c>
      <c r="EB8" s="48">
        <v>247.83333333333331</v>
      </c>
      <c r="EC8" s="48">
        <v>251.6</v>
      </c>
      <c r="ED8" s="48">
        <v>252.96666666666667</v>
      </c>
      <c r="EE8" s="48">
        <v>252.7</v>
      </c>
      <c r="EF8" s="48">
        <v>252.46666666666664</v>
      </c>
      <c r="EG8" s="48">
        <v>251.99999999999997</v>
      </c>
      <c r="EH8" s="48">
        <v>251.73333333333335</v>
      </c>
      <c r="EI8" s="48">
        <v>252.03333333333333</v>
      </c>
      <c r="EJ8" s="48">
        <v>252.53333333333333</v>
      </c>
      <c r="EK8" s="48">
        <v>251.63333333333333</v>
      </c>
      <c r="EL8" s="48">
        <v>238.53333333333336</v>
      </c>
      <c r="EM8" s="48">
        <v>247.26666666666668</v>
      </c>
      <c r="EN8" s="48">
        <v>244.36666666666667</v>
      </c>
      <c r="EO8" s="48">
        <v>243.33333333333331</v>
      </c>
      <c r="EP8" s="49">
        <v>243.71770000000001</v>
      </c>
      <c r="EQ8" s="49">
        <v>243.28210000000001</v>
      </c>
      <c r="ER8" s="49">
        <v>240.6832</v>
      </c>
      <c r="ES8" s="49">
        <v>238.16480000000001</v>
      </c>
      <c r="ET8" s="49">
        <v>236.1953</v>
      </c>
      <c r="EU8" s="49">
        <v>234.52610000000001</v>
      </c>
      <c r="EV8" s="49">
        <v>233.30410000000001</v>
      </c>
      <c r="EW8" s="49">
        <v>232.15770000000001</v>
      </c>
      <c r="EX8" s="49">
        <v>231.53280000000001</v>
      </c>
      <c r="EY8" s="49">
        <v>231.42</v>
      </c>
      <c r="EZ8" s="49">
        <v>231.58580000000001</v>
      </c>
      <c r="FA8" s="49">
        <v>231.89699999999999</v>
      </c>
      <c r="FB8" s="49">
        <v>232.38149999999999</v>
      </c>
      <c r="FC8" s="49">
        <v>233.1472</v>
      </c>
      <c r="FD8" s="49">
        <v>233.9196</v>
      </c>
      <c r="FE8" s="49">
        <v>234.72370000000001</v>
      </c>
      <c r="FF8" s="49">
        <v>235.49950000000001</v>
      </c>
      <c r="FG8" s="49">
        <v>236.19900000000001</v>
      </c>
      <c r="FH8" s="49">
        <v>236.8466</v>
      </c>
      <c r="FI8" s="49">
        <v>237.50569999999999</v>
      </c>
      <c r="FJ8" s="49">
        <v>237.9288</v>
      </c>
      <c r="FK8" s="49">
        <v>238.49709999999999</v>
      </c>
      <c r="FL8" s="49">
        <v>238.71610000000001</v>
      </c>
      <c r="FM8" s="49">
        <v>238.77189999999999</v>
      </c>
      <c r="FN8" s="49">
        <v>238.85599999999999</v>
      </c>
    </row>
    <row r="9" spans="1:170" x14ac:dyDescent="0.2">
      <c r="A9" t="str">
        <f>'Baseline QTR'!A9</f>
        <v>KS_NMLC</v>
      </c>
      <c r="B9" t="str">
        <f>'Baseline QTR'!B9</f>
        <v xml:space="preserve">   Mining, Logging and Construction</v>
      </c>
      <c r="C9" s="47">
        <v>63.666666666666664</v>
      </c>
      <c r="D9" s="47">
        <v>65.766666666666666</v>
      </c>
      <c r="E9" s="47">
        <v>65.766666666666666</v>
      </c>
      <c r="F9" s="47">
        <v>62.466666666666669</v>
      </c>
      <c r="G9" s="47">
        <v>61.933333333333337</v>
      </c>
      <c r="H9" s="47">
        <v>61.366666666666667</v>
      </c>
      <c r="I9" s="47">
        <v>62.1</v>
      </c>
      <c r="J9" s="47">
        <v>62.4</v>
      </c>
      <c r="K9" s="47">
        <v>63</v>
      </c>
      <c r="L9" s="47">
        <v>64.3</v>
      </c>
      <c r="M9" s="47">
        <v>63.633333333333333</v>
      </c>
      <c r="N9" s="47">
        <v>62.8</v>
      </c>
      <c r="O9" s="47">
        <v>61.566666666666663</v>
      </c>
      <c r="P9" s="47">
        <v>59.9</v>
      </c>
      <c r="Q9" s="47">
        <v>60</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74.566666666666663</v>
      </c>
      <c r="AL9" s="47">
        <v>76.733333333333334</v>
      </c>
      <c r="AM9" s="47">
        <v>77.433333333333337</v>
      </c>
      <c r="AN9" s="47">
        <v>79.2</v>
      </c>
      <c r="AO9" s="47">
        <v>81.13333333333334</v>
      </c>
      <c r="AP9" s="47">
        <v>82.5</v>
      </c>
      <c r="AQ9" s="47">
        <v>84.13333333333334</v>
      </c>
      <c r="AR9" s="47">
        <v>85.2</v>
      </c>
      <c r="AS9" s="47">
        <v>85.366666666666674</v>
      </c>
      <c r="AT9" s="47">
        <v>86.833333333333329</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75.466666666666669</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92.833333333333314</v>
      </c>
      <c r="BR9" s="47">
        <v>93.833333333333314</v>
      </c>
      <c r="BS9" s="47">
        <v>97.333333333333314</v>
      </c>
      <c r="BT9" s="47">
        <v>100.66666666666669</v>
      </c>
      <c r="BU9" s="47">
        <v>101.5</v>
      </c>
      <c r="BV9" s="47">
        <v>101.56666666666666</v>
      </c>
      <c r="BW9" s="47">
        <v>100.73333333333332</v>
      </c>
      <c r="BX9" s="47">
        <v>99.033333333333317</v>
      </c>
      <c r="BY9" s="47">
        <v>97.3</v>
      </c>
      <c r="BZ9" s="47">
        <v>91.63333333333334</v>
      </c>
      <c r="CA9" s="47">
        <v>83.266666666666666</v>
      </c>
      <c r="CB9" s="47">
        <v>77.099999999999994</v>
      </c>
      <c r="CC9" s="47">
        <v>72.666666666666671</v>
      </c>
      <c r="CD9" s="47">
        <v>69.333333333333329</v>
      </c>
      <c r="CE9" s="47">
        <v>67.266666666666666</v>
      </c>
      <c r="CF9" s="47">
        <v>66</v>
      </c>
      <c r="CG9" s="47">
        <v>65.733333333333334</v>
      </c>
      <c r="CH9" s="47">
        <v>65.2</v>
      </c>
      <c r="CI9" s="47">
        <v>63.533333333333331</v>
      </c>
      <c r="CJ9" s="47">
        <v>63.533333333333331</v>
      </c>
      <c r="CK9" s="47">
        <v>63.93333333333333</v>
      </c>
      <c r="CL9" s="47">
        <v>63.966666666666669</v>
      </c>
      <c r="CM9" s="47">
        <v>64.233333333333334</v>
      </c>
      <c r="CN9" s="47">
        <v>65.966666666666669</v>
      </c>
      <c r="CO9" s="47">
        <v>67.166666666666671</v>
      </c>
      <c r="CP9" s="47">
        <v>69.066666666666663</v>
      </c>
      <c r="CQ9" s="47">
        <v>70.566666666666663</v>
      </c>
      <c r="CR9" s="47">
        <v>71.63333333333334</v>
      </c>
      <c r="CS9" s="47">
        <v>73.633333333333326</v>
      </c>
      <c r="CT9" s="47">
        <v>74.399999999999991</v>
      </c>
      <c r="CU9" s="47">
        <v>75.599999999999994</v>
      </c>
      <c r="CV9" s="47">
        <v>76.666666666666657</v>
      </c>
      <c r="CW9" s="47">
        <v>79.666666666666671</v>
      </c>
      <c r="CX9" s="47">
        <v>82.733333333333334</v>
      </c>
      <c r="CY9" s="47">
        <v>85.13333333333334</v>
      </c>
      <c r="CZ9" s="47">
        <v>86.600000000000009</v>
      </c>
      <c r="DA9" s="47">
        <v>87.3</v>
      </c>
      <c r="DB9" s="47">
        <v>88.666666666666671</v>
      </c>
      <c r="DC9" s="47">
        <v>90.966666666666683</v>
      </c>
      <c r="DD9" s="47">
        <v>92.63333333333334</v>
      </c>
      <c r="DE9" s="47">
        <v>94.066666666666677</v>
      </c>
      <c r="DF9" s="47">
        <v>95.033333333333317</v>
      </c>
      <c r="DG9" s="47">
        <v>96.433333333333337</v>
      </c>
      <c r="DH9" s="47">
        <v>97.26666666666668</v>
      </c>
      <c r="DI9" s="47">
        <v>97.7</v>
      </c>
      <c r="DJ9" s="47">
        <v>98.8</v>
      </c>
      <c r="DK9" s="47">
        <v>101.06666666666666</v>
      </c>
      <c r="DL9" s="47">
        <v>102.23333333333332</v>
      </c>
      <c r="DM9" s="47">
        <v>103.36666666666666</v>
      </c>
      <c r="DN9" s="47">
        <v>104.56666666666666</v>
      </c>
      <c r="DO9" s="47">
        <v>103.1</v>
      </c>
      <c r="DP9" s="47">
        <v>104.6</v>
      </c>
      <c r="DQ9" s="47">
        <v>104.9</v>
      </c>
      <c r="DR9" s="47">
        <v>105</v>
      </c>
      <c r="DS9" s="48">
        <v>105.4</v>
      </c>
      <c r="DT9" s="48">
        <v>93</v>
      </c>
      <c r="DU9" s="48">
        <v>100.86666666666666</v>
      </c>
      <c r="DV9" s="48">
        <v>103.23333333333332</v>
      </c>
      <c r="DW9" s="48">
        <v>103.46666666666668</v>
      </c>
      <c r="DX9" s="48">
        <v>104.66666666666666</v>
      </c>
      <c r="DY9" s="48">
        <v>105.03333333333332</v>
      </c>
      <c r="DZ9" s="48">
        <v>105.93333333333334</v>
      </c>
      <c r="EA9" s="48">
        <v>104.23333333333332</v>
      </c>
      <c r="EB9" s="48">
        <v>105.56666666666666</v>
      </c>
      <c r="EC9" s="48">
        <v>107.6</v>
      </c>
      <c r="ED9" s="48">
        <v>107.5</v>
      </c>
      <c r="EE9" s="48">
        <v>106.9</v>
      </c>
      <c r="EF9" s="48">
        <v>105.63333333333334</v>
      </c>
      <c r="EG9" s="48">
        <v>103.83333333333331</v>
      </c>
      <c r="EH9" s="48">
        <v>101.96666666666668</v>
      </c>
      <c r="EI9" s="48">
        <v>101.1</v>
      </c>
      <c r="EJ9" s="48">
        <v>100.56666666666666</v>
      </c>
      <c r="EK9" s="48">
        <v>99.86666666666666</v>
      </c>
      <c r="EL9" s="48">
        <v>97.666666666666686</v>
      </c>
      <c r="EM9" s="48">
        <v>97.166666666666686</v>
      </c>
      <c r="EN9" s="48">
        <v>97.033333333333317</v>
      </c>
      <c r="EO9" s="48">
        <v>96.533333333333317</v>
      </c>
      <c r="EP9" s="49">
        <v>95.990319999999997</v>
      </c>
      <c r="EQ9" s="49">
        <v>95.756519999999995</v>
      </c>
      <c r="ER9" s="49">
        <v>94.145849999999996</v>
      </c>
      <c r="ES9" s="49">
        <v>92.430760000000006</v>
      </c>
      <c r="ET9" s="49">
        <v>91.061790000000002</v>
      </c>
      <c r="EU9" s="49">
        <v>89.745090000000005</v>
      </c>
      <c r="EV9" s="49">
        <v>88.552800000000005</v>
      </c>
      <c r="EW9" s="49">
        <v>87.31138</v>
      </c>
      <c r="EX9" s="49">
        <v>86.353669999999994</v>
      </c>
      <c r="EY9" s="49">
        <v>85.729339999999993</v>
      </c>
      <c r="EZ9" s="49">
        <v>85.357979999999998</v>
      </c>
      <c r="FA9" s="49">
        <v>85.219830000000002</v>
      </c>
      <c r="FB9" s="49">
        <v>85.397649999999999</v>
      </c>
      <c r="FC9" s="49">
        <v>85.82141</v>
      </c>
      <c r="FD9" s="49">
        <v>86.377610000000004</v>
      </c>
      <c r="FE9" s="49">
        <v>87.013679999999994</v>
      </c>
      <c r="FF9" s="49">
        <v>87.730639999999994</v>
      </c>
      <c r="FG9" s="49">
        <v>88.452870000000004</v>
      </c>
      <c r="FH9" s="49">
        <v>89.157169999999994</v>
      </c>
      <c r="FI9" s="49">
        <v>89.877300000000005</v>
      </c>
      <c r="FJ9" s="49">
        <v>90.468010000000007</v>
      </c>
      <c r="FK9" s="49">
        <v>91.126360000000005</v>
      </c>
      <c r="FL9" s="49">
        <v>91.526660000000007</v>
      </c>
      <c r="FM9" s="49">
        <v>91.851209999999995</v>
      </c>
      <c r="FN9" s="49">
        <v>92.12912</v>
      </c>
    </row>
    <row r="10" spans="1:170" x14ac:dyDescent="0.2">
      <c r="A10" t="str">
        <f>'Baseline QTR'!A10</f>
        <v>KS_NMFG</v>
      </c>
      <c r="B10" t="str">
        <f>'Baseline QTR'!B10</f>
        <v xml:space="preserve">   Manufacturing</v>
      </c>
      <c r="C10" s="47">
        <v>213.46666666666667</v>
      </c>
      <c r="D10" s="47">
        <v>212.4</v>
      </c>
      <c r="E10" s="47">
        <v>214.16666666666663</v>
      </c>
      <c r="F10" s="47">
        <v>210.9</v>
      </c>
      <c r="G10" s="47">
        <v>208.66666666666663</v>
      </c>
      <c r="H10" s="47">
        <v>208.26666666666665</v>
      </c>
      <c r="I10" s="47">
        <v>210.16666666666663</v>
      </c>
      <c r="J10" s="47">
        <v>207.63333333333335</v>
      </c>
      <c r="K10" s="47">
        <v>206.83333333333331</v>
      </c>
      <c r="L10" s="47">
        <v>206.06666666666663</v>
      </c>
      <c r="M10" s="47">
        <v>204.76666666666665</v>
      </c>
      <c r="N10" s="47">
        <v>201.1</v>
      </c>
      <c r="O10" s="47">
        <v>197.2</v>
      </c>
      <c r="P10" s="47">
        <v>195.4</v>
      </c>
      <c r="Q10" s="47">
        <v>197.03333333333333</v>
      </c>
      <c r="R10" s="47">
        <v>188.4</v>
      </c>
      <c r="S10" s="47">
        <v>185.13333333333333</v>
      </c>
      <c r="T10" s="47">
        <v>184.33333333333337</v>
      </c>
      <c r="U10" s="47">
        <v>184.2</v>
      </c>
      <c r="V10" s="47">
        <v>183.36666666666667</v>
      </c>
      <c r="W10" s="47">
        <v>185.96666666666667</v>
      </c>
      <c r="X10" s="47">
        <v>183.96666666666667</v>
      </c>
      <c r="Y10" s="47">
        <v>179.6</v>
      </c>
      <c r="Z10" s="47">
        <v>163.33333333333331</v>
      </c>
      <c r="AA10" s="47">
        <v>179.96666666666667</v>
      </c>
      <c r="AB10" s="47">
        <v>183.76666666666668</v>
      </c>
      <c r="AC10" s="47">
        <v>188.4</v>
      </c>
      <c r="AD10" s="47">
        <v>194.16666666666663</v>
      </c>
      <c r="AE10" s="47">
        <v>199.93333333333337</v>
      </c>
      <c r="AF10" s="47">
        <v>205.83333333333337</v>
      </c>
      <c r="AG10" s="47">
        <v>212.06666666666663</v>
      </c>
      <c r="AH10" s="47">
        <v>217.9</v>
      </c>
      <c r="AI10" s="47">
        <v>218.4</v>
      </c>
      <c r="AJ10" s="47">
        <v>220.73333333333332</v>
      </c>
      <c r="AK10" s="47">
        <v>220.73333333333335</v>
      </c>
      <c r="AL10" s="47">
        <v>217.83333333333331</v>
      </c>
      <c r="AM10" s="47">
        <v>211.26666666666665</v>
      </c>
      <c r="AN10" s="47">
        <v>206.8</v>
      </c>
      <c r="AO10" s="47">
        <v>201.63333333333333</v>
      </c>
      <c r="AP10" s="47">
        <v>198.13333333333333</v>
      </c>
      <c r="AQ10" s="47">
        <v>190.5</v>
      </c>
      <c r="AR10" s="47">
        <v>191.83333333333337</v>
      </c>
      <c r="AS10" s="47">
        <v>190.23333333333335</v>
      </c>
      <c r="AT10" s="47">
        <v>188.6</v>
      </c>
      <c r="AU10" s="47">
        <v>185.9</v>
      </c>
      <c r="AV10" s="47">
        <v>185</v>
      </c>
      <c r="AW10" s="47">
        <v>183.86666666666665</v>
      </c>
      <c r="AX10" s="47">
        <v>178.20000000000002</v>
      </c>
      <c r="AY10" s="47">
        <v>169.46666666666667</v>
      </c>
      <c r="AZ10" s="47">
        <v>165.9</v>
      </c>
      <c r="BA10" s="47">
        <v>161.86666666666667</v>
      </c>
      <c r="BB10" s="47">
        <v>157.73333333333332</v>
      </c>
      <c r="BC10" s="47">
        <v>152.93333333333334</v>
      </c>
      <c r="BD10" s="47">
        <v>149.73333333333335</v>
      </c>
      <c r="BE10" s="47">
        <v>147.5</v>
      </c>
      <c r="BF10" s="47">
        <v>145.43333333333331</v>
      </c>
      <c r="BG10" s="47">
        <v>144.33333333333334</v>
      </c>
      <c r="BH10" s="47">
        <v>144.56666666666666</v>
      </c>
      <c r="BI10" s="47">
        <v>145.4</v>
      </c>
      <c r="BJ10" s="47">
        <v>147.06666666666666</v>
      </c>
      <c r="BK10" s="47">
        <v>148.66666666666666</v>
      </c>
      <c r="BL10" s="47">
        <v>151.73333333333332</v>
      </c>
      <c r="BM10" s="47">
        <v>149.66666666666666</v>
      </c>
      <c r="BN10" s="47">
        <v>156.03333333333333</v>
      </c>
      <c r="BO10" s="47">
        <v>158.5</v>
      </c>
      <c r="BP10" s="47">
        <v>159.96666666666667</v>
      </c>
      <c r="BQ10" s="47">
        <v>161.33333333333331</v>
      </c>
      <c r="BR10" s="47">
        <v>163.06666666666666</v>
      </c>
      <c r="BS10" s="47">
        <v>164.66666666666669</v>
      </c>
      <c r="BT10" s="47">
        <v>165.73333333333332</v>
      </c>
      <c r="BU10" s="47">
        <v>168.06666666666666</v>
      </c>
      <c r="BV10" s="47">
        <v>169.26666666666668</v>
      </c>
      <c r="BW10" s="47">
        <v>170.3</v>
      </c>
      <c r="BX10" s="47">
        <v>170.03333333333333</v>
      </c>
      <c r="BY10" s="47">
        <v>169.8</v>
      </c>
      <c r="BZ10" s="47">
        <v>159.76666666666665</v>
      </c>
      <c r="CA10" s="47">
        <v>162.1</v>
      </c>
      <c r="CB10" s="47">
        <v>156.56666666666666</v>
      </c>
      <c r="CC10" s="47">
        <v>153.16666666666666</v>
      </c>
      <c r="CD10" s="47">
        <v>150.96666666666667</v>
      </c>
      <c r="CE10" s="47">
        <v>150.23333333333332</v>
      </c>
      <c r="CF10" s="47">
        <v>150.19999999999999</v>
      </c>
      <c r="CG10" s="47">
        <v>150.46666666666667</v>
      </c>
      <c r="CH10" s="47">
        <v>151.86666666666667</v>
      </c>
      <c r="CI10" s="47">
        <v>154</v>
      </c>
      <c r="CJ10" s="47">
        <v>157.03333333333333</v>
      </c>
      <c r="CK10" s="47">
        <v>160.1</v>
      </c>
      <c r="CL10" s="47">
        <v>162.80000000000001</v>
      </c>
      <c r="CM10" s="47">
        <v>164.43333333333334</v>
      </c>
      <c r="CN10" s="47">
        <v>166.43333333333334</v>
      </c>
      <c r="CO10" s="47">
        <v>168.4</v>
      </c>
      <c r="CP10" s="47">
        <v>169.76666666666665</v>
      </c>
      <c r="CQ10" s="47">
        <v>170.6</v>
      </c>
      <c r="CR10" s="47">
        <v>170.70000000000002</v>
      </c>
      <c r="CS10" s="47">
        <v>170.4</v>
      </c>
      <c r="CT10" s="47">
        <v>170.26666666666668</v>
      </c>
      <c r="CU10" s="47">
        <v>169.66666666666666</v>
      </c>
      <c r="CV10" s="47">
        <v>169.86666666666667</v>
      </c>
      <c r="CW10" s="47">
        <v>170.43333333333334</v>
      </c>
      <c r="CX10" s="47">
        <v>170.5</v>
      </c>
      <c r="CY10" s="47">
        <v>171.03333333333333</v>
      </c>
      <c r="CZ10" s="47">
        <v>170.63333333333333</v>
      </c>
      <c r="DA10" s="47">
        <v>171.56666666666666</v>
      </c>
      <c r="DB10" s="47">
        <v>171</v>
      </c>
      <c r="DC10" s="47">
        <v>170.46666666666667</v>
      </c>
      <c r="DD10" s="47">
        <v>169.93333333333334</v>
      </c>
      <c r="DE10" s="47">
        <v>168.06666666666666</v>
      </c>
      <c r="DF10" s="47">
        <v>165.56666666666666</v>
      </c>
      <c r="DG10" s="47">
        <v>163.93333333333334</v>
      </c>
      <c r="DH10" s="47">
        <v>162.9</v>
      </c>
      <c r="DI10" s="47">
        <v>160.06666666666666</v>
      </c>
      <c r="DJ10" s="47">
        <v>159.43333333333334</v>
      </c>
      <c r="DK10" s="47">
        <v>159.73333333333335</v>
      </c>
      <c r="DL10" s="47">
        <v>160.5</v>
      </c>
      <c r="DM10" s="47">
        <v>161.4</v>
      </c>
      <c r="DN10" s="47">
        <v>164.03333333333333</v>
      </c>
      <c r="DO10" s="47">
        <v>165.86666666666667</v>
      </c>
      <c r="DP10" s="47">
        <v>166.9</v>
      </c>
      <c r="DQ10" s="47">
        <v>166.8</v>
      </c>
      <c r="DR10" s="47">
        <v>166.76666666666665</v>
      </c>
      <c r="DS10" s="48">
        <v>165.93333333333334</v>
      </c>
      <c r="DT10" s="48">
        <v>153.16666666666666</v>
      </c>
      <c r="DU10" s="48">
        <v>146.76666666666665</v>
      </c>
      <c r="DV10" s="48">
        <v>142.53333333333333</v>
      </c>
      <c r="DW10" s="48">
        <v>139.86666666666667</v>
      </c>
      <c r="DX10" s="48">
        <v>138.43333333333334</v>
      </c>
      <c r="DY10" s="48">
        <v>137.96666666666667</v>
      </c>
      <c r="DZ10" s="48">
        <v>140</v>
      </c>
      <c r="EA10" s="48">
        <v>141.26666666666668</v>
      </c>
      <c r="EB10" s="48">
        <v>142.26666666666665</v>
      </c>
      <c r="EC10" s="48">
        <v>144</v>
      </c>
      <c r="ED10" s="48">
        <v>145.46666666666667</v>
      </c>
      <c r="EE10" s="48">
        <v>145.79999999999998</v>
      </c>
      <c r="EF10" s="48">
        <v>146.83333333333331</v>
      </c>
      <c r="EG10" s="48">
        <v>148.16666666666666</v>
      </c>
      <c r="EH10" s="48">
        <v>149.76666666666668</v>
      </c>
      <c r="EI10" s="48">
        <v>150.93333333333334</v>
      </c>
      <c r="EJ10" s="48">
        <v>151.96666666666667</v>
      </c>
      <c r="EK10" s="48">
        <v>151.76666666666668</v>
      </c>
      <c r="EL10" s="48">
        <v>140.86666666666667</v>
      </c>
      <c r="EM10" s="48">
        <v>150.1</v>
      </c>
      <c r="EN10" s="48">
        <v>147.33333333333334</v>
      </c>
      <c r="EO10" s="48">
        <v>146.79999999999998</v>
      </c>
      <c r="EP10" s="49">
        <v>147.72739999999999</v>
      </c>
      <c r="EQ10" s="49">
        <v>147.5256</v>
      </c>
      <c r="ER10" s="49">
        <v>146.53739999999999</v>
      </c>
      <c r="ES10" s="49">
        <v>145.73410000000001</v>
      </c>
      <c r="ET10" s="49">
        <v>145.1335</v>
      </c>
      <c r="EU10" s="49">
        <v>144.78100000000001</v>
      </c>
      <c r="EV10" s="49">
        <v>144.75129999999999</v>
      </c>
      <c r="EW10" s="49">
        <v>144.84630000000001</v>
      </c>
      <c r="EX10" s="49">
        <v>145.17910000000001</v>
      </c>
      <c r="EY10" s="49">
        <v>145.69069999999999</v>
      </c>
      <c r="EZ10" s="49">
        <v>146.2278</v>
      </c>
      <c r="FA10" s="49">
        <v>146.6772</v>
      </c>
      <c r="FB10" s="49">
        <v>146.98390000000001</v>
      </c>
      <c r="FC10" s="49">
        <v>147.32579999999999</v>
      </c>
      <c r="FD10" s="49">
        <v>147.5419</v>
      </c>
      <c r="FE10" s="49">
        <v>147.71</v>
      </c>
      <c r="FF10" s="49">
        <v>147.7689</v>
      </c>
      <c r="FG10" s="49">
        <v>147.74610000000001</v>
      </c>
      <c r="FH10" s="49">
        <v>147.68940000000001</v>
      </c>
      <c r="FI10" s="49">
        <v>147.6284</v>
      </c>
      <c r="FJ10" s="49">
        <v>147.46080000000001</v>
      </c>
      <c r="FK10" s="49">
        <v>147.3708</v>
      </c>
      <c r="FL10" s="49">
        <v>147.18950000000001</v>
      </c>
      <c r="FM10" s="49">
        <v>146.92070000000001</v>
      </c>
      <c r="FN10" s="49">
        <v>146.7268</v>
      </c>
    </row>
    <row r="11" spans="1:170" x14ac:dyDescent="0.2">
      <c r="A11" t="str">
        <f>'Baseline QTR'!A11</f>
        <v>KS_NAER</v>
      </c>
      <c r="B11" t="str">
        <f>'Baseline QTR'!B11</f>
        <v xml:space="preserve">      Aerospace</v>
      </c>
      <c r="C11" s="47">
        <v>112.96666666666668</v>
      </c>
      <c r="D11" s="47">
        <v>112.36666666666666</v>
      </c>
      <c r="E11" s="47">
        <v>112.96666666666668</v>
      </c>
      <c r="F11" s="47">
        <v>111</v>
      </c>
      <c r="G11" s="47">
        <v>111.36666666666666</v>
      </c>
      <c r="H11" s="47">
        <v>112.6</v>
      </c>
      <c r="I11" s="47">
        <v>114.56666666666666</v>
      </c>
      <c r="J11" s="47">
        <v>112.3</v>
      </c>
      <c r="K11" s="47">
        <v>111.03333333333332</v>
      </c>
      <c r="L11" s="47">
        <v>110.3</v>
      </c>
      <c r="M11" s="47">
        <v>109.6</v>
      </c>
      <c r="N11" s="47">
        <v>106.26666666666668</v>
      </c>
      <c r="O11" s="47">
        <v>103.66666666666669</v>
      </c>
      <c r="P11" s="47">
        <v>101.53333333333332</v>
      </c>
      <c r="Q11" s="47">
        <v>100.4</v>
      </c>
      <c r="R11" s="47">
        <v>93.73333333333332</v>
      </c>
      <c r="S11" s="47">
        <v>90</v>
      </c>
      <c r="T11" s="47">
        <v>89.1</v>
      </c>
      <c r="U11" s="47">
        <v>89.4</v>
      </c>
      <c r="V11" s="47">
        <v>87.966666666666669</v>
      </c>
      <c r="W11" s="47">
        <v>86.5</v>
      </c>
      <c r="X11" s="47">
        <v>85.833333333333343</v>
      </c>
      <c r="Y11" s="47">
        <v>79.900000000000006</v>
      </c>
      <c r="Z11" s="47">
        <v>62.533333333333331</v>
      </c>
      <c r="AA11" s="47">
        <v>77.433333333333337</v>
      </c>
      <c r="AB11" s="47">
        <v>80.7</v>
      </c>
      <c r="AC11" s="47">
        <v>85.899999999999991</v>
      </c>
      <c r="AD11" s="47">
        <v>89.966666666666669</v>
      </c>
      <c r="AE11" s="47">
        <v>94.433333333333337</v>
      </c>
      <c r="AF11" s="47">
        <v>98.833333333333343</v>
      </c>
      <c r="AG11" s="47">
        <v>104.76666666666668</v>
      </c>
      <c r="AH11" s="47">
        <v>107.63333333333333</v>
      </c>
      <c r="AI11" s="47">
        <v>107.03333333333332</v>
      </c>
      <c r="AJ11" s="47">
        <v>108.76666666666664</v>
      </c>
      <c r="AK11" s="47">
        <v>109.26666666666668</v>
      </c>
      <c r="AL11" s="47">
        <v>106.3</v>
      </c>
      <c r="AM11" s="47">
        <v>100.96666666666668</v>
      </c>
      <c r="AN11" s="47">
        <v>96.533333333333317</v>
      </c>
      <c r="AO11" s="47">
        <v>92.366666666666674</v>
      </c>
      <c r="AP11" s="47">
        <v>88.166666666666671</v>
      </c>
      <c r="AQ11" s="47">
        <v>80.233333333333334</v>
      </c>
      <c r="AR11" s="47">
        <v>83.666666666666671</v>
      </c>
      <c r="AS11" s="47">
        <v>83.366666666666674</v>
      </c>
      <c r="AT11" s="47">
        <v>82.666666666666657</v>
      </c>
      <c r="AU11" s="47">
        <v>82.733333333333334</v>
      </c>
      <c r="AV11" s="47">
        <v>83.633333333333326</v>
      </c>
      <c r="AW11" s="47">
        <v>84.86666666666666</v>
      </c>
      <c r="AX11" s="47">
        <v>82.766666666666666</v>
      </c>
      <c r="AY11" s="47">
        <v>76.266666666666666</v>
      </c>
      <c r="AZ11" s="47">
        <v>73.866666666666674</v>
      </c>
      <c r="BA11" s="47">
        <v>71.2</v>
      </c>
      <c r="BB11" s="47">
        <v>69.033333333333331</v>
      </c>
      <c r="BC11" s="47">
        <v>65.433333333333337</v>
      </c>
      <c r="BD11" s="47">
        <v>63.5</v>
      </c>
      <c r="BE11" s="47">
        <v>61.466666666666669</v>
      </c>
      <c r="BF11" s="47">
        <v>59.733333333333334</v>
      </c>
      <c r="BG11" s="47">
        <v>58.533333333333331</v>
      </c>
      <c r="BH11" s="47">
        <v>58.400000000000006</v>
      </c>
      <c r="BI11" s="47">
        <v>58.666666666666671</v>
      </c>
      <c r="BJ11" s="47">
        <v>59.633333333333333</v>
      </c>
      <c r="BK11" s="47">
        <v>61.033333333333339</v>
      </c>
      <c r="BL11" s="47">
        <v>62.9</v>
      </c>
      <c r="BM11" s="47">
        <v>60</v>
      </c>
      <c r="BN11" s="47">
        <v>66.166666666666657</v>
      </c>
      <c r="BO11" s="47">
        <v>67.733333333333334</v>
      </c>
      <c r="BP11" s="47">
        <v>68.800000000000011</v>
      </c>
      <c r="BQ11" s="47">
        <v>70.333333333333329</v>
      </c>
      <c r="BR11" s="47">
        <v>72</v>
      </c>
      <c r="BS11" s="47">
        <v>73.566666666666663</v>
      </c>
      <c r="BT11" s="47">
        <v>74.933333333333337</v>
      </c>
      <c r="BU11" s="47">
        <v>76.7</v>
      </c>
      <c r="BV11" s="47">
        <v>78.333333333333343</v>
      </c>
      <c r="BW11" s="47">
        <v>79.666666666666671</v>
      </c>
      <c r="BX11" s="47">
        <v>80.333333333333343</v>
      </c>
      <c r="BY11" s="47">
        <v>81.166666666666657</v>
      </c>
      <c r="BZ11" s="47">
        <v>73.3</v>
      </c>
      <c r="CA11" s="47">
        <v>80.766666666666666</v>
      </c>
      <c r="CB11" s="47">
        <v>79.266666666666666</v>
      </c>
      <c r="CC11" s="47">
        <v>77.86666666666666</v>
      </c>
      <c r="CD11" s="47">
        <v>77.3</v>
      </c>
      <c r="CE11" s="47">
        <v>76.900000000000006</v>
      </c>
      <c r="CF11" s="47">
        <v>76.533333333333331</v>
      </c>
      <c r="CG11" s="47">
        <v>76.333333333333329</v>
      </c>
      <c r="CH11" s="47">
        <v>77.233333333333334</v>
      </c>
      <c r="CI11" s="47">
        <v>78.566666666666663</v>
      </c>
      <c r="CJ11" s="47">
        <v>80.833333333333329</v>
      </c>
      <c r="CK11" s="47">
        <v>83.366666666666674</v>
      </c>
      <c r="CL11" s="47">
        <v>85.566666666666663</v>
      </c>
      <c r="CM11" s="47">
        <v>86.833333333333343</v>
      </c>
      <c r="CN11" s="47">
        <v>88.3</v>
      </c>
      <c r="CO11" s="47">
        <v>90.033333333333331</v>
      </c>
      <c r="CP11" s="47">
        <v>91.466666666666683</v>
      </c>
      <c r="CQ11" s="47">
        <v>91.76666666666668</v>
      </c>
      <c r="CR11" s="47">
        <v>91.433333333333337</v>
      </c>
      <c r="CS11" s="47">
        <v>90.5</v>
      </c>
      <c r="CT11" s="47">
        <v>89.63333333333334</v>
      </c>
      <c r="CU11" s="47">
        <v>88.9</v>
      </c>
      <c r="CV11" s="47">
        <v>88.766666666666666</v>
      </c>
      <c r="CW11" s="47">
        <v>88.833333333333329</v>
      </c>
      <c r="CX11" s="47">
        <v>88.733333333333334</v>
      </c>
      <c r="CY11" s="47">
        <v>88.466666666666669</v>
      </c>
      <c r="CZ11" s="47">
        <v>88.266666666666666</v>
      </c>
      <c r="DA11" s="47">
        <v>88.100000000000009</v>
      </c>
      <c r="DB11" s="47">
        <v>87.733333333333334</v>
      </c>
      <c r="DC11" s="47">
        <v>87.166666666666657</v>
      </c>
      <c r="DD11" s="47">
        <v>86.2</v>
      </c>
      <c r="DE11" s="47">
        <v>84.266666666666666</v>
      </c>
      <c r="DF11" s="47">
        <v>82.233333333333334</v>
      </c>
      <c r="DG11" s="47">
        <v>80.933333333333337</v>
      </c>
      <c r="DH11" s="47">
        <v>79.099999999999994</v>
      </c>
      <c r="DI11" s="47">
        <v>76.666666666666657</v>
      </c>
      <c r="DJ11" s="47">
        <v>76</v>
      </c>
      <c r="DK11" s="47">
        <v>76.433333333333323</v>
      </c>
      <c r="DL11" s="47">
        <v>76.966666666666669</v>
      </c>
      <c r="DM11" s="47">
        <v>77.766666666666666</v>
      </c>
      <c r="DN11" s="47">
        <v>79.800000000000011</v>
      </c>
      <c r="DO11" s="47">
        <v>81.033333333333331</v>
      </c>
      <c r="DP11" s="47">
        <v>82.13333333333334</v>
      </c>
      <c r="DQ11" s="47">
        <v>82.266666666666666</v>
      </c>
      <c r="DR11" s="47">
        <v>82.266666666666666</v>
      </c>
      <c r="DS11" s="48">
        <v>82.533333333333331</v>
      </c>
      <c r="DT11" s="48">
        <v>77.533333333333331</v>
      </c>
      <c r="DU11" s="48">
        <v>70.733333333333334</v>
      </c>
      <c r="DV11" s="48">
        <v>66.3</v>
      </c>
      <c r="DW11" s="48">
        <v>63.966666666666661</v>
      </c>
      <c r="DX11" s="48">
        <v>62.766666666666666</v>
      </c>
      <c r="DY11" s="48">
        <v>61.733333333333334</v>
      </c>
      <c r="DZ11" s="48">
        <v>63.06666666666667</v>
      </c>
      <c r="EA11" s="48">
        <v>64.3</v>
      </c>
      <c r="EB11" s="48">
        <v>65.766666666666666</v>
      </c>
      <c r="EC11" s="48">
        <v>67.566666666666663</v>
      </c>
      <c r="ED11" s="48">
        <v>69.36666666666666</v>
      </c>
      <c r="EE11" s="48">
        <v>70.233333333333334</v>
      </c>
      <c r="EF11" s="48">
        <v>71.966666666666669</v>
      </c>
      <c r="EG11" s="48">
        <v>73.900000000000006</v>
      </c>
      <c r="EH11" s="48">
        <v>75.766666666666666</v>
      </c>
      <c r="EI11" s="48">
        <v>77.033333333333331</v>
      </c>
      <c r="EJ11" s="48">
        <v>78.13333333333334</v>
      </c>
      <c r="EK11" s="48">
        <v>78.366666666666674</v>
      </c>
      <c r="EL11" s="48">
        <v>68.533333333333331</v>
      </c>
      <c r="EM11" s="48">
        <v>78.233333333333334</v>
      </c>
      <c r="EN11" s="48">
        <v>75.5</v>
      </c>
      <c r="EO11" s="48">
        <v>74.666666666666671</v>
      </c>
      <c r="EP11" s="49">
        <v>76.099109999999996</v>
      </c>
      <c r="EQ11" s="49">
        <v>76.856780000000001</v>
      </c>
      <c r="ER11" s="49">
        <v>77.4833</v>
      </c>
      <c r="ES11" s="49">
        <v>77.893199999999993</v>
      </c>
      <c r="ET11" s="49">
        <v>78.271019999999993</v>
      </c>
      <c r="EU11" s="49">
        <v>78.806039999999996</v>
      </c>
      <c r="EV11" s="49">
        <v>79.33878</v>
      </c>
      <c r="EW11" s="49">
        <v>79.576930000000004</v>
      </c>
      <c r="EX11" s="49">
        <v>79.791020000000003</v>
      </c>
      <c r="EY11" s="49">
        <v>80.071680000000001</v>
      </c>
      <c r="EZ11" s="49">
        <v>80.384479999999996</v>
      </c>
      <c r="FA11" s="49">
        <v>80.56662</v>
      </c>
      <c r="FB11" s="49">
        <v>80.624390000000005</v>
      </c>
      <c r="FC11" s="49">
        <v>80.793509999999998</v>
      </c>
      <c r="FD11" s="49">
        <v>80.89452</v>
      </c>
      <c r="FE11" s="49">
        <v>81.082920000000001</v>
      </c>
      <c r="FF11" s="49">
        <v>81.16019</v>
      </c>
      <c r="FG11" s="49">
        <v>81.236720000000005</v>
      </c>
      <c r="FH11" s="49">
        <v>81.325320000000005</v>
      </c>
      <c r="FI11" s="49">
        <v>81.417479999999998</v>
      </c>
      <c r="FJ11" s="49">
        <v>81.408810000000003</v>
      </c>
      <c r="FK11" s="49">
        <v>81.489559999999997</v>
      </c>
      <c r="FL11" s="49">
        <v>81.575339999999997</v>
      </c>
      <c r="FM11" s="49">
        <v>81.571029999999993</v>
      </c>
      <c r="FN11" s="49">
        <v>81.657629999999997</v>
      </c>
    </row>
    <row r="12" spans="1:170" x14ac:dyDescent="0.2">
      <c r="A12" t="str">
        <f>'Baseline QTR'!A12</f>
        <v>KS_NSRV</v>
      </c>
      <c r="B12" t="str">
        <f>'Baseline QTR'!B12</f>
        <v xml:space="preserve"> Services providing</v>
      </c>
      <c r="C12" s="47">
        <v>820.86666666666656</v>
      </c>
      <c r="D12" s="47">
        <v>830.06666666666661</v>
      </c>
      <c r="E12" s="47">
        <v>840.4666666666667</v>
      </c>
      <c r="F12" s="47">
        <v>838.4666666666667</v>
      </c>
      <c r="G12" s="47">
        <v>837.89999999999986</v>
      </c>
      <c r="H12" s="47">
        <v>842.8</v>
      </c>
      <c r="I12" s="47">
        <v>846.93333333333328</v>
      </c>
      <c r="J12" s="47">
        <v>847.83333333333337</v>
      </c>
      <c r="K12" s="47">
        <v>856.66666666666663</v>
      </c>
      <c r="L12" s="47">
        <v>858.4666666666667</v>
      </c>
      <c r="M12" s="47">
        <v>859.86666666666667</v>
      </c>
      <c r="N12" s="47">
        <v>866.36666666666667</v>
      </c>
      <c r="O12" s="47">
        <v>873.86666666666656</v>
      </c>
      <c r="P12" s="47">
        <v>881.86666666666679</v>
      </c>
      <c r="Q12" s="47">
        <v>897.03333333333319</v>
      </c>
      <c r="R12" s="47">
        <v>889.03333333333342</v>
      </c>
      <c r="S12" s="47">
        <v>898.1</v>
      </c>
      <c r="T12" s="47">
        <v>904.63333333333333</v>
      </c>
      <c r="U12" s="47">
        <v>910.3</v>
      </c>
      <c r="V12" s="47">
        <v>920.69999999999993</v>
      </c>
      <c r="W12" s="47">
        <v>926.93333333333317</v>
      </c>
      <c r="X12" s="47">
        <v>929.93333333333328</v>
      </c>
      <c r="Y12" s="47">
        <v>937.9666666666667</v>
      </c>
      <c r="Z12" s="47">
        <v>946.56666666666672</v>
      </c>
      <c r="AA12" s="47">
        <v>957.3</v>
      </c>
      <c r="AB12" s="47">
        <v>962.4</v>
      </c>
      <c r="AC12" s="47">
        <v>971.86666666666667</v>
      </c>
      <c r="AD12" s="47">
        <v>984.0333333333333</v>
      </c>
      <c r="AE12" s="47">
        <v>990.2</v>
      </c>
      <c r="AF12" s="47">
        <v>1008.9333333333334</v>
      </c>
      <c r="AG12" s="47">
        <v>1016.3999999999999</v>
      </c>
      <c r="AH12" s="47">
        <v>1027.7333333333333</v>
      </c>
      <c r="AI12" s="47">
        <v>1038.0333333333333</v>
      </c>
      <c r="AJ12" s="47">
        <v>1052.5666666666666</v>
      </c>
      <c r="AK12" s="47">
        <v>1062.5999999999999</v>
      </c>
      <c r="AL12" s="47">
        <v>1074.1666666666667</v>
      </c>
      <c r="AM12" s="47">
        <v>1084.2333333333333</v>
      </c>
      <c r="AN12" s="47">
        <v>1092.6666666666667</v>
      </c>
      <c r="AO12" s="47">
        <v>1107.4000000000001</v>
      </c>
      <c r="AP12" s="47">
        <v>1119.4333333333334</v>
      </c>
      <c r="AQ12" s="47">
        <v>1130.5999999999999</v>
      </c>
      <c r="AR12" s="47">
        <v>1136.8333333333333</v>
      </c>
      <c r="AS12" s="47">
        <v>1144.5666666666668</v>
      </c>
      <c r="AT12" s="47">
        <v>1152.6666666666667</v>
      </c>
      <c r="AU12" s="47">
        <v>1146.6999999999998</v>
      </c>
      <c r="AV12" s="47">
        <v>1141.0333333333333</v>
      </c>
      <c r="AW12" s="47">
        <v>1129.3</v>
      </c>
      <c r="AX12" s="47">
        <v>1115.7666666666667</v>
      </c>
      <c r="AY12" s="47">
        <v>1107.8666666666666</v>
      </c>
      <c r="AZ12" s="47">
        <v>1105.4666666666667</v>
      </c>
      <c r="BA12" s="47">
        <v>1113.4000000000001</v>
      </c>
      <c r="BB12" s="47">
        <v>1114.1333333333332</v>
      </c>
      <c r="BC12" s="47">
        <v>1115.6333333333334</v>
      </c>
      <c r="BD12" s="47">
        <v>1114.3666666666666</v>
      </c>
      <c r="BE12" s="47">
        <v>1116.0666666666666</v>
      </c>
      <c r="BF12" s="47">
        <v>1120.5333333333333</v>
      </c>
      <c r="BG12" s="47">
        <v>1120.4666666666667</v>
      </c>
      <c r="BH12" s="47">
        <v>1126.2</v>
      </c>
      <c r="BI12" s="47">
        <v>1129.1666666666665</v>
      </c>
      <c r="BJ12" s="47">
        <v>1135.2333333333331</v>
      </c>
      <c r="BK12" s="47">
        <v>1138.5999999999999</v>
      </c>
      <c r="BL12" s="47">
        <v>1146.2000000000003</v>
      </c>
      <c r="BM12" s="47">
        <v>1154.9666666666667</v>
      </c>
      <c r="BN12" s="47">
        <v>1161.7333333333331</v>
      </c>
      <c r="BO12" s="47">
        <v>1167.3</v>
      </c>
      <c r="BP12" s="47">
        <v>1174.0333333333333</v>
      </c>
      <c r="BQ12" s="47">
        <v>1181.4666666666667</v>
      </c>
      <c r="BR12" s="47">
        <v>1186.9000000000001</v>
      </c>
      <c r="BS12" s="47">
        <v>1197.4333333333334</v>
      </c>
      <c r="BT12" s="47">
        <v>1203.4666666666667</v>
      </c>
      <c r="BU12" s="47">
        <v>1210.5999999999997</v>
      </c>
      <c r="BV12" s="47">
        <v>1218.3</v>
      </c>
      <c r="BW12" s="47">
        <v>1227.6333333333334</v>
      </c>
      <c r="BX12" s="47">
        <v>1228.6000000000001</v>
      </c>
      <c r="BY12" s="47">
        <v>1234.4000000000001</v>
      </c>
      <c r="BZ12" s="47">
        <v>1222.5333333333333</v>
      </c>
      <c r="CA12" s="47">
        <v>1205.8666666666666</v>
      </c>
      <c r="CB12" s="47">
        <v>1185.5</v>
      </c>
      <c r="CC12" s="47">
        <v>1178.2666666666669</v>
      </c>
      <c r="CD12" s="47">
        <v>1174.0333333333331</v>
      </c>
      <c r="CE12" s="47">
        <v>1170.9000000000001</v>
      </c>
      <c r="CF12" s="47">
        <v>1178.0999999999999</v>
      </c>
      <c r="CG12" s="47">
        <v>1181.2333333333333</v>
      </c>
      <c r="CH12" s="47">
        <v>1188.3666666666668</v>
      </c>
      <c r="CI12" s="47">
        <v>1192.3</v>
      </c>
      <c r="CJ12" s="47">
        <v>1198.3666666666666</v>
      </c>
      <c r="CK12" s="47">
        <v>1202.6999999999998</v>
      </c>
      <c r="CL12" s="47">
        <v>1208.0333333333333</v>
      </c>
      <c r="CM12" s="47">
        <v>1214.8666666666666</v>
      </c>
      <c r="CN12" s="47">
        <v>1224.1666666666665</v>
      </c>
      <c r="CO12" s="47">
        <v>1227.3000000000002</v>
      </c>
      <c r="CP12" s="47">
        <v>1237.9000000000001</v>
      </c>
      <c r="CQ12" s="47">
        <v>1245.8</v>
      </c>
      <c r="CR12" s="47">
        <v>1253.6333333333334</v>
      </c>
      <c r="CS12" s="47">
        <v>1261.4333333333329</v>
      </c>
      <c r="CT12" s="47">
        <v>1274.0333333333333</v>
      </c>
      <c r="CU12" s="47">
        <v>1283.4333333333334</v>
      </c>
      <c r="CV12" s="47">
        <v>1286.6666666666667</v>
      </c>
      <c r="CW12" s="47">
        <v>1300.1666666666667</v>
      </c>
      <c r="CX12" s="47">
        <v>1307.5333333333333</v>
      </c>
      <c r="CY12" s="47">
        <v>1316.4</v>
      </c>
      <c r="CZ12" s="47">
        <v>1327.7333333333333</v>
      </c>
      <c r="DA12" s="47">
        <v>1341.2</v>
      </c>
      <c r="DB12" s="47">
        <v>1351.8999999999999</v>
      </c>
      <c r="DC12" s="47">
        <v>1363.4666666666667</v>
      </c>
      <c r="DD12" s="47">
        <v>1377.8333333333335</v>
      </c>
      <c r="DE12" s="47">
        <v>1388.7</v>
      </c>
      <c r="DF12" s="47">
        <v>1398.9333333333336</v>
      </c>
      <c r="DG12" s="47">
        <v>1409.166666666667</v>
      </c>
      <c r="DH12" s="47">
        <v>1422.7666666666667</v>
      </c>
      <c r="DI12" s="47">
        <v>1431.2333333333331</v>
      </c>
      <c r="DJ12" s="47">
        <v>1439.9</v>
      </c>
      <c r="DK12" s="47">
        <v>1449.9666666666667</v>
      </c>
      <c r="DL12" s="47">
        <v>1454.6666666666667</v>
      </c>
      <c r="DM12" s="47">
        <v>1460.6333333333332</v>
      </c>
      <c r="DN12" s="47">
        <v>1469.7333333333333</v>
      </c>
      <c r="DO12" s="47">
        <v>1475.2</v>
      </c>
      <c r="DP12" s="47">
        <v>1486.3333333333335</v>
      </c>
      <c r="DQ12" s="47">
        <v>1500.3000000000002</v>
      </c>
      <c r="DR12" s="47">
        <v>1507.7333333333333</v>
      </c>
      <c r="DS12" s="48">
        <v>1511.666666666667</v>
      </c>
      <c r="DT12" s="48">
        <v>1335.6333333333334</v>
      </c>
      <c r="DU12" s="48">
        <v>1385.5333333333333</v>
      </c>
      <c r="DV12" s="48">
        <v>1402.3</v>
      </c>
      <c r="DW12" s="48">
        <v>1402.4333333333334</v>
      </c>
      <c r="DX12" s="48">
        <v>1425.5000000000002</v>
      </c>
      <c r="DY12" s="48">
        <v>1460.9333333333334</v>
      </c>
      <c r="DZ12" s="48">
        <v>1491.0333333333333</v>
      </c>
      <c r="EA12" s="48">
        <v>1497.5333333333333</v>
      </c>
      <c r="EB12" s="48">
        <v>1509.4333333333334</v>
      </c>
      <c r="EC12" s="48">
        <v>1527.4333333333336</v>
      </c>
      <c r="ED12" s="48">
        <v>1523.8333333333335</v>
      </c>
      <c r="EE12" s="48">
        <v>1526.7999999999997</v>
      </c>
      <c r="EF12" s="48">
        <v>1529.2666666666667</v>
      </c>
      <c r="EG12" s="48">
        <v>1525.0666666666666</v>
      </c>
      <c r="EH12" s="48">
        <v>1526.4333333333334</v>
      </c>
      <c r="EI12" s="48">
        <v>1536.6666666666665</v>
      </c>
      <c r="EJ12" s="48">
        <v>1543.5333333333333</v>
      </c>
      <c r="EK12" s="48">
        <v>1549</v>
      </c>
      <c r="EL12" s="48">
        <v>1541.0666666666666</v>
      </c>
      <c r="EM12" s="48">
        <v>1528.4999999999998</v>
      </c>
      <c r="EN12" s="48">
        <v>1535.7</v>
      </c>
      <c r="EO12" s="48">
        <v>1534.1666666666667</v>
      </c>
      <c r="EP12" s="49">
        <v>1529.1389999999999</v>
      </c>
      <c r="EQ12" s="49">
        <v>1529.0650000000001</v>
      </c>
      <c r="ER12" s="49">
        <v>1512.5319999999999</v>
      </c>
      <c r="ES12" s="49">
        <v>1499.848</v>
      </c>
      <c r="ET12" s="49">
        <v>1494.5129999999999</v>
      </c>
      <c r="EU12" s="49">
        <v>1490.1679999999999</v>
      </c>
      <c r="EV12" s="49">
        <v>1492.001</v>
      </c>
      <c r="EW12" s="49">
        <v>1496.67</v>
      </c>
      <c r="EX12" s="49">
        <v>1503.3710000000001</v>
      </c>
      <c r="EY12" s="49">
        <v>1510.4259999999999</v>
      </c>
      <c r="EZ12" s="49">
        <v>1517.5840000000001</v>
      </c>
      <c r="FA12" s="49">
        <v>1525.0029999999999</v>
      </c>
      <c r="FB12" s="49">
        <v>1532.8219999999999</v>
      </c>
      <c r="FC12" s="49">
        <v>1540.067</v>
      </c>
      <c r="FD12" s="49">
        <v>1546.2449999999999</v>
      </c>
      <c r="FE12" s="49">
        <v>1551.826</v>
      </c>
      <c r="FF12" s="49">
        <v>1557.3530000000001</v>
      </c>
      <c r="FG12" s="49">
        <v>1562.2139999999999</v>
      </c>
      <c r="FH12" s="49">
        <v>1566.577</v>
      </c>
      <c r="FI12" s="49">
        <v>1571.91</v>
      </c>
      <c r="FJ12" s="49">
        <v>1576.2159999999999</v>
      </c>
      <c r="FK12" s="49">
        <v>1583.3150000000001</v>
      </c>
      <c r="FL12" s="49">
        <v>1587.242</v>
      </c>
      <c r="FM12" s="49">
        <v>1591.3789999999999</v>
      </c>
      <c r="FN12" s="49">
        <v>1596.297</v>
      </c>
    </row>
    <row r="13" spans="1:170" x14ac:dyDescent="0.2">
      <c r="A13" t="str">
        <f>'Baseline QTR'!A13</f>
        <v>KS_NTRD</v>
      </c>
      <c r="B13" t="str">
        <f>'Baseline QTR'!B13</f>
        <v xml:space="preserve">   Wholesale and retail trade</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175.36666666666667</v>
      </c>
      <c r="N13" s="47">
        <v>175.83333333333331</v>
      </c>
      <c r="O13" s="47">
        <v>176.56666666666666</v>
      </c>
      <c r="P13" s="47">
        <v>176.86666666666667</v>
      </c>
      <c r="Q13" s="47">
        <v>180.53333333333333</v>
      </c>
      <c r="R13" s="47">
        <v>177.46666666666667</v>
      </c>
      <c r="S13" s="47">
        <v>178.13333333333333</v>
      </c>
      <c r="T13" s="47">
        <v>178.86666666666667</v>
      </c>
      <c r="U13" s="47">
        <v>180.83333333333337</v>
      </c>
      <c r="V13" s="47">
        <v>181.36666666666667</v>
      </c>
      <c r="W13" s="47">
        <v>182.86666666666667</v>
      </c>
      <c r="X13" s="47">
        <v>183.7</v>
      </c>
      <c r="Y13" s="47">
        <v>185.7</v>
      </c>
      <c r="Z13" s="47">
        <v>187.23333333333332</v>
      </c>
      <c r="AA13" s="47">
        <v>190.56666666666663</v>
      </c>
      <c r="AB13" s="47">
        <v>191.73333333333335</v>
      </c>
      <c r="AC13" s="47">
        <v>192.73333333333335</v>
      </c>
      <c r="AD13" s="47">
        <v>194.03333333333333</v>
      </c>
      <c r="AE13" s="47">
        <v>193.63333333333333</v>
      </c>
      <c r="AF13" s="47">
        <v>198.36666666666667</v>
      </c>
      <c r="AG13" s="47">
        <v>199.96666666666667</v>
      </c>
      <c r="AH13" s="47">
        <v>203</v>
      </c>
      <c r="AI13" s="47">
        <v>203.1</v>
      </c>
      <c r="AJ13" s="47">
        <v>205.3</v>
      </c>
      <c r="AK13" s="47">
        <v>207</v>
      </c>
      <c r="AL13" s="47">
        <v>210.43333333333337</v>
      </c>
      <c r="AM13" s="47">
        <v>212.26666666666665</v>
      </c>
      <c r="AN13" s="47">
        <v>213.06666666666663</v>
      </c>
      <c r="AO13" s="47">
        <v>215.93333333333337</v>
      </c>
      <c r="AP13" s="47">
        <v>218.43333333333331</v>
      </c>
      <c r="AQ13" s="47">
        <v>220.46666666666667</v>
      </c>
      <c r="AR13" s="47">
        <v>221.3</v>
      </c>
      <c r="AS13" s="47">
        <v>221.1</v>
      </c>
      <c r="AT13" s="47">
        <v>222.4</v>
      </c>
      <c r="AU13" s="47">
        <v>221.16666666666663</v>
      </c>
      <c r="AV13" s="47">
        <v>218.63333333333333</v>
      </c>
      <c r="AW13" s="47">
        <v>214.63333333333335</v>
      </c>
      <c r="AX13" s="47">
        <v>208.93333333333337</v>
      </c>
      <c r="AY13" s="47">
        <v>204.43333333333337</v>
      </c>
      <c r="AZ13" s="47">
        <v>201.13333333333335</v>
      </c>
      <c r="BA13" s="47">
        <v>207.46666666666667</v>
      </c>
      <c r="BB13" s="47">
        <v>206.13333333333333</v>
      </c>
      <c r="BC13" s="47">
        <v>206.3</v>
      </c>
      <c r="BD13" s="47">
        <v>204.96666666666667</v>
      </c>
      <c r="BE13" s="47">
        <v>205.53333333333333</v>
      </c>
      <c r="BF13" s="47">
        <v>205.46666666666667</v>
      </c>
      <c r="BG13" s="47">
        <v>205.43333333333337</v>
      </c>
      <c r="BH13" s="47">
        <v>206.56666666666663</v>
      </c>
      <c r="BI13" s="47">
        <v>206.3</v>
      </c>
      <c r="BJ13" s="47">
        <v>206.23333333333332</v>
      </c>
      <c r="BK13" s="47">
        <v>207.33333333333337</v>
      </c>
      <c r="BL13" s="47">
        <v>208.83333333333337</v>
      </c>
      <c r="BM13" s="47">
        <v>210.3</v>
      </c>
      <c r="BN13" s="47">
        <v>211.33333333333337</v>
      </c>
      <c r="BO13" s="47">
        <v>211.9</v>
      </c>
      <c r="BP13" s="47">
        <v>212.13333333333333</v>
      </c>
      <c r="BQ13" s="47">
        <v>212.46666666666667</v>
      </c>
      <c r="BR13" s="47">
        <v>212.13333333333333</v>
      </c>
      <c r="BS13" s="47">
        <v>214.73333333333332</v>
      </c>
      <c r="BT13" s="47">
        <v>215.4</v>
      </c>
      <c r="BU13" s="47">
        <v>216.4</v>
      </c>
      <c r="BV13" s="47">
        <v>217.33333333333331</v>
      </c>
      <c r="BW13" s="47">
        <v>219.76666666666665</v>
      </c>
      <c r="BX13" s="47">
        <v>218</v>
      </c>
      <c r="BY13" s="47">
        <v>217.96666666666667</v>
      </c>
      <c r="BZ13" s="47">
        <v>213.6</v>
      </c>
      <c r="CA13" s="47">
        <v>207.96666666666667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v>
      </c>
      <c r="CN13" s="47">
        <v>202.7</v>
      </c>
      <c r="CO13" s="47">
        <v>203.86666666666667</v>
      </c>
      <c r="CP13" s="47">
        <v>204.56666666666663</v>
      </c>
      <c r="CQ13" s="47">
        <v>206.43333333333337</v>
      </c>
      <c r="CR13" s="47">
        <v>207.8</v>
      </c>
      <c r="CS13" s="47">
        <v>209.3</v>
      </c>
      <c r="CT13" s="47">
        <v>211.2</v>
      </c>
      <c r="CU13" s="47">
        <v>212.06666666666663</v>
      </c>
      <c r="CV13" s="47">
        <v>211.86666666666665</v>
      </c>
      <c r="CW13" s="47">
        <v>213.7</v>
      </c>
      <c r="CX13" s="47">
        <v>214.2</v>
      </c>
      <c r="CY13" s="47">
        <v>215.96666666666667</v>
      </c>
      <c r="CZ13" s="47">
        <v>217.06666666666663</v>
      </c>
      <c r="DA13" s="47">
        <v>218.46666666666667</v>
      </c>
      <c r="DB13" s="47">
        <v>218.16666666666663</v>
      </c>
      <c r="DC13" s="47">
        <v>218.46666666666667</v>
      </c>
      <c r="DD13" s="47">
        <v>219.76666666666665</v>
      </c>
      <c r="DE13" s="47">
        <v>219.9</v>
      </c>
      <c r="DF13" s="47">
        <v>220.43333333333337</v>
      </c>
      <c r="DG13" s="47">
        <v>221.46666666666667</v>
      </c>
      <c r="DH13" s="47">
        <v>222.06666666666663</v>
      </c>
      <c r="DI13" s="47">
        <v>222.4</v>
      </c>
      <c r="DJ13" s="47">
        <v>222</v>
      </c>
      <c r="DK13" s="47">
        <v>223.2</v>
      </c>
      <c r="DL13" s="47">
        <v>222</v>
      </c>
      <c r="DM13" s="47">
        <v>222</v>
      </c>
      <c r="DN13" s="47">
        <v>220.76666666666668</v>
      </c>
      <c r="DO13" s="47">
        <v>223</v>
      </c>
      <c r="DP13" s="47">
        <v>220.46666666666667</v>
      </c>
      <c r="DQ13" s="47">
        <v>219</v>
      </c>
      <c r="DR13" s="47">
        <v>218.5</v>
      </c>
      <c r="DS13" s="48">
        <v>218.36666666666667</v>
      </c>
      <c r="DT13" s="48">
        <v>193.3</v>
      </c>
      <c r="DU13" s="48">
        <v>205.93333333333337</v>
      </c>
      <c r="DV13" s="48">
        <v>209.86666666666667</v>
      </c>
      <c r="DW13" s="48">
        <v>212.43333333333337</v>
      </c>
      <c r="DX13" s="48">
        <v>216.13333333333333</v>
      </c>
      <c r="DY13" s="48">
        <v>217.5</v>
      </c>
      <c r="DZ13" s="48">
        <v>219.13333333333333</v>
      </c>
      <c r="EA13" s="48">
        <v>211.7</v>
      </c>
      <c r="EB13" s="48">
        <v>211.96666666666667</v>
      </c>
      <c r="EC13" s="48">
        <v>212.7</v>
      </c>
      <c r="ED13" s="48">
        <v>210.96666666666667</v>
      </c>
      <c r="EE13" s="48">
        <v>214.2</v>
      </c>
      <c r="EF13" s="48">
        <v>213.7</v>
      </c>
      <c r="EG13" s="48">
        <v>211.73333333333332</v>
      </c>
      <c r="EH13" s="48">
        <v>210.13333333333333</v>
      </c>
      <c r="EI13" s="48">
        <v>211.06666666666663</v>
      </c>
      <c r="EJ13" s="48">
        <v>211.26666666666668</v>
      </c>
      <c r="EK13" s="48">
        <v>210.46666666666667</v>
      </c>
      <c r="EL13" s="48">
        <v>207.86666666666667</v>
      </c>
      <c r="EM13" s="48">
        <v>206.9</v>
      </c>
      <c r="EN13" s="48">
        <v>207.13333333333333</v>
      </c>
      <c r="EO13" s="48">
        <v>207.23333333333332</v>
      </c>
      <c r="EP13" s="49">
        <v>207.23849999999999</v>
      </c>
      <c r="EQ13" s="49">
        <v>207.24010000000001</v>
      </c>
      <c r="ER13" s="49">
        <v>203.78800000000001</v>
      </c>
      <c r="ES13" s="49">
        <v>202.4847</v>
      </c>
      <c r="ET13" s="49">
        <v>201.7792</v>
      </c>
      <c r="EU13" s="49">
        <v>201.16200000000001</v>
      </c>
      <c r="EV13" s="49">
        <v>201.09100000000001</v>
      </c>
      <c r="EW13" s="49">
        <v>201.51419999999999</v>
      </c>
      <c r="EX13" s="49">
        <v>202.4631</v>
      </c>
      <c r="EY13" s="49">
        <v>203.7353</v>
      </c>
      <c r="EZ13" s="49">
        <v>204.9194</v>
      </c>
      <c r="FA13" s="49">
        <v>206.03639999999999</v>
      </c>
      <c r="FB13" s="49">
        <v>206.976</v>
      </c>
      <c r="FC13" s="49">
        <v>207.79079999999999</v>
      </c>
      <c r="FD13" s="49">
        <v>208.49</v>
      </c>
      <c r="FE13" s="49">
        <v>208.91120000000001</v>
      </c>
      <c r="FF13" s="49">
        <v>209.26</v>
      </c>
      <c r="FG13" s="49">
        <v>209.47489999999999</v>
      </c>
      <c r="FH13" s="49">
        <v>209.71029999999999</v>
      </c>
      <c r="FI13" s="49">
        <v>209.95949999999999</v>
      </c>
      <c r="FJ13" s="49">
        <v>210.1557</v>
      </c>
      <c r="FK13" s="49">
        <v>210.40639999999999</v>
      </c>
      <c r="FL13" s="49">
        <v>210.3785</v>
      </c>
      <c r="FM13" s="49">
        <v>210.3869</v>
      </c>
      <c r="FN13" s="49">
        <v>210.37370000000001</v>
      </c>
    </row>
    <row r="14" spans="1:170" x14ac:dyDescent="0.2">
      <c r="A14" t="str">
        <f>'Baseline QTR'!A14</f>
        <v>KS_NTWU</v>
      </c>
      <c r="B14" t="str">
        <f>'Baseline QTR'!B14</f>
        <v xml:space="preserve">   Transportation and public utilities</v>
      </c>
      <c r="C14" s="47">
        <v>45.9</v>
      </c>
      <c r="D14" s="47">
        <v>47.1</v>
      </c>
      <c r="E14" s="47">
        <v>47.56666666666667</v>
      </c>
      <c r="F14" s="47">
        <v>46.866666666666667</v>
      </c>
      <c r="G14" s="47">
        <v>48.133333333333333</v>
      </c>
      <c r="H14" s="47">
        <v>47.7</v>
      </c>
      <c r="I14" s="47">
        <v>48.466666666666661</v>
      </c>
      <c r="J14" s="47">
        <v>47.9</v>
      </c>
      <c r="K14" s="47">
        <v>47.733333333333334</v>
      </c>
      <c r="L14" s="47">
        <v>47.7</v>
      </c>
      <c r="M14" s="47">
        <v>47.233333333333334</v>
      </c>
      <c r="N14" s="47">
        <v>46.933333333333337</v>
      </c>
      <c r="O14" s="47">
        <v>47.333333333333336</v>
      </c>
      <c r="P14" s="47">
        <v>46.400000000000006</v>
      </c>
      <c r="Q14" s="47">
        <v>47.333333333333329</v>
      </c>
      <c r="R14" s="47">
        <v>45.866666666666667</v>
      </c>
      <c r="S14" s="47">
        <v>47.166666666666671</v>
      </c>
      <c r="T14" s="47">
        <v>47.2</v>
      </c>
      <c r="U14" s="47">
        <v>47.266666666666666</v>
      </c>
      <c r="V14" s="47">
        <v>47.766666666666666</v>
      </c>
      <c r="W14" s="47">
        <v>47.5</v>
      </c>
      <c r="X14" s="47">
        <v>47.3</v>
      </c>
      <c r="Y14" s="47">
        <v>48.400000000000006</v>
      </c>
      <c r="Z14" s="47">
        <v>48.5</v>
      </c>
      <c r="AA14" s="47">
        <v>49.833333333333329</v>
      </c>
      <c r="AB14" s="47">
        <v>47.666666666666671</v>
      </c>
      <c r="AC14" s="47">
        <v>50.333333333333336</v>
      </c>
      <c r="AD14" s="47">
        <v>51.666666666666664</v>
      </c>
      <c r="AE14" s="47">
        <v>51.733333333333327</v>
      </c>
      <c r="AF14" s="47">
        <v>52.3</v>
      </c>
      <c r="AG14" s="47">
        <v>51.43333333333333</v>
      </c>
      <c r="AH14" s="47">
        <v>48.93333333333333</v>
      </c>
      <c r="AI14" s="47">
        <v>53.099999999999994</v>
      </c>
      <c r="AJ14" s="47">
        <v>54</v>
      </c>
      <c r="AK14" s="47">
        <v>54.466666666666669</v>
      </c>
      <c r="AL14" s="47">
        <v>54.233333333333334</v>
      </c>
      <c r="AM14" s="47">
        <v>54.033333333333331</v>
      </c>
      <c r="AN14" s="47">
        <v>54.266666666666666</v>
      </c>
      <c r="AO14" s="47">
        <v>54.233333333333334</v>
      </c>
      <c r="AP14" s="47">
        <v>55.2</v>
      </c>
      <c r="AQ14" s="47">
        <v>54.2</v>
      </c>
      <c r="AR14" s="47">
        <v>53.866666666666667</v>
      </c>
      <c r="AS14" s="47">
        <v>53.8</v>
      </c>
      <c r="AT14" s="47">
        <v>54.9</v>
      </c>
      <c r="AU14" s="47">
        <v>53.3</v>
      </c>
      <c r="AV14" s="47">
        <v>52.43333333333333</v>
      </c>
      <c r="AW14" s="47">
        <v>51</v>
      </c>
      <c r="AX14" s="47">
        <v>49.166666666666664</v>
      </c>
      <c r="AY14" s="47">
        <v>48.533333333333331</v>
      </c>
      <c r="AZ14" s="47">
        <v>49.4</v>
      </c>
      <c r="BA14" s="47">
        <v>50</v>
      </c>
      <c r="BB14" s="47">
        <v>49.466666666666669</v>
      </c>
      <c r="BC14" s="47">
        <v>49.366666666666667</v>
      </c>
      <c r="BD14" s="47">
        <v>48.6</v>
      </c>
      <c r="BE14" s="47">
        <v>48.666666666666664</v>
      </c>
      <c r="BF14" s="47">
        <v>48.533333333333339</v>
      </c>
      <c r="BG14" s="47">
        <v>48.6</v>
      </c>
      <c r="BH14" s="47">
        <v>49.166666666666671</v>
      </c>
      <c r="BI14" s="47">
        <v>49.266666666666666</v>
      </c>
      <c r="BJ14" s="47">
        <v>49.766666666666666</v>
      </c>
      <c r="BK14" s="47">
        <v>49.06666666666667</v>
      </c>
      <c r="BL14" s="47">
        <v>49.4</v>
      </c>
      <c r="BM14" s="47">
        <v>48.966666666666661</v>
      </c>
      <c r="BN14" s="47">
        <v>49.333333333333336</v>
      </c>
      <c r="BO14" s="47">
        <v>49.866666666666667</v>
      </c>
      <c r="BP14" s="47">
        <v>50</v>
      </c>
      <c r="BQ14" s="47">
        <v>50.066666666666663</v>
      </c>
      <c r="BR14" s="47">
        <v>50.133333333333333</v>
      </c>
      <c r="BS14" s="47">
        <v>50.900000000000006</v>
      </c>
      <c r="BT14" s="47">
        <v>51.133333333333333</v>
      </c>
      <c r="BU14" s="47">
        <v>51.2</v>
      </c>
      <c r="BV14" s="47">
        <v>51.3</v>
      </c>
      <c r="BW14" s="47">
        <v>51.3</v>
      </c>
      <c r="BX14" s="47">
        <v>51.1</v>
      </c>
      <c r="BY14" s="47">
        <v>50.533333333333331</v>
      </c>
      <c r="BZ14" s="47">
        <v>49.43333333333333</v>
      </c>
      <c r="CA14" s="47">
        <v>47.733333333333334</v>
      </c>
      <c r="CB14" s="47">
        <v>46.066666666666663</v>
      </c>
      <c r="CC14" s="47">
        <v>45.4</v>
      </c>
      <c r="CD14" s="47">
        <v>44.900000000000006</v>
      </c>
      <c r="CE14" s="47">
        <v>44.6</v>
      </c>
      <c r="CF14" s="47">
        <v>44.633333333333333</v>
      </c>
      <c r="CG14" s="47">
        <v>45.133333333333333</v>
      </c>
      <c r="CH14" s="47">
        <v>45.8</v>
      </c>
      <c r="CI14" s="47">
        <v>46.4</v>
      </c>
      <c r="CJ14" s="47">
        <v>46.9</v>
      </c>
      <c r="CK14" s="47">
        <v>47.433333333333337</v>
      </c>
      <c r="CL14" s="47">
        <v>47.266666666666666</v>
      </c>
      <c r="CM14" s="47">
        <v>47.466666666666661</v>
      </c>
      <c r="CN14" s="47">
        <v>47.86666666666666</v>
      </c>
      <c r="CO14" s="47">
        <v>47.833333333333329</v>
      </c>
      <c r="CP14" s="47">
        <v>47.599999999999994</v>
      </c>
      <c r="CQ14" s="47">
        <v>47.766666666666666</v>
      </c>
      <c r="CR14" s="47">
        <v>48.166666666666664</v>
      </c>
      <c r="CS14" s="47">
        <v>48.766666666666666</v>
      </c>
      <c r="CT14" s="47">
        <v>49.533333333333339</v>
      </c>
      <c r="CU14" s="47">
        <v>50.7</v>
      </c>
      <c r="CV14" s="47">
        <v>51.9</v>
      </c>
      <c r="CW14" s="47">
        <v>52.533333333333331</v>
      </c>
      <c r="CX14" s="47">
        <v>53.366666666666667</v>
      </c>
      <c r="CY14" s="47">
        <v>54.133333333333333</v>
      </c>
      <c r="CZ14" s="47">
        <v>54.433333333333337</v>
      </c>
      <c r="DA14" s="47">
        <v>55.066666666666663</v>
      </c>
      <c r="DB14" s="47">
        <v>56.333333333333336</v>
      </c>
      <c r="DC14" s="47">
        <v>56.43333333333333</v>
      </c>
      <c r="DD14" s="47">
        <v>57.5</v>
      </c>
      <c r="DE14" s="47">
        <v>58.56666666666667</v>
      </c>
      <c r="DF14" s="47">
        <v>59.3</v>
      </c>
      <c r="DG14" s="47">
        <v>60</v>
      </c>
      <c r="DH14" s="47">
        <v>60.833333333333336</v>
      </c>
      <c r="DI14" s="47">
        <v>61.633333333333333</v>
      </c>
      <c r="DJ14" s="47">
        <v>62.5</v>
      </c>
      <c r="DK14" s="47">
        <v>62.93333333333333</v>
      </c>
      <c r="DL14" s="47">
        <v>63</v>
      </c>
      <c r="DM14" s="47">
        <v>63.033333333333331</v>
      </c>
      <c r="DN14" s="47">
        <v>63.766666666666666</v>
      </c>
      <c r="DO14" s="47">
        <v>64.099999999999994</v>
      </c>
      <c r="DP14" s="47">
        <v>64.899999999999991</v>
      </c>
      <c r="DQ14" s="47">
        <v>65.733333333333334</v>
      </c>
      <c r="DR14" s="47">
        <v>66.366666666666674</v>
      </c>
      <c r="DS14" s="48">
        <v>66.766666666666666</v>
      </c>
      <c r="DT14" s="48">
        <v>60.8</v>
      </c>
      <c r="DU14" s="48">
        <v>61.233333333333334</v>
      </c>
      <c r="DV14" s="48">
        <v>62.9</v>
      </c>
      <c r="DW14" s="48">
        <v>63.033333333333331</v>
      </c>
      <c r="DX14" s="48">
        <v>62.066666666666663</v>
      </c>
      <c r="DY14" s="48">
        <v>63.3</v>
      </c>
      <c r="DZ14" s="48">
        <v>66.466666666666669</v>
      </c>
      <c r="EA14" s="48">
        <v>69.066666666666663</v>
      </c>
      <c r="EB14" s="48">
        <v>69.633333333333326</v>
      </c>
      <c r="EC14" s="48">
        <v>70.400000000000006</v>
      </c>
      <c r="ED14" s="48">
        <v>71.099999999999994</v>
      </c>
      <c r="EE14" s="48">
        <v>70.86666666666666</v>
      </c>
      <c r="EF14" s="48">
        <v>70.233333333333334</v>
      </c>
      <c r="EG14" s="48">
        <v>70.099999999999994</v>
      </c>
      <c r="EH14" s="48">
        <v>70.366666666666674</v>
      </c>
      <c r="EI14" s="48">
        <v>70</v>
      </c>
      <c r="EJ14" s="48">
        <v>70.5</v>
      </c>
      <c r="EK14" s="48">
        <v>71</v>
      </c>
      <c r="EL14" s="48">
        <v>71.666666666666657</v>
      </c>
      <c r="EM14" s="48">
        <v>69.7</v>
      </c>
      <c r="EN14" s="48">
        <v>69.833333333333329</v>
      </c>
      <c r="EO14" s="48">
        <v>70.13333333333334</v>
      </c>
      <c r="EP14" s="49">
        <v>70.394540000000006</v>
      </c>
      <c r="EQ14" s="49">
        <v>69.484059999999999</v>
      </c>
      <c r="ER14" s="49">
        <v>68.370159999999998</v>
      </c>
      <c r="ES14" s="49">
        <v>67.573809999999995</v>
      </c>
      <c r="ET14" s="49">
        <v>67.293539999999993</v>
      </c>
      <c r="EU14" s="49">
        <v>66.931910000000002</v>
      </c>
      <c r="EV14" s="49">
        <v>66.855599999999995</v>
      </c>
      <c r="EW14" s="49">
        <v>66.864850000000004</v>
      </c>
      <c r="EX14" s="49">
        <v>67.098510000000005</v>
      </c>
      <c r="EY14" s="49">
        <v>67.385490000000004</v>
      </c>
      <c r="EZ14" s="49">
        <v>67.65831</v>
      </c>
      <c r="FA14" s="49">
        <v>68.015870000000007</v>
      </c>
      <c r="FB14" s="49">
        <v>68.427729999999997</v>
      </c>
      <c r="FC14" s="49">
        <v>68.755020000000002</v>
      </c>
      <c r="FD14" s="49">
        <v>69.104029999999995</v>
      </c>
      <c r="FE14" s="49">
        <v>69.457149999999999</v>
      </c>
      <c r="FF14" s="49">
        <v>69.758099999999999</v>
      </c>
      <c r="FG14" s="49">
        <v>70.065950000000001</v>
      </c>
      <c r="FH14" s="49">
        <v>70.297749999999994</v>
      </c>
      <c r="FI14" s="49">
        <v>70.566400000000002</v>
      </c>
      <c r="FJ14" s="49">
        <v>70.752129999999994</v>
      </c>
      <c r="FK14" s="49">
        <v>71.042109999999994</v>
      </c>
      <c r="FL14" s="49">
        <v>71.174250000000001</v>
      </c>
      <c r="FM14" s="49">
        <v>71.22296</v>
      </c>
      <c r="FN14" s="49">
        <v>71.375200000000007</v>
      </c>
    </row>
    <row r="15" spans="1:170" x14ac:dyDescent="0.2">
      <c r="A15" t="str">
        <f>'Baseline QTR'!A15</f>
        <v>KS_NINF</v>
      </c>
      <c r="B15" t="str">
        <f>'Baseline QTR'!B15</f>
        <v xml:space="preserve">   Information</v>
      </c>
      <c r="C15" s="47">
        <v>31.733333333333334</v>
      </c>
      <c r="D15" s="47">
        <v>31.533333333333335</v>
      </c>
      <c r="E15" s="47">
        <v>32.06666666666667</v>
      </c>
      <c r="F15" s="47">
        <v>31.566666666666663</v>
      </c>
      <c r="G15" s="47">
        <v>32.233333333333334</v>
      </c>
      <c r="H15" s="47">
        <v>32.9</v>
      </c>
      <c r="I15" s="47">
        <v>33.5</v>
      </c>
      <c r="J15" s="47">
        <v>34.200000000000003</v>
      </c>
      <c r="K15" s="47">
        <v>34.700000000000003</v>
      </c>
      <c r="L15" s="47">
        <v>34.866666666666667</v>
      </c>
      <c r="M15" s="47">
        <v>35.366666666666667</v>
      </c>
      <c r="N15" s="47">
        <v>36.06666666666667</v>
      </c>
      <c r="O15" s="47">
        <v>36.866666666666667</v>
      </c>
      <c r="P15" s="47">
        <v>37.666666666666664</v>
      </c>
      <c r="Q15" s="47">
        <v>39</v>
      </c>
      <c r="R15" s="47">
        <v>38.533333333333339</v>
      </c>
      <c r="S15" s="47">
        <v>39.266666666666666</v>
      </c>
      <c r="T15" s="47">
        <v>39.866666666666667</v>
      </c>
      <c r="U15" s="47">
        <v>40.133333333333333</v>
      </c>
      <c r="V15" s="47">
        <v>42.8</v>
      </c>
      <c r="W15" s="47">
        <v>43.5</v>
      </c>
      <c r="X15" s="47">
        <v>45.133333333333333</v>
      </c>
      <c r="Y15" s="47">
        <v>46.566666666666663</v>
      </c>
      <c r="Z15" s="47">
        <v>48.4</v>
      </c>
      <c r="AA15" s="47">
        <v>49.066666666666663</v>
      </c>
      <c r="AB15" s="47">
        <v>50.266666666666666</v>
      </c>
      <c r="AC15" s="47">
        <v>49.933333333333337</v>
      </c>
      <c r="AD15" s="47">
        <v>50.733333333333334</v>
      </c>
      <c r="AE15" s="47">
        <v>51.86666666666666</v>
      </c>
      <c r="AF15" s="47">
        <v>52.933333333333337</v>
      </c>
      <c r="AG15" s="47">
        <v>54.766666666666666</v>
      </c>
      <c r="AH15" s="47">
        <v>55.033333333333331</v>
      </c>
      <c r="AI15" s="47">
        <v>56</v>
      </c>
      <c r="AJ15" s="47">
        <v>56.3</v>
      </c>
      <c r="AK15" s="47">
        <v>57.9</v>
      </c>
      <c r="AL15" s="47">
        <v>58.93333333333333</v>
      </c>
      <c r="AM15" s="47">
        <v>61.766666666666666</v>
      </c>
      <c r="AN15" s="47">
        <v>62.533333333333339</v>
      </c>
      <c r="AO15" s="47">
        <v>66.433333333333337</v>
      </c>
      <c r="AP15" s="47">
        <v>66.933333333333337</v>
      </c>
      <c r="AQ15" s="47">
        <v>71.466666666666669</v>
      </c>
      <c r="AR15" s="47">
        <v>74.266666666666666</v>
      </c>
      <c r="AS15" s="47">
        <v>77.866666666666674</v>
      </c>
      <c r="AT15" s="47">
        <v>79.13333333333334</v>
      </c>
      <c r="AU15" s="47">
        <v>79.099999999999994</v>
      </c>
      <c r="AV15" s="47">
        <v>77.5</v>
      </c>
      <c r="AW15" s="47">
        <v>75.899999999999991</v>
      </c>
      <c r="AX15" s="47">
        <v>75.133333333333326</v>
      </c>
      <c r="AY15" s="47">
        <v>73.633333333333326</v>
      </c>
      <c r="AZ15" s="47">
        <v>73.100000000000009</v>
      </c>
      <c r="BA15" s="47">
        <v>72.7</v>
      </c>
      <c r="BB15" s="47">
        <v>72.533333333333331</v>
      </c>
      <c r="BC15" s="47">
        <v>71.866666666666674</v>
      </c>
      <c r="BD15" s="47">
        <v>71.3</v>
      </c>
      <c r="BE15" s="47">
        <v>71.599999999999994</v>
      </c>
      <c r="BF15" s="47">
        <v>72.100000000000009</v>
      </c>
      <c r="BG15" s="47">
        <v>72.400000000000006</v>
      </c>
      <c r="BH15" s="47">
        <v>72.733333333333334</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79.800000000000011</v>
      </c>
      <c r="BS15" s="47">
        <v>80.699999999999989</v>
      </c>
      <c r="BT15" s="47">
        <v>81.633333333333326</v>
      </c>
      <c r="BU15" s="47">
        <v>81.766666666666666</v>
      </c>
      <c r="BV15" s="47">
        <v>82.36666666666666</v>
      </c>
      <c r="BW15" s="47">
        <v>83.6</v>
      </c>
      <c r="BX15" s="47">
        <v>84.733333333333334</v>
      </c>
      <c r="BY15" s="47">
        <v>86.166666666666657</v>
      </c>
      <c r="BZ15" s="47">
        <v>86.833333333333329</v>
      </c>
      <c r="CA15" s="47">
        <v>86.566666666666663</v>
      </c>
      <c r="CB15" s="47">
        <v>85.433333333333337</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87.233333333333334</v>
      </c>
      <c r="CO15" s="47">
        <v>86.5</v>
      </c>
      <c r="CP15" s="47">
        <v>86.733333333333334</v>
      </c>
      <c r="CQ15" s="47">
        <v>87.233333333333334</v>
      </c>
      <c r="CR15" s="47">
        <v>87.733333333333334</v>
      </c>
      <c r="CS15" s="47">
        <v>88.266666666666666</v>
      </c>
      <c r="CT15" s="47">
        <v>89.3</v>
      </c>
      <c r="CU15" s="47">
        <v>90.166666666666657</v>
      </c>
      <c r="CV15" s="47">
        <v>91.1</v>
      </c>
      <c r="CW15" s="47">
        <v>92.7</v>
      </c>
      <c r="CX15" s="47">
        <v>92.6</v>
      </c>
      <c r="CY15" s="47">
        <v>92.4</v>
      </c>
      <c r="CZ15" s="47">
        <v>93.4</v>
      </c>
      <c r="DA15" s="47">
        <v>95.4</v>
      </c>
      <c r="DB15" s="47">
        <v>97.4</v>
      </c>
      <c r="DC15" s="47">
        <v>99</v>
      </c>
      <c r="DD15" s="47">
        <v>101.1</v>
      </c>
      <c r="DE15" s="47">
        <v>103.3</v>
      </c>
      <c r="DF15" s="47">
        <v>105.16666666666669</v>
      </c>
      <c r="DG15" s="47">
        <v>106.66666666666669</v>
      </c>
      <c r="DH15" s="47">
        <v>107.96666666666668</v>
      </c>
      <c r="DI15" s="47">
        <v>109.16666666666669</v>
      </c>
      <c r="DJ15" s="47">
        <v>110.5</v>
      </c>
      <c r="DK15" s="47">
        <v>111.83333333333331</v>
      </c>
      <c r="DL15" s="47">
        <v>115.06666666666668</v>
      </c>
      <c r="DM15" s="47">
        <v>118.13333333333334</v>
      </c>
      <c r="DN15" s="47">
        <v>120</v>
      </c>
      <c r="DO15" s="47">
        <v>122.56666666666666</v>
      </c>
      <c r="DP15" s="47">
        <v>124.93333333333332</v>
      </c>
      <c r="DQ15" s="47">
        <v>128.26666666666665</v>
      </c>
      <c r="DR15" s="47">
        <v>128.9</v>
      </c>
      <c r="DS15" s="48">
        <v>130.96666666666667</v>
      </c>
      <c r="DT15" s="48">
        <v>130.63333333333333</v>
      </c>
      <c r="DU15" s="48">
        <v>130.86666666666667</v>
      </c>
      <c r="DV15" s="48">
        <v>133.66666666666669</v>
      </c>
      <c r="DW15" s="48">
        <v>134.33333333333334</v>
      </c>
      <c r="DX15" s="48">
        <v>135.69999999999999</v>
      </c>
      <c r="DY15" s="48">
        <v>137.6</v>
      </c>
      <c r="DZ15" s="48">
        <v>142.43333333333334</v>
      </c>
      <c r="EA15" s="48">
        <v>142.86666666666667</v>
      </c>
      <c r="EB15" s="48">
        <v>145.96666666666667</v>
      </c>
      <c r="EC15" s="48">
        <v>145.36666666666667</v>
      </c>
      <c r="ED15" s="48">
        <v>144.89999999999998</v>
      </c>
      <c r="EE15" s="48">
        <v>143.5</v>
      </c>
      <c r="EF15" s="48">
        <v>140.1</v>
      </c>
      <c r="EG15" s="48">
        <v>136.60000000000002</v>
      </c>
      <c r="EH15" s="48">
        <v>134.29999999999998</v>
      </c>
      <c r="EI15" s="48">
        <v>133.93333333333334</v>
      </c>
      <c r="EJ15" s="48">
        <v>133.36666666666667</v>
      </c>
      <c r="EK15" s="48">
        <v>133.19999999999999</v>
      </c>
      <c r="EL15" s="48">
        <v>132.16666666666666</v>
      </c>
      <c r="EM15" s="48">
        <v>130.26666666666668</v>
      </c>
      <c r="EN15" s="48">
        <v>129.56666666666666</v>
      </c>
      <c r="EO15" s="48">
        <v>126.76666666666668</v>
      </c>
      <c r="EP15" s="49">
        <v>126.28360000000001</v>
      </c>
      <c r="EQ15" s="49">
        <v>125.5527</v>
      </c>
      <c r="ER15" s="49">
        <v>124.7824</v>
      </c>
      <c r="ES15" s="49">
        <v>124.33710000000001</v>
      </c>
      <c r="ET15" s="49">
        <v>123.9081</v>
      </c>
      <c r="EU15" s="49">
        <v>123.5133</v>
      </c>
      <c r="EV15" s="49">
        <v>123.31180000000001</v>
      </c>
      <c r="EW15" s="49">
        <v>123.3242</v>
      </c>
      <c r="EX15" s="49">
        <v>123.5224</v>
      </c>
      <c r="EY15" s="49">
        <v>123.8503</v>
      </c>
      <c r="EZ15" s="49">
        <v>124.19029999999999</v>
      </c>
      <c r="FA15" s="49">
        <v>124.62</v>
      </c>
      <c r="FB15" s="49">
        <v>125.0928</v>
      </c>
      <c r="FC15" s="49">
        <v>125.62430000000001</v>
      </c>
      <c r="FD15" s="49">
        <v>126.187</v>
      </c>
      <c r="FE15" s="49">
        <v>126.71380000000001</v>
      </c>
      <c r="FF15" s="49">
        <v>127.27589999999999</v>
      </c>
      <c r="FG15" s="49">
        <v>127.86360000000001</v>
      </c>
      <c r="FH15" s="49">
        <v>128.47880000000001</v>
      </c>
      <c r="FI15" s="49">
        <v>129.1087</v>
      </c>
      <c r="FJ15" s="49">
        <v>129.7379</v>
      </c>
      <c r="FK15" s="49">
        <v>130.41050000000001</v>
      </c>
      <c r="FL15" s="49">
        <v>131.0249</v>
      </c>
      <c r="FM15" s="49">
        <v>131.6266</v>
      </c>
      <c r="FN15" s="49">
        <v>132.20650000000001</v>
      </c>
    </row>
    <row r="16" spans="1:170" x14ac:dyDescent="0.2">
      <c r="A16" t="str">
        <f>'Baseline QTR'!A16</f>
        <v>KS_NFIN</v>
      </c>
      <c r="B16" t="str">
        <f>'Baseline QTR'!B16</f>
        <v xml:space="preserve">   Financial activities</v>
      </c>
      <c r="C16" s="47">
        <v>70.533333333333331</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76</v>
      </c>
      <c r="R16" s="47">
        <v>75.466666666666669</v>
      </c>
      <c r="S16" s="47">
        <v>77.866666666666674</v>
      </c>
      <c r="T16" s="47">
        <v>76.266666666666666</v>
      </c>
      <c r="U16" s="47">
        <v>75.466666666666669</v>
      </c>
      <c r="V16" s="47">
        <v>73.899999999999991</v>
      </c>
      <c r="W16" s="47">
        <v>73.466666666666669</v>
      </c>
      <c r="X16" s="47">
        <v>73.033333333333331</v>
      </c>
      <c r="Y16" s="47">
        <v>74.166666666666671</v>
      </c>
      <c r="Z16" s="47">
        <v>74.899999999999991</v>
      </c>
      <c r="AA16" s="47">
        <v>75.466666666666669</v>
      </c>
      <c r="AB16" s="47">
        <v>75.766666666666666</v>
      </c>
      <c r="AC16" s="47">
        <v>76.233333333333334</v>
      </c>
      <c r="AD16" s="47">
        <v>76.233333333333334</v>
      </c>
      <c r="AE16" s="47">
        <v>76.266666666666666</v>
      </c>
      <c r="AF16" s="47">
        <v>77.366666666666674</v>
      </c>
      <c r="AG16" s="47">
        <v>78.399999999999991</v>
      </c>
      <c r="AH16" s="47">
        <v>80.36666666666666</v>
      </c>
      <c r="AI16" s="47">
        <v>79.566666666666663</v>
      </c>
      <c r="AJ16" s="47">
        <v>83.066666666666677</v>
      </c>
      <c r="AK16" s="47">
        <v>84.766666666666666</v>
      </c>
      <c r="AL16" s="47">
        <v>87.5</v>
      </c>
      <c r="AM16" s="47">
        <v>87.666666666666671</v>
      </c>
      <c r="AN16" s="47">
        <v>88.399999999999991</v>
      </c>
      <c r="AO16" s="47">
        <v>89.2</v>
      </c>
      <c r="AP16" s="47">
        <v>88.833333333333329</v>
      </c>
      <c r="AQ16" s="47">
        <v>88.899999999999991</v>
      </c>
      <c r="AR16" s="47">
        <v>88.466666666666669</v>
      </c>
      <c r="AS16" s="47">
        <v>88.233333333333334</v>
      </c>
      <c r="AT16" s="47">
        <v>88.6</v>
      </c>
      <c r="AU16" s="47">
        <v>89.8</v>
      </c>
      <c r="AV16" s="47">
        <v>89.86666666666666</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91.566666666666663</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93.13333333333334</v>
      </c>
      <c r="BX16" s="47">
        <v>92.433333333333337</v>
      </c>
      <c r="BY16" s="47">
        <v>91.333333333333314</v>
      </c>
      <c r="BZ16" s="47">
        <v>89.433333333333323</v>
      </c>
      <c r="CA16" s="47">
        <v>86.966666666666669</v>
      </c>
      <c r="CB16" s="47">
        <v>85.2</v>
      </c>
      <c r="CC16" s="47">
        <v>83.2</v>
      </c>
      <c r="CD16" s="47">
        <v>81.666666666666657</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86.166666666666657</v>
      </c>
      <c r="DL16" s="47">
        <v>86.766666666666666</v>
      </c>
      <c r="DM16" s="47">
        <v>86.8</v>
      </c>
      <c r="DN16" s="47">
        <v>86.866666666666674</v>
      </c>
      <c r="DO16" s="47">
        <v>87.466666666666669</v>
      </c>
      <c r="DP16" s="47">
        <v>88.166666666666671</v>
      </c>
      <c r="DQ16" s="47">
        <v>88.666666666666671</v>
      </c>
      <c r="DR16" s="47">
        <v>89.033333333333331</v>
      </c>
      <c r="DS16" s="48">
        <v>88.2</v>
      </c>
      <c r="DT16" s="48">
        <v>85.033333333333331</v>
      </c>
      <c r="DU16" s="48">
        <v>85.033333333333331</v>
      </c>
      <c r="DV16" s="48">
        <v>86.5</v>
      </c>
      <c r="DW16" s="48">
        <v>86.5</v>
      </c>
      <c r="DX16" s="48">
        <v>86.7</v>
      </c>
      <c r="DY16" s="48">
        <v>86.966666666666669</v>
      </c>
      <c r="DZ16" s="48">
        <v>88.63333333333334</v>
      </c>
      <c r="EA16" s="48">
        <v>89.833333333333329</v>
      </c>
      <c r="EB16" s="48">
        <v>89.4</v>
      </c>
      <c r="EC16" s="48">
        <v>88.899999999999991</v>
      </c>
      <c r="ED16" s="48">
        <v>88.6</v>
      </c>
      <c r="EE16" s="48">
        <v>88.066666666666663</v>
      </c>
      <c r="EF16" s="48">
        <v>87.966666666666669</v>
      </c>
      <c r="EG16" s="48">
        <v>87.266666666666666</v>
      </c>
      <c r="EH16" s="48">
        <v>86.933333333333337</v>
      </c>
      <c r="EI16" s="48">
        <v>86.7</v>
      </c>
      <c r="EJ16" s="48">
        <v>86.333333333333329</v>
      </c>
      <c r="EK16" s="48">
        <v>86.333333333333329</v>
      </c>
      <c r="EL16" s="48">
        <v>85.366666666666674</v>
      </c>
      <c r="EM16" s="48">
        <v>85.6</v>
      </c>
      <c r="EN16" s="48">
        <v>85.699999999999989</v>
      </c>
      <c r="EO16" s="48">
        <v>85.666666666666671</v>
      </c>
      <c r="EP16" s="49">
        <v>85.542000000000002</v>
      </c>
      <c r="EQ16" s="49">
        <v>85.145859999999999</v>
      </c>
      <c r="ER16" s="49">
        <v>84.204350000000005</v>
      </c>
      <c r="ES16" s="49">
        <v>83.828130000000002</v>
      </c>
      <c r="ET16" s="49">
        <v>83.73509</v>
      </c>
      <c r="EU16" s="49">
        <v>83.645449999999997</v>
      </c>
      <c r="EV16" s="49">
        <v>83.741860000000003</v>
      </c>
      <c r="EW16" s="49">
        <v>84.033789999999996</v>
      </c>
      <c r="EX16" s="49">
        <v>84.477019999999996</v>
      </c>
      <c r="EY16" s="49">
        <v>84.999899999999997</v>
      </c>
      <c r="EZ16" s="49">
        <v>85.48612</v>
      </c>
      <c r="FA16" s="49">
        <v>85.948419999999999</v>
      </c>
      <c r="FB16" s="49">
        <v>86.299239999999998</v>
      </c>
      <c r="FC16" s="49">
        <v>86.635720000000006</v>
      </c>
      <c r="FD16" s="49">
        <v>86.949060000000003</v>
      </c>
      <c r="FE16" s="49">
        <v>87.150419999999997</v>
      </c>
      <c r="FF16" s="49">
        <v>87.35866</v>
      </c>
      <c r="FG16" s="49">
        <v>87.498130000000003</v>
      </c>
      <c r="FH16" s="49">
        <v>87.636340000000004</v>
      </c>
      <c r="FI16" s="49">
        <v>87.782899999999998</v>
      </c>
      <c r="FJ16" s="49">
        <v>87.905540000000002</v>
      </c>
      <c r="FK16" s="49">
        <v>88.058689999999999</v>
      </c>
      <c r="FL16" s="49">
        <v>88.080029999999994</v>
      </c>
      <c r="FM16" s="49">
        <v>88.123530000000002</v>
      </c>
      <c r="FN16" s="49">
        <v>88.146460000000005</v>
      </c>
    </row>
    <row r="17" spans="1:170" x14ac:dyDescent="0.2">
      <c r="A17" t="str">
        <f>'Baseline QTR'!A17</f>
        <v>KS_NPBS</v>
      </c>
      <c r="B17" t="str">
        <f>'Baseline QTR'!B17</f>
        <v xml:space="preserve">   Professional and business services</v>
      </c>
      <c r="C17" s="47">
        <v>121.93333333333334</v>
      </c>
      <c r="D17" s="47">
        <v>124.33333333333331</v>
      </c>
      <c r="E17" s="47">
        <v>126.13333333333334</v>
      </c>
      <c r="F17" s="47">
        <v>125.53333333333332</v>
      </c>
      <c r="G17" s="47">
        <v>124.76666666666668</v>
      </c>
      <c r="H17" s="47">
        <v>123.76666666666668</v>
      </c>
      <c r="I17" s="47">
        <v>124.03333333333332</v>
      </c>
      <c r="J17" s="47">
        <v>124.73333333333332</v>
      </c>
      <c r="K17" s="47">
        <v>128.39999999999998</v>
      </c>
      <c r="L17" s="47">
        <v>126.53333333333332</v>
      </c>
      <c r="M17" s="47">
        <v>124.06666666666668</v>
      </c>
      <c r="N17" s="47">
        <v>124.56666666666666</v>
      </c>
      <c r="O17" s="47">
        <v>129.53333333333333</v>
      </c>
      <c r="P17" s="47">
        <v>130.83333333333331</v>
      </c>
      <c r="Q17" s="47">
        <v>134</v>
      </c>
      <c r="R17" s="47">
        <v>133.36666666666667</v>
      </c>
      <c r="S17" s="47">
        <v>136.06666666666666</v>
      </c>
      <c r="T17" s="47">
        <v>139.16666666666666</v>
      </c>
      <c r="U17" s="47">
        <v>141.69999999999999</v>
      </c>
      <c r="V17" s="47">
        <v>145.16666666666669</v>
      </c>
      <c r="W17" s="47">
        <v>145.23333333333332</v>
      </c>
      <c r="X17" s="47">
        <v>144.26666666666668</v>
      </c>
      <c r="Y17" s="47">
        <v>145.66666666666666</v>
      </c>
      <c r="Z17" s="47">
        <v>148.76666666666668</v>
      </c>
      <c r="AA17" s="47">
        <v>153.1</v>
      </c>
      <c r="AB17" s="47">
        <v>153.30000000000001</v>
      </c>
      <c r="AC17" s="47">
        <v>156.36666666666667</v>
      </c>
      <c r="AD17" s="47">
        <v>160.5</v>
      </c>
      <c r="AE17" s="47">
        <v>164.6</v>
      </c>
      <c r="AF17" s="47">
        <v>169.23333333333332</v>
      </c>
      <c r="AG17" s="47">
        <v>170.20000000000002</v>
      </c>
      <c r="AH17" s="47">
        <v>173.66666666666666</v>
      </c>
      <c r="AI17" s="47">
        <v>177.66666666666666</v>
      </c>
      <c r="AJ17" s="47">
        <v>177.9</v>
      </c>
      <c r="AK17" s="47">
        <v>179.73333333333335</v>
      </c>
      <c r="AL17" s="47">
        <v>181.1</v>
      </c>
      <c r="AM17" s="47">
        <v>183.5</v>
      </c>
      <c r="AN17" s="47">
        <v>187.93333333333337</v>
      </c>
      <c r="AO17" s="47">
        <v>191.73333333333332</v>
      </c>
      <c r="AP17" s="47">
        <v>195.93333333333337</v>
      </c>
      <c r="AQ17" s="47">
        <v>198.83333333333331</v>
      </c>
      <c r="AR17" s="47">
        <v>200.4</v>
      </c>
      <c r="AS17" s="47">
        <v>204.63333333333333</v>
      </c>
      <c r="AT17" s="47">
        <v>205.36666666666667</v>
      </c>
      <c r="AU17" s="47">
        <v>198.46666666666667</v>
      </c>
      <c r="AV17" s="47">
        <v>194.43333333333337</v>
      </c>
      <c r="AW17" s="47">
        <v>187.33333333333337</v>
      </c>
      <c r="AX17" s="47">
        <v>182.23333333333332</v>
      </c>
      <c r="AY17" s="47">
        <v>180.56666666666663</v>
      </c>
      <c r="AZ17" s="47">
        <v>179.8</v>
      </c>
      <c r="BA17" s="47">
        <v>179.9</v>
      </c>
      <c r="BB17" s="47">
        <v>179.6</v>
      </c>
      <c r="BC17" s="47">
        <v>178.7</v>
      </c>
      <c r="BD17" s="47">
        <v>177.16666666666666</v>
      </c>
      <c r="BE17" s="47">
        <v>176.86666666666667</v>
      </c>
      <c r="BF17" s="47">
        <v>178.06666666666666</v>
      </c>
      <c r="BG17" s="47">
        <v>180.46666666666667</v>
      </c>
      <c r="BH17" s="47">
        <v>182.46666666666667</v>
      </c>
      <c r="BI17" s="47">
        <v>184.2</v>
      </c>
      <c r="BJ17" s="47">
        <v>187.16666666666663</v>
      </c>
      <c r="BK17" s="47">
        <v>189.6</v>
      </c>
      <c r="BL17" s="47">
        <v>191.93333333333337</v>
      </c>
      <c r="BM17" s="47">
        <v>195.26666666666668</v>
      </c>
      <c r="BN17" s="47">
        <v>197.96666666666667</v>
      </c>
      <c r="BO17" s="47">
        <v>200.1</v>
      </c>
      <c r="BP17" s="47">
        <v>204.03333333333333</v>
      </c>
      <c r="BQ17" s="47">
        <v>207.26666666666665</v>
      </c>
      <c r="BR17" s="47">
        <v>210.03333333333333</v>
      </c>
      <c r="BS17" s="47">
        <v>213.1</v>
      </c>
      <c r="BT17" s="47">
        <v>214.93333333333337</v>
      </c>
      <c r="BU17" s="47">
        <v>216.66666666666669</v>
      </c>
      <c r="BV17" s="47">
        <v>218.7</v>
      </c>
      <c r="BW17" s="47">
        <v>221.26666666666665</v>
      </c>
      <c r="BX17" s="47">
        <v>222.33333333333337</v>
      </c>
      <c r="BY17" s="47">
        <v>220.93333333333337</v>
      </c>
      <c r="BZ17" s="47">
        <v>216</v>
      </c>
      <c r="CA17" s="47">
        <v>209.8</v>
      </c>
      <c r="CB17" s="47">
        <v>200.43333333333337</v>
      </c>
      <c r="CC17" s="47">
        <v>197.2</v>
      </c>
      <c r="CD17" s="47">
        <v>197.4</v>
      </c>
      <c r="CE17" s="47">
        <v>198.53333333333333</v>
      </c>
      <c r="CF17" s="47">
        <v>200.5</v>
      </c>
      <c r="CG17" s="47">
        <v>202.3</v>
      </c>
      <c r="CH17" s="47">
        <v>205</v>
      </c>
      <c r="CI17" s="47">
        <v>207.7</v>
      </c>
      <c r="CJ17" s="47">
        <v>210.26666666666665</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243.26666666666668</v>
      </c>
      <c r="CW17" s="47">
        <v>248.33333333333337</v>
      </c>
      <c r="CX17" s="47">
        <v>251.33333333333337</v>
      </c>
      <c r="CY17" s="47">
        <v>253.66666666666663</v>
      </c>
      <c r="CZ17" s="47">
        <v>257.33333333333331</v>
      </c>
      <c r="DA17" s="47">
        <v>261.3</v>
      </c>
      <c r="DB17" s="47">
        <v>264.06666666666666</v>
      </c>
      <c r="DC17" s="47">
        <v>267.23333333333329</v>
      </c>
      <c r="DD17" s="47">
        <v>271.09999999999997</v>
      </c>
      <c r="DE17" s="47">
        <v>274.60000000000002</v>
      </c>
      <c r="DF17" s="47">
        <v>276.73333333333329</v>
      </c>
      <c r="DG17" s="47">
        <v>280.89999999999998</v>
      </c>
      <c r="DH17" s="47">
        <v>286.36666666666667</v>
      </c>
      <c r="DI17" s="47">
        <v>290.43333333333334</v>
      </c>
      <c r="DJ17" s="47">
        <v>292.10000000000002</v>
      </c>
      <c r="DK17" s="47">
        <v>295.13333333333333</v>
      </c>
      <c r="DL17" s="47">
        <v>295.60000000000002</v>
      </c>
      <c r="DM17" s="47">
        <v>298.23333333333335</v>
      </c>
      <c r="DN17" s="47">
        <v>301.89999999999998</v>
      </c>
      <c r="DO17" s="47">
        <v>301.93333333333334</v>
      </c>
      <c r="DP17" s="47">
        <v>308.2</v>
      </c>
      <c r="DQ17" s="47">
        <v>314</v>
      </c>
      <c r="DR17" s="47">
        <v>318.5333333333333</v>
      </c>
      <c r="DS17" s="48">
        <v>321.76666666666665</v>
      </c>
      <c r="DT17" s="48">
        <v>305.4666666666667</v>
      </c>
      <c r="DU17" s="48">
        <v>311.53333333333336</v>
      </c>
      <c r="DV17" s="48">
        <v>320.70000000000005</v>
      </c>
      <c r="DW17" s="48">
        <v>318.73333333333335</v>
      </c>
      <c r="DX17" s="48">
        <v>319.0333333333333</v>
      </c>
      <c r="DY17" s="48">
        <v>326.7</v>
      </c>
      <c r="DZ17" s="48">
        <v>337.83333333333337</v>
      </c>
      <c r="EA17" s="48">
        <v>351.9666666666667</v>
      </c>
      <c r="EB17" s="48">
        <v>356.3</v>
      </c>
      <c r="EC17" s="48">
        <v>355.66666666666669</v>
      </c>
      <c r="ED17" s="48">
        <v>354.16666666666669</v>
      </c>
      <c r="EE17" s="48">
        <v>350.33333333333331</v>
      </c>
      <c r="EF17" s="48">
        <v>345.66666666666669</v>
      </c>
      <c r="EG17" s="48">
        <v>344.4</v>
      </c>
      <c r="EH17" s="48">
        <v>345.86666666666667</v>
      </c>
      <c r="EI17" s="48">
        <v>346.13333333333333</v>
      </c>
      <c r="EJ17" s="48">
        <v>346.06666666666666</v>
      </c>
      <c r="EK17" s="48">
        <v>346.86666666666667</v>
      </c>
      <c r="EL17" s="48">
        <v>343.23333333333335</v>
      </c>
      <c r="EM17" s="48">
        <v>337.46666666666664</v>
      </c>
      <c r="EN17" s="48">
        <v>339.06666666666666</v>
      </c>
      <c r="EO17" s="48">
        <v>336.8</v>
      </c>
      <c r="EP17" s="49">
        <v>335.89449999999999</v>
      </c>
      <c r="EQ17" s="49">
        <v>334.21460000000002</v>
      </c>
      <c r="ER17" s="49">
        <v>329.50220000000002</v>
      </c>
      <c r="ES17" s="49">
        <v>328.15820000000002</v>
      </c>
      <c r="ET17" s="49">
        <v>328.33339999999998</v>
      </c>
      <c r="EU17" s="49">
        <v>327.81889999999999</v>
      </c>
      <c r="EV17" s="49">
        <v>328.22019999999998</v>
      </c>
      <c r="EW17" s="49">
        <v>329.54430000000002</v>
      </c>
      <c r="EX17" s="49">
        <v>331.62759999999997</v>
      </c>
      <c r="EY17" s="49">
        <v>333.94110000000001</v>
      </c>
      <c r="EZ17" s="49">
        <v>336.1585</v>
      </c>
      <c r="FA17" s="49">
        <v>338.5763</v>
      </c>
      <c r="FB17" s="49">
        <v>341.23309999999998</v>
      </c>
      <c r="FC17" s="49">
        <v>343.80590000000001</v>
      </c>
      <c r="FD17" s="49">
        <v>345.9742</v>
      </c>
      <c r="FE17" s="49">
        <v>348.02249999999998</v>
      </c>
      <c r="FF17" s="49">
        <v>350.35610000000003</v>
      </c>
      <c r="FG17" s="49">
        <v>352.44400000000002</v>
      </c>
      <c r="FH17" s="49">
        <v>354.23809999999997</v>
      </c>
      <c r="FI17" s="49">
        <v>356.31459999999998</v>
      </c>
      <c r="FJ17" s="49">
        <v>358.32479999999998</v>
      </c>
      <c r="FK17" s="49">
        <v>360.86770000000001</v>
      </c>
      <c r="FL17" s="49">
        <v>362.47190000000001</v>
      </c>
      <c r="FM17" s="49">
        <v>364.22230000000002</v>
      </c>
      <c r="FN17" s="49">
        <v>366.43369999999999</v>
      </c>
    </row>
    <row r="18" spans="1:170" x14ac:dyDescent="0.2">
      <c r="A18" t="str">
        <f>'Baseline QTR'!A18</f>
        <v>KS_NRSV</v>
      </c>
      <c r="B18" t="str">
        <f>'Baseline QTR'!B18</f>
        <v xml:space="preserve">   Other services</v>
      </c>
      <c r="C18" s="47">
        <v>139.06666666666675</v>
      </c>
      <c r="D18" s="47">
        <v>142.30000000000004</v>
      </c>
      <c r="E18" s="47">
        <v>145.30000000000001</v>
      </c>
      <c r="F18" s="47">
        <v>144.86666666666662</v>
      </c>
      <c r="G18" s="47">
        <v>144.16666666666666</v>
      </c>
      <c r="H18" s="47">
        <v>146.46666666666673</v>
      </c>
      <c r="I18" s="47">
        <v>149.5</v>
      </c>
      <c r="J18" s="47">
        <v>149.80000000000004</v>
      </c>
      <c r="K18" s="47">
        <v>148.29999999999998</v>
      </c>
      <c r="L18" s="47">
        <v>150.5333333333333</v>
      </c>
      <c r="M18" s="47">
        <v>153.33333333333329</v>
      </c>
      <c r="N18" s="47">
        <v>153.96666666666664</v>
      </c>
      <c r="O18" s="47">
        <v>154.16666666666669</v>
      </c>
      <c r="P18" s="47">
        <v>158.63333333333344</v>
      </c>
      <c r="Q18" s="47">
        <v>159.83333333333329</v>
      </c>
      <c r="R18" s="47">
        <v>157.9666666666667</v>
      </c>
      <c r="S18" s="47">
        <v>158.50000000000003</v>
      </c>
      <c r="T18" s="47">
        <v>159.89999999999992</v>
      </c>
      <c r="U18" s="47">
        <v>162.79999999999993</v>
      </c>
      <c r="V18" s="47">
        <v>162.36666666666665</v>
      </c>
      <c r="W18" s="47">
        <v>164.3333333333332</v>
      </c>
      <c r="X18" s="47">
        <v>165.83333333333343</v>
      </c>
      <c r="Y18" s="47">
        <v>167.93333333333339</v>
      </c>
      <c r="Z18" s="47">
        <v>165.46666666666684</v>
      </c>
      <c r="AA18" s="47">
        <v>164.66666666666666</v>
      </c>
      <c r="AB18" s="47">
        <v>167.26666666666662</v>
      </c>
      <c r="AC18" s="47">
        <v>168.29999999999998</v>
      </c>
      <c r="AD18" s="47">
        <v>171.73333333333332</v>
      </c>
      <c r="AE18" s="47">
        <v>172.6333333333335</v>
      </c>
      <c r="AF18" s="47">
        <v>175.99999999999994</v>
      </c>
      <c r="AG18" s="47">
        <v>176.99999999999991</v>
      </c>
      <c r="AH18" s="47">
        <v>179.29999999999998</v>
      </c>
      <c r="AI18" s="47">
        <v>180.03333333333327</v>
      </c>
      <c r="AJ18" s="47">
        <v>184.19999999999985</v>
      </c>
      <c r="AK18" s="47">
        <v>184.76666666666662</v>
      </c>
      <c r="AL18" s="47">
        <v>187.93333333333334</v>
      </c>
      <c r="AM18" s="47">
        <v>185.93333333333328</v>
      </c>
      <c r="AN18" s="47">
        <v>185.73333333333332</v>
      </c>
      <c r="AO18" s="47">
        <v>186.76666666666679</v>
      </c>
      <c r="AP18" s="47">
        <v>189.36666666666676</v>
      </c>
      <c r="AQ18" s="47">
        <v>190.26666666666668</v>
      </c>
      <c r="AR18" s="47">
        <v>191.06666666666658</v>
      </c>
      <c r="AS18" s="47">
        <v>194.30000000000018</v>
      </c>
      <c r="AT18" s="47">
        <v>195.06666666666666</v>
      </c>
      <c r="AU18" s="47">
        <v>193.8333333333334</v>
      </c>
      <c r="AV18" s="47">
        <v>195.83333333333323</v>
      </c>
      <c r="AW18" s="47">
        <v>196.46666666666667</v>
      </c>
      <c r="AX18" s="47">
        <v>198.09999999999997</v>
      </c>
      <c r="AY18" s="47">
        <v>199.70000000000007</v>
      </c>
      <c r="AZ18" s="47">
        <v>199.23333333333326</v>
      </c>
      <c r="BA18" s="47">
        <v>199.36666666666673</v>
      </c>
      <c r="BB18" s="47">
        <v>200.76666666666657</v>
      </c>
      <c r="BC18" s="47">
        <v>201.63333333333327</v>
      </c>
      <c r="BD18" s="47">
        <v>202.69999999999985</v>
      </c>
      <c r="BE18" s="47">
        <v>202.93333333333337</v>
      </c>
      <c r="BF18" s="47">
        <v>203.63333333333327</v>
      </c>
      <c r="BG18" s="47">
        <v>201.96666666666667</v>
      </c>
      <c r="BH18" s="47">
        <v>202.66666666666671</v>
      </c>
      <c r="BI18" s="47">
        <v>204.26666666666679</v>
      </c>
      <c r="BJ18" s="47">
        <v>204.9666666666667</v>
      </c>
      <c r="BK18" s="47">
        <v>205.83333333333317</v>
      </c>
      <c r="BL18" s="47">
        <v>206.16666666666683</v>
      </c>
      <c r="BM18" s="47">
        <v>207.90000000000003</v>
      </c>
      <c r="BN18" s="47">
        <v>207.96666666666658</v>
      </c>
      <c r="BO18" s="47">
        <v>208.23333333333335</v>
      </c>
      <c r="BP18" s="47">
        <v>208.4</v>
      </c>
      <c r="BQ18" s="47">
        <v>209.50000000000003</v>
      </c>
      <c r="BR18" s="47">
        <v>209.86666666666687</v>
      </c>
      <c r="BS18" s="47">
        <v>211.46666666666673</v>
      </c>
      <c r="BT18" s="47">
        <v>212.40000000000006</v>
      </c>
      <c r="BU18" s="47">
        <v>214.86666666666648</v>
      </c>
      <c r="BV18" s="47">
        <v>217.29999999999981</v>
      </c>
      <c r="BW18" s="47">
        <v>218.16666666666677</v>
      </c>
      <c r="BX18" s="47">
        <v>220.03333333333322</v>
      </c>
      <c r="BY18" s="47">
        <v>223.73333333333341</v>
      </c>
      <c r="BZ18" s="47">
        <v>225.13333333333333</v>
      </c>
      <c r="CA18" s="47">
        <v>228.1</v>
      </c>
      <c r="CB18" s="47">
        <v>228.23333333333332</v>
      </c>
      <c r="CC18" s="47">
        <v>230.26666666666674</v>
      </c>
      <c r="CD18" s="47">
        <v>231.93333333333331</v>
      </c>
      <c r="CE18" s="47">
        <v>232.13333333333341</v>
      </c>
      <c r="CF18" s="47">
        <v>232.96666666666658</v>
      </c>
      <c r="CG18" s="47">
        <v>235.46666666666673</v>
      </c>
      <c r="CH18" s="47">
        <v>238.23333333333326</v>
      </c>
      <c r="CI18" s="47">
        <v>239.53333333333339</v>
      </c>
      <c r="CJ18" s="47">
        <v>240.99999999999977</v>
      </c>
      <c r="CK18" s="47">
        <v>242.79999999999995</v>
      </c>
      <c r="CL18" s="47">
        <v>243.66666666666666</v>
      </c>
      <c r="CM18" s="47">
        <v>244.79999999999987</v>
      </c>
      <c r="CN18" s="47">
        <v>245.39999999999975</v>
      </c>
      <c r="CO18" s="47">
        <v>245.8666666666667</v>
      </c>
      <c r="CP18" s="47">
        <v>247.5666666666668</v>
      </c>
      <c r="CQ18" s="47">
        <v>246.86666666666653</v>
      </c>
      <c r="CR18" s="47">
        <v>248.06666666666686</v>
      </c>
      <c r="CS18" s="47">
        <v>248.86666666666645</v>
      </c>
      <c r="CT18" s="47">
        <v>251.36666666666662</v>
      </c>
      <c r="CU18" s="47">
        <v>253.40000000000012</v>
      </c>
      <c r="CV18" s="47">
        <v>252.86666666666676</v>
      </c>
      <c r="CW18" s="47">
        <v>254.59999999999997</v>
      </c>
      <c r="CX18" s="47">
        <v>255.26666666666674</v>
      </c>
      <c r="CY18" s="47">
        <v>255.76666666666685</v>
      </c>
      <c r="CZ18" s="47">
        <v>257.83333333333337</v>
      </c>
      <c r="DA18" s="47">
        <v>258.26666666666677</v>
      </c>
      <c r="DB18" s="47">
        <v>260.96666666666681</v>
      </c>
      <c r="DC18" s="47">
        <v>264.33333333333337</v>
      </c>
      <c r="DD18" s="47">
        <v>267.13333333333344</v>
      </c>
      <c r="DE18" s="47">
        <v>267.86666666666656</v>
      </c>
      <c r="DF18" s="47">
        <v>270.30000000000007</v>
      </c>
      <c r="DG18" s="47">
        <v>271.30000000000007</v>
      </c>
      <c r="DH18" s="47">
        <v>272.89999999999998</v>
      </c>
      <c r="DI18" s="47">
        <v>274.53333333333308</v>
      </c>
      <c r="DJ18" s="47">
        <v>277.66666666666686</v>
      </c>
      <c r="DK18" s="47">
        <v>280.16666666666669</v>
      </c>
      <c r="DL18" s="47">
        <v>281.43333333333328</v>
      </c>
      <c r="DM18" s="47">
        <v>283.39999999999992</v>
      </c>
      <c r="DN18" s="47">
        <v>286.46666666666681</v>
      </c>
      <c r="DO18" s="47">
        <v>288.9666666666667</v>
      </c>
      <c r="DP18" s="47">
        <v>290.69999999999993</v>
      </c>
      <c r="DQ18" s="47">
        <v>292.73333333333335</v>
      </c>
      <c r="DR18" s="47">
        <v>295.10000000000002</v>
      </c>
      <c r="DS18" s="48">
        <v>293.66666666666686</v>
      </c>
      <c r="DT18" s="48">
        <v>258.60000000000008</v>
      </c>
      <c r="DU18" s="48">
        <v>270.63333333333321</v>
      </c>
      <c r="DV18" s="48">
        <v>273.3666666666665</v>
      </c>
      <c r="DW18" s="48">
        <v>273.23333333333346</v>
      </c>
      <c r="DX18" s="48">
        <v>276.4000000000002</v>
      </c>
      <c r="DY18" s="48">
        <v>280.33333333333348</v>
      </c>
      <c r="DZ18" s="48">
        <v>283.5999999999998</v>
      </c>
      <c r="EA18" s="48">
        <v>283.39999999999992</v>
      </c>
      <c r="EB18" s="48">
        <v>285.36666666666679</v>
      </c>
      <c r="EC18" s="48">
        <v>289.33333333333343</v>
      </c>
      <c r="ED18" s="48">
        <v>289.5333333333333</v>
      </c>
      <c r="EE18" s="48">
        <v>292.26666666666654</v>
      </c>
      <c r="EF18" s="48">
        <v>293.06666666666661</v>
      </c>
      <c r="EG18" s="48">
        <v>295.39999999999998</v>
      </c>
      <c r="EH18" s="48">
        <v>298.10000000000025</v>
      </c>
      <c r="EI18" s="48">
        <v>298.76666666666654</v>
      </c>
      <c r="EJ18" s="48">
        <v>301.23333333333341</v>
      </c>
      <c r="EK18" s="48">
        <v>302.76666666666665</v>
      </c>
      <c r="EL18" s="48">
        <v>302.16666666666674</v>
      </c>
      <c r="EM18" s="48">
        <v>301.43333333333317</v>
      </c>
      <c r="EN18" s="48">
        <v>304.0333333333333</v>
      </c>
      <c r="EO18" s="48">
        <v>307.10000000000002</v>
      </c>
      <c r="EP18" s="49">
        <v>307.3544</v>
      </c>
      <c r="EQ18" s="49">
        <v>308.38549999999998</v>
      </c>
      <c r="ER18" s="49">
        <v>304.44600000000003</v>
      </c>
      <c r="ES18" s="49">
        <v>302.1112</v>
      </c>
      <c r="ET18" s="49">
        <v>301.63350000000003</v>
      </c>
      <c r="EU18" s="49">
        <v>301.40469999999999</v>
      </c>
      <c r="EV18" s="49">
        <v>302.51170000000002</v>
      </c>
      <c r="EW18" s="49">
        <v>304.1377</v>
      </c>
      <c r="EX18" s="49">
        <v>305.85980000000001</v>
      </c>
      <c r="EY18" s="49">
        <v>307.43299999999999</v>
      </c>
      <c r="EZ18" s="49">
        <v>308.7792</v>
      </c>
      <c r="FA18" s="49">
        <v>309.99880000000002</v>
      </c>
      <c r="FB18" s="49">
        <v>311.11040000000003</v>
      </c>
      <c r="FC18" s="49">
        <v>312.08539999999999</v>
      </c>
      <c r="FD18" s="49">
        <v>312.86590000000001</v>
      </c>
      <c r="FE18" s="49">
        <v>313.41289999999998</v>
      </c>
      <c r="FF18" s="49">
        <v>314.01130000000001</v>
      </c>
      <c r="FG18" s="49">
        <v>314.50639999999999</v>
      </c>
      <c r="FH18" s="49">
        <v>314.97730000000001</v>
      </c>
      <c r="FI18" s="49">
        <v>315.63690000000003</v>
      </c>
      <c r="FJ18" s="49">
        <v>316.16579999999999</v>
      </c>
      <c r="FK18" s="49">
        <v>317.25490000000002</v>
      </c>
      <c r="FL18" s="49">
        <v>317.66449999999998</v>
      </c>
      <c r="FM18" s="49">
        <v>318.1617</v>
      </c>
      <c r="FN18" s="49">
        <v>318.90300000000002</v>
      </c>
    </row>
    <row r="19" spans="1:170" x14ac:dyDescent="0.2">
      <c r="A19" t="str">
        <f>'Baseline QTR'!A19</f>
        <v>KS_NLHS</v>
      </c>
      <c r="B19" t="str">
        <f>'Baseline QTR'!B19</f>
        <v xml:space="preserve">      Leisure and Hospitality</v>
      </c>
      <c r="C19" s="47">
        <v>89.966666666666669</v>
      </c>
      <c r="D19" s="47">
        <v>90.86666666666666</v>
      </c>
      <c r="E19" s="47">
        <v>91.4</v>
      </c>
      <c r="F19" s="47">
        <v>91.13333333333334</v>
      </c>
      <c r="G19" s="47">
        <v>92.8</v>
      </c>
      <c r="H19" s="47">
        <v>92.3</v>
      </c>
      <c r="I19" s="47">
        <v>90.73333333333332</v>
      </c>
      <c r="J19" s="47">
        <v>91.466666666666683</v>
      </c>
      <c r="K19" s="47">
        <v>92.466666666666683</v>
      </c>
      <c r="L19" s="47">
        <v>92.866666666666674</v>
      </c>
      <c r="M19" s="47">
        <v>94</v>
      </c>
      <c r="N19" s="47">
        <v>94.566666666666663</v>
      </c>
      <c r="O19" s="47">
        <v>95.4</v>
      </c>
      <c r="P19" s="47">
        <v>96.3</v>
      </c>
      <c r="Q19" s="47">
        <v>97.8</v>
      </c>
      <c r="R19" s="47">
        <v>96.86666666666666</v>
      </c>
      <c r="S19" s="47">
        <v>97.7</v>
      </c>
      <c r="T19" s="47">
        <v>99</v>
      </c>
      <c r="U19" s="47">
        <v>98.633333333333326</v>
      </c>
      <c r="V19" s="47">
        <v>100.53333333333332</v>
      </c>
      <c r="W19" s="47">
        <v>102.3</v>
      </c>
      <c r="X19" s="47">
        <v>102.8</v>
      </c>
      <c r="Y19" s="47">
        <v>102.33333333333331</v>
      </c>
      <c r="Z19" s="47">
        <v>104.63333333333334</v>
      </c>
      <c r="AA19" s="47">
        <v>103.56666666666666</v>
      </c>
      <c r="AB19" s="47">
        <v>105.93333333333332</v>
      </c>
      <c r="AC19" s="47">
        <v>107.56666666666668</v>
      </c>
      <c r="AD19" s="47">
        <v>108.33333333333331</v>
      </c>
      <c r="AE19" s="47">
        <v>108.46666666666668</v>
      </c>
      <c r="AF19" s="47">
        <v>108.3</v>
      </c>
      <c r="AG19" s="47">
        <v>109.96666666666668</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v>
      </c>
      <c r="BT19" s="47">
        <v>134.66666666666666</v>
      </c>
      <c r="BU19" s="47">
        <v>135.83333333333331</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129.26666666666668</v>
      </c>
      <c r="CF19" s="47">
        <v>130</v>
      </c>
      <c r="CG19" s="47">
        <v>130.66666666666666</v>
      </c>
      <c r="CH19" s="47">
        <v>131.93333333333334</v>
      </c>
      <c r="CI19" s="47">
        <v>132.03333333333333</v>
      </c>
      <c r="CJ19" s="47">
        <v>133.33333333333334</v>
      </c>
      <c r="CK19" s="47">
        <v>133.63333333333333</v>
      </c>
      <c r="CL19" s="47">
        <v>134.93333333333334</v>
      </c>
      <c r="CM19" s="47">
        <v>136.13333333333333</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151.93333333333334</v>
      </c>
      <c r="CZ19" s="47">
        <v>153.56666666666666</v>
      </c>
      <c r="DA19" s="47">
        <v>156.73333333333335</v>
      </c>
      <c r="DB19" s="47">
        <v>157.76666666666668</v>
      </c>
      <c r="DC19" s="47">
        <v>159.53333333333333</v>
      </c>
      <c r="DD19" s="47">
        <v>160.83333333333334</v>
      </c>
      <c r="DE19" s="47">
        <v>162.73333333333335</v>
      </c>
      <c r="DF19" s="47">
        <v>163.53333333333333</v>
      </c>
      <c r="DG19" s="47">
        <v>164.96666666666667</v>
      </c>
      <c r="DH19" s="47">
        <v>167.20000000000002</v>
      </c>
      <c r="DI19" s="47">
        <v>167.2</v>
      </c>
      <c r="DJ19" s="47">
        <v>167.99999999999997</v>
      </c>
      <c r="DK19" s="47">
        <v>170.33333333333334</v>
      </c>
      <c r="DL19" s="47">
        <v>171.66666666666666</v>
      </c>
      <c r="DM19" s="47">
        <v>171.46666666666667</v>
      </c>
      <c r="DN19" s="47">
        <v>172.73333333333332</v>
      </c>
      <c r="DO19" s="47">
        <v>172.86666666666667</v>
      </c>
      <c r="DP19" s="47">
        <v>173.56666666666669</v>
      </c>
      <c r="DQ19" s="47">
        <v>174.23333333333332</v>
      </c>
      <c r="DR19" s="47">
        <v>174.56666666666666</v>
      </c>
      <c r="DS19" s="48">
        <v>172.5</v>
      </c>
      <c r="DT19" s="48">
        <v>96.1</v>
      </c>
      <c r="DU19" s="48">
        <v>109.7</v>
      </c>
      <c r="DV19" s="48">
        <v>112.23333333333332</v>
      </c>
      <c r="DW19" s="48">
        <v>111.03333333333332</v>
      </c>
      <c r="DX19" s="48">
        <v>123.26666666666668</v>
      </c>
      <c r="DY19" s="48">
        <v>136.73333333333335</v>
      </c>
      <c r="DZ19" s="48">
        <v>144.06666666666666</v>
      </c>
      <c r="EA19" s="48">
        <v>147.13333333333333</v>
      </c>
      <c r="EB19" s="48">
        <v>150.16666666666666</v>
      </c>
      <c r="EC19" s="48">
        <v>154.36666666666667</v>
      </c>
      <c r="ED19" s="48">
        <v>157.16666666666669</v>
      </c>
      <c r="EE19" s="48">
        <v>160.5</v>
      </c>
      <c r="EF19" s="48">
        <v>163.26666666666668</v>
      </c>
      <c r="EG19" s="48">
        <v>164.66666666666666</v>
      </c>
      <c r="EH19" s="48">
        <v>165.83333333333334</v>
      </c>
      <c r="EI19" s="48">
        <v>165.46666666666667</v>
      </c>
      <c r="EJ19" s="48">
        <v>166.96666666666667</v>
      </c>
      <c r="EK19" s="48">
        <v>168.36666666666665</v>
      </c>
      <c r="EL19" s="48">
        <v>167.5</v>
      </c>
      <c r="EM19" s="48">
        <v>166.4</v>
      </c>
      <c r="EN19" s="48">
        <v>168.13333333333333</v>
      </c>
      <c r="EO19" s="48">
        <v>169.13333333333333</v>
      </c>
      <c r="EP19" s="49">
        <v>167.16079999999999</v>
      </c>
      <c r="EQ19" s="49">
        <v>170.69110000000001</v>
      </c>
      <c r="ER19" s="49">
        <v>169.9496</v>
      </c>
      <c r="ES19" s="49">
        <v>166.13910000000001</v>
      </c>
      <c r="ET19" s="49">
        <v>164.38390000000001</v>
      </c>
      <c r="EU19" s="49">
        <v>163.52510000000001</v>
      </c>
      <c r="EV19" s="49">
        <v>164.5617</v>
      </c>
      <c r="EW19" s="49">
        <v>165.70249999999999</v>
      </c>
      <c r="EX19" s="49">
        <v>166.9117</v>
      </c>
      <c r="EY19" s="49">
        <v>167.89619999999999</v>
      </c>
      <c r="EZ19" s="49">
        <v>169.28890000000001</v>
      </c>
      <c r="FA19" s="49">
        <v>170.94300000000001</v>
      </c>
      <c r="FB19" s="49">
        <v>172.7175</v>
      </c>
      <c r="FC19" s="49">
        <v>174.1063</v>
      </c>
      <c r="FD19" s="49">
        <v>175.2217</v>
      </c>
      <c r="FE19" s="49">
        <v>176.2449</v>
      </c>
      <c r="FF19" s="49">
        <v>176.9255</v>
      </c>
      <c r="FG19" s="49">
        <v>177.39840000000001</v>
      </c>
      <c r="FH19" s="49">
        <v>177.86750000000001</v>
      </c>
      <c r="FI19" s="49">
        <v>178.4066</v>
      </c>
      <c r="FJ19" s="49">
        <v>178.99019999999999</v>
      </c>
      <c r="FK19" s="49">
        <v>180.43899999999999</v>
      </c>
      <c r="FL19" s="49">
        <v>181.21019999999999</v>
      </c>
      <c r="FM19" s="49">
        <v>182.01150000000001</v>
      </c>
      <c r="FN19" s="49">
        <v>182.69470000000001</v>
      </c>
    </row>
    <row r="20" spans="1:170" x14ac:dyDescent="0.2">
      <c r="A20" t="str">
        <f>'Baseline QTR'!A20</f>
        <v>KS_NGOV</v>
      </c>
      <c r="B20" t="str">
        <f>'Baseline QTR'!B20</f>
        <v xml:space="preserve">   Government</v>
      </c>
      <c r="C20" s="47">
        <v>145.09999999999997</v>
      </c>
      <c r="D20" s="47">
        <v>146.26666666666668</v>
      </c>
      <c r="E20" s="47">
        <v>149.80000000000001</v>
      </c>
      <c r="F20" s="47">
        <v>148.73333333333332</v>
      </c>
      <c r="G20" s="47">
        <v>149.46666666666664</v>
      </c>
      <c r="H20" s="47">
        <v>152.89999999999998</v>
      </c>
      <c r="I20" s="47">
        <v>155</v>
      </c>
      <c r="J20" s="47">
        <v>154.66666666666666</v>
      </c>
      <c r="K20" s="47">
        <v>157.39999999999998</v>
      </c>
      <c r="L20" s="47">
        <v>158.26666666666665</v>
      </c>
      <c r="M20" s="47">
        <v>158.36666666666667</v>
      </c>
      <c r="N20" s="47">
        <v>160.9</v>
      </c>
      <c r="O20" s="47">
        <v>160.29999999999998</v>
      </c>
      <c r="P20" s="47">
        <v>161.33333333333334</v>
      </c>
      <c r="Q20" s="47">
        <v>162.53333333333333</v>
      </c>
      <c r="R20" s="47">
        <v>163.50000000000003</v>
      </c>
      <c r="S20" s="47">
        <v>163.4</v>
      </c>
      <c r="T20" s="47">
        <v>164.36666666666667</v>
      </c>
      <c r="U20" s="47">
        <v>163.46666666666664</v>
      </c>
      <c r="V20" s="47">
        <v>166.79999999999998</v>
      </c>
      <c r="W20" s="47">
        <v>167.73333333333335</v>
      </c>
      <c r="X20" s="47">
        <v>167.86666666666667</v>
      </c>
      <c r="Y20" s="47">
        <v>167.20000000000002</v>
      </c>
      <c r="Z20" s="47">
        <v>168.66666666666666</v>
      </c>
      <c r="AA20" s="47">
        <v>171.03333333333336</v>
      </c>
      <c r="AB20" s="47">
        <v>170.46666666666667</v>
      </c>
      <c r="AC20" s="47">
        <v>170.4</v>
      </c>
      <c r="AD20" s="47">
        <v>170.79999999999998</v>
      </c>
      <c r="AE20" s="47">
        <v>171</v>
      </c>
      <c r="AF20" s="47">
        <v>174.43333333333334</v>
      </c>
      <c r="AG20" s="47">
        <v>174.66666666666666</v>
      </c>
      <c r="AH20" s="47">
        <v>175.16666666666666</v>
      </c>
      <c r="AI20" s="47">
        <v>176.60000000000002</v>
      </c>
      <c r="AJ20" s="47">
        <v>178.06666666666666</v>
      </c>
      <c r="AK20" s="47">
        <v>179.20000000000002</v>
      </c>
      <c r="AL20" s="47">
        <v>180.16666666666666</v>
      </c>
      <c r="AM20" s="47">
        <v>180.66666666666669</v>
      </c>
      <c r="AN20" s="47">
        <v>182.16666666666666</v>
      </c>
      <c r="AO20" s="47">
        <v>183.96666666666667</v>
      </c>
      <c r="AP20" s="47">
        <v>184.0333333333333</v>
      </c>
      <c r="AQ20" s="47">
        <v>185.03333333333333</v>
      </c>
      <c r="AR20" s="47">
        <v>186.8</v>
      </c>
      <c r="AS20" s="47">
        <v>185.79999999999998</v>
      </c>
      <c r="AT20" s="47">
        <v>185.73333333333335</v>
      </c>
      <c r="AU20" s="47">
        <v>189.63333333333333</v>
      </c>
      <c r="AV20" s="47">
        <v>191.43333333333334</v>
      </c>
      <c r="AW20" s="47">
        <v>192.43333333333334</v>
      </c>
      <c r="AX20" s="47">
        <v>194</v>
      </c>
      <c r="AY20" s="47">
        <v>194.83333333333331</v>
      </c>
      <c r="AZ20" s="47">
        <v>195.60000000000002</v>
      </c>
      <c r="BA20" s="47">
        <v>195.9</v>
      </c>
      <c r="BB20" s="47">
        <v>197.03333333333333</v>
      </c>
      <c r="BC20" s="47">
        <v>197.66666666666666</v>
      </c>
      <c r="BD20" s="47">
        <v>198.76666666666668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206.20000000000002</v>
      </c>
      <c r="BZ20" s="47">
        <v>206.76666666666665</v>
      </c>
      <c r="CA20" s="47">
        <v>206.16666666666666</v>
      </c>
      <c r="CB20" s="47">
        <v>206.96666666666667</v>
      </c>
      <c r="CC20" s="47">
        <v>206.03333333333333</v>
      </c>
      <c r="CD20" s="47">
        <v>205.36666666666662</v>
      </c>
      <c r="CE20" s="47">
        <v>205.06666666666666</v>
      </c>
      <c r="CF20" s="47">
        <v>208</v>
      </c>
      <c r="CG20" s="47">
        <v>206.13333333333333</v>
      </c>
      <c r="CH20" s="47">
        <v>203.9666666666667</v>
      </c>
      <c r="CI20" s="47">
        <v>203.16666666666666</v>
      </c>
      <c r="CJ20" s="47">
        <v>202.63333333333333</v>
      </c>
      <c r="CK20" s="47">
        <v>201.10000000000002</v>
      </c>
      <c r="CL20" s="47">
        <v>201.79999999999998</v>
      </c>
      <c r="CM20" s="47">
        <v>202.4</v>
      </c>
      <c r="CN20" s="47">
        <v>202.36666666666667</v>
      </c>
      <c r="CO20" s="47">
        <v>202.4</v>
      </c>
      <c r="CP20" s="47">
        <v>203.56666666666666</v>
      </c>
      <c r="CQ20" s="47">
        <v>204.23333333333335</v>
      </c>
      <c r="CR20" s="47">
        <v>204.23333333333335</v>
      </c>
      <c r="CS20" s="47">
        <v>204.50000000000003</v>
      </c>
      <c r="CT20" s="47">
        <v>206.2</v>
      </c>
      <c r="CU20" s="47">
        <v>206.8</v>
      </c>
      <c r="CV20" s="47">
        <v>206.93333333333334</v>
      </c>
      <c r="CW20" s="47">
        <v>207.93333333333337</v>
      </c>
      <c r="CX20" s="47">
        <v>209.26666666666668</v>
      </c>
      <c r="CY20" s="47">
        <v>210.76666666666665</v>
      </c>
      <c r="CZ20" s="47">
        <v>212.23333333333332</v>
      </c>
      <c r="DA20" s="47">
        <v>213.76666666666665</v>
      </c>
      <c r="DB20" s="47">
        <v>214.83333333333334</v>
      </c>
      <c r="DC20" s="47">
        <v>215.4666666666667</v>
      </c>
      <c r="DD20" s="47">
        <v>217.36666666666667</v>
      </c>
      <c r="DE20" s="47">
        <v>218.16666666666666</v>
      </c>
      <c r="DF20" s="47">
        <v>220.13333333333335</v>
      </c>
      <c r="DG20" s="47">
        <v>220.39999999999998</v>
      </c>
      <c r="DH20" s="47">
        <v>221.33333333333331</v>
      </c>
      <c r="DI20" s="47">
        <v>221.36666666666665</v>
      </c>
      <c r="DJ20" s="47">
        <v>222.03333333333333</v>
      </c>
      <c r="DK20" s="47">
        <v>220.20000000000002</v>
      </c>
      <c r="DL20" s="47">
        <v>219.13333333333338</v>
      </c>
      <c r="DM20" s="47">
        <v>217.56666666666669</v>
      </c>
      <c r="DN20" s="47">
        <v>217.23333333333332</v>
      </c>
      <c r="DO20" s="47">
        <v>214.3</v>
      </c>
      <c r="DP20" s="47">
        <v>215.4</v>
      </c>
      <c r="DQ20" s="47">
        <v>217.66666666666669</v>
      </c>
      <c r="DR20" s="47">
        <v>216.73333333333335</v>
      </c>
      <c r="DS20" s="48">
        <v>219.43333333333334</v>
      </c>
      <c r="DT20" s="48">
        <v>205.69999999999996</v>
      </c>
      <c r="DU20" s="48">
        <v>210.6</v>
      </c>
      <c r="DV20" s="48">
        <v>203.06666666666666</v>
      </c>
      <c r="DW20" s="48">
        <v>203.1333333333333</v>
      </c>
      <c r="DX20" s="48">
        <v>206.19999999999996</v>
      </c>
      <c r="DY20" s="48">
        <v>211.80000000000004</v>
      </c>
      <c r="DZ20" s="48">
        <v>208.86666666666667</v>
      </c>
      <c r="EA20" s="48">
        <v>201.56666666666666</v>
      </c>
      <c r="EB20" s="48">
        <v>200.63333333333333</v>
      </c>
      <c r="EC20" s="48">
        <v>210.69999999999996</v>
      </c>
      <c r="ED20" s="48">
        <v>207.40000000000003</v>
      </c>
      <c r="EE20" s="48">
        <v>207.06666666666666</v>
      </c>
      <c r="EF20" s="48">
        <v>215.26666666666671</v>
      </c>
      <c r="EG20" s="48">
        <v>214.9</v>
      </c>
      <c r="EH20" s="48">
        <v>214.89999999999998</v>
      </c>
      <c r="EI20" s="48">
        <v>224.60000000000002</v>
      </c>
      <c r="EJ20" s="48">
        <v>227.79999999999998</v>
      </c>
      <c r="EK20" s="48">
        <v>230</v>
      </c>
      <c r="EL20" s="48">
        <v>231.1</v>
      </c>
      <c r="EM20" s="48">
        <v>230.73333333333332</v>
      </c>
      <c r="EN20" s="48">
        <v>232.23333333333332</v>
      </c>
      <c r="EO20" s="48">
        <v>231.33333333333334</v>
      </c>
      <c r="EP20" s="49">
        <v>229.27109999999999</v>
      </c>
      <c r="EQ20" s="49">
        <v>228.35120000000001</v>
      </c>
      <c r="ER20" s="49">
        <v>227.48949999999999</v>
      </c>
      <c r="ES20" s="49">
        <v>225.21610000000001</v>
      </c>
      <c r="ET20" s="49">
        <v>223.4462</v>
      </c>
      <c r="EU20" s="49">
        <v>222.16679999999999</v>
      </c>
      <c r="EV20" s="49">
        <v>221.70679999999999</v>
      </c>
      <c r="EW20" s="49">
        <v>221.5487</v>
      </c>
      <c r="EX20" s="49">
        <v>221.41139999999999</v>
      </c>
      <c r="EY20" s="49">
        <v>221.18440000000001</v>
      </c>
      <c r="EZ20" s="49">
        <v>221.10310000000001</v>
      </c>
      <c r="FA20" s="49">
        <v>220.86439999999999</v>
      </c>
      <c r="FB20" s="49">
        <v>220.96530000000001</v>
      </c>
      <c r="FC20" s="49">
        <v>221.26339999999999</v>
      </c>
      <c r="FD20" s="49">
        <v>221.45269999999999</v>
      </c>
      <c r="FE20" s="49">
        <v>221.9135</v>
      </c>
      <c r="FF20" s="49">
        <v>222.4074</v>
      </c>
      <c r="FG20" s="49">
        <v>222.96260000000001</v>
      </c>
      <c r="FH20" s="49">
        <v>223.37139999999999</v>
      </c>
      <c r="FI20" s="49">
        <v>224.13470000000001</v>
      </c>
      <c r="FJ20" s="49">
        <v>224.18350000000001</v>
      </c>
      <c r="FK20" s="49">
        <v>224.83519999999999</v>
      </c>
      <c r="FL20" s="49">
        <v>225.23820000000001</v>
      </c>
      <c r="FM20" s="49">
        <v>225.62350000000001</v>
      </c>
      <c r="FN20" s="49">
        <v>226.16329999999999</v>
      </c>
    </row>
    <row r="21" spans="1:170" x14ac:dyDescent="0.2">
      <c r="A21" t="str">
        <f>'Baseline QTR'!A21</f>
        <v>KS_NGOVSL</v>
      </c>
      <c r="B21" t="str">
        <f>'Baseline QTR'!B21</f>
        <v xml:space="preserve">      State and local</v>
      </c>
      <c r="C21" s="47">
        <v>123.33333333333331</v>
      </c>
      <c r="D21" s="47">
        <v>123.96666666666668</v>
      </c>
      <c r="E21" s="47">
        <v>128.03333333333333</v>
      </c>
      <c r="F21" s="47">
        <v>127.53333333333332</v>
      </c>
      <c r="G21" s="47">
        <v>128.33333333333331</v>
      </c>
      <c r="H21" s="47">
        <v>131.63333333333333</v>
      </c>
      <c r="I21" s="47">
        <v>133.23333333333332</v>
      </c>
      <c r="J21" s="47">
        <v>133.1</v>
      </c>
      <c r="K21" s="47">
        <v>135.76666666666665</v>
      </c>
      <c r="L21" s="47">
        <v>136.6</v>
      </c>
      <c r="M21" s="47">
        <v>136.56666666666666</v>
      </c>
      <c r="N21" s="47">
        <v>139</v>
      </c>
      <c r="O21" s="47">
        <v>138.13333333333333</v>
      </c>
      <c r="P21" s="47">
        <v>139.06666666666666</v>
      </c>
      <c r="Q21" s="47">
        <v>140.03333333333333</v>
      </c>
      <c r="R21" s="47">
        <v>141.13333333333335</v>
      </c>
      <c r="S21" s="47">
        <v>141.1</v>
      </c>
      <c r="T21" s="47">
        <v>142.06666666666666</v>
      </c>
      <c r="U21" s="47">
        <v>141.23333333333332</v>
      </c>
      <c r="V21" s="47">
        <v>144.6</v>
      </c>
      <c r="W21" s="47">
        <v>145.76666666666668</v>
      </c>
      <c r="X21" s="47">
        <v>145.93333333333334</v>
      </c>
      <c r="Y21" s="47">
        <v>145.33333333333334</v>
      </c>
      <c r="Z21" s="47">
        <v>146.93333333333334</v>
      </c>
      <c r="AA21" s="47">
        <v>149.33333333333334</v>
      </c>
      <c r="AB21" s="47">
        <v>148.96666666666667</v>
      </c>
      <c r="AC21" s="47">
        <v>149.03333333333333</v>
      </c>
      <c r="AD21" s="47">
        <v>149.26666666666665</v>
      </c>
      <c r="AE21" s="47">
        <v>149.4</v>
      </c>
      <c r="AF21" s="47">
        <v>152.80000000000001</v>
      </c>
      <c r="AG21" s="47">
        <v>152.66666666666666</v>
      </c>
      <c r="AH21" s="47">
        <v>153.29999999999998</v>
      </c>
      <c r="AI21" s="47">
        <v>154.33333333333334</v>
      </c>
      <c r="AJ21" s="47">
        <v>155.83333333333331</v>
      </c>
      <c r="AK21" s="47">
        <v>156.60000000000002</v>
      </c>
      <c r="AL21" s="47">
        <v>157.19999999999999</v>
      </c>
      <c r="AM21" s="47">
        <v>157.33333333333334</v>
      </c>
      <c r="AN21" s="47">
        <v>159.19999999999999</v>
      </c>
      <c r="AO21" s="47">
        <v>161.06666666666666</v>
      </c>
      <c r="AP21" s="47">
        <v>160.83333333333331</v>
      </c>
      <c r="AQ21" s="47">
        <v>161.86666666666667</v>
      </c>
      <c r="AR21" s="47">
        <v>161.23333333333335</v>
      </c>
      <c r="AS21" s="47">
        <v>162.13333333333333</v>
      </c>
      <c r="AT21" s="47">
        <v>162.56666666666669</v>
      </c>
      <c r="AU21" s="47">
        <v>165.96666666666667</v>
      </c>
      <c r="AV21" s="47">
        <v>167.83333333333334</v>
      </c>
      <c r="AW21" s="47">
        <v>168.73333333333335</v>
      </c>
      <c r="AX21" s="47">
        <v>170.2</v>
      </c>
      <c r="AY21" s="47">
        <v>171.06666666666666</v>
      </c>
      <c r="AZ21" s="47">
        <v>171.83333333333334</v>
      </c>
      <c r="BA21" s="47">
        <v>172.06666666666666</v>
      </c>
      <c r="BB21" s="47">
        <v>172.03333333333333</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182.23333333333335</v>
      </c>
      <c r="BZ21" s="47">
        <v>182.7</v>
      </c>
      <c r="CA21" s="47">
        <v>182.03333333333333</v>
      </c>
      <c r="CB21" s="47">
        <v>182.1</v>
      </c>
      <c r="CC21" s="47">
        <v>181.63333333333333</v>
      </c>
      <c r="CD21" s="47">
        <v>181.16666666666663</v>
      </c>
      <c r="CE21" s="47">
        <v>181.46666666666667</v>
      </c>
      <c r="CF21" s="47">
        <v>181.76666666666668</v>
      </c>
      <c r="CG21" s="47">
        <v>182</v>
      </c>
      <c r="CH21" s="47">
        <v>180.33333333333337</v>
      </c>
      <c r="CI21" s="47">
        <v>179.5</v>
      </c>
      <c r="CJ21" s="47">
        <v>179.06666666666666</v>
      </c>
      <c r="CK21" s="47">
        <v>177.76666666666668</v>
      </c>
      <c r="CL21" s="47">
        <v>178.6</v>
      </c>
      <c r="CM21" s="47">
        <v>179.26666666666668</v>
      </c>
      <c r="CN21" s="47">
        <v>179.3</v>
      </c>
      <c r="CO21" s="47">
        <v>179.4</v>
      </c>
      <c r="CP21" s="47">
        <v>180.6</v>
      </c>
      <c r="CQ21" s="47">
        <v>181.4</v>
      </c>
      <c r="CR21" s="47">
        <v>181.66666666666669</v>
      </c>
      <c r="CS21" s="47">
        <v>182.13333333333335</v>
      </c>
      <c r="CT21" s="47">
        <v>183.96666666666667</v>
      </c>
      <c r="CU21" s="47">
        <v>184.5</v>
      </c>
      <c r="CV21" s="47">
        <v>184.73333333333332</v>
      </c>
      <c r="CW21" s="47">
        <v>185.93333333333337</v>
      </c>
      <c r="CX21" s="47">
        <v>187.36666666666667</v>
      </c>
      <c r="CY21" s="47">
        <v>188.83333333333331</v>
      </c>
      <c r="CZ21" s="47">
        <v>190.2</v>
      </c>
      <c r="DA21" s="47">
        <v>191.73333333333332</v>
      </c>
      <c r="DB21" s="47">
        <v>192.8</v>
      </c>
      <c r="DC21" s="47">
        <v>193.43333333333337</v>
      </c>
      <c r="DD21" s="47">
        <v>195.23333333333335</v>
      </c>
      <c r="DE21" s="47">
        <v>196.03333333333333</v>
      </c>
      <c r="DF21" s="47">
        <v>197.93333333333337</v>
      </c>
      <c r="DG21" s="47">
        <v>198.06666666666663</v>
      </c>
      <c r="DH21" s="47">
        <v>199.1</v>
      </c>
      <c r="DI21" s="47">
        <v>199.23333333333332</v>
      </c>
      <c r="DJ21" s="47">
        <v>200</v>
      </c>
      <c r="DK21" s="47">
        <v>198.4</v>
      </c>
      <c r="DL21" s="47">
        <v>197.43333333333337</v>
      </c>
      <c r="DM21" s="47">
        <v>195.93333333333337</v>
      </c>
      <c r="DN21" s="47">
        <v>195.73333333333332</v>
      </c>
      <c r="DO21" s="47">
        <v>193</v>
      </c>
      <c r="DP21" s="47">
        <v>194.1</v>
      </c>
      <c r="DQ21" s="47">
        <v>196.3</v>
      </c>
      <c r="DR21" s="47">
        <v>195.5</v>
      </c>
      <c r="DS21" s="48">
        <v>198.03333333333333</v>
      </c>
      <c r="DT21" s="48">
        <v>184.16666666666663</v>
      </c>
      <c r="DU21" s="48">
        <v>187.63333333333333</v>
      </c>
      <c r="DV21" s="48">
        <v>181.13333333333333</v>
      </c>
      <c r="DW21" s="48">
        <v>181.56666666666663</v>
      </c>
      <c r="DX21" s="48">
        <v>184.66666666666663</v>
      </c>
      <c r="DY21" s="48">
        <v>190.43333333333337</v>
      </c>
      <c r="DZ21" s="48">
        <v>187.6</v>
      </c>
      <c r="EA21" s="48">
        <v>180.5</v>
      </c>
      <c r="EB21" s="48">
        <v>179.96666666666667</v>
      </c>
      <c r="EC21" s="48">
        <v>190.16666666666663</v>
      </c>
      <c r="ED21" s="48">
        <v>186.83333333333337</v>
      </c>
      <c r="EE21" s="48">
        <v>186.36666666666667</v>
      </c>
      <c r="EF21" s="48">
        <v>194.33333333333337</v>
      </c>
      <c r="EG21" s="48">
        <v>193.76666666666668</v>
      </c>
      <c r="EH21" s="48">
        <v>193.7</v>
      </c>
      <c r="EI21" s="48">
        <v>203.26666666666668</v>
      </c>
      <c r="EJ21" s="48">
        <v>206.33333333333331</v>
      </c>
      <c r="EK21" s="48">
        <v>208.36666666666667</v>
      </c>
      <c r="EL21" s="48">
        <v>209.5</v>
      </c>
      <c r="EM21" s="48">
        <v>209.13333333333333</v>
      </c>
      <c r="EN21" s="48">
        <v>211.03333333333333</v>
      </c>
      <c r="EO21" s="48">
        <v>210.4</v>
      </c>
      <c r="EP21" s="49">
        <v>209.595</v>
      </c>
      <c r="EQ21" s="49">
        <v>209.0273</v>
      </c>
      <c r="ER21" s="49">
        <v>208.2345</v>
      </c>
      <c r="ES21" s="49">
        <v>206.07810000000001</v>
      </c>
      <c r="ET21" s="49">
        <v>204.3382</v>
      </c>
      <c r="EU21" s="49">
        <v>203.10550000000001</v>
      </c>
      <c r="EV21" s="49">
        <v>202.6688</v>
      </c>
      <c r="EW21" s="49">
        <v>202.5376</v>
      </c>
      <c r="EX21" s="49">
        <v>202.43020000000001</v>
      </c>
      <c r="EY21" s="49">
        <v>202.24709999999999</v>
      </c>
      <c r="EZ21" s="49">
        <v>202.1902</v>
      </c>
      <c r="FA21" s="49">
        <v>201.94649999999999</v>
      </c>
      <c r="FB21" s="49">
        <v>202.03190000000001</v>
      </c>
      <c r="FC21" s="49">
        <v>202.3218</v>
      </c>
      <c r="FD21" s="49">
        <v>202.50219999999999</v>
      </c>
      <c r="FE21" s="49">
        <v>202.9409</v>
      </c>
      <c r="FF21" s="49">
        <v>203.40600000000001</v>
      </c>
      <c r="FG21" s="49">
        <v>203.92429999999999</v>
      </c>
      <c r="FH21" s="49">
        <v>204.29589999999999</v>
      </c>
      <c r="FI21" s="49">
        <v>204.7276</v>
      </c>
      <c r="FJ21" s="49">
        <v>205.11920000000001</v>
      </c>
      <c r="FK21" s="49">
        <v>205.608</v>
      </c>
      <c r="FL21" s="49">
        <v>205.9641</v>
      </c>
      <c r="FM21" s="49">
        <v>206.30369999999999</v>
      </c>
      <c r="FN21" s="49">
        <v>206.79349999999999</v>
      </c>
    </row>
    <row r="22" spans="1:170" x14ac:dyDescent="0.2">
      <c r="A22" t="str">
        <f>'Baseline QTR'!A22</f>
        <v>KS_NGOVFED</v>
      </c>
      <c r="B22" t="str">
        <f>'Baseline QTR'!B22</f>
        <v xml:space="preserve">      Federal</v>
      </c>
      <c r="C22" s="47">
        <v>21.766666666666666</v>
      </c>
      <c r="D22" s="47">
        <v>22.3</v>
      </c>
      <c r="E22" s="47">
        <v>21.766666666666666</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21.533333333333335</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23.166666666666668</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22.966666666666665</v>
      </c>
      <c r="DV22" s="48">
        <v>21.933333333333337</v>
      </c>
      <c r="DW22" s="48">
        <v>21.566666666666663</v>
      </c>
      <c r="DX22" s="48">
        <v>21.533333333333331</v>
      </c>
      <c r="DY22" s="48">
        <v>21.366666666666667</v>
      </c>
      <c r="DZ22" s="48">
        <v>21.266666666666666</v>
      </c>
      <c r="EA22" s="48">
        <v>21.066666666666663</v>
      </c>
      <c r="EB22" s="48">
        <v>20.666666666666668</v>
      </c>
      <c r="EC22" s="48">
        <v>20.533333333333335</v>
      </c>
      <c r="ED22" s="48">
        <v>20.566666666666663</v>
      </c>
      <c r="EE22" s="48">
        <v>20.7</v>
      </c>
      <c r="EF22" s="48">
        <v>20.933333333333337</v>
      </c>
      <c r="EG22" s="48">
        <v>21.133333333333333</v>
      </c>
      <c r="EH22" s="48">
        <v>21.2</v>
      </c>
      <c r="EI22" s="48">
        <v>21.333333333333332</v>
      </c>
      <c r="EJ22" s="48">
        <v>21.466666666666665</v>
      </c>
      <c r="EK22" s="48">
        <v>21.633333333333336</v>
      </c>
      <c r="EL22" s="48">
        <v>21.6</v>
      </c>
      <c r="EM22" s="48">
        <v>21.6</v>
      </c>
      <c r="EN22" s="48">
        <v>21.2</v>
      </c>
      <c r="EO22" s="48">
        <v>20.933333333333337</v>
      </c>
      <c r="EP22" s="49">
        <v>19.676069999999999</v>
      </c>
      <c r="EQ22" s="49">
        <v>19.323830000000001</v>
      </c>
      <c r="ER22" s="49">
        <v>19.255050000000001</v>
      </c>
      <c r="ES22" s="49">
        <v>19.13804</v>
      </c>
      <c r="ET22" s="49">
        <v>19.107980000000001</v>
      </c>
      <c r="EU22" s="49">
        <v>19.061240000000002</v>
      </c>
      <c r="EV22" s="49">
        <v>19.03809</v>
      </c>
      <c r="EW22" s="49">
        <v>19.01108</v>
      </c>
      <c r="EX22" s="49">
        <v>18.981200000000001</v>
      </c>
      <c r="EY22" s="49">
        <v>18.9373</v>
      </c>
      <c r="EZ22" s="49">
        <v>18.912859999999998</v>
      </c>
      <c r="FA22" s="49">
        <v>18.917870000000001</v>
      </c>
      <c r="FB22" s="49">
        <v>18.93336</v>
      </c>
      <c r="FC22" s="49">
        <v>18.941579999999998</v>
      </c>
      <c r="FD22" s="49">
        <v>18.950430000000001</v>
      </c>
      <c r="FE22" s="49">
        <v>18.972580000000001</v>
      </c>
      <c r="FF22" s="49">
        <v>19.001370000000001</v>
      </c>
      <c r="FG22" s="49">
        <v>19.03837</v>
      </c>
      <c r="FH22" s="49">
        <v>19.075489999999999</v>
      </c>
      <c r="FI22" s="49">
        <v>19.4071</v>
      </c>
      <c r="FJ22" s="49">
        <v>19.064330000000002</v>
      </c>
      <c r="FK22" s="49">
        <v>19.227250000000002</v>
      </c>
      <c r="FL22" s="49">
        <v>19.274139999999999</v>
      </c>
      <c r="FM22" s="49">
        <v>19.319769999999998</v>
      </c>
      <c r="FN22" s="49">
        <v>19.369820000000001</v>
      </c>
    </row>
    <row r="23" spans="1:170"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8"/>
      <c r="EQ23" s="8"/>
      <c r="ER23" s="8"/>
      <c r="ES23" s="8"/>
      <c r="ET23" s="8"/>
      <c r="EU23" s="8"/>
      <c r="EV23" s="8"/>
      <c r="EW23" s="8"/>
      <c r="EX23" s="8"/>
      <c r="EY23" s="8"/>
      <c r="EZ23" s="8"/>
      <c r="FA23" s="8"/>
      <c r="FB23" s="8"/>
      <c r="FC23" s="8"/>
      <c r="FD23" s="8"/>
      <c r="FE23" s="8"/>
      <c r="FF23" s="8"/>
      <c r="FG23" s="8"/>
      <c r="FH23" s="8"/>
      <c r="FI23" s="8"/>
      <c r="FJ23" s="8"/>
      <c r="FK23" s="8"/>
      <c r="FL23" s="8"/>
      <c r="FM23" s="8"/>
      <c r="FN23" s="8"/>
    </row>
    <row r="24" spans="1:170" x14ac:dyDescent="0.2">
      <c r="A24" t="str">
        <f>'Baseline QTR'!A24</f>
        <v>KS_PIR</v>
      </c>
      <c r="B24" t="str">
        <f>'Baseline QTR'!B24</f>
        <v>Personal income (mil. $2012)</v>
      </c>
      <c r="C24" s="5">
        <v>79325.257227183232</v>
      </c>
      <c r="D24" s="5">
        <v>80384.955191216039</v>
      </c>
      <c r="E24" s="5">
        <v>80842.957716412871</v>
      </c>
      <c r="F24" s="5">
        <v>81104.846319640099</v>
      </c>
      <c r="G24" s="5">
        <v>81505.862933284094</v>
      </c>
      <c r="H24" s="5">
        <v>82347.117385830963</v>
      </c>
      <c r="I24" s="5">
        <v>83060.919415709388</v>
      </c>
      <c r="J24" s="5">
        <v>84112.694055217493</v>
      </c>
      <c r="K24" s="5">
        <v>85620.959225722065</v>
      </c>
      <c r="L24" s="5">
        <v>86048.896730501801</v>
      </c>
      <c r="M24" s="5">
        <v>86623.463517374286</v>
      </c>
      <c r="N24" s="5">
        <v>88374.320136663664</v>
      </c>
      <c r="O24" s="5">
        <v>86775.670000891419</v>
      </c>
      <c r="P24" s="5">
        <v>87804.574006784096</v>
      </c>
      <c r="Q24" s="5">
        <v>87531.195045770481</v>
      </c>
      <c r="R24" s="5">
        <v>88259.335309231785</v>
      </c>
      <c r="S24" s="5">
        <v>89280.981571785698</v>
      </c>
      <c r="T24" s="5">
        <v>90178.002463962781</v>
      </c>
      <c r="U24" s="5">
        <v>89993.24881888651</v>
      </c>
      <c r="V24" s="5">
        <v>91270.944484774576</v>
      </c>
      <c r="W24" s="5">
        <v>92663.777073394187</v>
      </c>
      <c r="X24" s="5">
        <v>93335.379603633904</v>
      </c>
      <c r="Y24" s="5">
        <v>94187.613814190554</v>
      </c>
      <c r="Z24" s="5">
        <v>94639.655348528409</v>
      </c>
      <c r="AA24" s="5">
        <v>97884.835980063246</v>
      </c>
      <c r="AB24" s="5">
        <v>99058.050291904176</v>
      </c>
      <c r="AC24" s="5">
        <v>100000.48773920411</v>
      </c>
      <c r="AD24" s="5">
        <v>100536.66672539141</v>
      </c>
      <c r="AE24" s="5">
        <v>104253.59981392001</v>
      </c>
      <c r="AF24" s="5">
        <v>105487.25936859332</v>
      </c>
      <c r="AG24" s="5">
        <v>106392.43052360744</v>
      </c>
      <c r="AH24" s="5">
        <v>108280.04197017362</v>
      </c>
      <c r="AI24" s="5">
        <v>116462.4971352366</v>
      </c>
      <c r="AJ24" s="5">
        <v>118199.11286691565</v>
      </c>
      <c r="AK24" s="5">
        <v>119772.1896877774</v>
      </c>
      <c r="AL24" s="5">
        <v>120648.91603612677</v>
      </c>
      <c r="AM24" s="5">
        <v>126300.38423091626</v>
      </c>
      <c r="AN24" s="5">
        <v>125191.52051730557</v>
      </c>
      <c r="AO24" s="5">
        <v>127950.78759812019</v>
      </c>
      <c r="AP24" s="5">
        <v>131227.99784106249</v>
      </c>
      <c r="AQ24" s="5">
        <v>133382.7110658832</v>
      </c>
      <c r="AR24" s="5">
        <v>132163.41882764676</v>
      </c>
      <c r="AS24" s="5">
        <v>131752.58972509991</v>
      </c>
      <c r="AT24" s="5">
        <v>132849.76139845463</v>
      </c>
      <c r="AU24" s="5">
        <v>132365.90680509619</v>
      </c>
      <c r="AV24" s="5">
        <v>133947.94492436387</v>
      </c>
      <c r="AW24" s="5">
        <v>131108.21519134199</v>
      </c>
      <c r="AX24" s="5">
        <v>131372.90661468491</v>
      </c>
      <c r="AY24" s="5">
        <v>131366.66271351682</v>
      </c>
      <c r="AZ24" s="5">
        <v>131182.38376298145</v>
      </c>
      <c r="BA24" s="5">
        <v>131517.45481968479</v>
      </c>
      <c r="BB24" s="5">
        <v>132097.75644227862</v>
      </c>
      <c r="BC24" s="5">
        <v>130203.57985497192</v>
      </c>
      <c r="BD24" s="5">
        <v>132292.72222353541</v>
      </c>
      <c r="BE24" s="5">
        <v>133567.97685787227</v>
      </c>
      <c r="BF24" s="5">
        <v>133029.77988185681</v>
      </c>
      <c r="BG24" s="5">
        <v>135208.6692308808</v>
      </c>
      <c r="BH24" s="5">
        <v>137264.90318976401</v>
      </c>
      <c r="BI24" s="5">
        <v>137118.77023782607</v>
      </c>
      <c r="BJ24" s="5">
        <v>152138.96603787702</v>
      </c>
      <c r="BK24" s="5">
        <v>138264.21314144781</v>
      </c>
      <c r="BL24" s="5">
        <v>139384.23809763556</v>
      </c>
      <c r="BM24" s="5">
        <v>139594.03030507159</v>
      </c>
      <c r="BN24" s="5">
        <v>142422.34339058169</v>
      </c>
      <c r="BO24" s="5">
        <v>148522.53830361928</v>
      </c>
      <c r="BP24" s="5">
        <v>149674.04879839707</v>
      </c>
      <c r="BQ24" s="5">
        <v>150168.68241660952</v>
      </c>
      <c r="BR24" s="5">
        <v>153162.14239989957</v>
      </c>
      <c r="BS24" s="5">
        <v>156389.43795249096</v>
      </c>
      <c r="BT24" s="5">
        <v>159327.48133095636</v>
      </c>
      <c r="BU24" s="5">
        <v>160688.12546910244</v>
      </c>
      <c r="BV24" s="5">
        <v>161576.60766920689</v>
      </c>
      <c r="BW24" s="5">
        <v>159554.55044457698</v>
      </c>
      <c r="BX24" s="5">
        <v>162963.99595956094</v>
      </c>
      <c r="BY24" s="5">
        <v>160056.98957294636</v>
      </c>
      <c r="BZ24" s="5">
        <v>159788.12462938012</v>
      </c>
      <c r="CA24" s="5">
        <v>151549.78531314619</v>
      </c>
      <c r="CB24" s="5">
        <v>151334.1031949629</v>
      </c>
      <c r="CC24" s="5">
        <v>149043.20884892001</v>
      </c>
      <c r="CD24" s="5">
        <v>149221.67465250552</v>
      </c>
      <c r="CE24" s="5">
        <v>148745.95197383565</v>
      </c>
      <c r="CF24" s="5">
        <v>150857.23926962935</v>
      </c>
      <c r="CG24" s="5">
        <v>152008.84696851723</v>
      </c>
      <c r="CH24" s="5">
        <v>152506.52078136799</v>
      </c>
      <c r="CI24" s="5">
        <v>157747.73743720667</v>
      </c>
      <c r="CJ24" s="5">
        <v>157044.94655399039</v>
      </c>
      <c r="CK24" s="5">
        <v>157946.37362826723</v>
      </c>
      <c r="CL24" s="5">
        <v>159812.14749510982</v>
      </c>
      <c r="CM24" s="5">
        <v>169145.72050038291</v>
      </c>
      <c r="CN24" s="5">
        <v>171506.85600349549</v>
      </c>
      <c r="CO24" s="5">
        <v>171150.27411243174</v>
      </c>
      <c r="CP24" s="5">
        <v>176714.01121108627</v>
      </c>
      <c r="CQ24" s="5">
        <v>172261.22160900533</v>
      </c>
      <c r="CR24" s="5">
        <v>173958.5109340823</v>
      </c>
      <c r="CS24" s="5">
        <v>175771.46956676146</v>
      </c>
      <c r="CT24" s="5">
        <v>176071.5656618076</v>
      </c>
      <c r="CU24" s="5">
        <v>183016.59664834914</v>
      </c>
      <c r="CV24" s="5">
        <v>186171.17513090043</v>
      </c>
      <c r="CW24" s="5">
        <v>189811.03900405933</v>
      </c>
      <c r="CX24" s="5">
        <v>193585.32636036247</v>
      </c>
      <c r="CY24" s="5">
        <v>197334.84364184274</v>
      </c>
      <c r="CZ24" s="5">
        <v>199144.53350392822</v>
      </c>
      <c r="DA24" s="5">
        <v>201138.98300143646</v>
      </c>
      <c r="DB24" s="5">
        <v>202904.36664411312</v>
      </c>
      <c r="DC24" s="5">
        <v>208582.67507289373</v>
      </c>
      <c r="DD24" s="5">
        <v>209378.50464451074</v>
      </c>
      <c r="DE24" s="5">
        <v>211368.91892444895</v>
      </c>
      <c r="DF24" s="5">
        <v>214976.16825134991</v>
      </c>
      <c r="DG24" s="5">
        <v>219170.54056988205</v>
      </c>
      <c r="DH24" s="5">
        <v>221887.25963973184</v>
      </c>
      <c r="DI24" s="5">
        <v>224385.83009679313</v>
      </c>
      <c r="DJ24" s="5">
        <v>227109.0717474251</v>
      </c>
      <c r="DK24" s="5">
        <v>231850.3310540755</v>
      </c>
      <c r="DL24" s="5">
        <v>233042.61151874095</v>
      </c>
      <c r="DM24" s="5">
        <v>236985.20940334882</v>
      </c>
      <c r="DN24" s="5">
        <v>239719.34695650756</v>
      </c>
      <c r="DO24" s="5">
        <v>247565.49719342933</v>
      </c>
      <c r="DP24" s="5">
        <v>248541.51151006014</v>
      </c>
      <c r="DQ24" s="5">
        <v>250096.00535888493</v>
      </c>
      <c r="DR24" s="5">
        <v>252719.20412686715</v>
      </c>
      <c r="DS24" s="45">
        <v>254688.59459287665</v>
      </c>
      <c r="DT24" s="45">
        <v>273818.48052124935</v>
      </c>
      <c r="DU24" s="45">
        <v>266665.28568082151</v>
      </c>
      <c r="DV24" s="45">
        <v>263802.30641857936</v>
      </c>
      <c r="DW24" s="45">
        <v>293449.59806790121</v>
      </c>
      <c r="DX24" s="45">
        <v>279180.37963808043</v>
      </c>
      <c r="DY24" s="45">
        <v>275370.99836994318</v>
      </c>
      <c r="DZ24" s="45">
        <v>274143.34313153254</v>
      </c>
      <c r="EA24" s="45">
        <v>274560.02941326494</v>
      </c>
      <c r="EB24" s="45">
        <v>271892.22290112131</v>
      </c>
      <c r="EC24" s="45">
        <v>274708.63459958264</v>
      </c>
      <c r="ED24" s="45">
        <v>276409.90129652288</v>
      </c>
      <c r="EE24" s="45">
        <v>282811.21481986705</v>
      </c>
      <c r="EF24" s="45">
        <v>285134.70941233006</v>
      </c>
      <c r="EG24" s="45">
        <v>287256.19359255873</v>
      </c>
      <c r="EH24" s="45">
        <v>290594.59866632672</v>
      </c>
      <c r="EI24" s="9">
        <v>293555.42006052844</v>
      </c>
      <c r="EJ24" s="9">
        <v>298410.46475399419</v>
      </c>
      <c r="EK24" s="9">
        <v>298957.92257532611</v>
      </c>
      <c r="EL24" s="9">
        <v>302328.77229699411</v>
      </c>
      <c r="EM24" s="9">
        <v>303775.54654427664</v>
      </c>
      <c r="EN24" s="9">
        <v>304374.96972830145</v>
      </c>
      <c r="EO24" s="9">
        <v>303120.5203676105</v>
      </c>
      <c r="EP24" s="9">
        <v>304698.5</v>
      </c>
      <c r="EQ24" s="9">
        <v>306509.2</v>
      </c>
      <c r="ER24" s="9">
        <v>305140.90000000002</v>
      </c>
      <c r="ES24" s="9">
        <v>303859.59999999998</v>
      </c>
      <c r="ET24" s="9">
        <v>303606.5</v>
      </c>
      <c r="EU24" s="9">
        <v>304287.59999999998</v>
      </c>
      <c r="EV24" s="9">
        <v>305197.3</v>
      </c>
      <c r="EW24" s="9">
        <v>306082.5</v>
      </c>
      <c r="EX24" s="9">
        <v>307668.7</v>
      </c>
      <c r="EY24" s="9">
        <v>309725.2</v>
      </c>
      <c r="EZ24" s="9">
        <v>312337.8</v>
      </c>
      <c r="FA24" s="9">
        <v>315200.3</v>
      </c>
      <c r="FB24" s="9">
        <v>318385.09999999998</v>
      </c>
      <c r="FC24" s="9">
        <v>321722.8</v>
      </c>
      <c r="FD24" s="9">
        <v>325174.90000000002</v>
      </c>
      <c r="FE24" s="9">
        <v>328662.40000000002</v>
      </c>
      <c r="FF24" s="9">
        <v>332277.90000000002</v>
      </c>
      <c r="FG24" s="9">
        <v>335888.8</v>
      </c>
      <c r="FH24" s="9">
        <v>339532.1</v>
      </c>
      <c r="FI24" s="9">
        <v>343217.2</v>
      </c>
      <c r="FJ24" s="9">
        <v>346869.2</v>
      </c>
      <c r="FK24" s="9">
        <v>350549.7</v>
      </c>
      <c r="FL24" s="9">
        <v>354292.4</v>
      </c>
      <c r="FM24" s="9">
        <v>357979.7</v>
      </c>
      <c r="FN24" s="9">
        <v>361641</v>
      </c>
    </row>
    <row r="25" spans="1:170" x14ac:dyDescent="0.2">
      <c r="A25" t="str">
        <f>'Baseline QTR'!A25</f>
        <v>KS_PI</v>
      </c>
      <c r="B25" t="str">
        <f>'Baseline QTR'!B25</f>
        <v>Personal income (mil. $)</v>
      </c>
      <c r="C25" s="5">
        <v>46642.457997011465</v>
      </c>
      <c r="D25" s="5">
        <v>47694.805463604214</v>
      </c>
      <c r="E25" s="5">
        <v>48576.108003061003</v>
      </c>
      <c r="F25" s="5">
        <v>49378.252536323285</v>
      </c>
      <c r="G25" s="5">
        <v>49883.218232428531</v>
      </c>
      <c r="H25" s="5">
        <v>50673.122154544944</v>
      </c>
      <c r="I25" s="5">
        <v>51459.562014808595</v>
      </c>
      <c r="J25" s="5">
        <v>52489.685598217926</v>
      </c>
      <c r="K25" s="5">
        <v>53765.681345792174</v>
      </c>
      <c r="L25" s="5">
        <v>54393.228601284805</v>
      </c>
      <c r="M25" s="5">
        <v>55105.516316577654</v>
      </c>
      <c r="N25" s="5">
        <v>56611.705736345371</v>
      </c>
      <c r="O25" s="5">
        <v>55919.109505274442</v>
      </c>
      <c r="P25" s="5">
        <v>56962.33934116111</v>
      </c>
      <c r="Q25" s="5">
        <v>57030.950132071761</v>
      </c>
      <c r="R25" s="5">
        <v>57837.225021492683</v>
      </c>
      <c r="S25" s="5">
        <v>58716.530340500583</v>
      </c>
      <c r="T25" s="5">
        <v>59637.418369492509</v>
      </c>
      <c r="U25" s="5">
        <v>59941.803240795736</v>
      </c>
      <c r="V25" s="5">
        <v>61078.516049211146</v>
      </c>
      <c r="W25" s="5">
        <v>62313.610168545383</v>
      </c>
      <c r="X25" s="5">
        <v>63131.117410101935</v>
      </c>
      <c r="Y25" s="5">
        <v>63967.517921907514</v>
      </c>
      <c r="Z25" s="5">
        <v>64557.494499445173</v>
      </c>
      <c r="AA25" s="5">
        <v>67142.145543804785</v>
      </c>
      <c r="AB25" s="5">
        <v>68401.564887565677</v>
      </c>
      <c r="AC25" s="5">
        <v>69346.338227628483</v>
      </c>
      <c r="AD25" s="5">
        <v>70193.695341001032</v>
      </c>
      <c r="AE25" s="5">
        <v>73109.92194150768</v>
      </c>
      <c r="AF25" s="5">
        <v>74160.707953902165</v>
      </c>
      <c r="AG25" s="5">
        <v>74993.896427480417</v>
      </c>
      <c r="AH25" s="5">
        <v>76564.817677109764</v>
      </c>
      <c r="AI25" s="5">
        <v>82356.454849182555</v>
      </c>
      <c r="AJ25" s="5">
        <v>83735.797528309064</v>
      </c>
      <c r="AK25" s="5">
        <v>85112.513435928369</v>
      </c>
      <c r="AL25" s="5">
        <v>85961.146186579965</v>
      </c>
      <c r="AM25" s="5">
        <v>90165.844302451122</v>
      </c>
      <c r="AN25" s="5">
        <v>89882.504070604715</v>
      </c>
      <c r="AO25" s="5">
        <v>92368.953074958961</v>
      </c>
      <c r="AP25" s="5">
        <v>95309.582551985281</v>
      </c>
      <c r="AQ25" s="5">
        <v>97661.48721532902</v>
      </c>
      <c r="AR25" s="5">
        <v>97229.983963123159</v>
      </c>
      <c r="AS25" s="5">
        <v>97552.252484258483</v>
      </c>
      <c r="AT25" s="5">
        <v>98919.932337289327</v>
      </c>
      <c r="AU25" s="5">
        <v>99290.314012638759</v>
      </c>
      <c r="AV25" s="5">
        <v>100947.18973334834</v>
      </c>
      <c r="AW25" s="5">
        <v>98856.905336423777</v>
      </c>
      <c r="AX25" s="5">
        <v>99097.210917589124</v>
      </c>
      <c r="AY25" s="5">
        <v>99292.178345384556</v>
      </c>
      <c r="AZ25" s="5">
        <v>99888.82611632222</v>
      </c>
      <c r="BA25" s="5">
        <v>100662.14474443856</v>
      </c>
      <c r="BB25" s="5">
        <v>101577.89079385456</v>
      </c>
      <c r="BC25" s="5">
        <v>100886.94181482644</v>
      </c>
      <c r="BD25" s="5">
        <v>102608.88121101852</v>
      </c>
      <c r="BE25" s="5">
        <v>104280.5265722466</v>
      </c>
      <c r="BF25" s="5">
        <v>104371.1744019084</v>
      </c>
      <c r="BG25" s="5">
        <v>106898.67806731898</v>
      </c>
      <c r="BH25" s="5">
        <v>109254.62704486075</v>
      </c>
      <c r="BI25" s="5">
        <v>109674.44837472519</v>
      </c>
      <c r="BJ25" s="5">
        <v>122728.982513095</v>
      </c>
      <c r="BK25" s="5">
        <v>112184.81725870792</v>
      </c>
      <c r="BL25" s="5">
        <v>113807.23040671943</v>
      </c>
      <c r="BM25" s="5">
        <v>115209.74509138169</v>
      </c>
      <c r="BN25" s="5">
        <v>118479.72324319099</v>
      </c>
      <c r="BO25" s="5">
        <v>124196.03175486947</v>
      </c>
      <c r="BP25" s="5">
        <v>126257.54386388784</v>
      </c>
      <c r="BQ25" s="5">
        <v>127586.31595479979</v>
      </c>
      <c r="BR25" s="5">
        <v>129915.19242644284</v>
      </c>
      <c r="BS25" s="5">
        <v>133864.66720419368</v>
      </c>
      <c r="BT25" s="5">
        <v>137537.85498413476</v>
      </c>
      <c r="BU25" s="5">
        <v>139496.57548223721</v>
      </c>
      <c r="BV25" s="5">
        <v>141692.99032943431</v>
      </c>
      <c r="BW25" s="5">
        <v>141058.98695704163</v>
      </c>
      <c r="BX25" s="5">
        <v>145476.32955314047</v>
      </c>
      <c r="BY25" s="5">
        <v>144405.01656260795</v>
      </c>
      <c r="BZ25" s="5">
        <v>141861.49492720998</v>
      </c>
      <c r="CA25" s="5">
        <v>133638.11618698543</v>
      </c>
      <c r="CB25" s="5">
        <v>133979.10824056456</v>
      </c>
      <c r="CC25" s="5">
        <v>132860.09723210428</v>
      </c>
      <c r="CD25" s="5">
        <v>134045.83034034571</v>
      </c>
      <c r="CE25" s="5">
        <v>134134.63711144577</v>
      </c>
      <c r="CF25" s="5">
        <v>136249.73279115112</v>
      </c>
      <c r="CG25" s="5">
        <v>137552.80562181122</v>
      </c>
      <c r="CH25" s="5">
        <v>138887.68847559183</v>
      </c>
      <c r="CI25" s="5">
        <v>144867.63467545874</v>
      </c>
      <c r="CJ25" s="5">
        <v>145640.34253523962</v>
      </c>
      <c r="CK25" s="5">
        <v>147153.89791824773</v>
      </c>
      <c r="CL25" s="5">
        <v>149384.40487105391</v>
      </c>
      <c r="CM25" s="5">
        <v>159155.97424763028</v>
      </c>
      <c r="CN25" s="5">
        <v>161766.98165105699</v>
      </c>
      <c r="CO25" s="5">
        <v>161899.60179665478</v>
      </c>
      <c r="CP25" s="5">
        <v>168100.97030465794</v>
      </c>
      <c r="CQ25" s="5">
        <v>164438.83953574038</v>
      </c>
      <c r="CR25" s="5">
        <v>166144.29462292331</v>
      </c>
      <c r="CS25" s="5">
        <v>168566.59702921991</v>
      </c>
      <c r="CT25" s="5">
        <v>169475.92481211631</v>
      </c>
      <c r="CU25" s="5">
        <v>176969.7282950877</v>
      </c>
      <c r="CV25" s="5">
        <v>180826.20069289228</v>
      </c>
      <c r="CW25" s="5">
        <v>184864.56332761355</v>
      </c>
      <c r="CX25" s="5">
        <v>188290.76768440657</v>
      </c>
      <c r="CY25" s="5">
        <v>191077.35574995991</v>
      </c>
      <c r="CZ25" s="5">
        <v>193791.52844334263</v>
      </c>
      <c r="DA25" s="5">
        <v>196241.24876535148</v>
      </c>
      <c r="DB25" s="5">
        <v>197811.46704134587</v>
      </c>
      <c r="DC25" s="5">
        <v>203447.36961259908</v>
      </c>
      <c r="DD25" s="5">
        <v>205519.65880391243</v>
      </c>
      <c r="DE25" s="5">
        <v>208189.93038382524</v>
      </c>
      <c r="DF25" s="5">
        <v>212712.46919966323</v>
      </c>
      <c r="DG25" s="5">
        <v>218127.28879676943</v>
      </c>
      <c r="DH25" s="5">
        <v>221274.85080312617</v>
      </c>
      <c r="DI25" s="5">
        <v>224556.36332766668</v>
      </c>
      <c r="DJ25" s="5">
        <v>228644.32907243771</v>
      </c>
      <c r="DK25" s="5">
        <v>235049.86562262173</v>
      </c>
      <c r="DL25" s="5">
        <v>237498.38625097927</v>
      </c>
      <c r="DM25" s="5">
        <v>242326.85602330032</v>
      </c>
      <c r="DN25" s="5">
        <v>246052.7321030985</v>
      </c>
      <c r="DO25" s="5">
        <v>254623.589518414</v>
      </c>
      <c r="DP25" s="5">
        <v>257056.54369439479</v>
      </c>
      <c r="DQ25" s="5">
        <v>259287.03355582396</v>
      </c>
      <c r="DR25" s="5">
        <v>263037.72923136712</v>
      </c>
      <c r="DS25" s="45">
        <v>266009.50262252998</v>
      </c>
      <c r="DT25" s="45">
        <v>284817.76888378791</v>
      </c>
      <c r="DU25" s="45">
        <v>279558.55224348919</v>
      </c>
      <c r="DV25" s="45">
        <v>277965.8522501929</v>
      </c>
      <c r="DW25" s="45">
        <v>312720.43317302025</v>
      </c>
      <c r="DX25" s="45">
        <v>302028.50190766092</v>
      </c>
      <c r="DY25" s="45">
        <v>301958.06826256117</v>
      </c>
      <c r="DZ25" s="45">
        <v>305625.96465675771</v>
      </c>
      <c r="EA25" s="45">
        <v>311850.77260817453</v>
      </c>
      <c r="EB25" s="45">
        <v>314465.10716297885</v>
      </c>
      <c r="EC25" s="45">
        <v>321370.64327266777</v>
      </c>
      <c r="ED25" s="45">
        <v>326650.16495617887</v>
      </c>
      <c r="EE25" s="45">
        <v>337416.40417728695</v>
      </c>
      <c r="EF25" s="45">
        <v>342703.40724267944</v>
      </c>
      <c r="EG25" s="45">
        <v>347577.12168506015</v>
      </c>
      <c r="EH25" s="45">
        <v>353206.11089497351</v>
      </c>
      <c r="EI25" s="9">
        <v>359963.52718662121</v>
      </c>
      <c r="EJ25" s="9">
        <v>368265.37044825673</v>
      </c>
      <c r="EK25" s="9">
        <v>370498.55344760168</v>
      </c>
      <c r="EL25" s="9">
        <v>377013.04891752056</v>
      </c>
      <c r="EM25" s="9">
        <v>382025.08957861684</v>
      </c>
      <c r="EN25" s="9">
        <v>384803.01172930782</v>
      </c>
      <c r="EO25" s="9">
        <v>385851.20399154245</v>
      </c>
      <c r="EP25" s="9">
        <v>390657</v>
      </c>
      <c r="EQ25" s="9">
        <v>395595.7</v>
      </c>
      <c r="ER25" s="9">
        <v>397910.2</v>
      </c>
      <c r="ES25" s="9">
        <v>399962.9</v>
      </c>
      <c r="ET25" s="9">
        <v>402209.1</v>
      </c>
      <c r="EU25" s="9">
        <v>405002.3</v>
      </c>
      <c r="EV25" s="9">
        <v>408394.8</v>
      </c>
      <c r="EW25" s="9">
        <v>412023.2</v>
      </c>
      <c r="EX25" s="9">
        <v>416184.5</v>
      </c>
      <c r="EY25" s="9">
        <v>420829.8</v>
      </c>
      <c r="EZ25" s="9">
        <v>426010.1</v>
      </c>
      <c r="FA25" s="9">
        <v>431663.4</v>
      </c>
      <c r="FB25" s="9">
        <v>437650.5</v>
      </c>
      <c r="FC25" s="9">
        <v>443808.4</v>
      </c>
      <c r="FD25" s="9">
        <v>450240</v>
      </c>
      <c r="FE25" s="9">
        <v>456817.1</v>
      </c>
      <c r="FF25" s="9">
        <v>463556.9</v>
      </c>
      <c r="FG25" s="9">
        <v>470379.8</v>
      </c>
      <c r="FH25" s="9">
        <v>477324.9</v>
      </c>
      <c r="FI25" s="9">
        <v>484399.2</v>
      </c>
      <c r="FJ25" s="9">
        <v>491524.6</v>
      </c>
      <c r="FK25" s="9">
        <v>498751.8</v>
      </c>
      <c r="FL25" s="9">
        <v>506171.5</v>
      </c>
      <c r="FM25" s="9">
        <v>513561.9</v>
      </c>
      <c r="FN25" s="9">
        <v>520945.9</v>
      </c>
    </row>
    <row r="26" spans="1:170" x14ac:dyDescent="0.2">
      <c r="A26" t="str">
        <f>'Baseline QTR'!A26</f>
        <v>KS_PIWS</v>
      </c>
      <c r="B26" t="str">
        <f>'Baseline QTR'!B26</f>
        <v xml:space="preserve">  Wage and salary disbursements (mil. $)</v>
      </c>
      <c r="C26" s="5">
        <v>29064.112822909243</v>
      </c>
      <c r="D26" s="5">
        <v>29862.946336554061</v>
      </c>
      <c r="E26" s="5">
        <v>30682.30488285761</v>
      </c>
      <c r="F26" s="5">
        <v>30825.211957679079</v>
      </c>
      <c r="G26" s="5">
        <v>31234.726708238359</v>
      </c>
      <c r="H26" s="5">
        <v>31582.37194305654</v>
      </c>
      <c r="I26" s="5">
        <v>32411.065075973445</v>
      </c>
      <c r="J26" s="5">
        <v>32665.296272731659</v>
      </c>
      <c r="K26" s="5">
        <v>34266.894800237547</v>
      </c>
      <c r="L26" s="5">
        <v>34470.404090930446</v>
      </c>
      <c r="M26" s="5">
        <v>34840.407416587957</v>
      </c>
      <c r="N26" s="5">
        <v>35986.945692244059</v>
      </c>
      <c r="O26" s="5">
        <v>34832.90543061465</v>
      </c>
      <c r="P26" s="5">
        <v>35421.749760715866</v>
      </c>
      <c r="Q26" s="5">
        <v>35509.234454740603</v>
      </c>
      <c r="R26" s="5">
        <v>35274.882353928864</v>
      </c>
      <c r="S26" s="5">
        <v>35907.233113228198</v>
      </c>
      <c r="T26" s="5">
        <v>36508.269732523506</v>
      </c>
      <c r="U26" s="5">
        <v>36470.260920522611</v>
      </c>
      <c r="V26" s="5">
        <v>37268.704233725672</v>
      </c>
      <c r="W26" s="5">
        <v>38168.348734768711</v>
      </c>
      <c r="X26" s="5">
        <v>38596.544796200433</v>
      </c>
      <c r="Y26" s="5">
        <v>39267.547115437272</v>
      </c>
      <c r="Z26" s="5">
        <v>39210.651353593603</v>
      </c>
      <c r="AA26" s="5">
        <v>41498.64753633512</v>
      </c>
      <c r="AB26" s="5">
        <v>42232.99151134619</v>
      </c>
      <c r="AC26" s="5">
        <v>43329.540007740856</v>
      </c>
      <c r="AD26" s="5">
        <v>44200.620944577822</v>
      </c>
      <c r="AE26" s="5">
        <v>47242.344123513969</v>
      </c>
      <c r="AF26" s="5">
        <v>48618.991389571653</v>
      </c>
      <c r="AG26" s="5">
        <v>49191.497201470644</v>
      </c>
      <c r="AH26" s="5">
        <v>50491.907285443711</v>
      </c>
      <c r="AI26" s="5">
        <v>54339.018288128602</v>
      </c>
      <c r="AJ26" s="5">
        <v>55463.33082181085</v>
      </c>
      <c r="AK26" s="5">
        <v>56763.360860746398</v>
      </c>
      <c r="AL26" s="5">
        <v>57641.358029314142</v>
      </c>
      <c r="AM26" s="5">
        <v>61822.161982403573</v>
      </c>
      <c r="AN26" s="5">
        <v>61210.523138970384</v>
      </c>
      <c r="AO26" s="5">
        <v>63670.074331942269</v>
      </c>
      <c r="AP26" s="5">
        <v>66531.516546683764</v>
      </c>
      <c r="AQ26" s="5">
        <v>68375.081399909177</v>
      </c>
      <c r="AR26" s="5">
        <v>66256.493144194319</v>
      </c>
      <c r="AS26" s="5">
        <v>65676.506431898713</v>
      </c>
      <c r="AT26" s="5">
        <v>66490.151023997809</v>
      </c>
      <c r="AU26" s="5">
        <v>66196.937549796625</v>
      </c>
      <c r="AV26" s="5">
        <v>67364.382158176333</v>
      </c>
      <c r="AW26" s="5">
        <v>64682.852515578779</v>
      </c>
      <c r="AX26" s="5">
        <v>64702.295776448285</v>
      </c>
      <c r="AY26" s="5">
        <v>64576.0155564507</v>
      </c>
      <c r="AZ26" s="5">
        <v>64493.59199578574</v>
      </c>
      <c r="BA26" s="5">
        <v>64676.537220700309</v>
      </c>
      <c r="BB26" s="5">
        <v>64731.44722706324</v>
      </c>
      <c r="BC26" s="5">
        <v>63934.283936490421</v>
      </c>
      <c r="BD26" s="5">
        <v>65034.784925161759</v>
      </c>
      <c r="BE26" s="5">
        <v>66126.06370987746</v>
      </c>
      <c r="BF26" s="5">
        <v>65520.05942847034</v>
      </c>
      <c r="BG26" s="5">
        <v>65075.700796466968</v>
      </c>
      <c r="BH26" s="5">
        <v>67080.495232084169</v>
      </c>
      <c r="BI26" s="5">
        <v>67480.343154317408</v>
      </c>
      <c r="BJ26" s="5">
        <v>68628.984817131437</v>
      </c>
      <c r="BK26" s="5">
        <v>68923.74963720316</v>
      </c>
      <c r="BL26" s="5">
        <v>69707.621623027284</v>
      </c>
      <c r="BM26" s="5">
        <v>70673.004168764281</v>
      </c>
      <c r="BN26" s="5">
        <v>72874.320571005228</v>
      </c>
      <c r="BO26" s="5">
        <v>75751.23092873425</v>
      </c>
      <c r="BP26" s="5">
        <v>76603.994023443825</v>
      </c>
      <c r="BQ26" s="5">
        <v>77590.763158167189</v>
      </c>
      <c r="BR26" s="5">
        <v>79479.903889654684</v>
      </c>
      <c r="BS26" s="5">
        <v>81640.117824122412</v>
      </c>
      <c r="BT26" s="5">
        <v>83410.233178846232</v>
      </c>
      <c r="BU26" s="5">
        <v>84877.084900466158</v>
      </c>
      <c r="BV26" s="5">
        <v>86246.224096565216</v>
      </c>
      <c r="BW26" s="5">
        <v>85884.246617808632</v>
      </c>
      <c r="BX26" s="5">
        <v>86126.182188823441</v>
      </c>
      <c r="BY26" s="5">
        <v>87316.409317177837</v>
      </c>
      <c r="BZ26" s="5">
        <v>86053.361876190102</v>
      </c>
      <c r="CA26" s="5">
        <v>83281.184777424729</v>
      </c>
      <c r="CB26" s="5">
        <v>83648.310987847901</v>
      </c>
      <c r="CC26" s="5">
        <v>82686.389465463901</v>
      </c>
      <c r="CD26" s="5">
        <v>82933.74676926338</v>
      </c>
      <c r="CE26" s="5">
        <v>82454.255861758473</v>
      </c>
      <c r="CF26" s="5">
        <v>83881.955445044499</v>
      </c>
      <c r="CG26" s="5">
        <v>84841.232094749139</v>
      </c>
      <c r="CH26" s="5">
        <v>85761.496598447906</v>
      </c>
      <c r="CI26" s="5">
        <v>88176.722719125959</v>
      </c>
      <c r="CJ26" s="5">
        <v>88950.414618557916</v>
      </c>
      <c r="CK26" s="5">
        <v>90381.824986881096</v>
      </c>
      <c r="CL26" s="5">
        <v>91314.605675434999</v>
      </c>
      <c r="CM26" s="5">
        <v>94628.796116389043</v>
      </c>
      <c r="CN26" s="5">
        <v>95801.299061608239</v>
      </c>
      <c r="CO26" s="5">
        <v>97026.602440705159</v>
      </c>
      <c r="CP26" s="5">
        <v>98565.986381297553</v>
      </c>
      <c r="CQ26" s="5">
        <v>99645.952310040622</v>
      </c>
      <c r="CR26" s="5">
        <v>100550.79553286238</v>
      </c>
      <c r="CS26" s="5">
        <v>101595.43914577411</v>
      </c>
      <c r="CT26" s="5">
        <v>102407.83701132287</v>
      </c>
      <c r="CU26" s="5">
        <v>106961.40868769136</v>
      </c>
      <c r="CV26" s="5">
        <v>107534.65484075921</v>
      </c>
      <c r="CW26" s="5">
        <v>110038.02959367384</v>
      </c>
      <c r="CX26" s="5">
        <v>111982.66287787569</v>
      </c>
      <c r="CY26" s="5">
        <v>112673.94467738822</v>
      </c>
      <c r="CZ26" s="5">
        <v>115057.43680654639</v>
      </c>
      <c r="DA26" s="5">
        <v>116934.16940591807</v>
      </c>
      <c r="DB26" s="5">
        <v>117458.17711014731</v>
      </c>
      <c r="DC26" s="5">
        <v>121501.27781998843</v>
      </c>
      <c r="DD26" s="5">
        <v>122518.7883614786</v>
      </c>
      <c r="DE26" s="5">
        <v>123887.1374535978</v>
      </c>
      <c r="DF26" s="5">
        <v>127371.28036493516</v>
      </c>
      <c r="DG26" s="5">
        <v>130272.29521731068</v>
      </c>
      <c r="DH26" s="5">
        <v>132436.15064473887</v>
      </c>
      <c r="DI26" s="5">
        <v>134990.43977713233</v>
      </c>
      <c r="DJ26" s="5">
        <v>138371.81836081814</v>
      </c>
      <c r="DK26" s="5">
        <v>145019.69012317984</v>
      </c>
      <c r="DL26" s="5">
        <v>145930.64504560607</v>
      </c>
      <c r="DM26" s="5">
        <v>149342.38192609203</v>
      </c>
      <c r="DN26" s="5">
        <v>150688.72690512205</v>
      </c>
      <c r="DO26" s="5">
        <v>156667.49349843079</v>
      </c>
      <c r="DP26" s="5">
        <v>157809.2236296942</v>
      </c>
      <c r="DQ26" s="5">
        <v>159565.37370954297</v>
      </c>
      <c r="DR26" s="5">
        <v>163276.56116233199</v>
      </c>
      <c r="DS26" s="45">
        <v>169362.62209053474</v>
      </c>
      <c r="DT26" s="45">
        <v>160451.12280746948</v>
      </c>
      <c r="DU26" s="45">
        <v>168446.98361334886</v>
      </c>
      <c r="DV26" s="45">
        <v>172861.07548864683</v>
      </c>
      <c r="DW26" s="45">
        <v>178585.35118709691</v>
      </c>
      <c r="DX26" s="45">
        <v>184233.33805379961</v>
      </c>
      <c r="DY26" s="45">
        <v>188221.582530646</v>
      </c>
      <c r="DZ26" s="45">
        <v>193699.97222845751</v>
      </c>
      <c r="EA26" s="45">
        <v>192830.61115925232</v>
      </c>
      <c r="EB26" s="45">
        <v>193467.10287186716</v>
      </c>
      <c r="EC26" s="45">
        <v>199064.2321454052</v>
      </c>
      <c r="ED26" s="45">
        <v>199532.04982347533</v>
      </c>
      <c r="EE26" s="45">
        <v>208117.82985339963</v>
      </c>
      <c r="EF26" s="45">
        <v>210268.2188765899</v>
      </c>
      <c r="EG26" s="45">
        <v>213830.43741463032</v>
      </c>
      <c r="EH26" s="45">
        <v>217278.89385538021</v>
      </c>
      <c r="EI26" s="9">
        <v>222893.457880667</v>
      </c>
      <c r="EJ26" s="9">
        <v>229787.08930800061</v>
      </c>
      <c r="EK26" s="9">
        <v>230024.16206123581</v>
      </c>
      <c r="EL26" s="9">
        <v>234591.99075009651</v>
      </c>
      <c r="EM26" s="9">
        <v>236878.17144828523</v>
      </c>
      <c r="EN26" s="9">
        <v>237238.49961756147</v>
      </c>
      <c r="EO26" s="9">
        <v>237761.39493737734</v>
      </c>
      <c r="EP26" s="9">
        <v>240472.7</v>
      </c>
      <c r="EQ26" s="9">
        <v>242613.6</v>
      </c>
      <c r="ER26" s="9">
        <v>243203.5</v>
      </c>
      <c r="ES26" s="9">
        <v>243261.1</v>
      </c>
      <c r="ET26" s="9">
        <v>243565.4</v>
      </c>
      <c r="EU26" s="9">
        <v>244637.5</v>
      </c>
      <c r="EV26" s="9">
        <v>246133.2</v>
      </c>
      <c r="EW26" s="9">
        <v>248087.4</v>
      </c>
      <c r="EX26" s="9">
        <v>250380</v>
      </c>
      <c r="EY26" s="9">
        <v>252949.3</v>
      </c>
      <c r="EZ26" s="9">
        <v>255722.3</v>
      </c>
      <c r="FA26" s="9">
        <v>258685.5</v>
      </c>
      <c r="FB26" s="9">
        <v>261825.8</v>
      </c>
      <c r="FC26" s="9">
        <v>265120.7</v>
      </c>
      <c r="FD26" s="9">
        <v>268483.90000000002</v>
      </c>
      <c r="FE26" s="9">
        <v>271923.7</v>
      </c>
      <c r="FF26" s="9">
        <v>275383.5</v>
      </c>
      <c r="FG26" s="9">
        <v>278870.40000000002</v>
      </c>
      <c r="FH26" s="9">
        <v>282344.40000000002</v>
      </c>
      <c r="FI26" s="9">
        <v>285883</v>
      </c>
      <c r="FJ26" s="9">
        <v>289457.5</v>
      </c>
      <c r="FK26" s="9">
        <v>293140</v>
      </c>
      <c r="FL26" s="9">
        <v>296860.3</v>
      </c>
      <c r="FM26" s="9">
        <v>300603.09999999998</v>
      </c>
      <c r="FN26" s="9">
        <v>304420.3</v>
      </c>
    </row>
    <row r="27" spans="1:170" x14ac:dyDescent="0.2">
      <c r="A27" t="str">
        <f>'Baseline QTR'!A27</f>
        <v>KS_PIPC</v>
      </c>
      <c r="B27" t="str">
        <f>'Baseline QTR'!B27</f>
        <v>Per capita personal income ($)</v>
      </c>
      <c r="C27" s="5">
        <v>23641.176865616555</v>
      </c>
      <c r="D27" s="5">
        <v>23956.991178229302</v>
      </c>
      <c r="E27" s="5">
        <v>24185.685018999739</v>
      </c>
      <c r="F27" s="5">
        <v>24389.183259408484</v>
      </c>
      <c r="G27" s="5">
        <v>24475.761939224994</v>
      </c>
      <c r="H27" s="5">
        <v>24741.563583167364</v>
      </c>
      <c r="I27" s="5">
        <v>25034.830143663668</v>
      </c>
      <c r="J27" s="5">
        <v>25461.12295541733</v>
      </c>
      <c r="K27" s="5">
        <v>26005.694599741408</v>
      </c>
      <c r="L27" s="5">
        <v>26223.922520005672</v>
      </c>
      <c r="M27" s="5">
        <v>26471.396760633455</v>
      </c>
      <c r="N27" s="5">
        <v>27090.618483197381</v>
      </c>
      <c r="O27" s="5">
        <v>26654.306681592956</v>
      </c>
      <c r="P27" s="5">
        <v>27046.17480984006</v>
      </c>
      <c r="Q27" s="5">
        <v>26975.949951968534</v>
      </c>
      <c r="R27" s="5">
        <v>27256.595151873837</v>
      </c>
      <c r="S27" s="5">
        <v>27573.061114896853</v>
      </c>
      <c r="T27" s="5">
        <v>27910.931357314454</v>
      </c>
      <c r="U27" s="5">
        <v>27962.583561977688</v>
      </c>
      <c r="V27" s="5">
        <v>28403.74179640548</v>
      </c>
      <c r="W27" s="5">
        <v>28889.753873439229</v>
      </c>
      <c r="X27" s="5">
        <v>29180.956771846268</v>
      </c>
      <c r="Y27" s="5">
        <v>29479.477758333131</v>
      </c>
      <c r="Z27" s="5">
        <v>29662.548043627652</v>
      </c>
      <c r="AA27" s="5">
        <v>30757.006589505472</v>
      </c>
      <c r="AB27" s="5">
        <v>31236.976549595707</v>
      </c>
      <c r="AC27" s="5">
        <v>31564.695614142012</v>
      </c>
      <c r="AD27" s="5">
        <v>31836.111119604619</v>
      </c>
      <c r="AE27" s="5">
        <v>33026.25431530764</v>
      </c>
      <c r="AF27" s="5">
        <v>33350.768613364031</v>
      </c>
      <c r="AG27" s="5">
        <v>33562.167571118553</v>
      </c>
      <c r="AH27" s="5">
        <v>34092.889847350336</v>
      </c>
      <c r="AI27" s="5">
        <v>36486.727514100698</v>
      </c>
      <c r="AJ27" s="5">
        <v>36914.764744611515</v>
      </c>
      <c r="AK27" s="5">
        <v>37340.174398119358</v>
      </c>
      <c r="AL27" s="5">
        <v>37531.800039782043</v>
      </c>
      <c r="AM27" s="5">
        <v>39178.897388207086</v>
      </c>
      <c r="AN27" s="5">
        <v>38867.925950665143</v>
      </c>
      <c r="AO27" s="5">
        <v>39755.563058731444</v>
      </c>
      <c r="AP27" s="5">
        <v>40839.904250314015</v>
      </c>
      <c r="AQ27" s="5">
        <v>41680.994257674334</v>
      </c>
      <c r="AR27" s="5">
        <v>41353.332915208492</v>
      </c>
      <c r="AS27" s="5">
        <v>41360.924022790627</v>
      </c>
      <c r="AT27" s="5">
        <v>41813.425371357545</v>
      </c>
      <c r="AU27" s="5">
        <v>41835.495050095313</v>
      </c>
      <c r="AV27" s="5">
        <v>42383.307886429095</v>
      </c>
      <c r="AW27" s="5">
        <v>41352.879046659655</v>
      </c>
      <c r="AX27" s="5">
        <v>41305.586256337374</v>
      </c>
      <c r="AY27" s="5">
        <v>41254.835088312066</v>
      </c>
      <c r="AZ27" s="5">
        <v>41393.442855436704</v>
      </c>
      <c r="BA27" s="5">
        <v>41621.941161992101</v>
      </c>
      <c r="BB27" s="5">
        <v>41917.491356074628</v>
      </c>
      <c r="BC27" s="5">
        <v>41551.048018811365</v>
      </c>
      <c r="BD27" s="5">
        <v>42172.139800518489</v>
      </c>
      <c r="BE27" s="5">
        <v>42764.78938193107</v>
      </c>
      <c r="BF27" s="5">
        <v>42705.057601152068</v>
      </c>
      <c r="BG27" s="5">
        <v>43639.933060380608</v>
      </c>
      <c r="BH27" s="5">
        <v>44500.680801942268</v>
      </c>
      <c r="BI27" s="5">
        <v>44563.278074223454</v>
      </c>
      <c r="BJ27" s="5">
        <v>49728.193800583846</v>
      </c>
      <c r="BK27" s="5">
        <v>45302.579914635455</v>
      </c>
      <c r="BL27" s="5">
        <v>45770.910739202205</v>
      </c>
      <c r="BM27" s="5">
        <v>46124.417957069883</v>
      </c>
      <c r="BN27" s="5">
        <v>47209.238794027973</v>
      </c>
      <c r="BO27" s="5">
        <v>49258.044549760139</v>
      </c>
      <c r="BP27" s="5">
        <v>49860.660427938994</v>
      </c>
      <c r="BQ27" s="5">
        <v>50186.044528235114</v>
      </c>
      <c r="BR27" s="5">
        <v>50914.601413614211</v>
      </c>
      <c r="BS27" s="5">
        <v>52282.471416394583</v>
      </c>
      <c r="BT27" s="5">
        <v>53543.632628833599</v>
      </c>
      <c r="BU27" s="5">
        <v>54141.855531348003</v>
      </c>
      <c r="BV27" s="5">
        <v>54839.778153888088</v>
      </c>
      <c r="BW27" s="5">
        <v>54453.363195670892</v>
      </c>
      <c r="BX27" s="5">
        <v>56025.505336065515</v>
      </c>
      <c r="BY27" s="5">
        <v>55486.530754866522</v>
      </c>
      <c r="BZ27" s="5">
        <v>54382.958723551295</v>
      </c>
      <c r="CA27" s="5">
        <v>51102.507471795681</v>
      </c>
      <c r="CB27" s="5">
        <v>51091.199476467424</v>
      </c>
      <c r="CC27" s="5">
        <v>50517.233527445685</v>
      </c>
      <c r="CD27" s="5">
        <v>50821.868406852242</v>
      </c>
      <c r="CE27" s="5">
        <v>50720.505422193346</v>
      </c>
      <c r="CF27" s="5">
        <v>51401.448331295534</v>
      </c>
      <c r="CG27" s="5">
        <v>51790.24625422604</v>
      </c>
      <c r="CH27" s="5">
        <v>52203.07046784796</v>
      </c>
      <c r="CI27" s="5">
        <v>54368.313971334377</v>
      </c>
      <c r="CJ27" s="5">
        <v>54582.18428850991</v>
      </c>
      <c r="CK27" s="5">
        <v>55069.894161242344</v>
      </c>
      <c r="CL27" s="5">
        <v>55810.560275093383</v>
      </c>
      <c r="CM27" s="5">
        <v>59335.635181609163</v>
      </c>
      <c r="CN27" s="5">
        <v>60147.216474003078</v>
      </c>
      <c r="CO27" s="5">
        <v>60003.442058816676</v>
      </c>
      <c r="CP27" s="5">
        <v>62075.117051078705</v>
      </c>
      <c r="CQ27" s="5">
        <v>60481.293676100002</v>
      </c>
      <c r="CR27" s="5">
        <v>60850.317691186472</v>
      </c>
      <c r="CS27" s="5">
        <v>61466.237520491013</v>
      </c>
      <c r="CT27" s="5">
        <v>61520.804378290406</v>
      </c>
      <c r="CU27" s="5">
        <v>63952.379596311126</v>
      </c>
      <c r="CV27" s="5">
        <v>65053.291408022844</v>
      </c>
      <c r="CW27" s="5">
        <v>66197.902394644727</v>
      </c>
      <c r="CX27" s="5">
        <v>67087.376705669827</v>
      </c>
      <c r="CY27" s="5">
        <v>67700.046431919342</v>
      </c>
      <c r="CZ27" s="5">
        <v>68232.676755201217</v>
      </c>
      <c r="DA27" s="5">
        <v>68645.076821143084</v>
      </c>
      <c r="DB27" s="5">
        <v>68760.186319716246</v>
      </c>
      <c r="DC27" s="5">
        <v>70327.489264971984</v>
      </c>
      <c r="DD27" s="5">
        <v>70725.820600110557</v>
      </c>
      <c r="DE27" s="5">
        <v>71378.744470353267</v>
      </c>
      <c r="DF27" s="5">
        <v>72681.420354569287</v>
      </c>
      <c r="DG27" s="5">
        <v>74268.588078052751</v>
      </c>
      <c r="DH27" s="5">
        <v>75039.623938709919</v>
      </c>
      <c r="DI27" s="5">
        <v>75820.418949163766</v>
      </c>
      <c r="DJ27" s="5">
        <v>76850.597720835576</v>
      </c>
      <c r="DK27" s="5">
        <v>78646.636536100254</v>
      </c>
      <c r="DL27" s="5">
        <v>79118.728429536728</v>
      </c>
      <c r="DM27" s="5">
        <v>80379.285662754264</v>
      </c>
      <c r="DN27" s="5">
        <v>81256.328175603281</v>
      </c>
      <c r="DO27" s="5">
        <v>83697.904695265301</v>
      </c>
      <c r="DP27" s="5">
        <v>84083.22955682702</v>
      </c>
      <c r="DQ27" s="5">
        <v>84398.193371667323</v>
      </c>
      <c r="DR27" s="5">
        <v>85234.043228703318</v>
      </c>
      <c r="DS27" s="45">
        <v>85875.114481813842</v>
      </c>
      <c r="DT27" s="45">
        <v>91694.759998973575</v>
      </c>
      <c r="DU27" s="45">
        <v>89815.311591859063</v>
      </c>
      <c r="DV27" s="45">
        <v>89138.48214830365</v>
      </c>
      <c r="DW27" s="45">
        <v>100075.34223179361</v>
      </c>
      <c r="DX27" s="45">
        <v>96398.15963400621</v>
      </c>
      <c r="DY27" s="45">
        <v>96074.067934718027</v>
      </c>
      <c r="DZ27" s="45">
        <v>96907.692429478644</v>
      </c>
      <c r="EA27" s="45">
        <v>98531.049797211541</v>
      </c>
      <c r="EB27" s="45">
        <v>99009.023091252442</v>
      </c>
      <c r="EC27" s="45">
        <v>100838.20719758548</v>
      </c>
      <c r="ED27" s="45">
        <v>102157.55616822885</v>
      </c>
      <c r="EE27" s="45">
        <v>105192.79342102724</v>
      </c>
      <c r="EF27" s="45">
        <v>106521.69704405344</v>
      </c>
      <c r="EG27" s="45">
        <v>107724.46730669827</v>
      </c>
      <c r="EH27" s="45">
        <v>109156.04878124189</v>
      </c>
      <c r="EI27" s="9">
        <v>110921.83137761039</v>
      </c>
      <c r="EJ27" s="9">
        <v>113140.47098396768</v>
      </c>
      <c r="EK27" s="9">
        <v>113476.98836210575</v>
      </c>
      <c r="EL27" s="9">
        <v>115111.97706419521</v>
      </c>
      <c r="EM27" s="9">
        <v>116276.506211734</v>
      </c>
      <c r="EN27" s="9">
        <v>116757.98156977656</v>
      </c>
      <c r="EO27" s="9">
        <v>116715.05632103447</v>
      </c>
      <c r="EP27" s="9">
        <v>117807.2</v>
      </c>
      <c r="EQ27" s="9">
        <v>118984.6</v>
      </c>
      <c r="ER27" s="9">
        <v>119388.8</v>
      </c>
      <c r="ES27" s="9">
        <v>119734</v>
      </c>
      <c r="ET27" s="9">
        <v>120153.7</v>
      </c>
      <c r="EU27" s="9">
        <v>120746.7</v>
      </c>
      <c r="EV27" s="9">
        <v>121517.6</v>
      </c>
      <c r="EW27" s="9">
        <v>122347.2</v>
      </c>
      <c r="EX27" s="9">
        <v>123315.6</v>
      </c>
      <c r="EY27" s="9">
        <v>124404.9</v>
      </c>
      <c r="EZ27" s="9">
        <v>125633</v>
      </c>
      <c r="FA27" s="9">
        <v>126988.9</v>
      </c>
      <c r="FB27" s="9">
        <v>128438.39999999999</v>
      </c>
      <c r="FC27" s="9">
        <v>129939.1</v>
      </c>
      <c r="FD27" s="9">
        <v>131523.20000000001</v>
      </c>
      <c r="FE27" s="9">
        <v>133150.6</v>
      </c>
      <c r="FF27" s="9">
        <v>134822.39999999999</v>
      </c>
      <c r="FG27" s="9">
        <v>136512</v>
      </c>
      <c r="FH27" s="9">
        <v>138228.70000000001</v>
      </c>
      <c r="FI27" s="9">
        <v>139972.1</v>
      </c>
      <c r="FJ27" s="9">
        <v>141716.6</v>
      </c>
      <c r="FK27" s="9">
        <v>143475</v>
      </c>
      <c r="FL27" s="9">
        <v>145273.70000000001</v>
      </c>
      <c r="FM27" s="9">
        <v>147050.9</v>
      </c>
      <c r="FN27" s="9">
        <v>148816.9</v>
      </c>
    </row>
    <row r="28" spans="1:170"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8"/>
      <c r="EQ28" s="8"/>
      <c r="ER28" s="8"/>
      <c r="ES28" s="8"/>
      <c r="ET28" s="8"/>
      <c r="EU28" s="8"/>
      <c r="EV28" s="8"/>
      <c r="EW28" s="8"/>
      <c r="EX28" s="8"/>
      <c r="EY28" s="8"/>
      <c r="EZ28" s="8"/>
      <c r="FA28" s="8"/>
      <c r="FB28" s="8"/>
      <c r="FC28" s="8"/>
      <c r="FD28" s="8"/>
      <c r="FE28" s="8"/>
      <c r="FF28" s="8"/>
      <c r="FG28" s="8"/>
      <c r="FH28" s="8"/>
      <c r="FI28" s="8"/>
      <c r="FJ28" s="8"/>
      <c r="FK28" s="8"/>
      <c r="FL28" s="8"/>
      <c r="FM28" s="8"/>
      <c r="FN28" s="8"/>
    </row>
    <row r="29" spans="1:170" x14ac:dyDescent="0.2">
      <c r="A29" t="str">
        <f>'Baseline QTR'!A29</f>
        <v>KSP_CPIU</v>
      </c>
      <c r="B29" t="str">
        <f>'Baseline QTR'!B29</f>
        <v>Seattle MSA CPI-U (1982-1984=100)</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3">
        <v>361.87200000000001</v>
      </c>
      <c r="EO29" s="3">
        <v>365.21100000000001</v>
      </c>
      <c r="EP29" s="8">
        <v>365.68</v>
      </c>
      <c r="EQ29" s="8">
        <v>371.2491</v>
      </c>
      <c r="ER29" s="8">
        <v>378.35730000000001</v>
      </c>
      <c r="ES29" s="8">
        <v>382.2167</v>
      </c>
      <c r="ET29" s="8">
        <v>381.92590000000001</v>
      </c>
      <c r="EU29" s="8">
        <v>385.01260000000002</v>
      </c>
      <c r="EV29" s="8">
        <v>390.35199999999998</v>
      </c>
      <c r="EW29" s="8">
        <v>392.64</v>
      </c>
      <c r="EX29" s="8">
        <v>392.0317</v>
      </c>
      <c r="EY29" s="8">
        <v>394.5317</v>
      </c>
      <c r="EZ29" s="8">
        <v>398.97329999999999</v>
      </c>
      <c r="FA29" s="8">
        <v>400.35019999999997</v>
      </c>
      <c r="FB29" s="8">
        <v>399.40839999999997</v>
      </c>
      <c r="FC29" s="8">
        <v>401.51319999999998</v>
      </c>
      <c r="FD29" s="8">
        <v>405.91699999999997</v>
      </c>
      <c r="FE29" s="8">
        <v>407.00940000000003</v>
      </c>
      <c r="FF29" s="8">
        <v>405.98680000000002</v>
      </c>
      <c r="FG29" s="8">
        <v>408.16809999999998</v>
      </c>
      <c r="FH29" s="8">
        <v>412.66070000000002</v>
      </c>
      <c r="FI29" s="8">
        <v>413.78820000000002</v>
      </c>
      <c r="FJ29" s="8">
        <v>412.91410000000002</v>
      </c>
      <c r="FK29" s="8">
        <v>415.22680000000003</v>
      </c>
      <c r="FL29" s="8">
        <v>419.87549999999999</v>
      </c>
      <c r="FM29" s="8">
        <v>421.1062</v>
      </c>
      <c r="FN29" s="8">
        <v>420.26690000000002</v>
      </c>
    </row>
    <row r="30" spans="1:170" x14ac:dyDescent="0.2">
      <c r="A30" t="str">
        <f>'Baseline QTR'!A30</f>
        <v>KSP_CPIW</v>
      </c>
      <c r="B30" t="str">
        <f>'Baseline QTR'!B30</f>
        <v>Seattle MSA CPI-W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3">
        <v>355.24199999999996</v>
      </c>
      <c r="EO30" s="3">
        <v>360.22699999999998</v>
      </c>
      <c r="EP30" s="8">
        <v>359.7201</v>
      </c>
      <c r="EQ30" s="8">
        <v>363.90550000000002</v>
      </c>
      <c r="ER30" s="8">
        <v>371.63080000000002</v>
      </c>
      <c r="ES30" s="8">
        <v>376.85829999999999</v>
      </c>
      <c r="ET30" s="8">
        <v>375.38330000000002</v>
      </c>
      <c r="EU30" s="8">
        <v>377.1146</v>
      </c>
      <c r="EV30" s="8">
        <v>382.62689999999998</v>
      </c>
      <c r="EW30" s="8">
        <v>386.60390000000001</v>
      </c>
      <c r="EX30" s="8">
        <v>385.07440000000003</v>
      </c>
      <c r="EY30" s="8">
        <v>386.36860000000001</v>
      </c>
      <c r="EZ30" s="8">
        <v>391.02539999999999</v>
      </c>
      <c r="FA30" s="8">
        <v>394.15030000000002</v>
      </c>
      <c r="FB30" s="8">
        <v>392.30950000000001</v>
      </c>
      <c r="FC30" s="8">
        <v>393.24689999999998</v>
      </c>
      <c r="FD30" s="8">
        <v>397.97210000000001</v>
      </c>
      <c r="FE30" s="8">
        <v>400.89690000000002</v>
      </c>
      <c r="FF30" s="8">
        <v>399.02600000000001</v>
      </c>
      <c r="FG30" s="8">
        <v>400.0591</v>
      </c>
      <c r="FH30" s="8">
        <v>404.90499999999997</v>
      </c>
      <c r="FI30" s="8">
        <v>407.91480000000001</v>
      </c>
      <c r="FJ30" s="8">
        <v>406.19510000000002</v>
      </c>
      <c r="FK30" s="8">
        <v>407.33640000000003</v>
      </c>
      <c r="FL30" s="8">
        <v>412.3569</v>
      </c>
      <c r="FM30" s="8">
        <v>415.50689999999997</v>
      </c>
      <c r="FN30" s="8">
        <v>413.80059999999997</v>
      </c>
    </row>
    <row r="31" spans="1:170" x14ac:dyDescent="0.2">
      <c r="A31" t="str">
        <f>'Baseline QTR'!A31</f>
        <v>KSP_PHCL</v>
      </c>
      <c r="B31" t="str">
        <f>'Baseline QTR'!B31</f>
        <v>Seattle MSA S&amp;P CoreLogic Case-Shilller Home Price Index</v>
      </c>
      <c r="C31" s="3">
        <v>60.933379116223335</v>
      </c>
      <c r="D31" s="3">
        <v>66.478004935489338</v>
      </c>
      <c r="E31" s="3">
        <v>67.647474929779662</v>
      </c>
      <c r="F31" s="3">
        <v>66.986731194497665</v>
      </c>
      <c r="G31" s="3">
        <v>65.665882792247672</v>
      </c>
      <c r="H31" s="3">
        <v>65.757684601810325</v>
      </c>
      <c r="I31" s="3">
        <v>66.332472790697338</v>
      </c>
      <c r="J31" s="3">
        <v>66.142218288026669</v>
      </c>
      <c r="K31" s="3">
        <v>66.538791371822995</v>
      </c>
      <c r="L31" s="3">
        <v>67.285234066049</v>
      </c>
      <c r="M31" s="3">
        <v>67.109744123906665</v>
      </c>
      <c r="N31" s="3">
        <v>67.623706644768333</v>
      </c>
      <c r="O31" s="3">
        <v>68.547090030311338</v>
      </c>
      <c r="P31" s="3">
        <v>67.910128685279005</v>
      </c>
      <c r="Q31" s="3">
        <v>68.093404177747004</v>
      </c>
      <c r="R31" s="3">
        <v>69.570908214897329</v>
      </c>
      <c r="S31" s="3">
        <v>70.452962188486993</v>
      </c>
      <c r="T31" s="3">
        <v>71.094586807257002</v>
      </c>
      <c r="U31" s="3">
        <v>71.441501452815999</v>
      </c>
      <c r="V31" s="3">
        <v>71.939750418176999</v>
      </c>
      <c r="W31" s="3">
        <v>72.156933527592003</v>
      </c>
      <c r="X31" s="3">
        <v>71.517880752594337</v>
      </c>
      <c r="Y31" s="3">
        <v>72.307600362495009</v>
      </c>
      <c r="Z31" s="3">
        <v>72.999770695986342</v>
      </c>
      <c r="AA31" s="3">
        <v>73.39562573325334</v>
      </c>
      <c r="AB31" s="3">
        <v>73.943942832755994</v>
      </c>
      <c r="AC31" s="3">
        <v>74.242108249690332</v>
      </c>
      <c r="AD31" s="3">
        <v>74.851894018056328</v>
      </c>
      <c r="AE31" s="3">
        <v>76.308403602683995</v>
      </c>
      <c r="AF31" s="3">
        <v>78.764840877360001</v>
      </c>
      <c r="AG31" s="3">
        <v>81.15583614378734</v>
      </c>
      <c r="AH31" s="3">
        <v>82.831296880436668</v>
      </c>
      <c r="AI31" s="3">
        <v>85.479391242112669</v>
      </c>
      <c r="AJ31" s="3">
        <v>87.654297716965999</v>
      </c>
      <c r="AK31" s="3">
        <v>89.801537053798</v>
      </c>
      <c r="AL31" s="3">
        <v>91.697670573560998</v>
      </c>
      <c r="AM31" s="3">
        <v>93.231252368487674</v>
      </c>
      <c r="AN31" s="3">
        <v>95.487608518627326</v>
      </c>
      <c r="AO31" s="3">
        <v>97.471784338193686</v>
      </c>
      <c r="AP31" s="3">
        <v>99.928913079580994</v>
      </c>
      <c r="AQ31" s="3">
        <v>101.89313613549132</v>
      </c>
      <c r="AR31" s="3">
        <v>104.04403900179834</v>
      </c>
      <c r="AS31" s="3">
        <v>105.25998575040931</v>
      </c>
      <c r="AT31" s="3">
        <v>106.50241111708966</v>
      </c>
      <c r="AU31" s="3">
        <v>107.94147351729832</v>
      </c>
      <c r="AV31" s="3">
        <v>109.33684189497866</v>
      </c>
      <c r="AW31" s="3">
        <v>110.58549673111068</v>
      </c>
      <c r="AX31" s="3">
        <v>111.89981028219</v>
      </c>
      <c r="AY31" s="3">
        <v>113.22437070104831</v>
      </c>
      <c r="AZ31" s="3">
        <v>113.76928775621032</v>
      </c>
      <c r="BA31" s="3">
        <v>114.75231059822433</v>
      </c>
      <c r="BB31" s="3">
        <v>115.99039554072966</v>
      </c>
      <c r="BC31" s="3">
        <v>117.44146553008066</v>
      </c>
      <c r="BD31" s="3">
        <v>118.90429369866132</v>
      </c>
      <c r="BE31" s="3">
        <v>120.89367286200532</v>
      </c>
      <c r="BF31" s="3">
        <v>123.72990002925069</v>
      </c>
      <c r="BG31" s="3">
        <v>126.56388832069966</v>
      </c>
      <c r="BH31" s="3">
        <v>129.85724043945467</v>
      </c>
      <c r="BI31" s="3">
        <v>133.20374850908232</v>
      </c>
      <c r="BJ31" s="3">
        <v>137.21230622330867</v>
      </c>
      <c r="BK31" s="3">
        <v>143.33103840334866</v>
      </c>
      <c r="BL31" s="3">
        <v>148.77623883104999</v>
      </c>
      <c r="BM31" s="3">
        <v>155.15427949088999</v>
      </c>
      <c r="BN31" s="3">
        <v>162.38118305961467</v>
      </c>
      <c r="BO31" s="3">
        <v>169.56388500271902</v>
      </c>
      <c r="BP31" s="3">
        <v>174.77211323584368</v>
      </c>
      <c r="BQ31" s="3">
        <v>179.68889055169265</v>
      </c>
      <c r="BR31" s="3">
        <v>183.417601568093</v>
      </c>
      <c r="BS31" s="3">
        <v>187.98276635421533</v>
      </c>
      <c r="BT31" s="3">
        <v>190.28775316358733</v>
      </c>
      <c r="BU31" s="3">
        <v>189.64081188578231</v>
      </c>
      <c r="BV31" s="3">
        <v>186.68987578023263</v>
      </c>
      <c r="BW31" s="3">
        <v>183.24693532224501</v>
      </c>
      <c r="BX31" s="3">
        <v>178.59717986641633</v>
      </c>
      <c r="BY31" s="3">
        <v>172.349992382637</v>
      </c>
      <c r="BZ31" s="3">
        <v>165.04825064732168</v>
      </c>
      <c r="CA31" s="3">
        <v>155.07311160629001</v>
      </c>
      <c r="CB31" s="3">
        <v>148.95774056980702</v>
      </c>
      <c r="CC31" s="3">
        <v>146.906745472198</v>
      </c>
      <c r="CD31" s="3">
        <v>148.04113891365969</v>
      </c>
      <c r="CE31" s="3">
        <v>147.49973938249468</v>
      </c>
      <c r="CF31" s="3">
        <v>145.73875842746531</v>
      </c>
      <c r="CG31" s="3">
        <v>143.46278517301999</v>
      </c>
      <c r="CH31" s="3">
        <v>140.92365753548967</v>
      </c>
      <c r="CI31" s="3">
        <v>137.06552296085732</v>
      </c>
      <c r="CJ31" s="3">
        <v>135.64897785810601</v>
      </c>
      <c r="CK31" s="3">
        <v>134.24635083543134</v>
      </c>
      <c r="CL31" s="3">
        <v>132.68940760535</v>
      </c>
      <c r="CM31" s="3">
        <v>133.364631955145</v>
      </c>
      <c r="CN31" s="3">
        <v>135.98695163567834</v>
      </c>
      <c r="CO31" s="3">
        <v>139.259105137852</v>
      </c>
      <c r="CP31" s="3">
        <v>142.46826565600267</v>
      </c>
      <c r="CQ31" s="3">
        <v>145.99859913130533</v>
      </c>
      <c r="CR31" s="3">
        <v>151.55451666896468</v>
      </c>
      <c r="CS31" s="3">
        <v>157.44065562976934</v>
      </c>
      <c r="CT31" s="3">
        <v>160.85476427062599</v>
      </c>
      <c r="CU31" s="3">
        <v>163.44219281733501</v>
      </c>
      <c r="CV31" s="3">
        <v>165.86597458902966</v>
      </c>
      <c r="CW31" s="3">
        <v>167.92374186494334</v>
      </c>
      <c r="CX31" s="3">
        <v>171.26590202448634</v>
      </c>
      <c r="CY31" s="3">
        <v>174.73223374811835</v>
      </c>
      <c r="CZ31" s="3">
        <v>177.73627500635033</v>
      </c>
      <c r="DA31" s="3">
        <v>181.109978048584</v>
      </c>
      <c r="DB31" s="3">
        <v>187.77665743581633</v>
      </c>
      <c r="DC31" s="3">
        <v>192.98212760525499</v>
      </c>
      <c r="DD31" s="3">
        <v>196.503969813174</v>
      </c>
      <c r="DE31" s="3">
        <v>201.66505976673301</v>
      </c>
      <c r="DF31" s="3">
        <v>208.10484789389167</v>
      </c>
      <c r="DG31" s="3">
        <v>215.47821665408333</v>
      </c>
      <c r="DH31" s="3">
        <v>222.03012517378937</v>
      </c>
      <c r="DI31" s="3">
        <v>228.62803193789463</v>
      </c>
      <c r="DJ31" s="3">
        <v>235.08510328394399</v>
      </c>
      <c r="DK31" s="3">
        <v>242.70884106462333</v>
      </c>
      <c r="DL31" s="3">
        <v>250.65696807098337</v>
      </c>
      <c r="DM31" s="3">
        <v>251.32763495173867</v>
      </c>
      <c r="DN31" s="3">
        <v>250.28336128591465</v>
      </c>
      <c r="DO31" s="3">
        <v>249.29429247324433</v>
      </c>
      <c r="DP31" s="3">
        <v>248.13343773071665</v>
      </c>
      <c r="DQ31" s="3">
        <v>253.09642375267032</v>
      </c>
      <c r="DR31" s="3">
        <v>258.93250232424765</v>
      </c>
      <c r="DS31" s="3">
        <v>264.36346124082399</v>
      </c>
      <c r="DT31" s="3">
        <v>264.93390896676937</v>
      </c>
      <c r="DU31" s="3">
        <v>275.03978011747631</v>
      </c>
      <c r="DV31" s="3">
        <v>292.21833255185135</v>
      </c>
      <c r="DW31" s="3">
        <v>307.01663948315769</v>
      </c>
      <c r="DX31" s="3">
        <v>325.66072694834099</v>
      </c>
      <c r="DY31" s="3">
        <v>342.08658585698697</v>
      </c>
      <c r="DZ31" s="3">
        <v>360.86340493291368</v>
      </c>
      <c r="EA31" s="3">
        <v>387.98953814963733</v>
      </c>
      <c r="EB31" s="3">
        <v>399.69279748760334</v>
      </c>
      <c r="EC31" s="3">
        <v>376.69834560609769</v>
      </c>
      <c r="ED31" s="3">
        <v>365.96408524416131</v>
      </c>
      <c r="EE31" s="3">
        <v>355.21392428183435</v>
      </c>
      <c r="EF31" s="3">
        <v>358.40472483638433</v>
      </c>
      <c r="EG31" s="3">
        <v>371.71708219723331</v>
      </c>
      <c r="EH31" s="3">
        <v>376.56316808479801</v>
      </c>
      <c r="EI31" s="3">
        <v>378.876298979941</v>
      </c>
      <c r="EJ31" s="3">
        <v>383.61858992721568</v>
      </c>
      <c r="EK31" s="3">
        <v>391.60454388467468</v>
      </c>
      <c r="EL31" s="3">
        <v>396.48551873220566</v>
      </c>
      <c r="EM31" s="3">
        <v>397.28729554773997</v>
      </c>
      <c r="EN31" s="3">
        <v>391.02223976233665</v>
      </c>
      <c r="EO31" s="3">
        <v>390.87302429210467</v>
      </c>
      <c r="EP31" s="8">
        <v>395.58080000000001</v>
      </c>
      <c r="EQ31" s="8">
        <v>397.24669999999998</v>
      </c>
      <c r="ER31" s="8">
        <v>391.01490000000001</v>
      </c>
      <c r="ES31" s="8">
        <v>377.91829999999999</v>
      </c>
      <c r="ET31" s="8">
        <v>369.04430000000002</v>
      </c>
      <c r="EU31" s="8">
        <v>367.51029999999997</v>
      </c>
      <c r="EV31" s="8">
        <v>370.37970000000001</v>
      </c>
      <c r="EW31" s="8">
        <v>374.78339999999997</v>
      </c>
      <c r="EX31" s="8">
        <v>379.81209999999999</v>
      </c>
      <c r="EY31" s="8">
        <v>385.63909999999998</v>
      </c>
      <c r="EZ31" s="8">
        <v>391.88580000000002</v>
      </c>
      <c r="FA31" s="8">
        <v>397.9051</v>
      </c>
      <c r="FB31" s="8">
        <v>403.38589999999999</v>
      </c>
      <c r="FC31" s="8">
        <v>408.78320000000002</v>
      </c>
      <c r="FD31" s="8">
        <v>414.78809999999999</v>
      </c>
      <c r="FE31" s="8">
        <v>420.96660000000003</v>
      </c>
      <c r="FF31" s="8">
        <v>426.84550000000002</v>
      </c>
      <c r="FG31" s="8">
        <v>431.98680000000002</v>
      </c>
      <c r="FH31" s="8">
        <v>436.84030000000001</v>
      </c>
      <c r="FI31" s="8">
        <v>441.64940000000001</v>
      </c>
      <c r="FJ31" s="8">
        <v>446.1207</v>
      </c>
      <c r="FK31" s="8">
        <v>450.1918</v>
      </c>
      <c r="FL31" s="8">
        <v>454.27319999999997</v>
      </c>
      <c r="FM31" s="8">
        <v>458.62529999999998</v>
      </c>
      <c r="FN31" s="8">
        <v>463.1139</v>
      </c>
    </row>
    <row r="32" spans="1:170" x14ac:dyDescent="0.2">
      <c r="A32" t="str">
        <f>'Baseline QTR'!A32</f>
        <v>KS_BP</v>
      </c>
      <c r="B32" t="str">
        <f>'Baseline QTR'!B32</f>
        <v>Housing permits (thous.)</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3">
        <v>10412</v>
      </c>
      <c r="EO32" s="3">
        <v>11324</v>
      </c>
      <c r="EP32" s="8">
        <v>15822.92</v>
      </c>
      <c r="EQ32" s="8">
        <v>11210.64</v>
      </c>
      <c r="ER32" s="8">
        <v>11507.02</v>
      </c>
      <c r="ES32" s="8">
        <v>8916.49</v>
      </c>
      <c r="ET32" s="8">
        <v>10824.72</v>
      </c>
      <c r="EU32" s="8">
        <v>8305.1650000000009</v>
      </c>
      <c r="EV32" s="8">
        <v>8425.5969999999998</v>
      </c>
      <c r="EW32" s="8">
        <v>6652.2610000000004</v>
      </c>
      <c r="EX32" s="8">
        <v>9155.8269999999993</v>
      </c>
      <c r="EY32" s="8">
        <v>7679.8280000000004</v>
      </c>
      <c r="EZ32" s="8">
        <v>9609.107</v>
      </c>
      <c r="FA32" s="8">
        <v>8329.4860000000008</v>
      </c>
      <c r="FB32" s="8">
        <v>11258.19</v>
      </c>
      <c r="FC32" s="8">
        <v>9800.8009999999995</v>
      </c>
      <c r="FD32" s="8">
        <v>12444.15</v>
      </c>
      <c r="FE32" s="8">
        <v>10559.98</v>
      </c>
      <c r="FF32" s="8">
        <v>13416.89</v>
      </c>
      <c r="FG32" s="8">
        <v>11281.89</v>
      </c>
      <c r="FH32" s="8">
        <v>14011.71</v>
      </c>
      <c r="FI32" s="8">
        <v>11515.99</v>
      </c>
      <c r="FJ32" s="8">
        <v>14021.63</v>
      </c>
      <c r="FK32" s="8">
        <v>11466.91</v>
      </c>
      <c r="FL32" s="8">
        <v>13880.48</v>
      </c>
      <c r="FM32" s="8">
        <v>11291.5</v>
      </c>
      <c r="FN32" s="8">
        <v>13475.22</v>
      </c>
    </row>
    <row r="33" spans="1:170" x14ac:dyDescent="0.2">
      <c r="A33" t="str">
        <f>'Baseline QTR'!A33</f>
        <v>KS_POP</v>
      </c>
      <c r="B33" t="str">
        <f>'Baseline QTR'!B33</f>
        <v>Population (thous.)</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3285.4882041516389</v>
      </c>
      <c r="EN33" s="48">
        <v>3295.7319624384136</v>
      </c>
      <c r="EO33" s="48">
        <v>3305.9248408382432</v>
      </c>
      <c r="EP33" s="49">
        <v>3316.0713920495673</v>
      </c>
      <c r="EQ33" s="49">
        <v>3324.7631001133154</v>
      </c>
      <c r="ER33" s="49">
        <v>3332.8929500930221</v>
      </c>
      <c r="ES33" s="49">
        <v>3340.4287429681099</v>
      </c>
      <c r="ET33" s="49">
        <v>3347.4542949592569</v>
      </c>
      <c r="EU33" s="49">
        <v>3354.1478829412999</v>
      </c>
      <c r="EV33" s="49">
        <v>3360.785952686274</v>
      </c>
      <c r="EW33" s="49">
        <v>3367.6553819400447</v>
      </c>
      <c r="EX33" s="49">
        <v>3374.953361811542</v>
      </c>
      <c r="EY33" s="49">
        <v>3382.7421508301059</v>
      </c>
      <c r="EZ33" s="49">
        <v>3390.9097066090803</v>
      </c>
      <c r="FA33" s="49">
        <v>3399.2226939419661</v>
      </c>
      <c r="FB33" s="49">
        <v>3407.4724910132777</v>
      </c>
      <c r="FC33" s="49">
        <v>3415.510010431879</v>
      </c>
      <c r="FD33" s="49">
        <v>3423.2742786532135</v>
      </c>
      <c r="FE33" s="49">
        <v>3430.8314809904518</v>
      </c>
      <c r="FF33" s="49">
        <v>3438.2789857619541</v>
      </c>
      <c r="FG33" s="49">
        <v>3445.7021655642216</v>
      </c>
      <c r="FH33" s="49">
        <v>3453.1525292723568</v>
      </c>
      <c r="FI33" s="49">
        <v>3460.6840005946951</v>
      </c>
      <c r="FJ33" s="49">
        <v>3468.3639058065601</v>
      </c>
      <c r="FK33" s="49">
        <v>3476.228924509202</v>
      </c>
      <c r="FL33" s="49">
        <v>3484.2607825512646</v>
      </c>
      <c r="FM33" s="49">
        <v>3492.4077659462769</v>
      </c>
      <c r="FN33" s="49">
        <v>3500.582698776735</v>
      </c>
    </row>
    <row r="34" spans="1:170"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row>
    <row r="35" spans="1:170" x14ac:dyDescent="0.2">
      <c r="C35" s="3"/>
      <c r="D35" s="3"/>
      <c r="E35" s="3"/>
      <c r="F35" s="3"/>
      <c r="G35" s="3"/>
      <c r="H35" s="3"/>
      <c r="I35" s="3"/>
      <c r="J35" s="3"/>
      <c r="K35" s="3"/>
      <c r="L35" s="3"/>
      <c r="DP35" s="4"/>
      <c r="DT35" s="4"/>
      <c r="DU35" s="37"/>
      <c r="DX35" s="4"/>
      <c r="DY35" s="37"/>
    </row>
    <row r="36" spans="1:170" x14ac:dyDescent="0.2">
      <c r="B36" s="22" t="s">
        <v>169</v>
      </c>
      <c r="C36" s="3"/>
      <c r="D36" s="3"/>
      <c r="E36" s="3"/>
      <c r="F36" s="3"/>
      <c r="G36" s="3"/>
      <c r="H36" s="3"/>
      <c r="I36" s="3"/>
      <c r="J36" s="3"/>
      <c r="K36" s="3"/>
      <c r="L36" s="3"/>
    </row>
    <row r="37" spans="1:170"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2030Q4</v>
      </c>
      <c r="FK37" s="20" t="str">
        <f t="shared" ref="FK37:FN37" si="5">FK4</f>
        <v>2031Q1</v>
      </c>
      <c r="FL37" s="20" t="str">
        <f t="shared" si="5"/>
        <v>2031Q2</v>
      </c>
      <c r="FM37" s="20" t="str">
        <f t="shared" si="5"/>
        <v>2031Q3</v>
      </c>
      <c r="FN37" s="20" t="str">
        <f t="shared" si="5"/>
        <v>2031Q4</v>
      </c>
    </row>
    <row r="38" spans="1:170" x14ac:dyDescent="0.2">
      <c r="B38" t="str">
        <f t="shared" ref="B38:B53" si="6">B7</f>
        <v>Employment (thous.)</v>
      </c>
      <c r="C38" s="19"/>
      <c r="D38" s="19">
        <f t="shared" ref="D38:AI38" si="7">100*((D7/C7)^4-1)</f>
        <v>3.7804320287420534</v>
      </c>
      <c r="E38" s="19">
        <f t="shared" si="7"/>
        <v>4.4642199949568306</v>
      </c>
      <c r="F38" s="19">
        <f t="shared" si="7"/>
        <v>-3.0235324619453996</v>
      </c>
      <c r="G38" s="19">
        <f t="shared" si="7"/>
        <v>-1.1938382907205836</v>
      </c>
      <c r="H38" s="19">
        <f t="shared" si="7"/>
        <v>1.4269077486428916</v>
      </c>
      <c r="I38" s="19">
        <f t="shared" si="7"/>
        <v>2.455394759839824</v>
      </c>
      <c r="J38" s="19">
        <f t="shared" si="7"/>
        <v>-0.47567997528223938</v>
      </c>
      <c r="K38" s="19">
        <f t="shared" si="7"/>
        <v>3.1251894148329074</v>
      </c>
      <c r="L38" s="19">
        <f t="shared" si="7"/>
        <v>0.83110268706021451</v>
      </c>
      <c r="M38" s="19">
        <f t="shared" si="7"/>
        <v>-0.20064613561611155</v>
      </c>
      <c r="N38" s="19">
        <f t="shared" si="7"/>
        <v>0.71093979401140039</v>
      </c>
      <c r="O38" s="19">
        <f t="shared" si="7"/>
        <v>0.84019478505106271</v>
      </c>
      <c r="P38" s="19">
        <f t="shared" si="7"/>
        <v>1.6106263890287797</v>
      </c>
      <c r="Q38" s="19">
        <f t="shared" si="7"/>
        <v>6.078435448134667</v>
      </c>
      <c r="R38" s="19">
        <f t="shared" si="7"/>
        <v>-5.6637963931300721</v>
      </c>
      <c r="S38" s="19">
        <f t="shared" si="7"/>
        <v>1.9008013476678798</v>
      </c>
      <c r="T38" s="19">
        <f t="shared" si="7"/>
        <v>1.9628288163965779</v>
      </c>
      <c r="U38" s="19">
        <f t="shared" si="7"/>
        <v>1.8472562414369786</v>
      </c>
      <c r="V38" s="19">
        <f t="shared" si="7"/>
        <v>3.6315227860047816</v>
      </c>
      <c r="W38" s="19">
        <f t="shared" si="7"/>
        <v>3.1994698831479651</v>
      </c>
      <c r="X38" s="19">
        <f t="shared" si="7"/>
        <v>0.34141314131215239</v>
      </c>
      <c r="Y38" s="19">
        <f t="shared" si="7"/>
        <v>1.2550476899735541</v>
      </c>
      <c r="Z38" s="19">
        <f t="shared" si="7"/>
        <v>-2.9221663467913328</v>
      </c>
      <c r="AA38" s="19">
        <f t="shared" si="7"/>
        <v>10.187360484141529</v>
      </c>
      <c r="AB38" s="19">
        <f t="shared" si="7"/>
        <v>3.2903304761485286</v>
      </c>
      <c r="AC38" s="19">
        <f t="shared" si="7"/>
        <v>5.0966827155520367</v>
      </c>
      <c r="AD38" s="19">
        <f t="shared" si="7"/>
        <v>6.6714070778188583</v>
      </c>
      <c r="AE38" s="19">
        <f t="shared" si="7"/>
        <v>4.7170297877603184</v>
      </c>
      <c r="AF38" s="19">
        <f t="shared" si="7"/>
        <v>8.2754157870985843</v>
      </c>
      <c r="AG38" s="19">
        <f t="shared" si="7"/>
        <v>4.6225445289148404</v>
      </c>
      <c r="AH38" s="19">
        <f t="shared" si="7"/>
        <v>6.2383764379597473</v>
      </c>
      <c r="AI38" s="19">
        <f t="shared" si="7"/>
        <v>3.3428740424267023</v>
      </c>
      <c r="AJ38" s="19">
        <f t="shared" ref="AJ38:BO38" si="8">100*((AJ7/AI7)^4-1)</f>
        <v>5.7765244570001428</v>
      </c>
      <c r="AK38" s="19">
        <f t="shared" si="8"/>
        <v>3.5528023458462066</v>
      </c>
      <c r="AL38" s="19">
        <f t="shared" si="8"/>
        <v>3.2295947625334165</v>
      </c>
      <c r="AM38" s="19">
        <f t="shared" si="8"/>
        <v>1.233073299676124</v>
      </c>
      <c r="AN38" s="19">
        <f t="shared" si="8"/>
        <v>1.6808818469667308</v>
      </c>
      <c r="AO38" s="19">
        <f t="shared" si="8"/>
        <v>3.3785369966274903</v>
      </c>
      <c r="AP38" s="19">
        <f t="shared" si="8"/>
        <v>2.8791530452676461</v>
      </c>
      <c r="AQ38" s="19">
        <f t="shared" si="8"/>
        <v>1.484311296071672</v>
      </c>
      <c r="AR38" s="19">
        <f t="shared" si="8"/>
        <v>2.4802203078616802</v>
      </c>
      <c r="AS38" s="19">
        <f t="shared" si="8"/>
        <v>1.7942945554038303</v>
      </c>
      <c r="AT38" s="19">
        <f t="shared" si="8"/>
        <v>2.2532727171139522</v>
      </c>
      <c r="AU38" s="19">
        <f t="shared" si="8"/>
        <v>-2.4329592362517194</v>
      </c>
      <c r="AV38" s="19">
        <f t="shared" si="8"/>
        <v>-2.5400254672380385</v>
      </c>
      <c r="AW38" s="19">
        <f t="shared" si="8"/>
        <v>-3.994788592457299</v>
      </c>
      <c r="AX38" s="19">
        <f t="shared" si="8"/>
        <v>-6.3658443624148404</v>
      </c>
      <c r="AY38" s="19">
        <f t="shared" si="8"/>
        <v>-4.8608531633421936</v>
      </c>
      <c r="AZ38" s="19">
        <f t="shared" si="8"/>
        <v>-2.2421726909236162</v>
      </c>
      <c r="BA38" s="19">
        <f t="shared" si="8"/>
        <v>1.2017693309480215</v>
      </c>
      <c r="BB38" s="19">
        <f t="shared" si="8"/>
        <v>-1.2656360794489729</v>
      </c>
      <c r="BC38" s="19">
        <f t="shared" si="8"/>
        <v>-1.2696533260134979</v>
      </c>
      <c r="BD38" s="19">
        <f t="shared" si="8"/>
        <v>-1.3326401634978446</v>
      </c>
      <c r="BE38" s="19">
        <f t="shared" si="8"/>
        <v>-0.11940000161848596</v>
      </c>
      <c r="BF38" s="19">
        <f t="shared" si="8"/>
        <v>0.9894359077039061</v>
      </c>
      <c r="BG38" s="19">
        <f t="shared" si="8"/>
        <v>-9.9292532996209104E-2</v>
      </c>
      <c r="BH38" s="19">
        <f t="shared" si="8"/>
        <v>1.8004049239638276</v>
      </c>
      <c r="BI38" s="19">
        <f t="shared" si="8"/>
        <v>1.2521275621505623</v>
      </c>
      <c r="BJ38" s="19">
        <f t="shared" si="8"/>
        <v>2.880274432671559</v>
      </c>
      <c r="BK38" s="19">
        <f t="shared" si="8"/>
        <v>1.7244167685086964</v>
      </c>
      <c r="BL38" s="19">
        <f t="shared" si="8"/>
        <v>3.6562030799533796</v>
      </c>
      <c r="BM38" s="19">
        <f t="shared" si="8"/>
        <v>2.7033087677092782</v>
      </c>
      <c r="BN38" s="19">
        <f t="shared" si="8"/>
        <v>4.5976881309618189</v>
      </c>
      <c r="BO38" s="19">
        <f t="shared" si="8"/>
        <v>2.9940352274243631</v>
      </c>
      <c r="BP38" s="19">
        <f t="shared" ref="BP38:CU38" si="9">100*((BP7/BO7)^4-1)</f>
        <v>3.0103173308049236</v>
      </c>
      <c r="BQ38" s="19">
        <f t="shared" si="9"/>
        <v>2.7681333933734287</v>
      </c>
      <c r="BR38" s="19">
        <f t="shared" si="9"/>
        <v>2.2949079860403732</v>
      </c>
      <c r="BS38" s="19">
        <f t="shared" si="9"/>
        <v>4.4020184628942527</v>
      </c>
      <c r="BT38" s="19">
        <f t="shared" si="9"/>
        <v>2.8903677722693644</v>
      </c>
      <c r="BU38" s="19">
        <f t="shared" si="9"/>
        <v>2.8325757205750701</v>
      </c>
      <c r="BV38" s="19">
        <f t="shared" si="9"/>
        <v>2.4452583248713911</v>
      </c>
      <c r="BW38" s="19">
        <f t="shared" si="9"/>
        <v>2.5854695804453431</v>
      </c>
      <c r="BX38" s="19">
        <f t="shared" si="9"/>
        <v>-0.26663689203244578</v>
      </c>
      <c r="BY38" s="19">
        <f t="shared" si="9"/>
        <v>1.0277522725659516</v>
      </c>
      <c r="BZ38" s="19">
        <f t="shared" si="9"/>
        <v>-7.1439903875215034</v>
      </c>
      <c r="CA38" s="19">
        <f t="shared" si="9"/>
        <v>-6.0195288398885332</v>
      </c>
      <c r="CB38" s="19">
        <f t="shared" si="9"/>
        <v>-8.5498068343681446</v>
      </c>
      <c r="CC38" s="19">
        <f t="shared" si="9"/>
        <v>-4.1794741824201509</v>
      </c>
      <c r="CD38" s="19">
        <f t="shared" si="9"/>
        <v>-2.7534322708648418</v>
      </c>
      <c r="CE38" s="19">
        <f t="shared" si="9"/>
        <v>-1.6912938038366465</v>
      </c>
      <c r="CF38" s="19">
        <f t="shared" si="9"/>
        <v>1.71066398579236</v>
      </c>
      <c r="CG38" s="19">
        <f t="shared" si="9"/>
        <v>0.90193250122643231</v>
      </c>
      <c r="CH38" s="19">
        <f t="shared" si="9"/>
        <v>2.309651485041031</v>
      </c>
      <c r="CI38" s="19">
        <f t="shared" si="9"/>
        <v>1.2581758866993198</v>
      </c>
      <c r="CJ38" s="19">
        <f t="shared" si="9"/>
        <v>2.6069708196221342</v>
      </c>
      <c r="CK38" s="19">
        <f t="shared" si="9"/>
        <v>2.2170321204966648</v>
      </c>
      <c r="CL38" s="19">
        <f t="shared" si="9"/>
        <v>2.2808291920149548</v>
      </c>
      <c r="CM38" s="19">
        <f t="shared" si="9"/>
        <v>2.4570377476675231</v>
      </c>
      <c r="CN38" s="19">
        <f t="shared" si="9"/>
        <v>3.6607151022140183</v>
      </c>
      <c r="CO38" s="19">
        <f t="shared" si="9"/>
        <v>1.7413529078758039</v>
      </c>
      <c r="CP38" s="19">
        <f t="shared" si="9"/>
        <v>3.845895539335964</v>
      </c>
      <c r="CQ38" s="19">
        <f t="shared" si="9"/>
        <v>2.800829752834888</v>
      </c>
      <c r="CR38" s="19">
        <f t="shared" si="9"/>
        <v>2.4431052493553818</v>
      </c>
      <c r="CS38" s="19">
        <f t="shared" si="9"/>
        <v>2.5644627681936427</v>
      </c>
      <c r="CT38" s="19">
        <f t="shared" si="9"/>
        <v>3.5627074559013483</v>
      </c>
      <c r="CU38" s="19">
        <f t="shared" si="9"/>
        <v>2.6599599563445597</v>
      </c>
      <c r="CV38" s="19">
        <f t="shared" ref="CV38:EA38" si="10">100*((CV7/CU7)^4-1)</f>
        <v>1.1826804072220032</v>
      </c>
      <c r="CW38" s="19">
        <f t="shared" si="10"/>
        <v>4.527459212146967</v>
      </c>
      <c r="CX38" s="19">
        <f t="shared" si="10"/>
        <v>2.7368601584274899</v>
      </c>
      <c r="CY38" s="19">
        <f t="shared" si="10"/>
        <v>3.0586236523263199</v>
      </c>
      <c r="CZ38" s="19">
        <f t="shared" si="10"/>
        <v>3.1915816253464735</v>
      </c>
      <c r="DA38" s="19">
        <f t="shared" si="10"/>
        <v>3.8656108031312142</v>
      </c>
      <c r="DB38" s="19">
        <f t="shared" si="10"/>
        <v>2.9060224954461589</v>
      </c>
      <c r="DC38" s="19">
        <f t="shared" si="10"/>
        <v>3.3507067714611649</v>
      </c>
      <c r="DD38" s="19">
        <f t="shared" si="10"/>
        <v>3.8705635155013685</v>
      </c>
      <c r="DE38" s="19">
        <f t="shared" si="10"/>
        <v>2.5684695865554996</v>
      </c>
      <c r="DF38" s="19">
        <f t="shared" si="10"/>
        <v>2.124749028971662</v>
      </c>
      <c r="DG38" s="19">
        <f t="shared" si="10"/>
        <v>2.4321898937613273</v>
      </c>
      <c r="DH38" s="19">
        <f t="shared" si="10"/>
        <v>3.2493370944094435</v>
      </c>
      <c r="DI38" s="19">
        <f t="shared" si="10"/>
        <v>1.4497423720885028</v>
      </c>
      <c r="DJ38" s="19">
        <f t="shared" si="10"/>
        <v>2.1806238130356093</v>
      </c>
      <c r="DK38" s="19">
        <f t="shared" si="10"/>
        <v>3.0091896573550159</v>
      </c>
      <c r="DL38" s="19">
        <f t="shared" si="10"/>
        <v>1.5600054539298469</v>
      </c>
      <c r="DM38" s="19">
        <f t="shared" si="10"/>
        <v>1.8763415032579056</v>
      </c>
      <c r="DN38" s="19">
        <f t="shared" si="10"/>
        <v>3.032219962722249</v>
      </c>
      <c r="DO38" s="19">
        <f t="shared" si="10"/>
        <v>1.3490534593932457</v>
      </c>
      <c r="DP38" s="19">
        <f t="shared" si="10"/>
        <v>3.1712882363131856</v>
      </c>
      <c r="DQ38" s="19">
        <f t="shared" si="10"/>
        <v>3.2628453687555403</v>
      </c>
      <c r="DR38" s="19">
        <f t="shared" si="10"/>
        <v>1.7037810804588993</v>
      </c>
      <c r="DS38" s="19">
        <f t="shared" si="10"/>
        <v>0.78906197933832356</v>
      </c>
      <c r="DT38" s="19">
        <f t="shared" si="10"/>
        <v>-38.055762395221457</v>
      </c>
      <c r="DU38" s="19">
        <f t="shared" si="10"/>
        <v>13.635949293925997</v>
      </c>
      <c r="DV38" s="19">
        <f t="shared" si="10"/>
        <v>3.699598062082754</v>
      </c>
      <c r="DW38" s="19">
        <f t="shared" si="10"/>
        <v>-0.55706235481624011</v>
      </c>
      <c r="DX38" s="19">
        <f t="shared" si="10"/>
        <v>5.6661562010895894</v>
      </c>
      <c r="DY38" s="19">
        <f t="shared" si="10"/>
        <v>8.7430321888185567</v>
      </c>
      <c r="DZ38" s="19">
        <f t="shared" si="10"/>
        <v>7.9830378175463901</v>
      </c>
      <c r="EA38" s="19">
        <f t="shared" si="10"/>
        <v>1.4044078637909463</v>
      </c>
      <c r="EB38" s="19">
        <f t="shared" ref="EB38:FJ38" si="11">100*((EB7/EA7)^4-1)</f>
        <v>3.3065632874377027</v>
      </c>
      <c r="EC38" s="19">
        <f t="shared" si="11"/>
        <v>5.0474846100656112</v>
      </c>
      <c r="ED38" s="19">
        <f t="shared" si="11"/>
        <v>-0.50120058858184047</v>
      </c>
      <c r="EE38" s="19">
        <f t="shared" si="11"/>
        <v>0.60922119752941928</v>
      </c>
      <c r="EF38" s="19">
        <f t="shared" si="11"/>
        <v>0.5029595317126434</v>
      </c>
      <c r="EG38" s="19">
        <f t="shared" si="11"/>
        <v>-1.0435600807328638</v>
      </c>
      <c r="EH38" s="19">
        <f t="shared" si="11"/>
        <v>0.24782902931663742</v>
      </c>
      <c r="EI38" s="19">
        <f t="shared" si="11"/>
        <v>2.3906191075672822</v>
      </c>
      <c r="EJ38" s="19">
        <f t="shared" si="11"/>
        <v>1.657583851596911</v>
      </c>
      <c r="EK38" s="19">
        <f t="shared" si="11"/>
        <v>1.0209226763255419</v>
      </c>
      <c r="EL38" s="19">
        <f t="shared" si="11"/>
        <v>-4.5911972402134404</v>
      </c>
      <c r="EM38" s="19">
        <f t="shared" si="11"/>
        <v>-0.85883689995827073</v>
      </c>
      <c r="EN38" s="19">
        <f t="shared" si="11"/>
        <v>0.97211957310538999</v>
      </c>
      <c r="EO38" s="19">
        <f t="shared" si="11"/>
        <v>-0.57551118926830735</v>
      </c>
      <c r="EP38" s="18">
        <f t="shared" si="11"/>
        <v>-1.040751554119812</v>
      </c>
      <c r="EQ38" s="18">
        <f t="shared" si="11"/>
        <v>-0.11501885909376286</v>
      </c>
      <c r="ER38" s="18">
        <f t="shared" si="11"/>
        <v>-4.2484764706366303</v>
      </c>
      <c r="ES38" s="18">
        <f t="shared" si="11"/>
        <v>-3.4235201790360548</v>
      </c>
      <c r="ET38" s="18">
        <f t="shared" si="11"/>
        <v>-1.6706603949939947</v>
      </c>
      <c r="EU38" s="18">
        <f t="shared" si="11"/>
        <v>-1.3827232960836988</v>
      </c>
      <c r="EV38" s="18">
        <f t="shared" si="11"/>
        <v>0.14178161720113103</v>
      </c>
      <c r="EW38" s="18">
        <f t="shared" si="11"/>
        <v>0.81928828188819747</v>
      </c>
      <c r="EX38" s="18">
        <f t="shared" si="11"/>
        <v>1.4132363538724269</v>
      </c>
      <c r="EY38" s="18">
        <f t="shared" si="11"/>
        <v>1.6101819048034205</v>
      </c>
      <c r="EZ38" s="18">
        <f t="shared" si="11"/>
        <v>1.6925314491224919</v>
      </c>
      <c r="FA38" s="18">
        <f t="shared" si="11"/>
        <v>1.7794478994012319</v>
      </c>
      <c r="FB38" s="18">
        <f t="shared" si="11"/>
        <v>1.9040489725323573</v>
      </c>
      <c r="FC38" s="18">
        <f t="shared" si="11"/>
        <v>1.827479615001959</v>
      </c>
      <c r="FD38" s="18">
        <f t="shared" si="11"/>
        <v>1.5770159716387511</v>
      </c>
      <c r="FE38" s="18">
        <f t="shared" si="11"/>
        <v>1.4426637311306889</v>
      </c>
      <c r="FF38" s="18">
        <f t="shared" si="11"/>
        <v>1.4184710533719613</v>
      </c>
      <c r="FG38" s="18">
        <f t="shared" si="11"/>
        <v>1.2464892562753738</v>
      </c>
      <c r="FH38" s="18">
        <f t="shared" si="11"/>
        <v>1.1192050985363355</v>
      </c>
      <c r="FI38" s="18">
        <f t="shared" si="11"/>
        <v>1.3356658113023334</v>
      </c>
      <c r="FJ38" s="18">
        <f t="shared" si="11"/>
        <v>1.0493029094505557</v>
      </c>
      <c r="FK38" s="18">
        <f t="shared" ref="FK38:FK53" si="12">100*((FK7/FJ7)^4-1)</f>
        <v>1.7014644132956835</v>
      </c>
      <c r="FL38" s="18">
        <f t="shared" ref="FL38:FL53" si="13">100*((FL7/FK7)^4-1)</f>
        <v>0.9136357113104232</v>
      </c>
      <c r="FM38" s="18">
        <f t="shared" ref="FM38:FM53" si="14">100*((FM7/FL7)^4-1)</f>
        <v>0.92147917257117129</v>
      </c>
      <c r="FN38" s="18">
        <f t="shared" ref="FN38:FN53" si="15">100*((FN7/FM7)^4-1)</f>
        <v>1.0977332248092386</v>
      </c>
    </row>
    <row r="39" spans="1:170" x14ac:dyDescent="0.2">
      <c r="B39" t="str">
        <f t="shared" si="6"/>
        <v xml:space="preserve"> Goods producing</v>
      </c>
      <c r="C39" s="19"/>
      <c r="D39" s="19">
        <f t="shared" ref="D39:AI39" si="16">100*((D8/C8)^4-1)</f>
        <v>1.499822643080484</v>
      </c>
      <c r="E39" s="19">
        <f t="shared" si="16"/>
        <v>2.5647479618789548</v>
      </c>
      <c r="F39" s="19">
        <f t="shared" si="16"/>
        <v>-9.0581538301173765</v>
      </c>
      <c r="G39" s="19">
        <f t="shared" si="16"/>
        <v>-3.9872430593550834</v>
      </c>
      <c r="H39" s="19">
        <f t="shared" si="16"/>
        <v>-1.4212847663040651</v>
      </c>
      <c r="I39" s="19">
        <f t="shared" si="16"/>
        <v>3.9641422149625516</v>
      </c>
      <c r="J39" s="19">
        <f t="shared" si="16"/>
        <v>-3.2409462897666219</v>
      </c>
      <c r="K39" s="19">
        <f t="shared" si="16"/>
        <v>-0.29593074667509933</v>
      </c>
      <c r="L39" s="19">
        <f t="shared" si="16"/>
        <v>0.79295857822618832</v>
      </c>
      <c r="M39" s="19">
        <f t="shared" si="16"/>
        <v>-2.8780352974729806</v>
      </c>
      <c r="N39" s="19">
        <f t="shared" si="16"/>
        <v>-6.5396259384224775</v>
      </c>
      <c r="O39" s="19">
        <f t="shared" si="16"/>
        <v>-7.5566309148394577</v>
      </c>
      <c r="P39" s="19">
        <f t="shared" si="16"/>
        <v>-5.2520257294403683</v>
      </c>
      <c r="Q39" s="19">
        <f t="shared" si="16"/>
        <v>2.7435421913050817</v>
      </c>
      <c r="R39" s="19">
        <f t="shared" si="16"/>
        <v>-12.867077967385498</v>
      </c>
      <c r="S39" s="19">
        <f t="shared" si="16"/>
        <v>-5.8278556162059347</v>
      </c>
      <c r="T39" s="19">
        <f t="shared" si="16"/>
        <v>-1.5712528935172165</v>
      </c>
      <c r="U39" s="19">
        <f t="shared" si="16"/>
        <v>-0.65501963123438811</v>
      </c>
      <c r="V39" s="19">
        <f t="shared" si="16"/>
        <v>-0.10957402067087729</v>
      </c>
      <c r="W39" s="19">
        <f t="shared" si="16"/>
        <v>4.9693957719172621</v>
      </c>
      <c r="X39" s="19">
        <f t="shared" si="16"/>
        <v>-3.210439570182344</v>
      </c>
      <c r="Y39" s="19">
        <f t="shared" si="16"/>
        <v>-6.9639597670872693</v>
      </c>
      <c r="Z39" s="19">
        <f t="shared" si="16"/>
        <v>-25.882058978864876</v>
      </c>
      <c r="AA39" s="19">
        <f t="shared" si="16"/>
        <v>36.426730657044914</v>
      </c>
      <c r="AB39" s="19">
        <f t="shared" si="16"/>
        <v>7.9328666676967474</v>
      </c>
      <c r="AC39" s="19">
        <f t="shared" si="16"/>
        <v>9.5153643732379898</v>
      </c>
      <c r="AD39" s="19">
        <f t="shared" si="16"/>
        <v>12.919740217130959</v>
      </c>
      <c r="AE39" s="19">
        <f t="shared" si="16"/>
        <v>13.363669418598478</v>
      </c>
      <c r="AF39" s="19">
        <f t="shared" si="16"/>
        <v>10.111002654912028</v>
      </c>
      <c r="AG39" s="19">
        <f t="shared" si="16"/>
        <v>10.807615941436556</v>
      </c>
      <c r="AH39" s="19">
        <f t="shared" si="16"/>
        <v>12.588830414371266</v>
      </c>
      <c r="AI39" s="19">
        <f t="shared" si="16"/>
        <v>0.7873521907689085</v>
      </c>
      <c r="AJ39" s="19">
        <f t="shared" ref="AJ39:BO39" si="17">100*((AJ8/AI8)^4-1)</f>
        <v>5.9829420042269987</v>
      </c>
      <c r="AK39" s="19">
        <f t="shared" si="17"/>
        <v>2.4292711030293512</v>
      </c>
      <c r="AL39" s="19">
        <f t="shared" si="17"/>
        <v>-0.98964601113638029</v>
      </c>
      <c r="AM39" s="19">
        <f t="shared" si="17"/>
        <v>-7.7316542340451377</v>
      </c>
      <c r="AN39" s="19">
        <f t="shared" si="17"/>
        <v>-3.688754990736498</v>
      </c>
      <c r="AO39" s="19">
        <f t="shared" si="17"/>
        <v>-4.4460341527194469</v>
      </c>
      <c r="AP39" s="19">
        <f t="shared" si="17"/>
        <v>-2.9838200590852626</v>
      </c>
      <c r="AQ39" s="19">
        <f t="shared" si="17"/>
        <v>-8.2817048837610656</v>
      </c>
      <c r="AR39" s="19">
        <f t="shared" si="17"/>
        <v>3.5416586685965257</v>
      </c>
      <c r="AS39" s="19">
        <f t="shared" si="17"/>
        <v>-2.0535403787219741</v>
      </c>
      <c r="AT39" s="19">
        <f t="shared" si="17"/>
        <v>-0.24167712963245602</v>
      </c>
      <c r="AU39" s="19">
        <f t="shared" si="17"/>
        <v>-4.0047328124122705</v>
      </c>
      <c r="AV39" s="19">
        <f t="shared" si="17"/>
        <v>-4.9429333548866357</v>
      </c>
      <c r="AW39" s="19">
        <f t="shared" si="17"/>
        <v>-3.7595719248711745</v>
      </c>
      <c r="AX39" s="19">
        <f t="shared" si="17"/>
        <v>-13.148684281804057</v>
      </c>
      <c r="AY39" s="19">
        <f t="shared" si="17"/>
        <v>-13.409009410209849</v>
      </c>
      <c r="AZ39" s="19">
        <f t="shared" si="17"/>
        <v>-8.218215821491647</v>
      </c>
      <c r="BA39" s="19">
        <f t="shared" si="17"/>
        <v>-6.2660116686974359</v>
      </c>
      <c r="BB39" s="19">
        <f t="shared" si="17"/>
        <v>-8.1571854572544122</v>
      </c>
      <c r="BC39" s="19">
        <f t="shared" si="17"/>
        <v>-9.548038090877375</v>
      </c>
      <c r="BD39" s="19">
        <f t="shared" si="17"/>
        <v>-5.5458444531281348</v>
      </c>
      <c r="BE39" s="19">
        <f t="shared" si="17"/>
        <v>-3.6803159485345183</v>
      </c>
      <c r="BF39" s="19">
        <f t="shared" si="17"/>
        <v>-2.0766184639732677</v>
      </c>
      <c r="BG39" s="19">
        <f t="shared" si="17"/>
        <v>-0.48004713846350189</v>
      </c>
      <c r="BH39" s="19">
        <f t="shared" si="17"/>
        <v>0.48236270683481575</v>
      </c>
      <c r="BI39" s="19">
        <f t="shared" si="17"/>
        <v>2.2428468282334579</v>
      </c>
      <c r="BJ39" s="19">
        <f t="shared" si="17"/>
        <v>6.5517339381062856</v>
      </c>
      <c r="BK39" s="19">
        <f t="shared" si="17"/>
        <v>4.4258363679201551</v>
      </c>
      <c r="BL39" s="19">
        <f t="shared" si="17"/>
        <v>8.5251620221466151</v>
      </c>
      <c r="BM39" s="19">
        <f t="shared" si="17"/>
        <v>0.80079680479998583</v>
      </c>
      <c r="BN39" s="19">
        <f t="shared" si="17"/>
        <v>16.148148184251632</v>
      </c>
      <c r="BO39" s="19">
        <f t="shared" si="17"/>
        <v>8.1897000826957278</v>
      </c>
      <c r="BP39" s="19">
        <f t="shared" ref="BP39:CU39" si="18">100*((BP8/BO8)^4-1)</f>
        <v>6.2704835127882053</v>
      </c>
      <c r="BQ39" s="19">
        <f t="shared" si="18"/>
        <v>3.7579822046060807</v>
      </c>
      <c r="BR39" s="19">
        <f t="shared" si="18"/>
        <v>4.3715285480064425</v>
      </c>
      <c r="BS39" s="19">
        <f t="shared" si="18"/>
        <v>8.1804411725536319</v>
      </c>
      <c r="BT39" s="19">
        <f t="shared" si="18"/>
        <v>6.8886806993743832</v>
      </c>
      <c r="BU39" s="19">
        <f t="shared" si="18"/>
        <v>4.840207436903543</v>
      </c>
      <c r="BV39" s="19">
        <f t="shared" si="18"/>
        <v>1.892849129825902</v>
      </c>
      <c r="BW39" s="19">
        <f t="shared" si="18"/>
        <v>0.29571197176128106</v>
      </c>
      <c r="BX39" s="19">
        <f t="shared" si="18"/>
        <v>-2.871033275460666</v>
      </c>
      <c r="BY39" s="19">
        <f t="shared" si="18"/>
        <v>-2.8917879378687061</v>
      </c>
      <c r="BZ39" s="19">
        <f t="shared" si="18"/>
        <v>-21.518816913565452</v>
      </c>
      <c r="CA39" s="19">
        <f t="shared" si="18"/>
        <v>-9.2595019527349613</v>
      </c>
      <c r="CB39" s="19">
        <f t="shared" si="18"/>
        <v>-17.752103251821371</v>
      </c>
      <c r="CC39" s="19">
        <f t="shared" si="18"/>
        <v>-12.75006214094444</v>
      </c>
      <c r="CD39" s="19">
        <f t="shared" si="18"/>
        <v>-9.4463815000013227</v>
      </c>
      <c r="CE39" s="19">
        <f t="shared" si="18"/>
        <v>-4.9878695050129762</v>
      </c>
      <c r="CF39" s="19">
        <f t="shared" si="18"/>
        <v>-2.3694550809312043</v>
      </c>
      <c r="CG39" s="19">
        <f t="shared" si="18"/>
        <v>0</v>
      </c>
      <c r="CH39" s="19">
        <f t="shared" si="18"/>
        <v>1.613120872140672</v>
      </c>
      <c r="CI39" s="19">
        <f t="shared" si="18"/>
        <v>0.86272801981144287</v>
      </c>
      <c r="CJ39" s="19">
        <f t="shared" si="18"/>
        <v>5.6954423720875891</v>
      </c>
      <c r="CK39" s="19">
        <f t="shared" si="18"/>
        <v>6.4366122507501622</v>
      </c>
      <c r="CL39" s="19">
        <f t="shared" si="18"/>
        <v>4.9702670902868507</v>
      </c>
      <c r="CM39" s="19">
        <f t="shared" si="18"/>
        <v>3.3938194924498122</v>
      </c>
      <c r="CN39" s="19">
        <f t="shared" si="18"/>
        <v>6.6922934824636737</v>
      </c>
      <c r="CO39" s="19">
        <f t="shared" si="18"/>
        <v>5.5627879351846765</v>
      </c>
      <c r="CP39" s="19">
        <f t="shared" si="18"/>
        <v>5.6633592529214294</v>
      </c>
      <c r="CQ39" s="19">
        <f t="shared" si="18"/>
        <v>3.9655278486206091</v>
      </c>
      <c r="CR39" s="19">
        <f t="shared" si="18"/>
        <v>1.9491247442025461</v>
      </c>
      <c r="CS39" s="19">
        <f t="shared" si="18"/>
        <v>2.8357178384157411</v>
      </c>
      <c r="CT39" s="19">
        <f t="shared" si="18"/>
        <v>1.04215781241912</v>
      </c>
      <c r="CU39" s="19">
        <f t="shared" si="18"/>
        <v>0.98454064576560807</v>
      </c>
      <c r="CV39" s="19">
        <f t="shared" ref="CV39:EA39" si="19">100*((CV8/CU8)^4-1)</f>
        <v>2.0818368196275694</v>
      </c>
      <c r="CW39" s="19">
        <f t="shared" si="19"/>
        <v>5.913708745839763</v>
      </c>
      <c r="CX39" s="19">
        <f t="shared" si="19"/>
        <v>5.1062931491872687</v>
      </c>
      <c r="CY39" s="19">
        <f t="shared" si="19"/>
        <v>4.714538184361472</v>
      </c>
      <c r="CZ39" s="19">
        <f t="shared" si="19"/>
        <v>1.6760143285277307</v>
      </c>
      <c r="DA39" s="19">
        <f t="shared" si="19"/>
        <v>2.5641402412119207</v>
      </c>
      <c r="DB39" s="19">
        <f t="shared" si="19"/>
        <v>1.2418997463221393</v>
      </c>
      <c r="DC39" s="19">
        <f t="shared" si="19"/>
        <v>2.749337264969931</v>
      </c>
      <c r="DD39" s="19">
        <f t="shared" si="19"/>
        <v>1.7453386979243257</v>
      </c>
      <c r="DE39" s="19">
        <f t="shared" si="19"/>
        <v>-0.65851735894640884</v>
      </c>
      <c r="DF39" s="19">
        <f t="shared" si="19"/>
        <v>-2.3193265635063742</v>
      </c>
      <c r="DG39" s="19">
        <f t="shared" si="19"/>
        <v>-0.3576671388653252</v>
      </c>
      <c r="DH39" s="19">
        <f t="shared" si="19"/>
        <v>-0.30690514465572249</v>
      </c>
      <c r="DI39" s="19">
        <f t="shared" si="19"/>
        <v>-3.6391968476708003</v>
      </c>
      <c r="DJ39" s="19">
        <f t="shared" si="19"/>
        <v>0.72613809842119181</v>
      </c>
      <c r="DK39" s="19">
        <f t="shared" si="19"/>
        <v>4.0354004660825282</v>
      </c>
      <c r="DL39" s="19">
        <f t="shared" si="19"/>
        <v>2.9983707506086255</v>
      </c>
      <c r="DM39" s="19">
        <f t="shared" si="19"/>
        <v>3.1317834603363792</v>
      </c>
      <c r="DN39" s="19">
        <f t="shared" si="19"/>
        <v>5.918251304049349</v>
      </c>
      <c r="DO39" s="19">
        <f t="shared" si="19"/>
        <v>0.54716032291473038</v>
      </c>
      <c r="DP39" s="19">
        <f t="shared" si="19"/>
        <v>3.8210681409082348</v>
      </c>
      <c r="DQ39" s="19">
        <f t="shared" si="19"/>
        <v>0.29498505049763146</v>
      </c>
      <c r="DR39" s="19">
        <f t="shared" si="19"/>
        <v>9.8183595947265445E-2</v>
      </c>
      <c r="DS39" s="19">
        <f t="shared" si="19"/>
        <v>-0.63627818910189093</v>
      </c>
      <c r="DT39" s="19">
        <f t="shared" si="19"/>
        <v>-32.250767596115267</v>
      </c>
      <c r="DU39" s="19">
        <f t="shared" si="19"/>
        <v>2.4045927560980118</v>
      </c>
      <c r="DV39" s="19">
        <f t="shared" si="19"/>
        <v>-2.9812885603999084</v>
      </c>
      <c r="DW39" s="19">
        <f t="shared" si="19"/>
        <v>-3.9019655517183005</v>
      </c>
      <c r="DX39" s="19">
        <f t="shared" si="19"/>
        <v>-0.38301029818013088</v>
      </c>
      <c r="DY39" s="19">
        <f t="shared" si="19"/>
        <v>-0.16443984190299687</v>
      </c>
      <c r="DZ39" s="19">
        <f t="shared" si="19"/>
        <v>4.9166681719494676</v>
      </c>
      <c r="EA39" s="19">
        <f t="shared" si="19"/>
        <v>-0.70293745933953655</v>
      </c>
      <c r="EB39" s="19">
        <f t="shared" ref="EB39:FJ39" si="20">100*((EB8/EA8)^4-1)</f>
        <v>3.8563096665548358</v>
      </c>
      <c r="EC39" s="19">
        <f t="shared" si="20"/>
        <v>6.2193585787196914</v>
      </c>
      <c r="ED39" s="19">
        <f t="shared" si="20"/>
        <v>2.1905285306896394</v>
      </c>
      <c r="EE39" s="19">
        <f t="shared" si="20"/>
        <v>-0.42099665303165779</v>
      </c>
      <c r="EF39" s="19">
        <f t="shared" si="20"/>
        <v>-0.36883317113485248</v>
      </c>
      <c r="EG39" s="19">
        <f t="shared" si="20"/>
        <v>-0.73732404573536581</v>
      </c>
      <c r="EH39" s="19">
        <f t="shared" si="20"/>
        <v>-0.42260902345216955</v>
      </c>
      <c r="EI39" s="19">
        <f t="shared" si="20"/>
        <v>0.47754773513439819</v>
      </c>
      <c r="EJ39" s="19">
        <f t="shared" si="20"/>
        <v>0.79591038316855212</v>
      </c>
      <c r="EK39" s="19">
        <f t="shared" si="20"/>
        <v>-1.4179517026344124</v>
      </c>
      <c r="EL39" s="19">
        <f t="shared" si="20"/>
        <v>-19.253514983813346</v>
      </c>
      <c r="EM39" s="19">
        <f t="shared" si="20"/>
        <v>15.469155190856942</v>
      </c>
      <c r="EN39" s="19">
        <f t="shared" si="20"/>
        <v>-4.6094040465210373</v>
      </c>
      <c r="EO39" s="19">
        <f t="shared" si="20"/>
        <v>-1.6807487647209185</v>
      </c>
      <c r="EP39" s="18">
        <f t="shared" si="20"/>
        <v>0.63333425447817948</v>
      </c>
      <c r="EQ39" s="18">
        <f t="shared" si="20"/>
        <v>-0.71301109453139055</v>
      </c>
      <c r="ER39" s="18">
        <f t="shared" si="20"/>
        <v>-4.2050788678771429</v>
      </c>
      <c r="ES39" s="18">
        <f t="shared" si="20"/>
        <v>-4.1201843955426369</v>
      </c>
      <c r="ET39" s="18">
        <f t="shared" si="20"/>
        <v>-3.2669887094948002</v>
      </c>
      <c r="EU39" s="18">
        <f t="shared" si="20"/>
        <v>-2.7969883906336035</v>
      </c>
      <c r="EV39" s="18">
        <f t="shared" si="20"/>
        <v>-2.0679698730533214</v>
      </c>
      <c r="EW39" s="18">
        <f t="shared" si="20"/>
        <v>-1.9510637777337414</v>
      </c>
      <c r="EX39" s="18">
        <f t="shared" si="20"/>
        <v>-1.0723425585502322</v>
      </c>
      <c r="EY39" s="18">
        <f t="shared" si="20"/>
        <v>-0.19473283191282498</v>
      </c>
      <c r="EZ39" s="18">
        <f t="shared" si="20"/>
        <v>0.2868866395496994</v>
      </c>
      <c r="FA39" s="18">
        <f t="shared" si="20"/>
        <v>0.53859578247164031</v>
      </c>
      <c r="FB39" s="18">
        <f t="shared" si="20"/>
        <v>0.8383385852472891</v>
      </c>
      <c r="FC39" s="18">
        <f t="shared" si="20"/>
        <v>1.3245336776014582</v>
      </c>
      <c r="FD39" s="18">
        <f t="shared" si="20"/>
        <v>1.3317712474112842</v>
      </c>
      <c r="FE39" s="18">
        <f t="shared" si="20"/>
        <v>1.3821084808371076</v>
      </c>
      <c r="FF39" s="18">
        <f t="shared" si="20"/>
        <v>1.3286339635308009</v>
      </c>
      <c r="FG39" s="18">
        <f t="shared" si="20"/>
        <v>1.1934169621492741</v>
      </c>
      <c r="FH39" s="18">
        <f t="shared" si="20"/>
        <v>1.1012209419442032</v>
      </c>
      <c r="FI39" s="18">
        <f t="shared" si="20"/>
        <v>1.117780599888718</v>
      </c>
      <c r="FJ39" s="18">
        <f t="shared" si="20"/>
        <v>0.71447873199481648</v>
      </c>
      <c r="FK39" s="18">
        <f t="shared" si="12"/>
        <v>0.95884036947759821</v>
      </c>
      <c r="FL39" s="18">
        <f t="shared" si="13"/>
        <v>0.36780628339183608</v>
      </c>
      <c r="FM39" s="18">
        <f t="shared" si="14"/>
        <v>9.3532975719967659E-2</v>
      </c>
      <c r="FN39" s="18">
        <f t="shared" si="15"/>
        <v>0.14096205267228878</v>
      </c>
    </row>
    <row r="40" spans="1:170" x14ac:dyDescent="0.2">
      <c r="B40" t="str">
        <f t="shared" si="6"/>
        <v xml:space="preserve">   Mining, Logging and Construction</v>
      </c>
      <c r="C40" s="19"/>
      <c r="D40" s="19">
        <f t="shared" ref="D40:AI40" si="21">100*((D9/C9)^4-1)</f>
        <v>13.860968086572779</v>
      </c>
      <c r="E40" s="19">
        <f t="shared" si="21"/>
        <v>0</v>
      </c>
      <c r="F40" s="19">
        <f t="shared" si="21"/>
        <v>-18.610195518717653</v>
      </c>
      <c r="G40" s="19">
        <f t="shared" si="21"/>
        <v>-3.3716658599252103</v>
      </c>
      <c r="H40" s="19">
        <f t="shared" si="21"/>
        <v>-3.6099256226143628</v>
      </c>
      <c r="I40" s="19">
        <f t="shared" si="21"/>
        <v>4.8663773930017529</v>
      </c>
      <c r="J40" s="19">
        <f t="shared" si="21"/>
        <v>1.9464149618643845</v>
      </c>
      <c r="K40" s="19">
        <f t="shared" si="21"/>
        <v>3.9019836722825607</v>
      </c>
      <c r="L40" s="19">
        <f t="shared" si="21"/>
        <v>8.5129808935602505</v>
      </c>
      <c r="M40" s="19">
        <f t="shared" si="21"/>
        <v>-4.083173120302841</v>
      </c>
      <c r="N40" s="19">
        <f t="shared" si="21"/>
        <v>-5.1363391699425271</v>
      </c>
      <c r="O40" s="19">
        <f t="shared" si="21"/>
        <v>-7.6272255667017337</v>
      </c>
      <c r="P40" s="19">
        <f t="shared" si="21"/>
        <v>-10.396551019555055</v>
      </c>
      <c r="Q40" s="19">
        <f t="shared" si="21"/>
        <v>0.66945373078208803</v>
      </c>
      <c r="R40" s="19">
        <f t="shared" si="21"/>
        <v>-0.44370425224815602</v>
      </c>
      <c r="S40" s="19">
        <f t="shared" si="21"/>
        <v>-2.8608872922144868</v>
      </c>
      <c r="T40" s="19">
        <f t="shared" si="21"/>
        <v>-1.11574919900157</v>
      </c>
      <c r="U40" s="19">
        <f t="shared" si="21"/>
        <v>-1.7856693999820927</v>
      </c>
      <c r="V40" s="19">
        <f t="shared" si="21"/>
        <v>5.2938344314200636</v>
      </c>
      <c r="W40" s="19">
        <f t="shared" si="21"/>
        <v>2.4738780909754121</v>
      </c>
      <c r="X40" s="19">
        <f t="shared" si="21"/>
        <v>0</v>
      </c>
      <c r="Y40" s="19">
        <f t="shared" si="21"/>
        <v>0</v>
      </c>
      <c r="Z40" s="19">
        <f t="shared" si="21"/>
        <v>-6.6912340658102254</v>
      </c>
      <c r="AA40" s="19">
        <f t="shared" si="21"/>
        <v>9.3233894192201952</v>
      </c>
      <c r="AB40" s="19">
        <f t="shared" si="21"/>
        <v>5.6245263708590842</v>
      </c>
      <c r="AC40" s="19">
        <f t="shared" si="21"/>
        <v>6.6829789372859993</v>
      </c>
      <c r="AD40" s="19">
        <f t="shared" si="21"/>
        <v>13.230254755391302</v>
      </c>
      <c r="AE40" s="19">
        <f t="shared" si="21"/>
        <v>16.250515286356194</v>
      </c>
      <c r="AF40" s="19">
        <f t="shared" si="21"/>
        <v>3.643353559168272</v>
      </c>
      <c r="AG40" s="19">
        <f t="shared" si="21"/>
        <v>5.2461254458412876</v>
      </c>
      <c r="AH40" s="19">
        <f t="shared" si="21"/>
        <v>16.135332291676917</v>
      </c>
      <c r="AI40" s="19">
        <f t="shared" si="21"/>
        <v>0.37700240968563392</v>
      </c>
      <c r="AJ40" s="19">
        <f t="shared" ref="AJ40:BO40" si="22">100*((AJ9/AI9)^4-1)</f>
        <v>11.157962208216787</v>
      </c>
      <c r="AK40" s="19">
        <f t="shared" si="22"/>
        <v>10.066054881677665</v>
      </c>
      <c r="AL40" s="19">
        <f t="shared" si="22"/>
        <v>12.139170891417518</v>
      </c>
      <c r="AM40" s="19">
        <f t="shared" si="22"/>
        <v>3.6992372589141898</v>
      </c>
      <c r="AN40" s="19">
        <f t="shared" si="22"/>
        <v>9.4432310406950002</v>
      </c>
      <c r="AO40" s="19">
        <f t="shared" si="22"/>
        <v>10.127695231294842</v>
      </c>
      <c r="AP40" s="19">
        <f t="shared" si="22"/>
        <v>6.9100462689426934</v>
      </c>
      <c r="AQ40" s="19">
        <f t="shared" si="22"/>
        <v>8.1574872914021324</v>
      </c>
      <c r="AR40" s="19">
        <f t="shared" si="22"/>
        <v>5.1685765128010708</v>
      </c>
      <c r="AS40" s="19">
        <f t="shared" si="22"/>
        <v>0.78477159688428166</v>
      </c>
      <c r="AT40" s="19">
        <f t="shared" si="22"/>
        <v>7.0514604828536775</v>
      </c>
      <c r="AU40" s="19">
        <f t="shared" si="22"/>
        <v>-0.45985744890113534</v>
      </c>
      <c r="AV40" s="19">
        <f t="shared" si="22"/>
        <v>-11.181340152584218</v>
      </c>
      <c r="AW40" s="19">
        <f t="shared" si="22"/>
        <v>-6.6372805329029116</v>
      </c>
      <c r="AX40" s="19">
        <f t="shared" si="22"/>
        <v>-16.154672191695052</v>
      </c>
      <c r="AY40" s="19">
        <f t="shared" si="22"/>
        <v>-1.8390314152200604</v>
      </c>
      <c r="AZ40" s="19">
        <f t="shared" si="22"/>
        <v>-8.3507662812796539</v>
      </c>
      <c r="BA40" s="19">
        <f t="shared" si="22"/>
        <v>0.69323830740446457</v>
      </c>
      <c r="BB40" s="19">
        <f t="shared" si="22"/>
        <v>-4.5784140954168606</v>
      </c>
      <c r="BC40" s="19">
        <f t="shared" si="22"/>
        <v>-5.1358996033856519</v>
      </c>
      <c r="BD40" s="19">
        <f t="shared" si="22"/>
        <v>-0.17679553690017613</v>
      </c>
      <c r="BE40" s="19">
        <f t="shared" si="22"/>
        <v>0.70984637255191441</v>
      </c>
      <c r="BF40" s="19">
        <f t="shared" si="22"/>
        <v>4.8563332530859649</v>
      </c>
      <c r="BG40" s="19">
        <f t="shared" si="22"/>
        <v>4.436873856249357</v>
      </c>
      <c r="BH40" s="19">
        <f t="shared" si="22"/>
        <v>0.17282346370415258</v>
      </c>
      <c r="BI40" s="19">
        <f t="shared" si="22"/>
        <v>2.087793921724157</v>
      </c>
      <c r="BJ40" s="19">
        <f t="shared" si="22"/>
        <v>10.15489559708409</v>
      </c>
      <c r="BK40" s="19">
        <f t="shared" si="22"/>
        <v>4.4305238486661569</v>
      </c>
      <c r="BL40" s="19">
        <f t="shared" si="22"/>
        <v>8.5532875140032605</v>
      </c>
      <c r="BM40" s="19">
        <f t="shared" si="22"/>
        <v>12.931286773789097</v>
      </c>
      <c r="BN40" s="19">
        <f t="shared" si="22"/>
        <v>12.699062096597146</v>
      </c>
      <c r="BO40" s="19">
        <f t="shared" si="22"/>
        <v>11.310788836684393</v>
      </c>
      <c r="BP40" s="19">
        <f t="shared" ref="BP40:CU40" si="23">100*((BP9/BO9)^4-1)</f>
        <v>10.839056333846253</v>
      </c>
      <c r="BQ40" s="19">
        <f t="shared" si="23"/>
        <v>4.2758995651626774</v>
      </c>
      <c r="BR40" s="19">
        <f t="shared" si="23"/>
        <v>4.3789199463191375</v>
      </c>
      <c r="BS40" s="19">
        <f t="shared" si="23"/>
        <v>15.775804914062519</v>
      </c>
      <c r="BT40" s="19">
        <f t="shared" si="23"/>
        <v>14.418530579059619</v>
      </c>
      <c r="BU40" s="19">
        <f t="shared" si="23"/>
        <v>3.3526022783434861</v>
      </c>
      <c r="BV40" s="19">
        <f t="shared" si="23"/>
        <v>0.26298473646002574</v>
      </c>
      <c r="BW40" s="19">
        <f t="shared" si="23"/>
        <v>-3.2417459570855178</v>
      </c>
      <c r="BX40" s="19">
        <f t="shared" si="23"/>
        <v>-6.5815263363834031</v>
      </c>
      <c r="BY40" s="19">
        <f t="shared" si="23"/>
        <v>-6.8193420382785641</v>
      </c>
      <c r="BZ40" s="19">
        <f t="shared" si="23"/>
        <v>-21.338435576353877</v>
      </c>
      <c r="CA40" s="19">
        <f t="shared" si="23"/>
        <v>-31.817836657952615</v>
      </c>
      <c r="CB40" s="19">
        <f t="shared" si="23"/>
        <v>-26.492306649848175</v>
      </c>
      <c r="CC40" s="19">
        <f t="shared" si="23"/>
        <v>-21.091562587025592</v>
      </c>
      <c r="CD40" s="19">
        <f t="shared" si="23"/>
        <v>-17.12427027155735</v>
      </c>
      <c r="CE40" s="19">
        <f t="shared" si="23"/>
        <v>-11.400492503897187</v>
      </c>
      <c r="CF40" s="19">
        <f t="shared" si="23"/>
        <v>-7.3221151629368482</v>
      </c>
      <c r="CG40" s="19">
        <f t="shared" si="23"/>
        <v>-1.6063930542455696</v>
      </c>
      <c r="CH40" s="19">
        <f t="shared" si="23"/>
        <v>-3.2061511121178388</v>
      </c>
      <c r="CI40" s="19">
        <f t="shared" si="23"/>
        <v>-9.8395265925698467</v>
      </c>
      <c r="CJ40" s="19">
        <f t="shared" si="23"/>
        <v>0</v>
      </c>
      <c r="CK40" s="19">
        <f t="shared" si="23"/>
        <v>2.5422461171037636</v>
      </c>
      <c r="CL40" s="19">
        <f t="shared" si="23"/>
        <v>0.2087137302439368</v>
      </c>
      <c r="CM40" s="19">
        <f t="shared" si="23"/>
        <v>1.6779917110614884</v>
      </c>
      <c r="CN40" s="19">
        <f t="shared" si="23"/>
        <v>11.238805886738024</v>
      </c>
      <c r="CO40" s="19">
        <f t="shared" si="23"/>
        <v>7.4773686373841741</v>
      </c>
      <c r="CP40" s="19">
        <f t="shared" si="23"/>
        <v>11.804376078672597</v>
      </c>
      <c r="CQ40" s="19">
        <f t="shared" si="23"/>
        <v>8.9743852612922392</v>
      </c>
      <c r="CR40" s="19">
        <f t="shared" si="23"/>
        <v>6.1847698043800747</v>
      </c>
      <c r="CS40" s="19">
        <f t="shared" si="23"/>
        <v>11.644466183942438</v>
      </c>
      <c r="CT40" s="19">
        <f t="shared" si="23"/>
        <v>4.2302783529653665</v>
      </c>
      <c r="CU40" s="19">
        <f t="shared" si="23"/>
        <v>6.6093854389883688</v>
      </c>
      <c r="CV40" s="19">
        <f t="shared" ref="CV40:EA40" si="24">100*((CV9/CU9)^4-1)</f>
        <v>5.7643106711772862</v>
      </c>
      <c r="CW40" s="19">
        <f t="shared" si="24"/>
        <v>16.595089390046592</v>
      </c>
      <c r="CX40" s="19">
        <f t="shared" si="24"/>
        <v>16.309584656932373</v>
      </c>
      <c r="CY40" s="19">
        <f t="shared" si="24"/>
        <v>12.118289398571802</v>
      </c>
      <c r="CZ40" s="19">
        <f t="shared" si="24"/>
        <v>7.0712851014845146</v>
      </c>
      <c r="DA40" s="19">
        <f t="shared" si="24"/>
        <v>3.2726703296104276</v>
      </c>
      <c r="DB40" s="19">
        <f t="shared" si="24"/>
        <v>6.4105168991719585</v>
      </c>
      <c r="DC40" s="19">
        <f t="shared" si="24"/>
        <v>10.786692323731174</v>
      </c>
      <c r="DD40" s="19">
        <f t="shared" si="24"/>
        <v>7.5325746992845444</v>
      </c>
      <c r="DE40" s="19">
        <f t="shared" si="24"/>
        <v>6.3344160835822061</v>
      </c>
      <c r="DF40" s="19">
        <f t="shared" si="24"/>
        <v>4.1743577296880163</v>
      </c>
      <c r="DG40" s="19">
        <f t="shared" si="24"/>
        <v>6.0241661040681516</v>
      </c>
      <c r="DH40" s="19">
        <f t="shared" si="24"/>
        <v>3.5016839285853418</v>
      </c>
      <c r="DI40" s="19">
        <f t="shared" si="24"/>
        <v>1.7939866871330645</v>
      </c>
      <c r="DJ40" s="19">
        <f t="shared" si="24"/>
        <v>4.5802133484841967</v>
      </c>
      <c r="DK40" s="19">
        <f t="shared" si="24"/>
        <v>9.4974462835547335</v>
      </c>
      <c r="DL40" s="19">
        <f t="shared" si="24"/>
        <v>4.6979832377215702</v>
      </c>
      <c r="DM40" s="19">
        <f t="shared" si="24"/>
        <v>4.5085834106700196</v>
      </c>
      <c r="DN40" s="19">
        <f t="shared" si="24"/>
        <v>4.7251545235176939</v>
      </c>
      <c r="DO40" s="19">
        <f t="shared" si="24"/>
        <v>-5.4935161830437114</v>
      </c>
      <c r="DP40" s="19">
        <f t="shared" si="24"/>
        <v>5.9478326777566259</v>
      </c>
      <c r="DQ40" s="19">
        <f t="shared" si="24"/>
        <v>1.1521724684138812</v>
      </c>
      <c r="DR40" s="19">
        <f t="shared" si="24"/>
        <v>0.38186114098988089</v>
      </c>
      <c r="DS40" s="19">
        <f t="shared" si="24"/>
        <v>1.5325391421064705</v>
      </c>
      <c r="DT40" s="19">
        <f t="shared" si="24"/>
        <v>-39.386501598400415</v>
      </c>
      <c r="DU40" s="19">
        <f t="shared" si="24"/>
        <v>38.375397564517399</v>
      </c>
      <c r="DV40" s="19">
        <f t="shared" si="24"/>
        <v>9.7208407237562753</v>
      </c>
      <c r="DW40" s="19">
        <f t="shared" si="24"/>
        <v>0.90717060715168607</v>
      </c>
      <c r="DX40" s="19">
        <f t="shared" si="24"/>
        <v>4.7205083941312731</v>
      </c>
      <c r="DY40" s="19">
        <f t="shared" si="24"/>
        <v>1.4086544791507283</v>
      </c>
      <c r="DZ40" s="19">
        <f t="shared" si="24"/>
        <v>3.471789190645902</v>
      </c>
      <c r="EA40" s="19">
        <f t="shared" si="24"/>
        <v>-6.2662583479665575</v>
      </c>
      <c r="EB40" s="19">
        <f t="shared" ref="EB40:FJ40" si="25">100*((EB9/EA9)^4-1)</f>
        <v>5.2157435171239275</v>
      </c>
      <c r="EC40" s="19">
        <f t="shared" si="25"/>
        <v>7.9299188966401424</v>
      </c>
      <c r="ED40" s="19">
        <f t="shared" si="25"/>
        <v>-0.37122929794781712</v>
      </c>
      <c r="EE40" s="19">
        <f t="shared" si="25"/>
        <v>-2.2139364066595113</v>
      </c>
      <c r="EF40" s="19">
        <f t="shared" si="25"/>
        <v>-4.6560551112443278</v>
      </c>
      <c r="EG40" s="19">
        <f t="shared" si="25"/>
        <v>-6.6437824847806688</v>
      </c>
      <c r="EH40" s="19">
        <f t="shared" si="25"/>
        <v>-6.9994099547701971</v>
      </c>
      <c r="EI40" s="19">
        <f t="shared" si="25"/>
        <v>-3.3567039445628444</v>
      </c>
      <c r="EJ40" s="19">
        <f t="shared" si="25"/>
        <v>-2.0934833306658462</v>
      </c>
      <c r="EK40" s="19">
        <f t="shared" si="25"/>
        <v>-2.7552877859196578</v>
      </c>
      <c r="EL40" s="19">
        <f t="shared" si="25"/>
        <v>-8.5248257784852797</v>
      </c>
      <c r="EM40" s="19">
        <f t="shared" si="25"/>
        <v>-2.0321098860970888</v>
      </c>
      <c r="EN40" s="19">
        <f t="shared" si="25"/>
        <v>-0.54775632976054034</v>
      </c>
      <c r="EO40" s="19">
        <f t="shared" si="25"/>
        <v>-2.0452707973956374</v>
      </c>
      <c r="EP40" s="18">
        <f t="shared" si="25"/>
        <v>-2.2311410378147767</v>
      </c>
      <c r="EQ40" s="18">
        <f t="shared" si="25"/>
        <v>-0.97071121090916979</v>
      </c>
      <c r="ER40" s="18">
        <f t="shared" si="25"/>
        <v>-6.5603279650446318</v>
      </c>
      <c r="ES40" s="18">
        <f t="shared" si="25"/>
        <v>-7.0902326532193864</v>
      </c>
      <c r="ET40" s="18">
        <f t="shared" si="25"/>
        <v>-5.7939843835157383</v>
      </c>
      <c r="EU40" s="18">
        <f t="shared" si="25"/>
        <v>-5.6595251660455093</v>
      </c>
      <c r="EV40" s="18">
        <f t="shared" si="25"/>
        <v>-5.2091534031902249</v>
      </c>
      <c r="EW40" s="18">
        <f t="shared" si="25"/>
        <v>-5.4907714213315861</v>
      </c>
      <c r="EX40" s="18">
        <f t="shared" si="25"/>
        <v>-4.3158972929013046</v>
      </c>
      <c r="EY40" s="18">
        <f t="shared" si="25"/>
        <v>-2.860755278850291</v>
      </c>
      <c r="EZ40" s="18">
        <f t="shared" si="25"/>
        <v>-1.7214829377054763</v>
      </c>
      <c r="FA40" s="18">
        <f t="shared" si="25"/>
        <v>-0.64582115303498666</v>
      </c>
      <c r="FB40" s="18">
        <f t="shared" si="25"/>
        <v>0.83725740538280746</v>
      </c>
      <c r="FC40" s="18">
        <f t="shared" si="25"/>
        <v>1.9997019521592163</v>
      </c>
      <c r="FD40" s="18">
        <f t="shared" si="25"/>
        <v>2.6176704134974305</v>
      </c>
      <c r="FE40" s="18">
        <f t="shared" si="25"/>
        <v>2.9782274441102707</v>
      </c>
      <c r="FF40" s="18">
        <f t="shared" si="25"/>
        <v>3.3368086344420345</v>
      </c>
      <c r="FG40" s="18">
        <f t="shared" si="25"/>
        <v>3.3338296902079234</v>
      </c>
      <c r="FH40" s="18">
        <f t="shared" si="25"/>
        <v>3.223215497573495</v>
      </c>
      <c r="FI40" s="18">
        <f t="shared" si="25"/>
        <v>3.2701885983226209</v>
      </c>
      <c r="FJ40" s="18">
        <f t="shared" si="25"/>
        <v>2.6549935808638736</v>
      </c>
      <c r="FK40" s="18">
        <f t="shared" si="12"/>
        <v>2.9427918359736571</v>
      </c>
      <c r="FL40" s="18">
        <f t="shared" si="13"/>
        <v>1.7687325184172265</v>
      </c>
      <c r="FM40" s="18">
        <f t="shared" si="14"/>
        <v>1.4259467005497184</v>
      </c>
      <c r="FN40" s="18">
        <f t="shared" si="15"/>
        <v>1.2157655208500984</v>
      </c>
    </row>
    <row r="41" spans="1:170" x14ac:dyDescent="0.2">
      <c r="B41" t="str">
        <f t="shared" si="6"/>
        <v xml:space="preserve">   Manufacturing</v>
      </c>
      <c r="C41" s="19"/>
      <c r="D41" s="19">
        <f t="shared" ref="D41:AI41" si="26">100*((D10/C10)^4-1)</f>
        <v>-1.9838193572216167</v>
      </c>
      <c r="E41" s="19">
        <f t="shared" si="26"/>
        <v>3.3687964020406858</v>
      </c>
      <c r="F41" s="19">
        <f t="shared" si="26"/>
        <v>-5.9629904385501753</v>
      </c>
      <c r="G41" s="19">
        <f t="shared" si="26"/>
        <v>-4.1690055265415253</v>
      </c>
      <c r="H41" s="19">
        <f t="shared" si="26"/>
        <v>-0.76457120013523339</v>
      </c>
      <c r="I41" s="19">
        <f t="shared" si="26"/>
        <v>3.6994087323469982</v>
      </c>
      <c r="J41" s="19">
        <f t="shared" si="26"/>
        <v>-4.7350903601865006</v>
      </c>
      <c r="K41" s="19">
        <f t="shared" si="26"/>
        <v>-1.5322941010813329</v>
      </c>
      <c r="L41" s="19">
        <f t="shared" si="26"/>
        <v>-1.4744518920340566</v>
      </c>
      <c r="M41" s="19">
        <f t="shared" si="26"/>
        <v>-2.4996761169660764</v>
      </c>
      <c r="N41" s="19">
        <f t="shared" si="26"/>
        <v>-6.9725235612810188</v>
      </c>
      <c r="O41" s="19">
        <f t="shared" si="26"/>
        <v>-7.5345771555741958</v>
      </c>
      <c r="P41" s="19">
        <f t="shared" si="26"/>
        <v>-3.6014292030631112</v>
      </c>
      <c r="Q41" s="19">
        <f t="shared" si="26"/>
        <v>3.3857258013791469</v>
      </c>
      <c r="R41" s="19">
        <f t="shared" si="26"/>
        <v>-16.407988616735235</v>
      </c>
      <c r="S41" s="19">
        <f t="shared" si="26"/>
        <v>-6.7572896537758664</v>
      </c>
      <c r="T41" s="19">
        <f t="shared" si="26"/>
        <v>-1.7173125031756831</v>
      </c>
      <c r="U41" s="19">
        <f t="shared" si="26"/>
        <v>-0.28901715215906565</v>
      </c>
      <c r="V41" s="19">
        <f t="shared" si="26"/>
        <v>-1.7973838979006618</v>
      </c>
      <c r="W41" s="19">
        <f t="shared" si="26"/>
        <v>5.793470907262388</v>
      </c>
      <c r="X41" s="19">
        <f t="shared" si="26"/>
        <v>-4.2329453772942944</v>
      </c>
      <c r="Y41" s="19">
        <f t="shared" si="26"/>
        <v>-9.1617472802628104</v>
      </c>
      <c r="Z41" s="19">
        <f t="shared" si="26"/>
        <v>-31.597185443966978</v>
      </c>
      <c r="AA41" s="19">
        <f t="shared" si="26"/>
        <v>47.390329508061349</v>
      </c>
      <c r="AB41" s="19">
        <f t="shared" si="26"/>
        <v>8.7173004757747243</v>
      </c>
      <c r="AC41" s="19">
        <f t="shared" si="26"/>
        <v>10.473125899240433</v>
      </c>
      <c r="AD41" s="19">
        <f t="shared" si="26"/>
        <v>12.817145260746932</v>
      </c>
      <c r="AE41" s="19">
        <f t="shared" si="26"/>
        <v>12.419623608844299</v>
      </c>
      <c r="AF41" s="19">
        <f t="shared" si="26"/>
        <v>12.336787979377295</v>
      </c>
      <c r="AG41" s="19">
        <f t="shared" si="26"/>
        <v>12.674804020376595</v>
      </c>
      <c r="AH41" s="19">
        <f t="shared" si="26"/>
        <v>11.465195167038345</v>
      </c>
      <c r="AI41" s="19">
        <f t="shared" si="26"/>
        <v>0.92101625901479522</v>
      </c>
      <c r="AJ41" s="19">
        <f t="shared" ref="AJ41:BO41" si="27">100*((AJ10/AI10)^4-1)</f>
        <v>4.3424790112667644</v>
      </c>
      <c r="AK41" s="19">
        <f t="shared" si="27"/>
        <v>8.8817841970012523E-14</v>
      </c>
      <c r="AL41" s="19">
        <f t="shared" si="27"/>
        <v>-5.1525493998483274</v>
      </c>
      <c r="AM41" s="19">
        <f t="shared" si="27"/>
        <v>-11.523777574351934</v>
      </c>
      <c r="AN41" s="19">
        <f t="shared" si="27"/>
        <v>-8.1924881995492971</v>
      </c>
      <c r="AO41" s="19">
        <f t="shared" si="27"/>
        <v>-9.6252349068139065</v>
      </c>
      <c r="AP41" s="19">
        <f t="shared" si="27"/>
        <v>-6.7645942893682083</v>
      </c>
      <c r="AQ41" s="19">
        <f t="shared" si="27"/>
        <v>-14.542588108579135</v>
      </c>
      <c r="AR41" s="19">
        <f t="shared" si="27"/>
        <v>2.8291800836653502</v>
      </c>
      <c r="AS41" s="19">
        <f t="shared" si="27"/>
        <v>-3.2947218682548463</v>
      </c>
      <c r="AT41" s="19">
        <f t="shared" si="27"/>
        <v>-3.3904003744006039</v>
      </c>
      <c r="AU41" s="19">
        <f t="shared" si="27"/>
        <v>-5.6046055740814227</v>
      </c>
      <c r="AV41" s="19">
        <f t="shared" si="27"/>
        <v>-1.9225073631516487</v>
      </c>
      <c r="AW41" s="19">
        <f t="shared" si="27"/>
        <v>-2.4280246208042144</v>
      </c>
      <c r="AX41" s="19">
        <f t="shared" si="27"/>
        <v>-11.769490391156589</v>
      </c>
      <c r="AY41" s="19">
        <f t="shared" si="27"/>
        <v>-18.208843343558321</v>
      </c>
      <c r="AZ41" s="19">
        <f t="shared" si="27"/>
        <v>-8.1565063754326044</v>
      </c>
      <c r="BA41" s="19">
        <f t="shared" si="27"/>
        <v>-9.3758076159176191</v>
      </c>
      <c r="BB41" s="19">
        <f t="shared" si="27"/>
        <v>-9.8295511405534057</v>
      </c>
      <c r="BC41" s="19">
        <f t="shared" si="27"/>
        <v>-11.627998126226757</v>
      </c>
      <c r="BD41" s="19">
        <f t="shared" si="27"/>
        <v>-8.1106131880482213</v>
      </c>
      <c r="BE41" s="19">
        <f t="shared" si="27"/>
        <v>-5.8340028178640484</v>
      </c>
      <c r="BF41" s="19">
        <f t="shared" si="27"/>
        <v>-5.4878262726519527</v>
      </c>
      <c r="BG41" s="19">
        <f t="shared" si="27"/>
        <v>-2.9912891081791959</v>
      </c>
      <c r="BH41" s="19">
        <f t="shared" si="27"/>
        <v>0.64822105290003318</v>
      </c>
      <c r="BI41" s="19">
        <f t="shared" si="27"/>
        <v>2.3257546818348462</v>
      </c>
      <c r="BJ41" s="19">
        <f t="shared" si="27"/>
        <v>4.6644920503575271</v>
      </c>
      <c r="BK41" s="19">
        <f t="shared" si="27"/>
        <v>4.4233014542782056</v>
      </c>
      <c r="BL41" s="19">
        <f t="shared" si="27"/>
        <v>8.5099538316310905</v>
      </c>
      <c r="BM41" s="19">
        <f t="shared" si="27"/>
        <v>-5.3378529703702267</v>
      </c>
      <c r="BN41" s="19">
        <f t="shared" si="27"/>
        <v>18.132447121697059</v>
      </c>
      <c r="BO41" s="19">
        <f t="shared" si="27"/>
        <v>6.4749685788589195</v>
      </c>
      <c r="BP41" s="19">
        <f t="shared" ref="BP41:CU41" si="28">100*((BP10/BO10)^4-1)</f>
        <v>3.7530600883289855</v>
      </c>
      <c r="BQ41" s="19">
        <f t="shared" si="28"/>
        <v>3.4614228767948729</v>
      </c>
      <c r="BR41" s="19">
        <f t="shared" si="28"/>
        <v>4.3672756176125427</v>
      </c>
      <c r="BS41" s="19">
        <f t="shared" si="28"/>
        <v>3.9829183989667172</v>
      </c>
      <c r="BT41" s="19">
        <f t="shared" si="28"/>
        <v>2.6163786316838467</v>
      </c>
      <c r="BU41" s="19">
        <f t="shared" si="28"/>
        <v>5.7515850490064135</v>
      </c>
      <c r="BV41" s="19">
        <f t="shared" si="28"/>
        <v>2.886743343040199</v>
      </c>
      <c r="BW41" s="19">
        <f t="shared" si="28"/>
        <v>2.4643583047891049</v>
      </c>
      <c r="BX41" s="19">
        <f t="shared" si="28"/>
        <v>-0.62487604132558383</v>
      </c>
      <c r="BY41" s="19">
        <f t="shared" si="28"/>
        <v>-0.54778312002503604</v>
      </c>
      <c r="BZ41" s="19">
        <f t="shared" si="28"/>
        <v>-21.622040385310214</v>
      </c>
      <c r="CA41" s="19">
        <f t="shared" si="28"/>
        <v>5.9710804520989313</v>
      </c>
      <c r="CB41" s="19">
        <f t="shared" si="28"/>
        <v>-12.970765714464061</v>
      </c>
      <c r="CC41" s="19">
        <f t="shared" si="28"/>
        <v>-8.4075191940675591</v>
      </c>
      <c r="CD41" s="19">
        <f t="shared" si="28"/>
        <v>-5.6227714510782789</v>
      </c>
      <c r="CE41" s="19">
        <f t="shared" si="28"/>
        <v>-1.9289218986388801</v>
      </c>
      <c r="CF41" s="19">
        <f t="shared" si="28"/>
        <v>-8.8721298744742771E-2</v>
      </c>
      <c r="CG41" s="19">
        <f t="shared" si="28"/>
        <v>0.71205771456890332</v>
      </c>
      <c r="CH41" s="19">
        <f t="shared" si="28"/>
        <v>3.7740204524064236</v>
      </c>
      <c r="CI41" s="19">
        <f t="shared" si="28"/>
        <v>5.73847452282501</v>
      </c>
      <c r="CJ41" s="19">
        <f t="shared" si="28"/>
        <v>8.1146420382344644</v>
      </c>
      <c r="CK41" s="19">
        <f t="shared" si="28"/>
        <v>8.0433221646965656</v>
      </c>
      <c r="CL41" s="19">
        <f t="shared" si="28"/>
        <v>6.9183565432213268</v>
      </c>
      <c r="CM41" s="19">
        <f t="shared" si="28"/>
        <v>4.0739027346941015</v>
      </c>
      <c r="CN41" s="19">
        <f t="shared" si="28"/>
        <v>4.9546784382726861</v>
      </c>
      <c r="CO41" s="19">
        <f t="shared" si="28"/>
        <v>4.8110576100408364</v>
      </c>
      <c r="CP41" s="19">
        <f t="shared" si="28"/>
        <v>3.2859711102517286</v>
      </c>
      <c r="CQ41" s="19">
        <f t="shared" si="28"/>
        <v>1.977983844899156</v>
      </c>
      <c r="CR41" s="19">
        <f t="shared" si="28"/>
        <v>0.23467282376288257</v>
      </c>
      <c r="CS41" s="19">
        <f t="shared" si="28"/>
        <v>-0.70113664919135843</v>
      </c>
      <c r="CT41" s="19">
        <f t="shared" si="28"/>
        <v>-0.31262187894314231</v>
      </c>
      <c r="CU41" s="19">
        <f t="shared" si="28"/>
        <v>-1.4021204739201543</v>
      </c>
      <c r="CV41" s="19">
        <f t="shared" ref="CV41:EA41" si="29">100*((CV10/CU10)^4-1)</f>
        <v>0.47234714160682145</v>
      </c>
      <c r="CW41" s="19">
        <f t="shared" si="29"/>
        <v>1.3410719044197661</v>
      </c>
      <c r="CX41" s="19">
        <f t="shared" si="29"/>
        <v>0.15655574303998776</v>
      </c>
      <c r="CY41" s="19">
        <f t="shared" si="29"/>
        <v>1.2571049846987536</v>
      </c>
      <c r="CZ41" s="19">
        <f t="shared" si="29"/>
        <v>-0.93221348978039797</v>
      </c>
      <c r="DA41" s="19">
        <f t="shared" si="29"/>
        <v>2.2059442269748653</v>
      </c>
      <c r="DB41" s="19">
        <f t="shared" si="29"/>
        <v>-1.3146268880601331</v>
      </c>
      <c r="DC41" s="19">
        <f t="shared" si="29"/>
        <v>-1.2417389254506639</v>
      </c>
      <c r="DD41" s="19">
        <f t="shared" si="29"/>
        <v>-1.2456056707557672</v>
      </c>
      <c r="DE41" s="19">
        <f t="shared" si="29"/>
        <v>-4.3220104995604691</v>
      </c>
      <c r="DF41" s="19">
        <f t="shared" si="29"/>
        <v>-5.8185712210537144</v>
      </c>
      <c r="DG41" s="19">
        <f t="shared" si="29"/>
        <v>-3.8880347391537118</v>
      </c>
      <c r="DH41" s="19">
        <f t="shared" si="29"/>
        <v>-2.4976106395884656</v>
      </c>
      <c r="DI41" s="19">
        <f t="shared" si="29"/>
        <v>-6.7778174064167862</v>
      </c>
      <c r="DJ41" s="19">
        <f t="shared" si="29"/>
        <v>-1.5733054263327495</v>
      </c>
      <c r="DK41" s="19">
        <f t="shared" si="29"/>
        <v>0.75479275333505402</v>
      </c>
      <c r="DL41" s="19">
        <f t="shared" si="29"/>
        <v>1.9337328015735844</v>
      </c>
      <c r="DM41" s="19">
        <f t="shared" si="29"/>
        <v>2.2619275577441478</v>
      </c>
      <c r="DN41" s="19">
        <f t="shared" si="29"/>
        <v>6.6876919208849417</v>
      </c>
      <c r="DO41" s="19">
        <f t="shared" si="29"/>
        <v>4.5461457647861803</v>
      </c>
      <c r="DP41" s="19">
        <f t="shared" si="29"/>
        <v>2.5153453015278826</v>
      </c>
      <c r="DQ41" s="19">
        <f t="shared" si="29"/>
        <v>-0.23944915929987598</v>
      </c>
      <c r="DR41" s="19">
        <f t="shared" si="29"/>
        <v>-7.9912092705303195E-2</v>
      </c>
      <c r="DS41" s="19">
        <f t="shared" si="29"/>
        <v>-1.9838685511388121</v>
      </c>
      <c r="DT41" s="19">
        <f t="shared" si="29"/>
        <v>-27.402361522971141</v>
      </c>
      <c r="DU41" s="19">
        <f t="shared" si="29"/>
        <v>-15.695126910795654</v>
      </c>
      <c r="DV41" s="19">
        <f t="shared" si="29"/>
        <v>-11.047933006321086</v>
      </c>
      <c r="DW41" s="19">
        <f t="shared" si="29"/>
        <v>-7.2762191312498947</v>
      </c>
      <c r="DX41" s="19">
        <f t="shared" si="29"/>
        <v>-4.0365603025457002</v>
      </c>
      <c r="DY41" s="19">
        <f t="shared" si="29"/>
        <v>-1.341619722019638</v>
      </c>
      <c r="DZ41" s="19">
        <f t="shared" si="29"/>
        <v>6.0267516236316654</v>
      </c>
      <c r="EA41" s="19">
        <f t="shared" si="29"/>
        <v>3.6684601885069057</v>
      </c>
      <c r="EB41" s="19">
        <f t="shared" ref="EB41:FJ41" si="30">100*((EB10/EA10)^4-1)</f>
        <v>2.8617321785194383</v>
      </c>
      <c r="EC41" s="19">
        <f t="shared" si="30"/>
        <v>4.9632680915630445</v>
      </c>
      <c r="ED41" s="19">
        <f t="shared" si="30"/>
        <v>4.1367405848703687</v>
      </c>
      <c r="EE41" s="19">
        <f t="shared" si="30"/>
        <v>0.91974561634691199</v>
      </c>
      <c r="EF41" s="19">
        <f t="shared" si="30"/>
        <v>2.8652145350732017</v>
      </c>
      <c r="EG41" s="19">
        <f t="shared" si="30"/>
        <v>3.6820105504343559</v>
      </c>
      <c r="EH41" s="19">
        <f t="shared" si="30"/>
        <v>4.389931630470989</v>
      </c>
      <c r="EI41" s="19">
        <f t="shared" si="30"/>
        <v>3.1525570915464263</v>
      </c>
      <c r="EJ41" s="19">
        <f t="shared" si="30"/>
        <v>2.7667674896321381</v>
      </c>
      <c r="EK41" s="19">
        <f t="shared" si="30"/>
        <v>-0.52539290951205686</v>
      </c>
      <c r="EL41" s="19">
        <f t="shared" si="30"/>
        <v>-25.778902892594513</v>
      </c>
      <c r="EM41" s="19">
        <f t="shared" si="30"/>
        <v>28.910952395155864</v>
      </c>
      <c r="EN41" s="19">
        <f t="shared" si="30"/>
        <v>-7.1715092497173671</v>
      </c>
      <c r="EO41" s="19">
        <f t="shared" si="30"/>
        <v>-1.4401205105996406</v>
      </c>
      <c r="EP41" s="18">
        <f t="shared" si="30"/>
        <v>2.5510225067685521</v>
      </c>
      <c r="EQ41" s="18">
        <f t="shared" si="30"/>
        <v>-0.54529323410558161</v>
      </c>
      <c r="ER41" s="18">
        <f t="shared" si="30"/>
        <v>-2.6525974663113017</v>
      </c>
      <c r="ES41" s="18">
        <f t="shared" si="30"/>
        <v>-2.174786011479346</v>
      </c>
      <c r="ET41" s="18">
        <f t="shared" si="30"/>
        <v>-1.6383190957207305</v>
      </c>
      <c r="EU41" s="18">
        <f t="shared" si="30"/>
        <v>-0.96798561613496981</v>
      </c>
      <c r="EV41" s="18">
        <f t="shared" si="30"/>
        <v>-8.2029720413456797E-2</v>
      </c>
      <c r="EW41" s="18">
        <f t="shared" si="30"/>
        <v>0.26277778065402213</v>
      </c>
      <c r="EX41" s="18">
        <f t="shared" si="30"/>
        <v>0.92221540685195613</v>
      </c>
      <c r="EY41" s="18">
        <f t="shared" si="30"/>
        <v>1.4170376241053217</v>
      </c>
      <c r="EZ41" s="18">
        <f t="shared" si="30"/>
        <v>1.4828054150983316</v>
      </c>
      <c r="FA41" s="18">
        <f t="shared" si="30"/>
        <v>1.2349934845977018</v>
      </c>
      <c r="FB41" s="18">
        <f t="shared" si="30"/>
        <v>0.83902146989405235</v>
      </c>
      <c r="FC41" s="18">
        <f t="shared" si="30"/>
        <v>0.93369353791510346</v>
      </c>
      <c r="FD41" s="18">
        <f t="shared" si="30"/>
        <v>0.58801902688594421</v>
      </c>
      <c r="FE41" s="18">
        <f t="shared" si="30"/>
        <v>0.45651439269347449</v>
      </c>
      <c r="FF41" s="18">
        <f t="shared" si="30"/>
        <v>0.15959715472246838</v>
      </c>
      <c r="FG41" s="18">
        <f t="shared" si="30"/>
        <v>-6.1703710738392203E-2</v>
      </c>
      <c r="FH41" s="18">
        <f t="shared" si="30"/>
        <v>-0.15341824660304315</v>
      </c>
      <c r="FI41" s="18">
        <f t="shared" si="30"/>
        <v>-0.16510925836197288</v>
      </c>
      <c r="FJ41" s="18">
        <f t="shared" si="30"/>
        <v>-0.4533404299673971</v>
      </c>
      <c r="FK41" s="18">
        <f t="shared" si="12"/>
        <v>-0.2439092660327602</v>
      </c>
      <c r="FL41" s="18">
        <f t="shared" si="13"/>
        <v>-0.49118472104459077</v>
      </c>
      <c r="FM41" s="18">
        <f t="shared" si="14"/>
        <v>-0.72848828285411171</v>
      </c>
      <c r="FN41" s="18">
        <f t="shared" si="15"/>
        <v>-0.52685968837790087</v>
      </c>
    </row>
    <row r="42" spans="1:170" x14ac:dyDescent="0.2">
      <c r="B42" t="str">
        <f t="shared" si="6"/>
        <v xml:space="preserve">      Aerospace</v>
      </c>
      <c r="C42" s="19"/>
      <c r="D42" s="19">
        <f t="shared" ref="D42:AI42" si="31">100*((D11/C11)^4-1)</f>
        <v>-2.107654407799664</v>
      </c>
      <c r="E42" s="19">
        <f t="shared" si="31"/>
        <v>2.1530329006311577</v>
      </c>
      <c r="F42" s="19">
        <f t="shared" si="31"/>
        <v>-6.7839579893272939</v>
      </c>
      <c r="G42" s="19">
        <f t="shared" si="31"/>
        <v>1.3278828388670005</v>
      </c>
      <c r="H42" s="19">
        <f t="shared" si="31"/>
        <v>4.503943342940242</v>
      </c>
      <c r="I42" s="19">
        <f t="shared" si="31"/>
        <v>7.1715588195139235</v>
      </c>
      <c r="J42" s="19">
        <f t="shared" si="31"/>
        <v>-7.6821003064063138</v>
      </c>
      <c r="K42" s="19">
        <f t="shared" si="31"/>
        <v>-4.4359632043338593</v>
      </c>
      <c r="L42" s="19">
        <f t="shared" si="31"/>
        <v>-2.6157917156058752</v>
      </c>
      <c r="M42" s="19">
        <f t="shared" si="31"/>
        <v>-2.5144678287607913</v>
      </c>
      <c r="N42" s="19">
        <f t="shared" si="31"/>
        <v>-11.621624301505184</v>
      </c>
      <c r="O42" s="19">
        <f t="shared" si="31"/>
        <v>-9.4333497008481366</v>
      </c>
      <c r="P42" s="19">
        <f t="shared" si="31"/>
        <v>-7.9808875849285421</v>
      </c>
      <c r="Q42" s="19">
        <f t="shared" si="31"/>
        <v>-4.3906701520968756</v>
      </c>
      <c r="R42" s="19">
        <f t="shared" si="31"/>
        <v>-24.030127894168352</v>
      </c>
      <c r="S42" s="19">
        <f t="shared" si="31"/>
        <v>-15.004919169307007</v>
      </c>
      <c r="T42" s="19">
        <f t="shared" si="31"/>
        <v>-3.9403990000000055</v>
      </c>
      <c r="U42" s="19">
        <f t="shared" si="31"/>
        <v>1.3536186549560902</v>
      </c>
      <c r="V42" s="19">
        <f t="shared" si="31"/>
        <v>-6.2605358031539886</v>
      </c>
      <c r="W42" s="19">
        <f t="shared" si="31"/>
        <v>-6.5042461050928813</v>
      </c>
      <c r="X42" s="19">
        <f t="shared" si="31"/>
        <v>-3.0473945024945936</v>
      </c>
      <c r="Y42" s="19">
        <f t="shared" si="31"/>
        <v>-24.913268054245307</v>
      </c>
      <c r="Z42" s="19">
        <f t="shared" si="31"/>
        <v>-62.480313576696723</v>
      </c>
      <c r="AA42" s="19">
        <f t="shared" si="31"/>
        <v>135.10696923349158</v>
      </c>
      <c r="AB42" s="19">
        <f t="shared" si="31"/>
        <v>17.972917175216029</v>
      </c>
      <c r="AC42" s="19">
        <f t="shared" si="31"/>
        <v>28.374426498368898</v>
      </c>
      <c r="AD42" s="19">
        <f t="shared" si="31"/>
        <v>20.324444131246278</v>
      </c>
      <c r="AE42" s="19">
        <f t="shared" si="31"/>
        <v>21.387721570950436</v>
      </c>
      <c r="AF42" s="19">
        <f t="shared" si="31"/>
        <v>19.981004257005353</v>
      </c>
      <c r="AG42" s="19">
        <f t="shared" si="31"/>
        <v>26.263764436349078</v>
      </c>
      <c r="AH42" s="19">
        <f t="shared" si="31"/>
        <v>11.402427915681269</v>
      </c>
      <c r="AI42" s="19">
        <f t="shared" si="31"/>
        <v>-2.2112167944888683</v>
      </c>
      <c r="AJ42" s="19">
        <f t="shared" ref="AJ42:BO42" si="32">100*((AJ11/AI11)^4-1)</f>
        <v>6.636792331212038</v>
      </c>
      <c r="AK42" s="19">
        <f t="shared" si="32"/>
        <v>1.8515169811972321</v>
      </c>
      <c r="AL42" s="19">
        <f t="shared" si="32"/>
        <v>-10.425935729403601</v>
      </c>
      <c r="AM42" s="19">
        <f t="shared" si="32"/>
        <v>-18.608506746935195</v>
      </c>
      <c r="AN42" s="19">
        <f t="shared" si="32"/>
        <v>-16.440249074173462</v>
      </c>
      <c r="AO42" s="19">
        <f t="shared" si="32"/>
        <v>-16.179186194320327</v>
      </c>
      <c r="AP42" s="19">
        <f t="shared" si="32"/>
        <v>-16.984994243239381</v>
      </c>
      <c r="AQ42" s="19">
        <f t="shared" si="32"/>
        <v>-31.419340743051659</v>
      </c>
      <c r="AR42" s="19">
        <f t="shared" si="32"/>
        <v>18.247107165857447</v>
      </c>
      <c r="AS42" s="19">
        <f t="shared" si="32"/>
        <v>-1.4265672086407277</v>
      </c>
      <c r="AT42" s="19">
        <f t="shared" si="32"/>
        <v>-3.316590686128662</v>
      </c>
      <c r="AU42" s="19">
        <f t="shared" si="32"/>
        <v>0.32297107352095011</v>
      </c>
      <c r="AV42" s="19">
        <f t="shared" si="32"/>
        <v>4.4228486595986549</v>
      </c>
      <c r="AW42" s="19">
        <f t="shared" si="32"/>
        <v>6.0305348224053201</v>
      </c>
      <c r="AX42" s="19">
        <f t="shared" si="32"/>
        <v>-9.5365219721401004</v>
      </c>
      <c r="AY42" s="19">
        <f t="shared" si="32"/>
        <v>-27.902998600920991</v>
      </c>
      <c r="AZ42" s="19">
        <f t="shared" si="32"/>
        <v>-12.005618358415415</v>
      </c>
      <c r="BA42" s="19">
        <f t="shared" si="32"/>
        <v>-13.67711048546626</v>
      </c>
      <c r="BB42" s="19">
        <f t="shared" si="32"/>
        <v>-11.627853844847969</v>
      </c>
      <c r="BC42" s="19">
        <f t="shared" si="32"/>
        <v>-19.283782332226696</v>
      </c>
      <c r="BD42" s="19">
        <f t="shared" si="32"/>
        <v>-11.305085042095609</v>
      </c>
      <c r="BE42" s="19">
        <f t="shared" si="32"/>
        <v>-12.206220271805623</v>
      </c>
      <c r="BF42" s="19">
        <f t="shared" si="32"/>
        <v>-10.811603801647685</v>
      </c>
      <c r="BG42" s="19">
        <f t="shared" si="32"/>
        <v>-7.7967934065290567</v>
      </c>
      <c r="BH42" s="19">
        <f t="shared" si="32"/>
        <v>-0.9080531475181064</v>
      </c>
      <c r="BI42" s="19">
        <f t="shared" si="32"/>
        <v>1.83903230893947</v>
      </c>
      <c r="BJ42" s="19">
        <f t="shared" si="32"/>
        <v>6.7556062073020451</v>
      </c>
      <c r="BK42" s="19">
        <f t="shared" si="32"/>
        <v>9.7266234018285722</v>
      </c>
      <c r="BL42" s="19">
        <f t="shared" si="32"/>
        <v>12.806525634943956</v>
      </c>
      <c r="BM42" s="19">
        <f t="shared" si="32"/>
        <v>-17.205322323911886</v>
      </c>
      <c r="BN42" s="19">
        <f t="shared" si="32"/>
        <v>47.894500177421428</v>
      </c>
      <c r="BO42" s="19">
        <f t="shared" si="32"/>
        <v>9.8127506307469137</v>
      </c>
      <c r="BP42" s="19">
        <f t="shared" ref="BP42:CU42" si="33">100*((BP11/BO11)^4-1)</f>
        <v>6.4495812542993081</v>
      </c>
      <c r="BQ42" s="19">
        <f t="shared" si="33"/>
        <v>9.217202773863221</v>
      </c>
      <c r="BR42" s="19">
        <f t="shared" si="33"/>
        <v>9.8209467589799537</v>
      </c>
      <c r="BS42" s="19">
        <f t="shared" si="33"/>
        <v>8.9919262409937204</v>
      </c>
      <c r="BT42" s="19">
        <f t="shared" si="33"/>
        <v>7.6405467218229717</v>
      </c>
      <c r="BU42" s="19">
        <f t="shared" si="33"/>
        <v>9.7693890631540103</v>
      </c>
      <c r="BV42" s="19">
        <f t="shared" si="33"/>
        <v>8.7940074585995731</v>
      </c>
      <c r="BW42" s="19">
        <f t="shared" si="33"/>
        <v>6.9843259344207098</v>
      </c>
      <c r="BX42" s="19">
        <f t="shared" si="33"/>
        <v>3.3895312955315227</v>
      </c>
      <c r="BY42" s="19">
        <f t="shared" si="33"/>
        <v>4.214390262997636</v>
      </c>
      <c r="BZ42" s="19">
        <f t="shared" si="33"/>
        <v>-33.487226884621968</v>
      </c>
      <c r="CA42" s="19">
        <f t="shared" si="33"/>
        <v>47.405177852000605</v>
      </c>
      <c r="CB42" s="19">
        <f t="shared" si="33"/>
        <v>-7.224405794796307</v>
      </c>
      <c r="CC42" s="19">
        <f t="shared" si="33"/>
        <v>-6.8797887296140896</v>
      </c>
      <c r="CD42" s="19">
        <f t="shared" si="33"/>
        <v>-2.8793364829683865</v>
      </c>
      <c r="CE42" s="19">
        <f t="shared" si="33"/>
        <v>-2.0538468842181912</v>
      </c>
      <c r="CF42" s="19">
        <f t="shared" si="33"/>
        <v>-1.8936412972803685</v>
      </c>
      <c r="CG42" s="19">
        <f t="shared" si="33"/>
        <v>-1.0412058856482775</v>
      </c>
      <c r="CH42" s="19">
        <f t="shared" si="33"/>
        <v>4.8002227670481235</v>
      </c>
      <c r="CI42" s="19">
        <f t="shared" si="33"/>
        <v>7.0863694524906151</v>
      </c>
      <c r="CJ42" s="19">
        <f t="shared" si="33"/>
        <v>12.049169430544548</v>
      </c>
      <c r="CK42" s="19">
        <f t="shared" si="33"/>
        <v>13.137817108898275</v>
      </c>
      <c r="CL42" s="19">
        <f t="shared" si="33"/>
        <v>10.981018919206843</v>
      </c>
      <c r="CM42" s="19">
        <f t="shared" si="33"/>
        <v>6.0540934226381626</v>
      </c>
      <c r="CN42" s="19">
        <f t="shared" si="33"/>
        <v>6.9293489648719175</v>
      </c>
      <c r="CO42" s="19">
        <f t="shared" si="33"/>
        <v>8.0862634626966301</v>
      </c>
      <c r="CP42" s="19">
        <f t="shared" si="33"/>
        <v>6.5217006325382743</v>
      </c>
      <c r="CQ42" s="19">
        <f t="shared" si="33"/>
        <v>1.3184220588570161</v>
      </c>
      <c r="CR42" s="19">
        <f t="shared" si="33"/>
        <v>-1.4450629579800811</v>
      </c>
      <c r="CS42" s="19">
        <f t="shared" si="33"/>
        <v>-4.0210255139735862</v>
      </c>
      <c r="CT42" s="19">
        <f t="shared" si="33"/>
        <v>-3.7758965798048161</v>
      </c>
      <c r="CU42" s="19">
        <f t="shared" si="33"/>
        <v>-3.2326486798226362</v>
      </c>
      <c r="CV42" s="19">
        <f t="shared" ref="CV42:EA42" si="34">100*((CV11/CU11)^4-1)</f>
        <v>-0.59857669579849171</v>
      </c>
      <c r="CW42" s="19">
        <f t="shared" si="34"/>
        <v>0.30075166749106153</v>
      </c>
      <c r="CX42" s="19">
        <f t="shared" si="34"/>
        <v>-0.4495216712216199</v>
      </c>
      <c r="CY42" s="19">
        <f t="shared" si="34"/>
        <v>-1.1966955804560642</v>
      </c>
      <c r="CZ42" s="19">
        <f t="shared" si="34"/>
        <v>-0.90123345919048692</v>
      </c>
      <c r="DA42" s="19">
        <f t="shared" si="34"/>
        <v>-0.75315048141868512</v>
      </c>
      <c r="DB42" s="19">
        <f t="shared" si="34"/>
        <v>-1.6544106510787637</v>
      </c>
      <c r="DC42" s="19">
        <f t="shared" si="34"/>
        <v>-2.5586632853536573</v>
      </c>
      <c r="DD42" s="19">
        <f t="shared" si="34"/>
        <v>-4.3626994268140207</v>
      </c>
      <c r="DE42" s="19">
        <f t="shared" si="34"/>
        <v>-8.674050484789964</v>
      </c>
      <c r="DF42" s="19">
        <f t="shared" si="34"/>
        <v>-9.3081377905971259</v>
      </c>
      <c r="DG42" s="19">
        <f t="shared" si="34"/>
        <v>-6.1750953667650377</v>
      </c>
      <c r="DH42" s="19">
        <f t="shared" si="34"/>
        <v>-8.757700212309361</v>
      </c>
      <c r="DI42" s="19">
        <f t="shared" si="34"/>
        <v>-11.748846379582378</v>
      </c>
      <c r="DJ42" s="19">
        <f t="shared" si="34"/>
        <v>-3.4331546842670813</v>
      </c>
      <c r="DK42" s="19">
        <f t="shared" si="34"/>
        <v>2.300282007543708</v>
      </c>
      <c r="DL42" s="19">
        <f t="shared" si="34"/>
        <v>2.8204529587863014</v>
      </c>
      <c r="DM42" s="19">
        <f t="shared" si="34"/>
        <v>4.2229168641708004</v>
      </c>
      <c r="DN42" s="19">
        <f t="shared" si="34"/>
        <v>10.876020248093532</v>
      </c>
      <c r="DO42" s="19">
        <f t="shared" si="34"/>
        <v>6.3269242491140965</v>
      </c>
      <c r="DP42" s="19">
        <f t="shared" si="34"/>
        <v>5.541431064526825</v>
      </c>
      <c r="DQ42" s="19">
        <f t="shared" si="34"/>
        <v>0.65093357230927573</v>
      </c>
      <c r="DR42" s="19">
        <f t="shared" si="34"/>
        <v>0</v>
      </c>
      <c r="DS42" s="19">
        <f t="shared" si="34"/>
        <v>1.3029144277577176</v>
      </c>
      <c r="DT42" s="19">
        <f t="shared" si="34"/>
        <v>-22.118146232961934</v>
      </c>
      <c r="DU42" s="19">
        <f t="shared" si="34"/>
        <v>-30.730400494786991</v>
      </c>
      <c r="DV42" s="19">
        <f t="shared" si="34"/>
        <v>-22.810609046264606</v>
      </c>
      <c r="DW42" s="19">
        <f t="shared" si="34"/>
        <v>-13.351556355076466</v>
      </c>
      <c r="DX42" s="19">
        <f t="shared" si="34"/>
        <v>-7.2953793447386168</v>
      </c>
      <c r="DY42" s="19">
        <f t="shared" si="34"/>
        <v>-6.424393782365712</v>
      </c>
      <c r="DZ42" s="19">
        <f t="shared" si="34"/>
        <v>8.9232519428608335</v>
      </c>
      <c r="EA42" s="19">
        <f t="shared" si="34"/>
        <v>8.0548792387419965</v>
      </c>
      <c r="EB42" s="19">
        <f t="shared" ref="EB42:FJ42" si="35">100*((EB11/EA11)^4-1)</f>
        <v>9.440843192636251</v>
      </c>
      <c r="EC42" s="19">
        <f t="shared" si="35"/>
        <v>11.405505547708028</v>
      </c>
      <c r="ED42" s="19">
        <f t="shared" si="35"/>
        <v>11.089580320658033</v>
      </c>
      <c r="EE42" s="19">
        <f t="shared" si="35"/>
        <v>5.0920397907181503</v>
      </c>
      <c r="EF42" s="19">
        <f t="shared" si="35"/>
        <v>10.243356370202438</v>
      </c>
      <c r="EG42" s="19">
        <f t="shared" si="35"/>
        <v>11.186536783307721</v>
      </c>
      <c r="EH42" s="19">
        <f t="shared" si="35"/>
        <v>10.493052196695141</v>
      </c>
      <c r="EI42" s="19">
        <f t="shared" si="35"/>
        <v>6.8567691523242935</v>
      </c>
      <c r="EJ42" s="19">
        <f t="shared" si="35"/>
        <v>5.835324925172336</v>
      </c>
      <c r="EK42" s="19">
        <f t="shared" si="35"/>
        <v>1.1999008753965423</v>
      </c>
      <c r="EL42" s="19">
        <f t="shared" si="35"/>
        <v>-41.509959134596016</v>
      </c>
      <c r="EM42" s="19">
        <f t="shared" si="35"/>
        <v>69.808692151128952</v>
      </c>
      <c r="EN42" s="19">
        <f t="shared" si="35"/>
        <v>-13.259790449324294</v>
      </c>
      <c r="EO42" s="19">
        <f t="shared" si="35"/>
        <v>-4.342451211732401</v>
      </c>
      <c r="EP42" s="18">
        <f t="shared" si="35"/>
        <v>7.8974686548404227</v>
      </c>
      <c r="EQ42" s="18">
        <f t="shared" si="35"/>
        <v>4.0424165012086011</v>
      </c>
      <c r="ER42" s="18">
        <f t="shared" si="35"/>
        <v>3.3008023665440867</v>
      </c>
      <c r="ES42" s="18">
        <f t="shared" si="35"/>
        <v>2.1329197335736572</v>
      </c>
      <c r="ET42" s="18">
        <f t="shared" si="35"/>
        <v>1.9543570769686713</v>
      </c>
      <c r="EU42" s="18">
        <f t="shared" si="35"/>
        <v>2.7623542850387928</v>
      </c>
      <c r="EV42" s="18">
        <f t="shared" si="35"/>
        <v>2.7316001868280759</v>
      </c>
      <c r="EW42" s="18">
        <f t="shared" si="35"/>
        <v>1.2060907625546902</v>
      </c>
      <c r="EX42" s="18">
        <f t="shared" si="35"/>
        <v>1.0804916299490763</v>
      </c>
      <c r="EY42" s="18">
        <f t="shared" si="35"/>
        <v>1.414416218204817</v>
      </c>
      <c r="EZ42" s="18">
        <f t="shared" si="35"/>
        <v>1.5717802245017953</v>
      </c>
      <c r="FA42" s="18">
        <f t="shared" si="35"/>
        <v>0.90942923979713264</v>
      </c>
      <c r="FB42" s="18">
        <f t="shared" si="35"/>
        <v>0.2871271767820982</v>
      </c>
      <c r="FC42" s="18">
        <f t="shared" si="35"/>
        <v>0.84169502983479916</v>
      </c>
      <c r="FD42" s="18">
        <f t="shared" si="35"/>
        <v>0.50102829126308368</v>
      </c>
      <c r="FE42" s="18">
        <f t="shared" si="35"/>
        <v>0.93484298431047996</v>
      </c>
      <c r="FF42" s="18">
        <f t="shared" si="35"/>
        <v>0.38173526441276362</v>
      </c>
      <c r="FG42" s="18">
        <f t="shared" si="35"/>
        <v>0.37771382253619645</v>
      </c>
      <c r="FH42" s="18">
        <f t="shared" si="35"/>
        <v>0.4369701359057343</v>
      </c>
      <c r="FI42" s="18">
        <f t="shared" si="35"/>
        <v>0.45406166543844328</v>
      </c>
      <c r="FJ42" s="18">
        <f t="shared" si="35"/>
        <v>-4.2588472251448017E-2</v>
      </c>
      <c r="FK42" s="18">
        <f t="shared" si="12"/>
        <v>0.39735367339368555</v>
      </c>
      <c r="FL42" s="18">
        <f t="shared" si="13"/>
        <v>0.42172538211822097</v>
      </c>
      <c r="FM42" s="18">
        <f t="shared" si="14"/>
        <v>-2.1132162912862462E-2</v>
      </c>
      <c r="FN42" s="18">
        <f t="shared" si="15"/>
        <v>0.42533730984057883</v>
      </c>
    </row>
    <row r="43" spans="1:170" x14ac:dyDescent="0.2">
      <c r="B43" t="str">
        <f t="shared" si="6"/>
        <v xml:space="preserve"> Services providing</v>
      </c>
      <c r="C43" s="19"/>
      <c r="D43" s="19">
        <f t="shared" ref="D43:AI43" si="36">100*((D12/C12)^4-1)</f>
        <v>4.558998457000607</v>
      </c>
      <c r="E43" s="19">
        <f t="shared" si="36"/>
        <v>5.1066220572963505</v>
      </c>
      <c r="F43" s="19">
        <f t="shared" si="36"/>
        <v>-0.94845994802167377</v>
      </c>
      <c r="G43" s="19">
        <f t="shared" si="36"/>
        <v>-0.27006080820525247</v>
      </c>
      <c r="H43" s="19">
        <f t="shared" si="36"/>
        <v>2.359780534220568</v>
      </c>
      <c r="I43" s="19">
        <f t="shared" si="36"/>
        <v>1.9761933799401499</v>
      </c>
      <c r="J43" s="19">
        <f t="shared" si="36"/>
        <v>0.42574099690728673</v>
      </c>
      <c r="K43" s="19">
        <f t="shared" si="36"/>
        <v>4.2330690707094831</v>
      </c>
      <c r="L43" s="19">
        <f t="shared" si="36"/>
        <v>0.84311958105187657</v>
      </c>
      <c r="M43" s="19">
        <f t="shared" si="36"/>
        <v>0.65392332171534395</v>
      </c>
      <c r="N43" s="19">
        <f t="shared" si="36"/>
        <v>3.0581836346771141</v>
      </c>
      <c r="O43" s="19">
        <f t="shared" si="36"/>
        <v>3.5079617195176827</v>
      </c>
      <c r="P43" s="19">
        <f t="shared" si="36"/>
        <v>3.7124787523809655</v>
      </c>
      <c r="Q43" s="19">
        <f t="shared" si="36"/>
        <v>7.0588606869517845</v>
      </c>
      <c r="R43" s="19">
        <f t="shared" si="36"/>
        <v>-3.5198760805104978</v>
      </c>
      <c r="S43" s="19">
        <f t="shared" si="36"/>
        <v>4.1421661829246226</v>
      </c>
      <c r="T43" s="19">
        <f t="shared" si="36"/>
        <v>2.9417530123256874</v>
      </c>
      <c r="U43" s="19">
        <f t="shared" si="36"/>
        <v>2.52926066854684</v>
      </c>
      <c r="V43" s="19">
        <f t="shared" si="36"/>
        <v>4.648835903558024</v>
      </c>
      <c r="W43" s="19">
        <f t="shared" si="36"/>
        <v>2.7357102204783823</v>
      </c>
      <c r="X43" s="19">
        <f t="shared" si="36"/>
        <v>1.3008899326854229</v>
      </c>
      <c r="Y43" s="19">
        <f t="shared" si="36"/>
        <v>3.5004786276351174</v>
      </c>
      <c r="Z43" s="19">
        <f t="shared" si="36"/>
        <v>3.7182565486658214</v>
      </c>
      <c r="AA43" s="19">
        <f t="shared" si="36"/>
        <v>4.6134220606889542</v>
      </c>
      <c r="AB43" s="19">
        <f t="shared" si="36"/>
        <v>2.1480832301420394</v>
      </c>
      <c r="AC43" s="19">
        <f t="shared" si="36"/>
        <v>3.9930438353681152</v>
      </c>
      <c r="AD43" s="19">
        <f t="shared" si="36"/>
        <v>5.1023660393449743</v>
      </c>
      <c r="AE43" s="19">
        <f t="shared" si="36"/>
        <v>2.5303518575601203</v>
      </c>
      <c r="AF43" s="19">
        <f t="shared" si="36"/>
        <v>7.7849673047651224</v>
      </c>
      <c r="AG43" s="19">
        <f t="shared" si="36"/>
        <v>2.9932453716369878</v>
      </c>
      <c r="AH43" s="19">
        <f t="shared" si="36"/>
        <v>4.5353421032050312</v>
      </c>
      <c r="AI43" s="19">
        <f t="shared" si="36"/>
        <v>4.0694906163545985</v>
      </c>
      <c r="AJ43" s="19">
        <f t="shared" ref="AJ43:BO43" si="37">100*((AJ12/AI12)^4-1)</f>
        <v>5.7190496307117478</v>
      </c>
      <c r="AK43" s="19">
        <f t="shared" si="37"/>
        <v>3.8677674016558639</v>
      </c>
      <c r="AL43" s="19">
        <f t="shared" si="37"/>
        <v>4.42571052248244</v>
      </c>
      <c r="AM43" s="19">
        <f t="shared" si="37"/>
        <v>3.8016685600193778</v>
      </c>
      <c r="AN43" s="19">
        <f t="shared" si="37"/>
        <v>3.1477498133511306</v>
      </c>
      <c r="AO43" s="19">
        <f t="shared" si="37"/>
        <v>5.5036047945280497</v>
      </c>
      <c r="AP43" s="19">
        <f t="shared" si="37"/>
        <v>4.4178777826559434</v>
      </c>
      <c r="AQ43" s="19">
        <f t="shared" si="37"/>
        <v>4.050215865354434</v>
      </c>
      <c r="AR43" s="19">
        <f t="shared" si="37"/>
        <v>2.2236237008594228</v>
      </c>
      <c r="AS43" s="19">
        <f t="shared" si="37"/>
        <v>2.7488993569312559</v>
      </c>
      <c r="AT43" s="19">
        <f t="shared" si="37"/>
        <v>2.8609572976825426</v>
      </c>
      <c r="AU43" s="19">
        <f t="shared" si="37"/>
        <v>-2.054539341127104</v>
      </c>
      <c r="AV43" s="19">
        <f t="shared" si="37"/>
        <v>-1.962082597371928</v>
      </c>
      <c r="AW43" s="19">
        <f t="shared" si="37"/>
        <v>-4.0502195186778778</v>
      </c>
      <c r="AX43" s="19">
        <f t="shared" si="37"/>
        <v>-4.7080490276009694</v>
      </c>
      <c r="AY43" s="19">
        <f t="shared" si="37"/>
        <v>-2.8021964152651901</v>
      </c>
      <c r="AZ43" s="19">
        <f t="shared" si="37"/>
        <v>-0.86371855263153163</v>
      </c>
      <c r="BA43" s="19">
        <f t="shared" si="37"/>
        <v>2.9016315798898518</v>
      </c>
      <c r="BB43" s="19">
        <f t="shared" si="37"/>
        <v>0.26371767883173192</v>
      </c>
      <c r="BC43" s="19">
        <f t="shared" si="37"/>
        <v>0.53962373633291705</v>
      </c>
      <c r="BD43" s="19">
        <f t="shared" si="37"/>
        <v>-0.45337873695568964</v>
      </c>
      <c r="BE43" s="19">
        <f t="shared" si="37"/>
        <v>0.61160984469104118</v>
      </c>
      <c r="BF43" s="19">
        <f t="shared" si="37"/>
        <v>1.6104961553738084</v>
      </c>
      <c r="BG43" s="19">
        <f t="shared" si="37"/>
        <v>-2.3796067594505921E-2</v>
      </c>
      <c r="BH43" s="19">
        <f t="shared" si="37"/>
        <v>2.0625295820089207</v>
      </c>
      <c r="BI43" s="19">
        <f t="shared" si="37"/>
        <v>1.0578616861635526</v>
      </c>
      <c r="BJ43" s="19">
        <f t="shared" si="37"/>
        <v>2.1664591117510623</v>
      </c>
      <c r="BK43" s="19">
        <f t="shared" si="37"/>
        <v>1.1915339558532967</v>
      </c>
      <c r="BL43" s="19">
        <f t="shared" si="37"/>
        <v>2.6967969865009378</v>
      </c>
      <c r="BM43" s="19">
        <f t="shared" si="37"/>
        <v>3.0946633250809263</v>
      </c>
      <c r="BN43" s="19">
        <f t="shared" si="37"/>
        <v>2.364177541202328</v>
      </c>
      <c r="BO43" s="19">
        <f t="shared" si="37"/>
        <v>1.9304964702486105</v>
      </c>
      <c r="BP43" s="19">
        <f t="shared" ref="BP43:CU43" si="38">100*((BP12/BO12)^4-1)</f>
        <v>2.3273597183719241</v>
      </c>
      <c r="BQ43" s="19">
        <f t="shared" si="38"/>
        <v>2.5567340351427381</v>
      </c>
      <c r="BR43" s="19">
        <f t="shared" si="38"/>
        <v>1.8522498450035396</v>
      </c>
      <c r="BS43" s="19">
        <f t="shared" si="38"/>
        <v>3.5973997454193274</v>
      </c>
      <c r="BT43" s="19">
        <f t="shared" si="38"/>
        <v>2.0307053245943063</v>
      </c>
      <c r="BU43" s="19">
        <f t="shared" si="38"/>
        <v>2.3920917316229584</v>
      </c>
      <c r="BV43" s="19">
        <f t="shared" si="38"/>
        <v>2.5685694948920146</v>
      </c>
      <c r="BW43" s="19">
        <f t="shared" si="38"/>
        <v>3.0997735971150853</v>
      </c>
      <c r="BX43" s="19">
        <f t="shared" si="38"/>
        <v>0.31534139817086526</v>
      </c>
      <c r="BY43" s="19">
        <f t="shared" si="38"/>
        <v>1.9017419990487783</v>
      </c>
      <c r="BZ43" s="19">
        <f t="shared" si="38"/>
        <v>-3.790228070378121</v>
      </c>
      <c r="CA43" s="19">
        <f t="shared" si="38"/>
        <v>-5.3426539545082257</v>
      </c>
      <c r="CB43" s="19">
        <f t="shared" si="38"/>
        <v>-6.5866231018139043</v>
      </c>
      <c r="CC43" s="19">
        <f t="shared" si="38"/>
        <v>-2.4183554234149973</v>
      </c>
      <c r="CD43" s="19">
        <f t="shared" si="38"/>
        <v>-1.4294127002658197</v>
      </c>
      <c r="CE43" s="19">
        <f t="shared" si="38"/>
        <v>-1.063278833773984</v>
      </c>
      <c r="CF43" s="19">
        <f t="shared" si="38"/>
        <v>2.4824265490599906</v>
      </c>
      <c r="CG43" s="19">
        <f t="shared" si="38"/>
        <v>1.06811165983276</v>
      </c>
      <c r="CH43" s="19">
        <f t="shared" si="38"/>
        <v>2.4375234736792928</v>
      </c>
      <c r="CI43" s="19">
        <f t="shared" si="38"/>
        <v>1.3305336725859984</v>
      </c>
      <c r="CJ43" s="19">
        <f t="shared" si="38"/>
        <v>2.0508686054653724</v>
      </c>
      <c r="CK43" s="19">
        <f t="shared" si="38"/>
        <v>1.4542775199464453</v>
      </c>
      <c r="CL43" s="19">
        <f t="shared" si="38"/>
        <v>1.785620374846264</v>
      </c>
      <c r="CM43" s="19">
        <f t="shared" si="38"/>
        <v>2.2819013382636255</v>
      </c>
      <c r="CN43" s="19">
        <f t="shared" si="38"/>
        <v>3.0974051035478789</v>
      </c>
      <c r="CO43" s="19">
        <f t="shared" si="38"/>
        <v>1.027763265277204</v>
      </c>
      <c r="CP43" s="19">
        <f t="shared" si="38"/>
        <v>3.4997533618509769</v>
      </c>
      <c r="CQ43" s="19">
        <f t="shared" si="38"/>
        <v>2.5772506011178198</v>
      </c>
      <c r="CR43" s="19">
        <f t="shared" si="38"/>
        <v>2.5389388656271494</v>
      </c>
      <c r="CS43" s="19">
        <f t="shared" si="38"/>
        <v>2.5120898179144202</v>
      </c>
      <c r="CT43" s="19">
        <f t="shared" si="38"/>
        <v>4.055718263919128</v>
      </c>
      <c r="CU43" s="19">
        <f t="shared" si="38"/>
        <v>2.9840803118387438</v>
      </c>
      <c r="CV43" s="19">
        <f t="shared" ref="CV43:EA43" si="39">100*((CV12/CU12)^4-1)</f>
        <v>1.011528160189612</v>
      </c>
      <c r="CW43" s="19">
        <f t="shared" si="39"/>
        <v>4.2634065349252293</v>
      </c>
      <c r="CX43" s="19">
        <f t="shared" si="39"/>
        <v>2.2857106933305893</v>
      </c>
      <c r="CY43" s="19">
        <f t="shared" si="39"/>
        <v>2.7402024995586416</v>
      </c>
      <c r="CZ43" s="19">
        <f t="shared" si="39"/>
        <v>3.4884636682768422</v>
      </c>
      <c r="DA43" s="19">
        <f t="shared" si="39"/>
        <v>4.1191813691481283</v>
      </c>
      <c r="DB43" s="19">
        <f t="shared" si="39"/>
        <v>3.2295640217890664</v>
      </c>
      <c r="DC43" s="19">
        <f t="shared" si="39"/>
        <v>3.4665165631729833</v>
      </c>
      <c r="DD43" s="19">
        <f t="shared" si="39"/>
        <v>4.2818312386329938</v>
      </c>
      <c r="DE43" s="19">
        <f t="shared" si="39"/>
        <v>3.1922288850746217</v>
      </c>
      <c r="DF43" s="19">
        <f t="shared" si="39"/>
        <v>2.9803425456990995</v>
      </c>
      <c r="DG43" s="19">
        <f t="shared" si="39"/>
        <v>2.958302135720503</v>
      </c>
      <c r="DH43" s="19">
        <f t="shared" si="39"/>
        <v>3.9166842231256105</v>
      </c>
      <c r="DI43" s="19">
        <f t="shared" si="39"/>
        <v>2.4016707434948881</v>
      </c>
      <c r="DJ43" s="19">
        <f t="shared" si="39"/>
        <v>2.444242938064245</v>
      </c>
      <c r="DK43" s="19">
        <f t="shared" si="39"/>
        <v>2.8259537672979951</v>
      </c>
      <c r="DL43" s="19">
        <f t="shared" si="39"/>
        <v>1.3028993786072363</v>
      </c>
      <c r="DM43" s="19">
        <f t="shared" si="39"/>
        <v>1.6508188105720967</v>
      </c>
      <c r="DN43" s="19">
        <f t="shared" si="39"/>
        <v>2.5154555724492322</v>
      </c>
      <c r="DO43" s="19">
        <f t="shared" si="39"/>
        <v>1.4961196308590941</v>
      </c>
      <c r="DP43" s="19">
        <f t="shared" si="39"/>
        <v>3.0531462964107137</v>
      </c>
      <c r="DQ43" s="19">
        <f t="shared" si="39"/>
        <v>3.8120020280978828</v>
      </c>
      <c r="DR43" s="19">
        <f t="shared" si="39"/>
        <v>1.996603193076596</v>
      </c>
      <c r="DS43" s="19">
        <f t="shared" si="39"/>
        <v>1.0475995431296736</v>
      </c>
      <c r="DT43" s="19">
        <f t="shared" si="39"/>
        <v>-39.056856741798505</v>
      </c>
      <c r="DU43" s="19">
        <f t="shared" si="39"/>
        <v>15.802761908779184</v>
      </c>
      <c r="DV43" s="19">
        <f t="shared" si="39"/>
        <v>4.9290695773536397</v>
      </c>
      <c r="DW43" s="19">
        <f t="shared" si="39"/>
        <v>3.8038180394162069E-2</v>
      </c>
      <c r="DX43" s="19">
        <f t="shared" si="39"/>
        <v>6.7431424810001417</v>
      </c>
      <c r="DY43" s="19">
        <f t="shared" si="39"/>
        <v>10.319607100945616</v>
      </c>
      <c r="DZ43" s="19">
        <f t="shared" si="39"/>
        <v>8.4995201116324424</v>
      </c>
      <c r="EA43" s="19">
        <f t="shared" si="39"/>
        <v>1.755192884368828</v>
      </c>
      <c r="EB43" s="19">
        <f t="shared" ref="EB43:FJ43" si="40">100*((EB12/EA12)^4-1)</f>
        <v>3.2166485798945432</v>
      </c>
      <c r="EC43" s="19">
        <f t="shared" si="40"/>
        <v>4.8560057775302701</v>
      </c>
      <c r="ED43" s="19">
        <f t="shared" si="40"/>
        <v>-0.93943026506411176</v>
      </c>
      <c r="EE43" s="19">
        <f t="shared" si="40"/>
        <v>0.78101490752537917</v>
      </c>
      <c r="EF43" s="19">
        <f t="shared" si="40"/>
        <v>0.64779951568774141</v>
      </c>
      <c r="EG43" s="19">
        <f t="shared" si="40"/>
        <v>-1.094048366685707</v>
      </c>
      <c r="EH43" s="19">
        <f t="shared" si="40"/>
        <v>0.35893639865030025</v>
      </c>
      <c r="EI43" s="19">
        <f t="shared" si="40"/>
        <v>2.7087201156526186</v>
      </c>
      <c r="EJ43" s="19">
        <f t="shared" si="40"/>
        <v>1.7994351314147616</v>
      </c>
      <c r="EK43" s="19">
        <f t="shared" si="40"/>
        <v>1.4242068562645205</v>
      </c>
      <c r="EL43" s="19">
        <f t="shared" si="40"/>
        <v>-2.0329488226514258</v>
      </c>
      <c r="EM43" s="19">
        <f t="shared" si="40"/>
        <v>-3.2221286909520419</v>
      </c>
      <c r="EN43" s="19">
        <f t="shared" si="40"/>
        <v>1.8975553425982117</v>
      </c>
      <c r="EO43" s="19">
        <f t="shared" si="40"/>
        <v>-0.39878580610582803</v>
      </c>
      <c r="EP43" s="18">
        <f t="shared" si="40"/>
        <v>-1.3044231074242241</v>
      </c>
      <c r="EQ43" s="18">
        <f t="shared" si="40"/>
        <v>-1.9355893355099685E-2</v>
      </c>
      <c r="ER43" s="18">
        <f t="shared" si="40"/>
        <v>-4.2553542986969228</v>
      </c>
      <c r="ES43" s="18">
        <f t="shared" si="40"/>
        <v>-3.3124163342908908</v>
      </c>
      <c r="ET43" s="18">
        <f t="shared" si="40"/>
        <v>-1.4152373657297268</v>
      </c>
      <c r="EU43" s="18">
        <f t="shared" si="40"/>
        <v>-1.1578590111896103</v>
      </c>
      <c r="EV43" s="18">
        <f t="shared" si="40"/>
        <v>0.49293363742588525</v>
      </c>
      <c r="EW43" s="18">
        <f t="shared" si="40"/>
        <v>1.2576297717410645</v>
      </c>
      <c r="EX43" s="18">
        <f t="shared" si="40"/>
        <v>1.8029726758100661</v>
      </c>
      <c r="EY43" s="18">
        <f t="shared" si="40"/>
        <v>1.8903695677222609</v>
      </c>
      <c r="EZ43" s="18">
        <f t="shared" si="40"/>
        <v>1.9091419880198357</v>
      </c>
      <c r="FA43" s="18">
        <f t="shared" si="40"/>
        <v>1.9698629740404705</v>
      </c>
      <c r="FB43" s="18">
        <f t="shared" si="40"/>
        <v>2.0667081210230087</v>
      </c>
      <c r="FC43" s="18">
        <f t="shared" si="40"/>
        <v>1.904077085352629</v>
      </c>
      <c r="FD43" s="18">
        <f t="shared" si="40"/>
        <v>1.6142867072209022</v>
      </c>
      <c r="FE43" s="18">
        <f t="shared" si="40"/>
        <v>1.4515911190829733</v>
      </c>
      <c r="FF43" s="18">
        <f t="shared" si="40"/>
        <v>1.4322733878305405</v>
      </c>
      <c r="FG43" s="18">
        <f t="shared" si="40"/>
        <v>1.2543865172496727</v>
      </c>
      <c r="FH43" s="18">
        <f t="shared" si="40"/>
        <v>1.1218211432078906</v>
      </c>
      <c r="FI43" s="18">
        <f t="shared" si="40"/>
        <v>1.3686640497986735</v>
      </c>
      <c r="FJ43" s="18">
        <f t="shared" si="40"/>
        <v>1.1002476600029176</v>
      </c>
      <c r="FK43" s="18">
        <f t="shared" si="12"/>
        <v>1.8137369839951178</v>
      </c>
      <c r="FL43" s="18">
        <f t="shared" si="13"/>
        <v>0.99579275672421197</v>
      </c>
      <c r="FM43" s="18">
        <f t="shared" si="14"/>
        <v>1.0466462420551048</v>
      </c>
      <c r="FN43" s="18">
        <f t="shared" si="15"/>
        <v>1.2419027516857861</v>
      </c>
    </row>
    <row r="44" spans="1:170" x14ac:dyDescent="0.2">
      <c r="B44" t="str">
        <f t="shared" si="6"/>
        <v xml:space="preserve">   Wholesale and retail trade</v>
      </c>
      <c r="C44" s="19"/>
      <c r="D44" s="19">
        <f t="shared" ref="D44:AI44" si="41">100*((D13/C13)^4-1)</f>
        <v>0.15105737490423987</v>
      </c>
      <c r="E44" s="19">
        <f t="shared" si="41"/>
        <v>1.1366751497267069</v>
      </c>
      <c r="F44" s="19">
        <f t="shared" si="41"/>
        <v>4.7474122008703601</v>
      </c>
      <c r="G44" s="19">
        <f t="shared" si="41"/>
        <v>-7.6539306318425755</v>
      </c>
      <c r="H44" s="19">
        <f t="shared" si="41"/>
        <v>-0.22742338947400187</v>
      </c>
      <c r="I44" s="19">
        <f t="shared" si="41"/>
        <v>-1.4346157459950826</v>
      </c>
      <c r="J44" s="19">
        <f t="shared" si="41"/>
        <v>-1.0624075801284216</v>
      </c>
      <c r="K44" s="19">
        <f t="shared" si="41"/>
        <v>4.1107839144158831</v>
      </c>
      <c r="L44" s="19">
        <f t="shared" si="41"/>
        <v>-7.560721711166174E-2</v>
      </c>
      <c r="M44" s="19">
        <f t="shared" si="41"/>
        <v>-2.026771107504477</v>
      </c>
      <c r="N44" s="19">
        <f t="shared" si="41"/>
        <v>1.0686928049896016</v>
      </c>
      <c r="O44" s="19">
        <f t="shared" si="41"/>
        <v>1.6787119165572406</v>
      </c>
      <c r="P44" s="19">
        <f t="shared" si="41"/>
        <v>0.68136405546812551</v>
      </c>
      <c r="Q44" s="19">
        <f t="shared" si="41"/>
        <v>8.5539522951137528</v>
      </c>
      <c r="R44" s="19">
        <f t="shared" si="41"/>
        <v>-6.6235057801287915</v>
      </c>
      <c r="S44" s="19">
        <f t="shared" si="41"/>
        <v>1.5111179355492554</v>
      </c>
      <c r="T44" s="19">
        <f t="shared" si="41"/>
        <v>1.6569031832338377</v>
      </c>
      <c r="U44" s="19">
        <f t="shared" si="41"/>
        <v>4.4711310851616615</v>
      </c>
      <c r="V44" s="19">
        <f t="shared" si="41"/>
        <v>1.1849528248854213</v>
      </c>
      <c r="W44" s="19">
        <f t="shared" si="41"/>
        <v>3.3494832416603781</v>
      </c>
      <c r="X44" s="19">
        <f t="shared" si="41"/>
        <v>1.8353196716787812</v>
      </c>
      <c r="Y44" s="19">
        <f t="shared" si="41"/>
        <v>4.4265643144208111</v>
      </c>
      <c r="Z44" s="19">
        <f t="shared" si="41"/>
        <v>3.3439510918893411</v>
      </c>
      <c r="AA44" s="19">
        <f t="shared" si="41"/>
        <v>7.313676393604096</v>
      </c>
      <c r="AB44" s="19">
        <f t="shared" si="41"/>
        <v>2.4714167317433144</v>
      </c>
      <c r="AC44" s="19">
        <f t="shared" si="41"/>
        <v>2.102609047635795</v>
      </c>
      <c r="AD44" s="19">
        <f t="shared" si="41"/>
        <v>2.725448909271333</v>
      </c>
      <c r="AE44" s="19">
        <f t="shared" si="41"/>
        <v>-0.82205421370158405</v>
      </c>
      <c r="AF44" s="19">
        <f t="shared" si="41"/>
        <v>10.142339041917436</v>
      </c>
      <c r="AG44" s="19">
        <f t="shared" si="41"/>
        <v>3.2655938045204502</v>
      </c>
      <c r="AH44" s="19">
        <f t="shared" si="41"/>
        <v>6.207142124692866</v>
      </c>
      <c r="AI44" s="19">
        <f t="shared" si="41"/>
        <v>0.19718998205935367</v>
      </c>
      <c r="AJ44" s="19">
        <f t="shared" ref="AJ44:BO44" si="42">100*((AJ13/AI13)^4-1)</f>
        <v>4.4037513988652188</v>
      </c>
      <c r="AK44" s="19">
        <f t="shared" si="42"/>
        <v>3.3535942470762636</v>
      </c>
      <c r="AL44" s="19">
        <f t="shared" si="42"/>
        <v>6.801353508729191</v>
      </c>
      <c r="AM44" s="19">
        <f t="shared" si="42"/>
        <v>3.5306788315023541</v>
      </c>
      <c r="AN44" s="19">
        <f t="shared" si="42"/>
        <v>1.5160816340227479</v>
      </c>
      <c r="AO44" s="19">
        <f t="shared" si="42"/>
        <v>5.4913158308678822</v>
      </c>
      <c r="AP44" s="19">
        <f t="shared" si="42"/>
        <v>4.7121066734735484</v>
      </c>
      <c r="AQ44" s="19">
        <f t="shared" si="42"/>
        <v>3.7758001143486819</v>
      </c>
      <c r="AR44" s="19">
        <f t="shared" si="42"/>
        <v>1.5205383915953385</v>
      </c>
      <c r="AS44" s="19">
        <f t="shared" si="42"/>
        <v>-0.36101046208163456</v>
      </c>
      <c r="AT44" s="19">
        <f t="shared" si="42"/>
        <v>2.3727008744476752</v>
      </c>
      <c r="AU44" s="19">
        <f t="shared" si="42"/>
        <v>-2.1998415777378266</v>
      </c>
      <c r="AV44" s="19">
        <f t="shared" si="42"/>
        <v>-4.5036407142396095</v>
      </c>
      <c r="AW44" s="19">
        <f t="shared" si="42"/>
        <v>-7.1197925452064155</v>
      </c>
      <c r="AX44" s="19">
        <f t="shared" si="42"/>
        <v>-10.20704772753367</v>
      </c>
      <c r="AY44" s="19">
        <f t="shared" si="42"/>
        <v>-8.3408326808092283</v>
      </c>
      <c r="AZ44" s="19">
        <f t="shared" si="42"/>
        <v>-6.3022063170729776</v>
      </c>
      <c r="BA44" s="19">
        <f t="shared" si="42"/>
        <v>13.202785294896756</v>
      </c>
      <c r="BB44" s="19">
        <f t="shared" si="42"/>
        <v>-2.5460183386556978</v>
      </c>
      <c r="BC44" s="19">
        <f t="shared" si="42"/>
        <v>0.32380771704745293</v>
      </c>
      <c r="BD44" s="19">
        <f t="shared" si="42"/>
        <v>-2.5602768380533436</v>
      </c>
      <c r="BE44" s="19">
        <f t="shared" si="42"/>
        <v>1.1104653957692001</v>
      </c>
      <c r="BF44" s="19">
        <f t="shared" si="42"/>
        <v>-0.12968064432243853</v>
      </c>
      <c r="BG44" s="19">
        <f t="shared" si="42"/>
        <v>-6.4877136784047273E-2</v>
      </c>
      <c r="BH44" s="19">
        <f t="shared" si="42"/>
        <v>2.2250457699088733</v>
      </c>
      <c r="BI44" s="19">
        <f t="shared" si="42"/>
        <v>-0.51537982644914715</v>
      </c>
      <c r="BJ44" s="19">
        <f t="shared" si="42"/>
        <v>-0.12919894954870337</v>
      </c>
      <c r="BK44" s="19">
        <f t="shared" si="42"/>
        <v>2.1506359402169828</v>
      </c>
      <c r="BL44" s="19">
        <f t="shared" si="42"/>
        <v>2.9254471812669047</v>
      </c>
      <c r="BM44" s="19">
        <f t="shared" si="42"/>
        <v>2.8389913248216381</v>
      </c>
      <c r="BN44" s="19">
        <f t="shared" si="42"/>
        <v>1.9799798694488668</v>
      </c>
      <c r="BO44" s="19">
        <f t="shared" si="42"/>
        <v>1.0768768267233053</v>
      </c>
      <c r="BP44" s="19">
        <f t="shared" ref="BP44:CU44" si="43">100*((BP13/BO13)^4-1)</f>
        <v>0.44118738698148974</v>
      </c>
      <c r="BQ44" s="19">
        <f t="shared" si="43"/>
        <v>0.63001852812474279</v>
      </c>
      <c r="BR44" s="19">
        <f t="shared" si="43"/>
        <v>-0.62607414501137937</v>
      </c>
      <c r="BS44" s="19">
        <f t="shared" si="43"/>
        <v>4.9934479486997141</v>
      </c>
      <c r="BT44" s="19">
        <f t="shared" si="43"/>
        <v>1.2476455573076084</v>
      </c>
      <c r="BU44" s="19">
        <f t="shared" si="43"/>
        <v>1.8699821102308167</v>
      </c>
      <c r="BV44" s="19">
        <f t="shared" si="43"/>
        <v>1.7363935577801026</v>
      </c>
      <c r="BW44" s="19">
        <f t="shared" si="43"/>
        <v>4.5543051318422068</v>
      </c>
      <c r="BX44" s="19">
        <f t="shared" si="43"/>
        <v>-3.1769653398046938</v>
      </c>
      <c r="BY44" s="19">
        <f t="shared" si="43"/>
        <v>-6.1148052940729336E-2</v>
      </c>
      <c r="BZ44" s="19">
        <f t="shared" si="43"/>
        <v>-7.7758496416756584</v>
      </c>
      <c r="CA44" s="19">
        <f t="shared" si="43"/>
        <v>-10.13927250878689</v>
      </c>
      <c r="CB44" s="19">
        <f t="shared" si="43"/>
        <v>-9.1563750797903474</v>
      </c>
      <c r="CC44" s="19">
        <f t="shared" si="43"/>
        <v>-2.9225916964410015</v>
      </c>
      <c r="CD44" s="19">
        <f t="shared" si="43"/>
        <v>-4.7428710753204983</v>
      </c>
      <c r="CE44" s="19">
        <f t="shared" si="43"/>
        <v>-5.2507664819530842</v>
      </c>
      <c r="CF44" s="19">
        <f t="shared" si="43"/>
        <v>1.7077575063223938</v>
      </c>
      <c r="CG44" s="19">
        <f t="shared" si="43"/>
        <v>-0.60692735535565756</v>
      </c>
      <c r="CH44" s="19">
        <f t="shared" si="43"/>
        <v>2.3904008176049762</v>
      </c>
      <c r="CI44" s="19">
        <f t="shared" si="43"/>
        <v>1.2168188636818567</v>
      </c>
      <c r="CJ44" s="19">
        <f t="shared" si="43"/>
        <v>2.1642774080091742</v>
      </c>
      <c r="CK44" s="19">
        <f t="shared" si="43"/>
        <v>0.26720091996270678</v>
      </c>
      <c r="CL44" s="19">
        <f t="shared" si="43"/>
        <v>-0.39953337789268017</v>
      </c>
      <c r="CM44" s="19">
        <f t="shared" si="43"/>
        <v>2.1533548505937361</v>
      </c>
      <c r="CN44" s="19">
        <f t="shared" si="43"/>
        <v>3.8389196120838909</v>
      </c>
      <c r="CO44" s="19">
        <f t="shared" si="43"/>
        <v>2.3222056779851785</v>
      </c>
      <c r="CP44" s="19">
        <f t="shared" si="43"/>
        <v>1.3805367380073763</v>
      </c>
      <c r="CQ44" s="19">
        <f t="shared" si="43"/>
        <v>3.7002556154710486</v>
      </c>
      <c r="CR44" s="19">
        <f t="shared" si="43"/>
        <v>2.6745650390605613</v>
      </c>
      <c r="CS44" s="19">
        <f t="shared" si="43"/>
        <v>2.9188063121358132</v>
      </c>
      <c r="CT44" s="19">
        <f t="shared" si="43"/>
        <v>3.680896100235409</v>
      </c>
      <c r="CU44" s="19">
        <f t="shared" si="43"/>
        <v>1.6515452109846063</v>
      </c>
      <c r="CV44" s="19">
        <f t="shared" ref="CV44:EA44" si="44">100*((CV13/CU13)^4-1)</f>
        <v>-0.37670653495599504</v>
      </c>
      <c r="CW44" s="19">
        <f t="shared" si="44"/>
        <v>3.5064832986957395</v>
      </c>
      <c r="CX44" s="19">
        <f t="shared" si="44"/>
        <v>0.93918116089775072</v>
      </c>
      <c r="CY44" s="19">
        <f t="shared" si="44"/>
        <v>3.340137465611881</v>
      </c>
      <c r="CZ44" s="19">
        <f t="shared" si="44"/>
        <v>2.0529698678120933</v>
      </c>
      <c r="DA44" s="19">
        <f t="shared" si="44"/>
        <v>2.6049187164434606</v>
      </c>
      <c r="DB44" s="19">
        <f t="shared" si="44"/>
        <v>-0.5481524972983931</v>
      </c>
      <c r="DC44" s="19">
        <f t="shared" si="44"/>
        <v>0.55117377008357948</v>
      </c>
      <c r="DD44" s="19">
        <f t="shared" si="44"/>
        <v>2.4015557546244182</v>
      </c>
      <c r="DE44" s="19">
        <f t="shared" si="44"/>
        <v>0.24290257528067905</v>
      </c>
      <c r="DF44" s="19">
        <f t="shared" si="44"/>
        <v>0.97367303018454088</v>
      </c>
      <c r="DG44" s="19">
        <f t="shared" si="44"/>
        <v>1.8883206869039881</v>
      </c>
      <c r="DH44" s="19">
        <f t="shared" si="44"/>
        <v>1.0880963824171586</v>
      </c>
      <c r="DI44" s="19">
        <f t="shared" si="44"/>
        <v>0.60177353953903001</v>
      </c>
      <c r="DJ44" s="19">
        <f t="shared" si="44"/>
        <v>-0.71748589326695589</v>
      </c>
      <c r="DK44" s="19">
        <f t="shared" si="44"/>
        <v>2.179756467027083</v>
      </c>
      <c r="DL44" s="19">
        <f t="shared" si="44"/>
        <v>-2.1332566668726738</v>
      </c>
      <c r="DM44" s="19">
        <f t="shared" si="44"/>
        <v>0</v>
      </c>
      <c r="DN44" s="19">
        <f t="shared" si="44"/>
        <v>-2.2037721955494582</v>
      </c>
      <c r="DO44" s="19">
        <f t="shared" si="44"/>
        <v>4.1083230148952987</v>
      </c>
      <c r="DP44" s="19">
        <f t="shared" si="44"/>
        <v>-4.4672474177681725</v>
      </c>
      <c r="DQ44" s="19">
        <f t="shared" si="44"/>
        <v>-2.6345857517207305</v>
      </c>
      <c r="DR44" s="19">
        <f t="shared" si="44"/>
        <v>-0.91011922562473924</v>
      </c>
      <c r="DS44" s="19">
        <f t="shared" si="44"/>
        <v>-0.24386515100052186</v>
      </c>
      <c r="DT44" s="19">
        <f t="shared" si="44"/>
        <v>-38.598067870426945</v>
      </c>
      <c r="DU44" s="19">
        <f t="shared" si="44"/>
        <v>28.818779729692068</v>
      </c>
      <c r="DV44" s="19">
        <f t="shared" si="44"/>
        <v>7.8617001624585514</v>
      </c>
      <c r="DW44" s="19">
        <f t="shared" si="44"/>
        <v>4.9824724164698075</v>
      </c>
      <c r="DX44" s="19">
        <f t="shared" si="44"/>
        <v>7.1510301700818513</v>
      </c>
      <c r="DY44" s="19">
        <f t="shared" si="44"/>
        <v>2.5533943392432645</v>
      </c>
      <c r="DZ44" s="19">
        <f t="shared" si="44"/>
        <v>3.0378373949737192</v>
      </c>
      <c r="EA44" s="19">
        <f t="shared" si="44"/>
        <v>-12.893682891781777</v>
      </c>
      <c r="EB44" s="19">
        <f t="shared" ref="EB44:FJ44" si="45">100*((EB13/EA13)^4-1)</f>
        <v>0.50481048196699962</v>
      </c>
      <c r="EC44" s="19">
        <f t="shared" si="45"/>
        <v>1.3910635286178419</v>
      </c>
      <c r="ED44" s="19">
        <f t="shared" si="45"/>
        <v>-3.220047591480435</v>
      </c>
      <c r="EE44" s="19">
        <f t="shared" si="45"/>
        <v>6.2728927306066939</v>
      </c>
      <c r="EF44" s="19">
        <f t="shared" si="45"/>
        <v>-0.93044261910610881</v>
      </c>
      <c r="EG44" s="19">
        <f t="shared" si="45"/>
        <v>-3.6306676602499532</v>
      </c>
      <c r="EH44" s="19">
        <f t="shared" si="45"/>
        <v>-2.9885803008535272</v>
      </c>
      <c r="EI44" s="19">
        <f t="shared" si="45"/>
        <v>1.788521651108943</v>
      </c>
      <c r="EJ44" s="19">
        <f t="shared" si="45"/>
        <v>0.37956623498216491</v>
      </c>
      <c r="EK44" s="19">
        <f t="shared" si="45"/>
        <v>-1.5060917137061147</v>
      </c>
      <c r="EL44" s="19">
        <f t="shared" si="45"/>
        <v>-4.8505864566588563</v>
      </c>
      <c r="EM44" s="19">
        <f t="shared" si="45"/>
        <v>-1.8472311288762699</v>
      </c>
      <c r="EN44" s="19">
        <f t="shared" si="45"/>
        <v>0.45186727080397393</v>
      </c>
      <c r="EO44" s="19">
        <f t="shared" si="45"/>
        <v>0.19325221840966744</v>
      </c>
      <c r="EP44" s="18">
        <f t="shared" si="45"/>
        <v>9.9730285798127483E-3</v>
      </c>
      <c r="EQ44" s="18">
        <f t="shared" si="45"/>
        <v>3.08826502697368E-3</v>
      </c>
      <c r="ER44" s="18">
        <f t="shared" si="45"/>
        <v>-6.4983541074508988</v>
      </c>
      <c r="ES44" s="18">
        <f t="shared" si="45"/>
        <v>-2.5337126600757709</v>
      </c>
      <c r="ET44" s="18">
        <f t="shared" si="45"/>
        <v>-1.3864186040800752</v>
      </c>
      <c r="EU44" s="18">
        <f t="shared" si="45"/>
        <v>-1.2179133297318567</v>
      </c>
      <c r="EV44" s="18">
        <f t="shared" si="45"/>
        <v>-0.14110501931107189</v>
      </c>
      <c r="EW44" s="18">
        <f t="shared" si="45"/>
        <v>0.84446907029684937</v>
      </c>
      <c r="EX44" s="18">
        <f t="shared" si="45"/>
        <v>1.8968854912076338</v>
      </c>
      <c r="EY44" s="18">
        <f t="shared" si="45"/>
        <v>2.5372353403456671</v>
      </c>
      <c r="EZ44" s="18">
        <f t="shared" si="45"/>
        <v>2.3451271449105082</v>
      </c>
      <c r="FA44" s="18">
        <f t="shared" si="45"/>
        <v>2.1982618662967246</v>
      </c>
      <c r="FB44" s="18">
        <f t="shared" si="45"/>
        <v>1.8366598005645551</v>
      </c>
      <c r="FC44" s="18">
        <f t="shared" si="45"/>
        <v>1.5839982611648873</v>
      </c>
      <c r="FD44" s="18">
        <f t="shared" si="45"/>
        <v>1.352777995032306</v>
      </c>
      <c r="FE44" s="18">
        <f t="shared" si="45"/>
        <v>0.81054843506469521</v>
      </c>
      <c r="FF44" s="18">
        <f t="shared" si="45"/>
        <v>0.66951798103305205</v>
      </c>
      <c r="FG44" s="18">
        <f t="shared" si="45"/>
        <v>0.41141405851712332</v>
      </c>
      <c r="FH44" s="18">
        <f t="shared" si="45"/>
        <v>0.45026320161953848</v>
      </c>
      <c r="FI44" s="18">
        <f t="shared" si="45"/>
        <v>0.47617029923976428</v>
      </c>
      <c r="FJ44" s="18">
        <f t="shared" si="45"/>
        <v>0.37431063551032207</v>
      </c>
      <c r="FK44" s="18">
        <f t="shared" si="12"/>
        <v>0.47802454339724854</v>
      </c>
      <c r="FL44" s="18">
        <f t="shared" si="13"/>
        <v>-5.3029662896930674E-2</v>
      </c>
      <c r="FM44" s="18">
        <f t="shared" si="14"/>
        <v>1.597217036266585E-2</v>
      </c>
      <c r="FN44" s="18">
        <f t="shared" si="15"/>
        <v>-2.5094257806479447E-2</v>
      </c>
    </row>
    <row r="45" spans="1:170" x14ac:dyDescent="0.2">
      <c r="B45" t="str">
        <f t="shared" si="6"/>
        <v xml:space="preserve">   Transportation and public utilities</v>
      </c>
      <c r="C45" s="19"/>
      <c r="D45" s="19">
        <f t="shared" ref="D45:AI45" si="46">100*((D14/C14)^4-1)</f>
        <v>10.874809426200137</v>
      </c>
      <c r="E45" s="19">
        <f t="shared" si="46"/>
        <v>4.0224899370264522</v>
      </c>
      <c r="F45" s="19">
        <f t="shared" si="46"/>
        <v>-5.7578055338604379</v>
      </c>
      <c r="G45" s="19">
        <f t="shared" si="46"/>
        <v>11.257037148889527</v>
      </c>
      <c r="H45" s="19">
        <f t="shared" si="46"/>
        <v>-3.5527693241662828</v>
      </c>
      <c r="I45" s="19">
        <f t="shared" si="46"/>
        <v>6.5857366382320981</v>
      </c>
      <c r="J45" s="19">
        <f t="shared" si="46"/>
        <v>-4.5953711296865425</v>
      </c>
      <c r="K45" s="19">
        <f t="shared" si="46"/>
        <v>-1.3845412519240319</v>
      </c>
      <c r="L45" s="19">
        <f t="shared" si="46"/>
        <v>-0.27903715126753603</v>
      </c>
      <c r="M45" s="19">
        <f t="shared" si="46"/>
        <v>-3.8562923798590387</v>
      </c>
      <c r="N45" s="19">
        <f t="shared" si="46"/>
        <v>-2.5164764885471924</v>
      </c>
      <c r="O45" s="19">
        <f t="shared" si="46"/>
        <v>3.4529211905295787</v>
      </c>
      <c r="P45" s="19">
        <f t="shared" si="46"/>
        <v>-7.657088464159445</v>
      </c>
      <c r="Q45" s="19">
        <f t="shared" si="46"/>
        <v>8.2920154203579344</v>
      </c>
      <c r="R45" s="19">
        <f t="shared" si="46"/>
        <v>-11.830098002568146</v>
      </c>
      <c r="S45" s="19">
        <f t="shared" si="46"/>
        <v>11.828377502081233</v>
      </c>
      <c r="T45" s="19">
        <f t="shared" si="46"/>
        <v>0.2829853201989696</v>
      </c>
      <c r="U45" s="19">
        <f t="shared" si="46"/>
        <v>0.56616985295416811</v>
      </c>
      <c r="V45" s="19">
        <f t="shared" si="46"/>
        <v>4.2989264378820113</v>
      </c>
      <c r="W45" s="19">
        <f t="shared" si="46"/>
        <v>-2.2144470788458492</v>
      </c>
      <c r="X45" s="19">
        <f t="shared" si="46"/>
        <v>-1.6736032343521279</v>
      </c>
      <c r="Y45" s="19">
        <f t="shared" si="46"/>
        <v>9.6318855645591626</v>
      </c>
      <c r="Z45" s="19">
        <f t="shared" si="46"/>
        <v>0.82901111123367954</v>
      </c>
      <c r="AA45" s="19">
        <f t="shared" si="46"/>
        <v>11.45839818902874</v>
      </c>
      <c r="AB45" s="19">
        <f t="shared" si="46"/>
        <v>-16.289607312723952</v>
      </c>
      <c r="AC45" s="19">
        <f t="shared" si="46"/>
        <v>24.326480422098797</v>
      </c>
      <c r="AD45" s="19">
        <f t="shared" si="46"/>
        <v>11.024545378782257</v>
      </c>
      <c r="AE45" s="19">
        <f t="shared" si="46"/>
        <v>0.51712885127246366</v>
      </c>
      <c r="AF45" s="19">
        <f t="shared" si="46"/>
        <v>4.4539593509952402</v>
      </c>
      <c r="AG45" s="19">
        <f t="shared" si="46"/>
        <v>-6.4654782705690916</v>
      </c>
      <c r="AH45" s="19">
        <f t="shared" si="46"/>
        <v>-18.070459701421328</v>
      </c>
      <c r="AI45" s="19">
        <f t="shared" si="46"/>
        <v>38.662453668105343</v>
      </c>
      <c r="AJ45" s="19">
        <f t="shared" ref="AJ45:BO45" si="47">100*((AJ14/AI14)^4-1)</f>
        <v>6.953981151506583</v>
      </c>
      <c r="AK45" s="19">
        <f t="shared" si="47"/>
        <v>3.5018590895692148</v>
      </c>
      <c r="AL45" s="19">
        <f t="shared" si="47"/>
        <v>-1.7026062885686866</v>
      </c>
      <c r="AM45" s="19">
        <f t="shared" si="47"/>
        <v>-1.4669678186871704</v>
      </c>
      <c r="AN45" s="19">
        <f t="shared" si="47"/>
        <v>1.7385497982739917</v>
      </c>
      <c r="AO45" s="19">
        <f t="shared" si="47"/>
        <v>-0.2454739560993735</v>
      </c>
      <c r="AP45" s="19">
        <f t="shared" si="47"/>
        <v>7.3225833668008056</v>
      </c>
      <c r="AQ45" s="19">
        <f t="shared" si="47"/>
        <v>-7.0518317967850681</v>
      </c>
      <c r="AR45" s="19">
        <f t="shared" si="47"/>
        <v>-2.4374235494506791</v>
      </c>
      <c r="AS45" s="19">
        <f t="shared" si="47"/>
        <v>-0.49413123544315152</v>
      </c>
      <c r="AT45" s="19">
        <f t="shared" si="47"/>
        <v>8.4327007966887848</v>
      </c>
      <c r="AU45" s="19">
        <f t="shared" si="47"/>
        <v>-11.157768525535761</v>
      </c>
      <c r="AV45" s="19">
        <f t="shared" si="47"/>
        <v>-6.3471419461304297</v>
      </c>
      <c r="AW45" s="19">
        <f t="shared" si="47"/>
        <v>-10.494271277867073</v>
      </c>
      <c r="AX45" s="19">
        <f t="shared" si="47"/>
        <v>-13.622156362947035</v>
      </c>
      <c r="AY45" s="19">
        <f t="shared" si="47"/>
        <v>-5.0538369791429112</v>
      </c>
      <c r="AZ45" s="19">
        <f t="shared" si="47"/>
        <v>7.3364715385516144</v>
      </c>
      <c r="BA45" s="19">
        <f t="shared" si="47"/>
        <v>4.94752999497865</v>
      </c>
      <c r="BB45" s="19">
        <f t="shared" si="47"/>
        <v>-4.1988841573135538</v>
      </c>
      <c r="BC45" s="19">
        <f t="shared" si="47"/>
        <v>-0.80617660887291054</v>
      </c>
      <c r="BD45" s="19">
        <f t="shared" si="47"/>
        <v>-6.0688018978426577</v>
      </c>
      <c r="BE45" s="19">
        <f t="shared" si="47"/>
        <v>0.54982688367100074</v>
      </c>
      <c r="BF45" s="19">
        <f t="shared" si="47"/>
        <v>-1.0913949719631888</v>
      </c>
      <c r="BG45" s="19">
        <f t="shared" si="47"/>
        <v>0.55058369618559144</v>
      </c>
      <c r="BH45" s="19">
        <f t="shared" si="47"/>
        <v>4.7461297692440008</v>
      </c>
      <c r="BI45" s="19">
        <f t="shared" si="47"/>
        <v>0.81604473461966975</v>
      </c>
      <c r="BJ45" s="19">
        <f t="shared" si="47"/>
        <v>4.1217586001832451</v>
      </c>
      <c r="BK45" s="19">
        <f t="shared" si="47"/>
        <v>-5.5086597261848835</v>
      </c>
      <c r="BL45" s="19">
        <f t="shared" si="47"/>
        <v>2.7452077367396521</v>
      </c>
      <c r="BM45" s="19">
        <f t="shared" si="47"/>
        <v>-3.4628732746425417</v>
      </c>
      <c r="BN45" s="19">
        <f t="shared" si="47"/>
        <v>3.0290459845576212</v>
      </c>
      <c r="BO45" s="19">
        <f t="shared" si="47"/>
        <v>4.3949552679838799</v>
      </c>
      <c r="BP45" s="19">
        <f t="shared" ref="BP45:CU45" si="48">100*((BP14/BO14)^4-1)</f>
        <v>1.0738158814495469</v>
      </c>
      <c r="BQ45" s="19">
        <f t="shared" si="48"/>
        <v>0.5344009484641532</v>
      </c>
      <c r="BR45" s="19">
        <f t="shared" si="48"/>
        <v>0.53368794168890954</v>
      </c>
      <c r="BS45" s="19">
        <f t="shared" si="48"/>
        <v>6.2587745955665408</v>
      </c>
      <c r="BT45" s="19">
        <f t="shared" si="48"/>
        <v>1.8463080196492232</v>
      </c>
      <c r="BU45" s="19">
        <f t="shared" si="48"/>
        <v>0.52253317958077528</v>
      </c>
      <c r="BV45" s="19">
        <f t="shared" si="48"/>
        <v>0.78354180004671647</v>
      </c>
      <c r="BW45" s="19">
        <f t="shared" si="48"/>
        <v>0</v>
      </c>
      <c r="BX45" s="19">
        <f t="shared" si="48"/>
        <v>-1.5503582554822537</v>
      </c>
      <c r="BY45" s="19">
        <f t="shared" si="48"/>
        <v>-4.3625064314177457</v>
      </c>
      <c r="BZ45" s="19">
        <f t="shared" si="48"/>
        <v>-8.4269247886823546</v>
      </c>
      <c r="CA45" s="19">
        <f t="shared" si="48"/>
        <v>-13.062435854440347</v>
      </c>
      <c r="CB45" s="19">
        <f t="shared" si="48"/>
        <v>-13.251874266487796</v>
      </c>
      <c r="CC45" s="19">
        <f t="shared" si="48"/>
        <v>-5.6642605190091011</v>
      </c>
      <c r="CD45" s="19">
        <f t="shared" si="48"/>
        <v>-4.3330446395780537</v>
      </c>
      <c r="CE45" s="19">
        <f t="shared" si="48"/>
        <v>-2.6459393220953809</v>
      </c>
      <c r="CF45" s="19">
        <f t="shared" si="48"/>
        <v>0.29928897904951679</v>
      </c>
      <c r="CG45" s="19">
        <f t="shared" si="48"/>
        <v>4.5568159660634766</v>
      </c>
      <c r="CH45" s="19">
        <f t="shared" si="48"/>
        <v>6.0406237087083037</v>
      </c>
      <c r="CI45" s="19">
        <f t="shared" si="48"/>
        <v>5.3440498089539323</v>
      </c>
      <c r="CJ45" s="19">
        <f t="shared" si="48"/>
        <v>4.3805182117582442</v>
      </c>
      <c r="CK45" s="19">
        <f t="shared" si="48"/>
        <v>4.6268645471410741</v>
      </c>
      <c r="CL45" s="19">
        <f t="shared" si="48"/>
        <v>-1.3980910472264685</v>
      </c>
      <c r="CM45" s="19">
        <f t="shared" si="48"/>
        <v>1.703297416921945</v>
      </c>
      <c r="CN45" s="19">
        <f t="shared" si="48"/>
        <v>3.4136346499103354</v>
      </c>
      <c r="CO45" s="19">
        <f t="shared" si="48"/>
        <v>-0.27826070100664957</v>
      </c>
      <c r="CP45" s="19">
        <f t="shared" si="48"/>
        <v>-1.9369886696008587</v>
      </c>
      <c r="CQ45" s="19">
        <f t="shared" si="48"/>
        <v>1.4079332932463551</v>
      </c>
      <c r="CR45" s="19">
        <f t="shared" si="48"/>
        <v>3.3919263042192505</v>
      </c>
      <c r="CS45" s="19">
        <f t="shared" si="48"/>
        <v>5.0765768714405635</v>
      </c>
      <c r="CT45" s="19">
        <f t="shared" si="48"/>
        <v>6.4383009021473203</v>
      </c>
      <c r="CU45" s="19">
        <f t="shared" si="48"/>
        <v>9.7593732652601517</v>
      </c>
      <c r="CV45" s="19">
        <f t="shared" ref="CV45:EA45" si="49">100*((CV14/CU14)^4-1)</f>
        <v>9.808913399989482</v>
      </c>
      <c r="CW45" s="19">
        <f t="shared" si="49"/>
        <v>4.9712581019284663</v>
      </c>
      <c r="CX45" s="19">
        <f t="shared" si="49"/>
        <v>6.4977604514670162</v>
      </c>
      <c r="CY45" s="19">
        <f t="shared" si="49"/>
        <v>5.8714282523029793</v>
      </c>
      <c r="CZ45" s="19">
        <f t="shared" si="49"/>
        <v>2.2352443509838338</v>
      </c>
      <c r="DA45" s="19">
        <f t="shared" si="49"/>
        <v>4.7358672064780505</v>
      </c>
      <c r="DB45" s="19">
        <f t="shared" si="49"/>
        <v>9.5233316877009635</v>
      </c>
      <c r="DC45" s="19">
        <f t="shared" si="49"/>
        <v>0.71195210019556754</v>
      </c>
      <c r="DD45" s="19">
        <f t="shared" si="49"/>
        <v>7.7776140802905402</v>
      </c>
      <c r="DE45" s="19">
        <f t="shared" si="49"/>
        <v>7.6293328681069639</v>
      </c>
      <c r="DF45" s="19">
        <f t="shared" si="49"/>
        <v>5.1033954175623508</v>
      </c>
      <c r="DG45" s="19">
        <f t="shared" si="49"/>
        <v>4.8060197774457913</v>
      </c>
      <c r="DH45" s="19">
        <f t="shared" si="49"/>
        <v>5.6723716909102606</v>
      </c>
      <c r="DI45" s="19">
        <f t="shared" si="49"/>
        <v>5.3649509864310163</v>
      </c>
      <c r="DJ45" s="19">
        <f t="shared" si="49"/>
        <v>5.7444161383057191</v>
      </c>
      <c r="DK45" s="19">
        <f t="shared" si="49"/>
        <v>2.8023095482979432</v>
      </c>
      <c r="DL45" s="19">
        <f t="shared" si="49"/>
        <v>0.42440258708102974</v>
      </c>
      <c r="DM45" s="19">
        <f t="shared" si="49"/>
        <v>0.2118082393181453</v>
      </c>
      <c r="DN45" s="19">
        <f t="shared" si="49"/>
        <v>4.7354648838295876</v>
      </c>
      <c r="DO45" s="19">
        <f t="shared" si="49"/>
        <v>2.1074091973446674</v>
      </c>
      <c r="DP45" s="19">
        <f t="shared" si="49"/>
        <v>5.0864374299671278</v>
      </c>
      <c r="DQ45" s="19">
        <f t="shared" si="49"/>
        <v>5.235879827049672</v>
      </c>
      <c r="DR45" s="19">
        <f t="shared" si="49"/>
        <v>3.910012648964889</v>
      </c>
      <c r="DS45" s="19">
        <f t="shared" si="49"/>
        <v>2.4327322487424086</v>
      </c>
      <c r="DT45" s="19">
        <f t="shared" si="49"/>
        <v>-31.233718807046763</v>
      </c>
      <c r="DU45" s="19">
        <f t="shared" si="49"/>
        <v>2.8815003945663609</v>
      </c>
      <c r="DV45" s="19">
        <f t="shared" si="49"/>
        <v>11.339938077878497</v>
      </c>
      <c r="DW45" s="19">
        <f t="shared" si="49"/>
        <v>0.85060658910960374</v>
      </c>
      <c r="DX45" s="19">
        <f t="shared" si="49"/>
        <v>-5.9946455668691829</v>
      </c>
      <c r="DY45" s="19">
        <f t="shared" si="49"/>
        <v>8.1885131755706553</v>
      </c>
      <c r="DZ45" s="19">
        <f t="shared" si="49"/>
        <v>21.562817401720725</v>
      </c>
      <c r="EA45" s="19">
        <f t="shared" si="49"/>
        <v>16.589217738900675</v>
      </c>
      <c r="EB45" s="19">
        <f t="shared" ref="EB45:FJ45" si="50">100*((EB14/EA14)^4-1)</f>
        <v>3.3224642598665088</v>
      </c>
      <c r="EC45" s="19">
        <f t="shared" si="50"/>
        <v>4.4772891488519706</v>
      </c>
      <c r="ED45" s="19">
        <f t="shared" si="50"/>
        <v>4.0369870440244648</v>
      </c>
      <c r="EE45" s="19">
        <f t="shared" si="50"/>
        <v>-1.3062572562163366</v>
      </c>
      <c r="EF45" s="19">
        <f t="shared" si="50"/>
        <v>-3.5271515447108825</v>
      </c>
      <c r="EG45" s="19">
        <f t="shared" si="50"/>
        <v>-0.75721382185266473</v>
      </c>
      <c r="EH45" s="19">
        <f t="shared" si="50"/>
        <v>1.5303404567991841</v>
      </c>
      <c r="EI45" s="19">
        <f t="shared" si="50"/>
        <v>-2.0680852825016638</v>
      </c>
      <c r="EJ45" s="19">
        <f t="shared" si="50"/>
        <v>2.8879011349437489</v>
      </c>
      <c r="EK45" s="19">
        <f t="shared" si="50"/>
        <v>2.8672019470529664</v>
      </c>
      <c r="EL45" s="19">
        <f t="shared" si="50"/>
        <v>3.809100018526923</v>
      </c>
      <c r="EM45" s="19">
        <f t="shared" si="50"/>
        <v>-10.533120153124964</v>
      </c>
      <c r="EN45" s="19">
        <f t="shared" si="50"/>
        <v>0.76738257417598987</v>
      </c>
      <c r="EO45" s="19">
        <f t="shared" si="50"/>
        <v>1.7294819095427405</v>
      </c>
      <c r="EP45" s="18">
        <f t="shared" si="50"/>
        <v>1.4981153733109931</v>
      </c>
      <c r="EQ45" s="18">
        <f t="shared" si="50"/>
        <v>-5.0740733843773311</v>
      </c>
      <c r="ER45" s="18">
        <f t="shared" si="50"/>
        <v>-6.2598512320307336</v>
      </c>
      <c r="ES45" s="18">
        <f t="shared" si="50"/>
        <v>-4.5782800241383033</v>
      </c>
      <c r="ET45" s="18">
        <f t="shared" si="50"/>
        <v>-1.6487520193734118</v>
      </c>
      <c r="EU45" s="18">
        <f t="shared" si="50"/>
        <v>-2.1323019966414947</v>
      </c>
      <c r="EV45" s="18">
        <f t="shared" si="50"/>
        <v>-0.45526623117777554</v>
      </c>
      <c r="EW45" s="18">
        <f t="shared" si="50"/>
        <v>5.5354644295246835E-2</v>
      </c>
      <c r="EX45" s="18">
        <f t="shared" si="50"/>
        <v>1.4051487276820707</v>
      </c>
      <c r="EY45" s="18">
        <f t="shared" si="50"/>
        <v>1.7218049899407228</v>
      </c>
      <c r="EZ45" s="18">
        <f t="shared" si="50"/>
        <v>1.6293199257028324</v>
      </c>
      <c r="FA45" s="18">
        <f t="shared" si="50"/>
        <v>2.1307327604021431</v>
      </c>
      <c r="FB45" s="18">
        <f t="shared" si="50"/>
        <v>2.4442299142690471</v>
      </c>
      <c r="FC45" s="18">
        <f t="shared" si="50"/>
        <v>1.9269710669012063</v>
      </c>
      <c r="FD45" s="18">
        <f t="shared" si="50"/>
        <v>2.0459680705909644</v>
      </c>
      <c r="FE45" s="18">
        <f t="shared" si="50"/>
        <v>2.0597113365935948</v>
      </c>
      <c r="FF45" s="18">
        <f t="shared" si="50"/>
        <v>1.7444518225010919</v>
      </c>
      <c r="FG45" s="18">
        <f t="shared" si="50"/>
        <v>1.776962760778722</v>
      </c>
      <c r="FH45" s="18">
        <f t="shared" si="50"/>
        <v>1.3299061190183092</v>
      </c>
      <c r="FI45" s="18">
        <f t="shared" si="50"/>
        <v>1.5374258050922185</v>
      </c>
      <c r="FJ45" s="18">
        <f t="shared" si="50"/>
        <v>1.0569593828622326</v>
      </c>
      <c r="FK45" s="18">
        <f t="shared" si="12"/>
        <v>1.6495198962316326</v>
      </c>
      <c r="FL45" s="18">
        <f t="shared" si="13"/>
        <v>0.74608782115370698</v>
      </c>
      <c r="FM45" s="18">
        <f t="shared" si="14"/>
        <v>0.27403184046792539</v>
      </c>
      <c r="FN45" s="18">
        <f t="shared" si="15"/>
        <v>0.85775046928584509</v>
      </c>
    </row>
    <row r="46" spans="1:170" x14ac:dyDescent="0.2">
      <c r="B46" t="str">
        <f t="shared" si="6"/>
        <v xml:space="preserve">   Information</v>
      </c>
      <c r="C46" s="19"/>
      <c r="D46" s="19">
        <f t="shared" ref="D46:AI46" si="51">100*((D15/C15)^4-1)</f>
        <v>-2.4972753218612476</v>
      </c>
      <c r="E46" s="19">
        <f t="shared" si="51"/>
        <v>6.9389073913478372</v>
      </c>
      <c r="F46" s="19">
        <f t="shared" si="51"/>
        <v>-6.0926407822150423</v>
      </c>
      <c r="G46" s="19">
        <f t="shared" si="51"/>
        <v>8.719132984730571</v>
      </c>
      <c r="H46" s="19">
        <f t="shared" si="51"/>
        <v>8.5332265852700715</v>
      </c>
      <c r="I46" s="19">
        <f t="shared" si="51"/>
        <v>7.4968247827528423</v>
      </c>
      <c r="J46" s="19">
        <f t="shared" si="51"/>
        <v>8.6238511177616708</v>
      </c>
      <c r="K46" s="19">
        <f t="shared" si="51"/>
        <v>5.9774523202255292</v>
      </c>
      <c r="L46" s="19">
        <f t="shared" si="51"/>
        <v>1.9351156737208219</v>
      </c>
      <c r="M46" s="19">
        <f t="shared" si="51"/>
        <v>5.8607087895600429</v>
      </c>
      <c r="N46" s="19">
        <f t="shared" si="51"/>
        <v>8.1552255837046737</v>
      </c>
      <c r="O46" s="19">
        <f t="shared" si="51"/>
        <v>9.1720498387585891</v>
      </c>
      <c r="P46" s="19">
        <f t="shared" si="51"/>
        <v>8.9665663544469041</v>
      </c>
      <c r="Q46" s="19">
        <f t="shared" si="51"/>
        <v>14.9290119451857</v>
      </c>
      <c r="R46" s="19">
        <f t="shared" si="51"/>
        <v>-4.7010996517767412</v>
      </c>
      <c r="S46" s="19">
        <f t="shared" si="51"/>
        <v>7.8325375944288567</v>
      </c>
      <c r="T46" s="19">
        <f t="shared" si="51"/>
        <v>6.2535763692867841</v>
      </c>
      <c r="U46" s="19">
        <f t="shared" si="51"/>
        <v>2.7025505334171696</v>
      </c>
      <c r="V46" s="19">
        <f t="shared" si="51"/>
        <v>29.346340854164655</v>
      </c>
      <c r="W46" s="19">
        <f t="shared" si="51"/>
        <v>6.7043075347828607</v>
      </c>
      <c r="X46" s="19">
        <f t="shared" si="51"/>
        <v>15.886437075070848</v>
      </c>
      <c r="Y46" s="19">
        <f t="shared" si="51"/>
        <v>13.321148409367577</v>
      </c>
      <c r="Z46" s="19">
        <f t="shared" si="51"/>
        <v>16.702683104665674</v>
      </c>
      <c r="AA46" s="19">
        <f t="shared" si="51"/>
        <v>5.6245263708590842</v>
      </c>
      <c r="AB46" s="19">
        <f t="shared" si="51"/>
        <v>10.147368532078115</v>
      </c>
      <c r="AC46" s="19">
        <f t="shared" si="51"/>
        <v>-2.6262518610944863</v>
      </c>
      <c r="AD46" s="19">
        <f t="shared" si="51"/>
        <v>6.564206706745046</v>
      </c>
      <c r="AE46" s="19">
        <f t="shared" si="51"/>
        <v>9.2395143909808972</v>
      </c>
      <c r="AF46" s="19">
        <f t="shared" si="51"/>
        <v>8.4834833564253707</v>
      </c>
      <c r="AG46" s="19">
        <f t="shared" si="51"/>
        <v>14.590406849134796</v>
      </c>
      <c r="AH46" s="19">
        <f t="shared" si="51"/>
        <v>1.9619280830144303</v>
      </c>
      <c r="AI46" s="19">
        <f t="shared" si="51"/>
        <v>7.2133420052798103</v>
      </c>
      <c r="AJ46" s="19">
        <f t="shared" ref="AJ46:BO46" si="52">100*((AJ15/AI15)^4-1)</f>
        <v>2.1601381107888118</v>
      </c>
      <c r="AK46" s="19">
        <f t="shared" si="52"/>
        <v>11.861509485700195</v>
      </c>
      <c r="AL46" s="19">
        <f t="shared" si="52"/>
        <v>7.3321351713370619</v>
      </c>
      <c r="AM46" s="19">
        <f t="shared" si="52"/>
        <v>20.66258762084885</v>
      </c>
      <c r="AN46" s="19">
        <f t="shared" si="52"/>
        <v>5.058128224168601</v>
      </c>
      <c r="AO46" s="19">
        <f t="shared" si="52"/>
        <v>27.379006902435222</v>
      </c>
      <c r="AP46" s="19">
        <f t="shared" si="52"/>
        <v>3.044695230428629</v>
      </c>
      <c r="AQ46" s="19">
        <f t="shared" si="52"/>
        <v>29.970350517980403</v>
      </c>
      <c r="AR46" s="19">
        <f t="shared" si="52"/>
        <v>16.616934755889723</v>
      </c>
      <c r="AS46" s="19">
        <f t="shared" si="52"/>
        <v>20.845534728456027</v>
      </c>
      <c r="AT46" s="19">
        <f t="shared" si="52"/>
        <v>6.6673497353510136</v>
      </c>
      <c r="AU46" s="19">
        <f t="shared" si="52"/>
        <v>-0.16838556569992447</v>
      </c>
      <c r="AV46" s="19">
        <f t="shared" si="52"/>
        <v>-7.8488252444967932</v>
      </c>
      <c r="AW46" s="19">
        <f t="shared" si="52"/>
        <v>-8.0058325131578183</v>
      </c>
      <c r="AX46" s="19">
        <f t="shared" si="52"/>
        <v>-3.9795970004080861</v>
      </c>
      <c r="AY46" s="19">
        <f t="shared" si="52"/>
        <v>-7.7498211871280258</v>
      </c>
      <c r="AZ46" s="19">
        <f t="shared" si="52"/>
        <v>-2.8659128229969633</v>
      </c>
      <c r="BA46" s="19">
        <f t="shared" si="52"/>
        <v>-2.1708825543259258</v>
      </c>
      <c r="BB46" s="19">
        <f t="shared" si="52"/>
        <v>-0.91386195609254317</v>
      </c>
      <c r="BC46" s="19">
        <f t="shared" si="52"/>
        <v>-3.626093819509546</v>
      </c>
      <c r="BD46" s="19">
        <f t="shared" si="52"/>
        <v>-3.1168809023249811</v>
      </c>
      <c r="BE46" s="19">
        <f t="shared" si="52"/>
        <v>1.6936814856892468</v>
      </c>
      <c r="BF46" s="19">
        <f t="shared" si="52"/>
        <v>2.8226919304882969</v>
      </c>
      <c r="BG46" s="19">
        <f t="shared" si="52"/>
        <v>1.6747716989949701</v>
      </c>
      <c r="BH46" s="19">
        <f t="shared" si="52"/>
        <v>1.8543780829415102</v>
      </c>
      <c r="BI46" s="19">
        <f t="shared" si="52"/>
        <v>-1.2770645813182657</v>
      </c>
      <c r="BJ46" s="19">
        <f t="shared" si="52"/>
        <v>3.5403068685689876</v>
      </c>
      <c r="BK46" s="19">
        <f t="shared" si="52"/>
        <v>4.071671842438418</v>
      </c>
      <c r="BL46" s="19">
        <f t="shared" si="52"/>
        <v>1.4518818875080441</v>
      </c>
      <c r="BM46" s="19">
        <f t="shared" si="52"/>
        <v>1.4466311286017053</v>
      </c>
      <c r="BN46" s="19">
        <f t="shared" si="52"/>
        <v>1.8041944902507545</v>
      </c>
      <c r="BO46" s="19">
        <f t="shared" si="52"/>
        <v>2.8852974079084159</v>
      </c>
      <c r="BP46" s="19">
        <f t="shared" ref="BP46:CU46" si="53">100*((BP15/BO15)^4-1)</f>
        <v>10.486249381822144</v>
      </c>
      <c r="BQ46" s="19">
        <f t="shared" si="53"/>
        <v>9.1075941939119165</v>
      </c>
      <c r="BR46" s="19">
        <f t="shared" si="53"/>
        <v>4.8184234071528609</v>
      </c>
      <c r="BS46" s="19">
        <f t="shared" si="53"/>
        <v>4.5881722536841529</v>
      </c>
      <c r="BT46" s="19">
        <f t="shared" si="53"/>
        <v>4.7070641554936232</v>
      </c>
      <c r="BU46" s="19">
        <f t="shared" si="53"/>
        <v>0.65493027253975544</v>
      </c>
      <c r="BV46" s="19">
        <f t="shared" si="53"/>
        <v>2.9676470841170977</v>
      </c>
      <c r="BW46" s="19">
        <f t="shared" si="53"/>
        <v>6.1253528039569183</v>
      </c>
      <c r="BX46" s="19">
        <f t="shared" si="53"/>
        <v>5.5339166383254312</v>
      </c>
      <c r="BY46" s="19">
        <f t="shared" si="53"/>
        <v>6.9399569288570939</v>
      </c>
      <c r="BZ46" s="19">
        <f t="shared" si="53"/>
        <v>3.1308793561181991</v>
      </c>
      <c r="CA46" s="19">
        <f t="shared" si="53"/>
        <v>-1.222759797920403</v>
      </c>
      <c r="CB46" s="19">
        <f t="shared" si="53"/>
        <v>-5.1348656257871328</v>
      </c>
      <c r="CC46" s="19">
        <f t="shared" si="53"/>
        <v>-4.751009684533047</v>
      </c>
      <c r="CD46" s="19">
        <f t="shared" si="53"/>
        <v>-0.63041568813212434</v>
      </c>
      <c r="CE46" s="19">
        <f t="shared" si="53"/>
        <v>1.2718441237805411</v>
      </c>
      <c r="CF46" s="19">
        <f t="shared" si="53"/>
        <v>-0.15763543735402008</v>
      </c>
      <c r="CG46" s="19">
        <f t="shared" si="53"/>
        <v>0.63265915877566137</v>
      </c>
      <c r="CH46" s="19">
        <f t="shared" si="53"/>
        <v>3.8349650938686031</v>
      </c>
      <c r="CI46" s="19">
        <f t="shared" si="53"/>
        <v>-0.62280853881301335</v>
      </c>
      <c r="CJ46" s="19">
        <f t="shared" si="53"/>
        <v>1.5722969134012388</v>
      </c>
      <c r="CK46" s="19">
        <f t="shared" si="53"/>
        <v>2.8322403869190049</v>
      </c>
      <c r="CL46" s="19">
        <f t="shared" si="53"/>
        <v>0.93094795393551255</v>
      </c>
      <c r="CM46" s="19">
        <f t="shared" si="53"/>
        <v>2.8057534255888417</v>
      </c>
      <c r="CN46" s="19">
        <f t="shared" si="53"/>
        <v>0.92236130729064225</v>
      </c>
      <c r="CO46" s="19">
        <f t="shared" si="53"/>
        <v>-3.3204638277440579</v>
      </c>
      <c r="CP46" s="19">
        <f t="shared" si="53"/>
        <v>1.0833718179781515</v>
      </c>
      <c r="CQ46" s="19">
        <f t="shared" si="53"/>
        <v>2.3259349928611783</v>
      </c>
      <c r="CR46" s="19">
        <f t="shared" si="53"/>
        <v>2.3124887985197295</v>
      </c>
      <c r="CS46" s="19">
        <f t="shared" si="53"/>
        <v>2.4538736821130058</v>
      </c>
      <c r="CT46" s="19">
        <f t="shared" si="53"/>
        <v>4.765654709735978</v>
      </c>
      <c r="CU46" s="19">
        <f t="shared" si="53"/>
        <v>3.9389256143271822</v>
      </c>
      <c r="CV46" s="19">
        <f t="shared" ref="CV46:EA46" si="54">100*((CV15/CU15)^4-1)</f>
        <v>4.2052138043996878</v>
      </c>
      <c r="CW46" s="19">
        <f t="shared" si="54"/>
        <v>7.2125013825201645</v>
      </c>
      <c r="CX46" s="19">
        <f t="shared" si="54"/>
        <v>-0.43080174343370636</v>
      </c>
      <c r="CY46" s="19">
        <f t="shared" si="54"/>
        <v>-0.86113600130799384</v>
      </c>
      <c r="CZ46" s="19">
        <f t="shared" si="54"/>
        <v>4.3997887873403752</v>
      </c>
      <c r="DA46" s="19">
        <f t="shared" si="54"/>
        <v>8.8443759948151346</v>
      </c>
      <c r="DB46" s="19">
        <f t="shared" si="54"/>
        <v>8.6531517717197239</v>
      </c>
      <c r="DC46" s="19">
        <f t="shared" si="54"/>
        <v>6.7345321729207264</v>
      </c>
      <c r="DD46" s="19">
        <f t="shared" si="54"/>
        <v>8.7586589747546295</v>
      </c>
      <c r="DE46" s="19">
        <f t="shared" si="54"/>
        <v>8.9925124101482456</v>
      </c>
      <c r="DF46" s="19">
        <f t="shared" si="54"/>
        <v>7.4264314559654432</v>
      </c>
      <c r="DG46" s="19">
        <f t="shared" si="54"/>
        <v>5.8284557539266535</v>
      </c>
      <c r="DH46" s="19">
        <f t="shared" si="54"/>
        <v>4.9648474089059924</v>
      </c>
      <c r="DI46" s="19">
        <f t="shared" si="54"/>
        <v>4.5204871613059971</v>
      </c>
      <c r="DJ46" s="19">
        <f t="shared" si="54"/>
        <v>4.975732478243966</v>
      </c>
      <c r="DK46" s="19">
        <f t="shared" si="54"/>
        <v>4.9146091529793878</v>
      </c>
      <c r="DL46" s="19">
        <f t="shared" si="54"/>
        <v>12.076110347849745</v>
      </c>
      <c r="DM46" s="19">
        <f t="shared" si="54"/>
        <v>11.094281544548213</v>
      </c>
      <c r="DN46" s="19">
        <f t="shared" si="54"/>
        <v>6.4719358060015608</v>
      </c>
      <c r="DO46" s="19">
        <f t="shared" si="54"/>
        <v>8.8339812601457837</v>
      </c>
      <c r="DP46" s="19">
        <f t="shared" si="54"/>
        <v>7.9502890101113888</v>
      </c>
      <c r="DQ46" s="19">
        <f t="shared" si="54"/>
        <v>11.107128743736162</v>
      </c>
      <c r="DR46" s="19">
        <f t="shared" si="54"/>
        <v>1.9897283002731747</v>
      </c>
      <c r="DS46" s="19">
        <f t="shared" si="54"/>
        <v>6.5691316242740827</v>
      </c>
      <c r="DT46" s="19">
        <f t="shared" si="54"/>
        <v>-1.0141905914674343</v>
      </c>
      <c r="DU46" s="19">
        <f t="shared" si="54"/>
        <v>0.71638449881894495</v>
      </c>
      <c r="DV46" s="19">
        <f t="shared" si="54"/>
        <v>8.8369366248393533</v>
      </c>
      <c r="DW46" s="19">
        <f t="shared" si="54"/>
        <v>2.0099874378894045</v>
      </c>
      <c r="DX46" s="19">
        <f t="shared" si="54"/>
        <v>4.1320036570070551</v>
      </c>
      <c r="DY46" s="19">
        <f t="shared" si="54"/>
        <v>5.7193160874464466</v>
      </c>
      <c r="DZ46" s="19">
        <f t="shared" si="54"/>
        <v>14.808175891727204</v>
      </c>
      <c r="EA46" s="19">
        <f t="shared" si="54"/>
        <v>1.2225084408439946</v>
      </c>
      <c r="EB46" s="19">
        <f t="shared" ref="EB46:FJ46" si="55">100*((EB15/EA15)^4-1)</f>
        <v>8.9660263801464524</v>
      </c>
      <c r="EC46" s="19">
        <f t="shared" si="55"/>
        <v>-1.6341008979528393</v>
      </c>
      <c r="ED46" s="19">
        <f t="shared" si="55"/>
        <v>-1.2779388613432197</v>
      </c>
      <c r="EE46" s="19">
        <f t="shared" si="55"/>
        <v>-3.8090835631348963</v>
      </c>
      <c r="EF46" s="19">
        <f t="shared" si="55"/>
        <v>-9.1458150147367583</v>
      </c>
      <c r="EG46" s="19">
        <f t="shared" si="55"/>
        <v>-9.6245950572693477</v>
      </c>
      <c r="EH46" s="19">
        <f t="shared" si="55"/>
        <v>-6.5667935438647902</v>
      </c>
      <c r="EI46" s="19">
        <f t="shared" si="55"/>
        <v>-1.0876181225316972</v>
      </c>
      <c r="EJ46" s="19">
        <f t="shared" si="55"/>
        <v>-1.681673917205484</v>
      </c>
      <c r="EK46" s="19">
        <f t="shared" si="55"/>
        <v>-0.49893878023697935</v>
      </c>
      <c r="EL46" s="19">
        <f t="shared" si="55"/>
        <v>-3.0671798110995407</v>
      </c>
      <c r="EM46" s="19">
        <f t="shared" si="55"/>
        <v>-5.6275013956846749</v>
      </c>
      <c r="EN46" s="19">
        <f t="shared" si="55"/>
        <v>-2.1321737362308579</v>
      </c>
      <c r="EO46" s="19">
        <f t="shared" si="55"/>
        <v>-8.3680056224718964</v>
      </c>
      <c r="EP46" s="18">
        <f t="shared" si="55"/>
        <v>-1.5155796761837981</v>
      </c>
      <c r="EQ46" s="18">
        <f t="shared" si="55"/>
        <v>-2.2950851275878148</v>
      </c>
      <c r="ER46" s="18">
        <f t="shared" si="55"/>
        <v>-2.4316162072777869</v>
      </c>
      <c r="ES46" s="18">
        <f t="shared" si="55"/>
        <v>-1.4198220623658053</v>
      </c>
      <c r="ET46" s="18">
        <f t="shared" si="55"/>
        <v>-1.3729927306681655</v>
      </c>
      <c r="EU46" s="18">
        <f t="shared" si="55"/>
        <v>-1.2684146332115009</v>
      </c>
      <c r="EV46" s="18">
        <f t="shared" si="55"/>
        <v>-0.65096615322927098</v>
      </c>
      <c r="EW46" s="18">
        <f t="shared" si="55"/>
        <v>4.0229306541617049E-2</v>
      </c>
      <c r="EX46" s="18">
        <f t="shared" si="55"/>
        <v>0.64440982924229839</v>
      </c>
      <c r="EY46" s="18">
        <f t="shared" si="55"/>
        <v>1.066067262231063</v>
      </c>
      <c r="EZ46" s="18">
        <f t="shared" si="55"/>
        <v>1.1026300024615354</v>
      </c>
      <c r="FA46" s="18">
        <f t="shared" si="55"/>
        <v>1.3912046264177746</v>
      </c>
      <c r="FB46" s="18">
        <f t="shared" si="55"/>
        <v>1.5262316468790837</v>
      </c>
      <c r="FC46" s="18">
        <f t="shared" si="55"/>
        <v>1.7104005902701891</v>
      </c>
      <c r="FD46" s="18">
        <f t="shared" si="55"/>
        <v>1.8037656585712769</v>
      </c>
      <c r="FE46" s="18">
        <f t="shared" si="55"/>
        <v>1.6803888944523893</v>
      </c>
      <c r="FF46" s="18">
        <f t="shared" si="55"/>
        <v>1.7862340819954081</v>
      </c>
      <c r="FG46" s="18">
        <f t="shared" si="55"/>
        <v>1.8598434636389438</v>
      </c>
      <c r="FH46" s="18">
        <f t="shared" si="55"/>
        <v>1.938485065085227</v>
      </c>
      <c r="FI46" s="18">
        <f t="shared" si="55"/>
        <v>1.9755711508661733</v>
      </c>
      <c r="FJ46" s="18">
        <f t="shared" si="55"/>
        <v>1.9636615932714152</v>
      </c>
      <c r="FK46" s="18">
        <f t="shared" si="12"/>
        <v>2.0899013769167807</v>
      </c>
      <c r="FL46" s="18">
        <f t="shared" si="13"/>
        <v>1.8978703902678973</v>
      </c>
      <c r="FM46" s="18">
        <f t="shared" si="14"/>
        <v>1.8495948332584389</v>
      </c>
      <c r="FN46" s="18">
        <f t="shared" si="15"/>
        <v>1.7739378451174792</v>
      </c>
    </row>
    <row r="47" spans="1:170" x14ac:dyDescent="0.2">
      <c r="B47" t="str">
        <f t="shared" si="6"/>
        <v xml:space="preserve">   Financial activities</v>
      </c>
      <c r="C47" s="19"/>
      <c r="D47" s="19">
        <f t="shared" ref="D47:AI47" si="56">100*((D16/C16)^4-1)</f>
        <v>2.4802066061160755</v>
      </c>
      <c r="E47" s="19">
        <f t="shared" si="56"/>
        <v>0.18801404918311615</v>
      </c>
      <c r="F47" s="19">
        <f t="shared" si="56"/>
        <v>-2.7872848612415679</v>
      </c>
      <c r="G47" s="19">
        <f t="shared" si="56"/>
        <v>0.56858421121082081</v>
      </c>
      <c r="H47" s="19">
        <f t="shared" si="56"/>
        <v>3.0561318071566923</v>
      </c>
      <c r="I47" s="19">
        <f t="shared" si="56"/>
        <v>-2.4145624555091283</v>
      </c>
      <c r="J47" s="19">
        <f t="shared" si="56"/>
        <v>-0.9396223348102084</v>
      </c>
      <c r="K47" s="19">
        <f t="shared" si="56"/>
        <v>4.810312465485489</v>
      </c>
      <c r="L47" s="19">
        <f t="shared" si="56"/>
        <v>0.37418106948630125</v>
      </c>
      <c r="M47" s="19">
        <f t="shared" si="56"/>
        <v>3.9777323252929042</v>
      </c>
      <c r="N47" s="19">
        <f t="shared" si="56"/>
        <v>7.9923536819243024</v>
      </c>
      <c r="O47" s="19">
        <f t="shared" si="56"/>
        <v>0.90970531171084001</v>
      </c>
      <c r="P47" s="19">
        <f t="shared" si="56"/>
        <v>0.72562060870926537</v>
      </c>
      <c r="Q47" s="19">
        <f t="shared" si="56"/>
        <v>12.265021990574642</v>
      </c>
      <c r="R47" s="19">
        <f t="shared" si="56"/>
        <v>-2.7776079824168409</v>
      </c>
      <c r="S47" s="19">
        <f t="shared" si="56"/>
        <v>13.340640797473146</v>
      </c>
      <c r="T47" s="19">
        <f t="shared" si="56"/>
        <v>-7.9692997094433116</v>
      </c>
      <c r="U47" s="19">
        <f t="shared" si="56"/>
        <v>-4.1302467505857638</v>
      </c>
      <c r="V47" s="19">
        <f t="shared" si="56"/>
        <v>-8.0488675266461858</v>
      </c>
      <c r="W47" s="19">
        <f t="shared" si="56"/>
        <v>-2.3249621340389992</v>
      </c>
      <c r="X47" s="19">
        <f t="shared" si="56"/>
        <v>-2.3385541676450461</v>
      </c>
      <c r="Y47" s="19">
        <f t="shared" si="56"/>
        <v>6.3531973928922403</v>
      </c>
      <c r="Z47" s="19">
        <f t="shared" si="56"/>
        <v>4.0141030635602259</v>
      </c>
      <c r="AA47" s="19">
        <f t="shared" si="56"/>
        <v>3.0607741524220744</v>
      </c>
      <c r="AB47" s="19">
        <f t="shared" si="56"/>
        <v>1.5996127992352394</v>
      </c>
      <c r="AC47" s="19">
        <f t="shared" si="56"/>
        <v>2.4865598605192885</v>
      </c>
      <c r="AD47" s="19">
        <f t="shared" si="56"/>
        <v>0</v>
      </c>
      <c r="AE47" s="19">
        <f t="shared" si="56"/>
        <v>0.17501636594294823</v>
      </c>
      <c r="AF47" s="19">
        <f t="shared" si="56"/>
        <v>5.8952503305186754</v>
      </c>
      <c r="AG47" s="19">
        <f t="shared" si="56"/>
        <v>5.4505156559397028</v>
      </c>
      <c r="AH47" s="19">
        <f t="shared" si="56"/>
        <v>10.417922553680391</v>
      </c>
      <c r="AI47" s="19">
        <f t="shared" si="56"/>
        <v>-3.9226901209595377</v>
      </c>
      <c r="AJ47" s="19">
        <f t="shared" ref="AJ47:BO47" si="57">100*((AJ16/AI16)^4-1)</f>
        <v>18.790709411329676</v>
      </c>
      <c r="AK47" s="19">
        <f t="shared" si="57"/>
        <v>8.4409438026172836</v>
      </c>
      <c r="AL47" s="19">
        <f t="shared" si="57"/>
        <v>13.53552963897544</v>
      </c>
      <c r="AM47" s="19">
        <f t="shared" si="57"/>
        <v>0.76408439824968699</v>
      </c>
      <c r="AN47" s="19">
        <f t="shared" si="57"/>
        <v>3.3882263520362388</v>
      </c>
      <c r="AO47" s="19">
        <f t="shared" si="57"/>
        <v>3.669345680829128</v>
      </c>
      <c r="AP47" s="19">
        <f t="shared" si="57"/>
        <v>-1.6341346136625967</v>
      </c>
      <c r="AQ47" s="19">
        <f t="shared" si="57"/>
        <v>0.30052570863012829</v>
      </c>
      <c r="AR47" s="19">
        <f t="shared" si="57"/>
        <v>-1.9355467387825676</v>
      </c>
      <c r="AS47" s="19">
        <f t="shared" si="57"/>
        <v>-1.0508447049067282</v>
      </c>
      <c r="AT47" s="19">
        <f t="shared" si="57"/>
        <v>1.6726495430697597</v>
      </c>
      <c r="AU47" s="19">
        <f t="shared" si="57"/>
        <v>5.5286686517922456</v>
      </c>
      <c r="AV47" s="19">
        <f t="shared" si="57"/>
        <v>0.29728704884690593</v>
      </c>
      <c r="AW47" s="19">
        <f t="shared" si="57"/>
        <v>8.0984353584240942</v>
      </c>
      <c r="AX47" s="19">
        <f t="shared" si="57"/>
        <v>-2.1648125252014983</v>
      </c>
      <c r="AY47" s="19">
        <f t="shared" si="57"/>
        <v>-6.839890055381459</v>
      </c>
      <c r="AZ47" s="19">
        <f t="shared" si="57"/>
        <v>1.19669574068757</v>
      </c>
      <c r="BA47" s="19">
        <f t="shared" si="57"/>
        <v>1.1931262572583812</v>
      </c>
      <c r="BB47" s="19">
        <f t="shared" si="57"/>
        <v>2.9938054082069954</v>
      </c>
      <c r="BC47" s="19">
        <f t="shared" si="57"/>
        <v>4.6338877379798804</v>
      </c>
      <c r="BD47" s="19">
        <f t="shared" si="57"/>
        <v>2.7893354269723059</v>
      </c>
      <c r="BE47" s="19">
        <f t="shared" si="57"/>
        <v>3.8049197091586828</v>
      </c>
      <c r="BF47" s="19">
        <f t="shared" si="57"/>
        <v>-1.9864581856309016</v>
      </c>
      <c r="BG47" s="19">
        <f t="shared" si="57"/>
        <v>-2.1378170132467011</v>
      </c>
      <c r="BH47" s="19">
        <f t="shared" si="57"/>
        <v>-2.5749721580968221</v>
      </c>
      <c r="BI47" s="19">
        <f t="shared" si="57"/>
        <v>-0.58033941886697082</v>
      </c>
      <c r="BJ47" s="19">
        <f t="shared" si="57"/>
        <v>8.8817841970012523E-14</v>
      </c>
      <c r="BK47" s="19">
        <f t="shared" si="57"/>
        <v>-2.8806171297762195</v>
      </c>
      <c r="BL47" s="19">
        <f t="shared" si="57"/>
        <v>2.8162073784313346</v>
      </c>
      <c r="BM47" s="19">
        <f t="shared" si="57"/>
        <v>7.4846722941190214</v>
      </c>
      <c r="BN47" s="19">
        <f t="shared" si="57"/>
        <v>3.4779377659835076</v>
      </c>
      <c r="BO47" s="19">
        <f t="shared" si="57"/>
        <v>0</v>
      </c>
      <c r="BP47" s="19">
        <f t="shared" ref="BP47:CU47" si="58">100*((BP16/BO16)^4-1)</f>
        <v>0.71110831174943101</v>
      </c>
      <c r="BQ47" s="19">
        <f t="shared" si="58"/>
        <v>-1.408428721762689</v>
      </c>
      <c r="BR47" s="19">
        <f t="shared" si="58"/>
        <v>-0.56717333126056202</v>
      </c>
      <c r="BS47" s="19">
        <f t="shared" si="58"/>
        <v>-0.56797868512945549</v>
      </c>
      <c r="BT47" s="19">
        <f t="shared" si="58"/>
        <v>0.71441044959277278</v>
      </c>
      <c r="BU47" s="19">
        <f t="shared" si="58"/>
        <v>-2.535975197222462</v>
      </c>
      <c r="BV47" s="19">
        <f t="shared" si="58"/>
        <v>0.43018400028689285</v>
      </c>
      <c r="BW47" s="19">
        <f t="shared" si="58"/>
        <v>-0.42834134435676408</v>
      </c>
      <c r="BX47" s="19">
        <f t="shared" si="58"/>
        <v>-2.972716787763019</v>
      </c>
      <c r="BY47" s="19">
        <f t="shared" si="58"/>
        <v>-4.6758869654654927</v>
      </c>
      <c r="BZ47" s="19">
        <f t="shared" si="58"/>
        <v>-8.0650933547673169</v>
      </c>
      <c r="CA47" s="19">
        <f t="shared" si="58"/>
        <v>-10.584331934001522</v>
      </c>
      <c r="CB47" s="19">
        <f t="shared" si="58"/>
        <v>-7.8814524926391076</v>
      </c>
      <c r="CC47" s="19">
        <f t="shared" si="58"/>
        <v>-9.0641928231040776</v>
      </c>
      <c r="CD47" s="19">
        <f t="shared" si="58"/>
        <v>-7.1704995378592873</v>
      </c>
      <c r="CE47" s="19">
        <f t="shared" si="58"/>
        <v>-6.3724125498867963</v>
      </c>
      <c r="CF47" s="19">
        <f t="shared" si="58"/>
        <v>-0.49699634647009105</v>
      </c>
      <c r="CG47" s="19">
        <f t="shared" si="58"/>
        <v>-1.4872701182640946</v>
      </c>
      <c r="CH47" s="19">
        <f t="shared" si="58"/>
        <v>-0.33319421281833295</v>
      </c>
      <c r="CI47" s="19">
        <f t="shared" si="58"/>
        <v>-2.1526846149493961</v>
      </c>
      <c r="CJ47" s="19">
        <f t="shared" si="58"/>
        <v>-3.1513169724473378</v>
      </c>
      <c r="CK47" s="19">
        <f t="shared" si="58"/>
        <v>-3.9994898716089189</v>
      </c>
      <c r="CL47" s="19">
        <f t="shared" si="58"/>
        <v>-0.85196532911596679</v>
      </c>
      <c r="CM47" s="19">
        <f t="shared" si="58"/>
        <v>-2.0398819998824202</v>
      </c>
      <c r="CN47" s="19">
        <f t="shared" si="58"/>
        <v>1.0371564108305753</v>
      </c>
      <c r="CO47" s="19">
        <f t="shared" si="58"/>
        <v>1.2076636996158019</v>
      </c>
      <c r="CP47" s="19">
        <f t="shared" si="58"/>
        <v>3.2933332199276855</v>
      </c>
      <c r="CQ47" s="19">
        <f t="shared" si="58"/>
        <v>5.5470331628191261</v>
      </c>
      <c r="CR47" s="19">
        <f t="shared" si="58"/>
        <v>3.2221298686856414</v>
      </c>
      <c r="CS47" s="19">
        <f t="shared" si="58"/>
        <v>1.5046757777119169</v>
      </c>
      <c r="CT47" s="19">
        <f t="shared" si="58"/>
        <v>1.3316504204730073</v>
      </c>
      <c r="CU47" s="19">
        <f t="shared" si="58"/>
        <v>-0.98683455994782454</v>
      </c>
      <c r="CV47" s="19">
        <f t="shared" ref="CV47:EA47" si="59">100*((CV16/CU16)^4-1)</f>
        <v>0.66362277613030152</v>
      </c>
      <c r="CW47" s="19">
        <f t="shared" si="59"/>
        <v>1.9974414728281431</v>
      </c>
      <c r="CX47" s="19">
        <f t="shared" si="59"/>
        <v>2.488991148687969</v>
      </c>
      <c r="CY47" s="19">
        <f t="shared" si="59"/>
        <v>0.819499917777744</v>
      </c>
      <c r="CZ47" s="19">
        <f t="shared" si="59"/>
        <v>0.49009505970591949</v>
      </c>
      <c r="DA47" s="19">
        <f t="shared" si="59"/>
        <v>1.6386385784321167</v>
      </c>
      <c r="DB47" s="19">
        <f t="shared" si="59"/>
        <v>0.81349998027144821</v>
      </c>
      <c r="DC47" s="19">
        <f t="shared" si="59"/>
        <v>3.111334286968015</v>
      </c>
      <c r="DD47" s="19">
        <f t="shared" si="59"/>
        <v>0.16073936882612383</v>
      </c>
      <c r="DE47" s="19">
        <f t="shared" si="59"/>
        <v>2.5941093732678944</v>
      </c>
      <c r="DF47" s="19">
        <f t="shared" si="59"/>
        <v>-1.1122036898300713</v>
      </c>
      <c r="DG47" s="19">
        <f t="shared" si="59"/>
        <v>0.6415376390552785</v>
      </c>
      <c r="DH47" s="19">
        <f t="shared" si="59"/>
        <v>3.0698642181105518</v>
      </c>
      <c r="DI47" s="19">
        <f t="shared" si="59"/>
        <v>1.9161132225345101</v>
      </c>
      <c r="DJ47" s="19">
        <f t="shared" si="59"/>
        <v>2.8706311824193254</v>
      </c>
      <c r="DK47" s="19">
        <f t="shared" si="59"/>
        <v>5.1087643295846918</v>
      </c>
      <c r="DL47" s="19">
        <f t="shared" si="59"/>
        <v>2.8145271983675002</v>
      </c>
      <c r="DM47" s="19">
        <f t="shared" si="59"/>
        <v>0.15375741924950059</v>
      </c>
      <c r="DN47" s="19">
        <f t="shared" si="59"/>
        <v>0.30757378302479488</v>
      </c>
      <c r="DO47" s="19">
        <f t="shared" si="59"/>
        <v>2.7916121175528108</v>
      </c>
      <c r="DP47" s="19">
        <f t="shared" si="59"/>
        <v>3.2398542305252187</v>
      </c>
      <c r="DQ47" s="19">
        <f t="shared" si="59"/>
        <v>2.2878007326447403</v>
      </c>
      <c r="DR47" s="19">
        <f t="shared" si="59"/>
        <v>1.6644242689380917</v>
      </c>
      <c r="DS47" s="19">
        <f t="shared" si="59"/>
        <v>-3.6916799519711163</v>
      </c>
      <c r="DT47" s="19">
        <f t="shared" si="59"/>
        <v>-13.606220226531306</v>
      </c>
      <c r="DU47" s="19">
        <f t="shared" si="59"/>
        <v>0</v>
      </c>
      <c r="DV47" s="19">
        <f t="shared" si="59"/>
        <v>7.0798155193779966</v>
      </c>
      <c r="DW47" s="19">
        <f t="shared" si="59"/>
        <v>0</v>
      </c>
      <c r="DX47" s="19">
        <f t="shared" si="59"/>
        <v>0.92806802975091696</v>
      </c>
      <c r="DY47" s="19">
        <f t="shared" si="59"/>
        <v>1.2359837940500995</v>
      </c>
      <c r="DZ47" s="19">
        <f t="shared" si="59"/>
        <v>7.8889665104573403</v>
      </c>
      <c r="EA47" s="19">
        <f t="shared" si="59"/>
        <v>5.5265472948548222</v>
      </c>
      <c r="EB47" s="19">
        <f t="shared" ref="EB47:FJ47" si="60">100*((EB16/EA16)^4-1)</f>
        <v>-1.9155827898299393</v>
      </c>
      <c r="EC47" s="19">
        <f t="shared" si="60"/>
        <v>-2.2184384214575137</v>
      </c>
      <c r="ED47" s="19">
        <f t="shared" si="60"/>
        <v>-1.3430139629751037</v>
      </c>
      <c r="EE47" s="19">
        <f t="shared" si="60"/>
        <v>-2.3861714618349295</v>
      </c>
      <c r="EF47" s="19">
        <f t="shared" si="60"/>
        <v>-0.45342832727879312</v>
      </c>
      <c r="EG47" s="19">
        <f t="shared" si="60"/>
        <v>-3.1452313758935535</v>
      </c>
      <c r="EH47" s="19">
        <f t="shared" si="60"/>
        <v>-1.5191520423170735</v>
      </c>
      <c r="EI47" s="19">
        <f t="shared" si="60"/>
        <v>-1.0693048895184742</v>
      </c>
      <c r="EJ47" s="19">
        <f t="shared" si="60"/>
        <v>-1.6809558909022138</v>
      </c>
      <c r="EK47" s="19">
        <f t="shared" si="60"/>
        <v>0</v>
      </c>
      <c r="EL47" s="19">
        <f t="shared" si="60"/>
        <v>-4.4041019211461085</v>
      </c>
      <c r="EM47" s="19">
        <f t="shared" si="60"/>
        <v>1.0978136757807233</v>
      </c>
      <c r="EN47" s="19">
        <f t="shared" si="60"/>
        <v>0.46810920635285136</v>
      </c>
      <c r="EO47" s="19">
        <f t="shared" si="60"/>
        <v>-0.15549073834274507</v>
      </c>
      <c r="EP47" s="18">
        <f t="shared" si="60"/>
        <v>-0.58083174298416695</v>
      </c>
      <c r="EQ47" s="18">
        <f t="shared" si="60"/>
        <v>-1.839548918043199</v>
      </c>
      <c r="ER47" s="18">
        <f t="shared" si="60"/>
        <v>-4.3502221745632674</v>
      </c>
      <c r="ES47" s="18">
        <f t="shared" si="60"/>
        <v>-1.775234221074995</v>
      </c>
      <c r="ET47" s="18">
        <f t="shared" si="60"/>
        <v>-0.44321741800510406</v>
      </c>
      <c r="EU47" s="18">
        <f t="shared" si="60"/>
        <v>-0.4275204611299821</v>
      </c>
      <c r="EV47" s="18">
        <f t="shared" si="60"/>
        <v>0.46183892515716529</v>
      </c>
      <c r="EW47" s="18">
        <f t="shared" si="60"/>
        <v>1.4017366393425545</v>
      </c>
      <c r="EX47" s="18">
        <f t="shared" si="60"/>
        <v>2.1265208789285506</v>
      </c>
      <c r="EY47" s="18">
        <f t="shared" si="60"/>
        <v>2.4989266899354767</v>
      </c>
      <c r="EZ47" s="18">
        <f t="shared" si="60"/>
        <v>2.3078044870817438</v>
      </c>
      <c r="FA47" s="18">
        <f t="shared" si="60"/>
        <v>2.1807687306486301</v>
      </c>
      <c r="FB47" s="18">
        <f t="shared" si="60"/>
        <v>1.6427238122278531</v>
      </c>
      <c r="FC47" s="18">
        <f t="shared" si="60"/>
        <v>1.568741598054868</v>
      </c>
      <c r="FD47" s="18">
        <f t="shared" si="60"/>
        <v>1.4545686816122227</v>
      </c>
      <c r="FE47" s="18">
        <f t="shared" si="60"/>
        <v>0.9295583251548889</v>
      </c>
      <c r="FF47" s="18">
        <f t="shared" si="60"/>
        <v>0.95920388038810422</v>
      </c>
      <c r="FG47" s="18">
        <f t="shared" si="60"/>
        <v>0.64013965399813966</v>
      </c>
      <c r="FH47" s="18">
        <f t="shared" si="60"/>
        <v>0.63332926042949378</v>
      </c>
      <c r="FI47" s="18">
        <f t="shared" si="60"/>
        <v>0.67062619422055825</v>
      </c>
      <c r="FJ47" s="18">
        <f t="shared" si="60"/>
        <v>0.56000540812282118</v>
      </c>
      <c r="FK47" s="18">
        <f t="shared" si="12"/>
        <v>0.69870770139759397</v>
      </c>
      <c r="FL47" s="18">
        <f t="shared" si="13"/>
        <v>9.6970593156764373E-2</v>
      </c>
      <c r="FM47" s="18">
        <f t="shared" si="14"/>
        <v>0.19769400880642607</v>
      </c>
      <c r="FN47" s="18">
        <f t="shared" si="15"/>
        <v>0.10412179917027586</v>
      </c>
    </row>
    <row r="48" spans="1:170" x14ac:dyDescent="0.2">
      <c r="B48" t="str">
        <f t="shared" si="6"/>
        <v xml:space="preserve">   Professional and business services</v>
      </c>
      <c r="C48" s="19"/>
      <c r="D48" s="19">
        <f t="shared" ref="D48:AI48" si="61">100*((D17/C17)^4-1)</f>
        <v>8.1086695450781399</v>
      </c>
      <c r="E48" s="19">
        <f t="shared" si="61"/>
        <v>5.9178566176847136</v>
      </c>
      <c r="F48" s="19">
        <f t="shared" si="61"/>
        <v>-1.8892147249955693</v>
      </c>
      <c r="G48" s="19">
        <f t="shared" si="61"/>
        <v>-2.4206219388117067</v>
      </c>
      <c r="H48" s="19">
        <f t="shared" si="61"/>
        <v>-3.1676462805011796</v>
      </c>
      <c r="I48" s="19">
        <f t="shared" si="61"/>
        <v>0.86462615263407372</v>
      </c>
      <c r="J48" s="19">
        <f t="shared" si="61"/>
        <v>2.2766401075565268</v>
      </c>
      <c r="K48" s="19">
        <f t="shared" si="61"/>
        <v>12.287129875036884</v>
      </c>
      <c r="L48" s="19">
        <f t="shared" si="61"/>
        <v>-5.6895751627187741</v>
      </c>
      <c r="M48" s="19">
        <f t="shared" si="61"/>
        <v>-7.5726162310103877</v>
      </c>
      <c r="N48" s="19">
        <f t="shared" si="61"/>
        <v>1.6218077297526223</v>
      </c>
      <c r="O48" s="19">
        <f t="shared" si="61"/>
        <v>16.928073318574356</v>
      </c>
      <c r="P48" s="19">
        <f t="shared" si="61"/>
        <v>4.0752491582987327</v>
      </c>
      <c r="Q48" s="19">
        <f t="shared" si="61"/>
        <v>10.038729652528012</v>
      </c>
      <c r="R48" s="19">
        <f t="shared" si="61"/>
        <v>-1.8771863122905352</v>
      </c>
      <c r="S48" s="19">
        <f t="shared" si="61"/>
        <v>8.3472258481761976</v>
      </c>
      <c r="T48" s="19">
        <f t="shared" si="61"/>
        <v>9.4293747426660524</v>
      </c>
      <c r="U48" s="19">
        <f t="shared" si="61"/>
        <v>7.4826834368020734</v>
      </c>
      <c r="V48" s="19">
        <f t="shared" si="61"/>
        <v>10.150942497108995</v>
      </c>
      <c r="W48" s="19">
        <f t="shared" si="61"/>
        <v>0.18382348092811363</v>
      </c>
      <c r="X48" s="19">
        <f t="shared" si="61"/>
        <v>-2.635919075495563</v>
      </c>
      <c r="Y48" s="19">
        <f t="shared" si="61"/>
        <v>3.9385704877817895</v>
      </c>
      <c r="Z48" s="19">
        <f t="shared" si="61"/>
        <v>8.7882021201626905</v>
      </c>
      <c r="AA48" s="19">
        <f t="shared" si="61"/>
        <v>12.170391150601834</v>
      </c>
      <c r="AB48" s="19">
        <f t="shared" si="61"/>
        <v>0.52355909113670496</v>
      </c>
      <c r="AC48" s="19">
        <f t="shared" si="61"/>
        <v>8.2450619922360922</v>
      </c>
      <c r="AD48" s="19">
        <f t="shared" si="61"/>
        <v>11.000116360342926</v>
      </c>
      <c r="AE48" s="19">
        <f t="shared" si="61"/>
        <v>10.61631244566148</v>
      </c>
      <c r="AF48" s="19">
        <f t="shared" si="61"/>
        <v>11.744025184875206</v>
      </c>
      <c r="AG48" s="19">
        <f t="shared" si="61"/>
        <v>2.3044649243262549</v>
      </c>
      <c r="AH48" s="19">
        <f t="shared" si="61"/>
        <v>8.3995929334506734</v>
      </c>
      <c r="AI48" s="19">
        <f t="shared" si="61"/>
        <v>9.5362687239279431</v>
      </c>
      <c r="AJ48" s="19">
        <f t="shared" ref="AJ48:BO48" si="62">100*((AJ17/AI17)^4-1)</f>
        <v>0.52636412355073769</v>
      </c>
      <c r="AK48" s="19">
        <f t="shared" si="62"/>
        <v>4.1863258666131609</v>
      </c>
      <c r="AL48" s="19">
        <f t="shared" si="62"/>
        <v>3.0764104088545796</v>
      </c>
      <c r="AM48" s="19">
        <f t="shared" si="62"/>
        <v>5.4072475849860968</v>
      </c>
      <c r="AN48" s="19">
        <f t="shared" si="62"/>
        <v>10.019835917382514</v>
      </c>
      <c r="AO48" s="19">
        <f t="shared" si="62"/>
        <v>8.3366053997374401</v>
      </c>
      <c r="AP48" s="19">
        <f t="shared" si="62"/>
        <v>9.0543057772947364</v>
      </c>
      <c r="AQ48" s="19">
        <f t="shared" si="62"/>
        <v>6.0531237689064099</v>
      </c>
      <c r="AR48" s="19">
        <f t="shared" si="62"/>
        <v>3.1891643938637415</v>
      </c>
      <c r="AS48" s="19">
        <f t="shared" si="62"/>
        <v>8.7213022955041843</v>
      </c>
      <c r="AT48" s="19">
        <f t="shared" si="62"/>
        <v>1.4411821528878432</v>
      </c>
      <c r="AU48" s="19">
        <f t="shared" si="62"/>
        <v>-12.777107229377215</v>
      </c>
      <c r="AV48" s="19">
        <f t="shared" si="62"/>
        <v>-7.8845274257829061</v>
      </c>
      <c r="AW48" s="19">
        <f t="shared" si="62"/>
        <v>-13.825780903836415</v>
      </c>
      <c r="AX48" s="19">
        <f t="shared" si="62"/>
        <v>-10.453001530438256</v>
      </c>
      <c r="AY48" s="19">
        <f t="shared" si="62"/>
        <v>-3.6084316020490781</v>
      </c>
      <c r="AZ48" s="19">
        <f t="shared" si="62"/>
        <v>-1.6875710468098881</v>
      </c>
      <c r="BA48" s="19">
        <f t="shared" si="62"/>
        <v>0.22265507667653672</v>
      </c>
      <c r="BB48" s="19">
        <f t="shared" si="62"/>
        <v>-0.66537057701828717</v>
      </c>
      <c r="BC48" s="19">
        <f t="shared" si="62"/>
        <v>-1.9894377251969297</v>
      </c>
      <c r="BD48" s="19">
        <f t="shared" si="62"/>
        <v>-3.3882727665652479</v>
      </c>
      <c r="BE48" s="19">
        <f t="shared" si="62"/>
        <v>-0.67560985621257785</v>
      </c>
      <c r="BF48" s="19">
        <f t="shared" si="62"/>
        <v>2.7416538024316095</v>
      </c>
      <c r="BG48" s="19">
        <f t="shared" si="62"/>
        <v>5.5012173809481979</v>
      </c>
      <c r="BH48" s="19">
        <f t="shared" si="62"/>
        <v>4.5071890414455362</v>
      </c>
      <c r="BI48" s="19">
        <f t="shared" si="62"/>
        <v>3.8542682393101435</v>
      </c>
      <c r="BJ48" s="19">
        <f t="shared" si="62"/>
        <v>6.5995865007955734</v>
      </c>
      <c r="BK48" s="19">
        <f t="shared" si="62"/>
        <v>5.3026519181009979</v>
      </c>
      <c r="BL48" s="19">
        <f t="shared" si="62"/>
        <v>5.0142636003315477</v>
      </c>
      <c r="BM48" s="19">
        <f t="shared" si="62"/>
        <v>7.1299314985131756</v>
      </c>
      <c r="BN48" s="19">
        <f t="shared" si="62"/>
        <v>5.6466746592878314</v>
      </c>
      <c r="BO48" s="19">
        <f t="shared" si="62"/>
        <v>4.3806681089531008</v>
      </c>
      <c r="BP48" s="19">
        <f t="shared" ref="BP48:CU48" si="63">100*((BP17/BO17)^4-1)</f>
        <v>8.0976230952083164</v>
      </c>
      <c r="BQ48" s="19">
        <f t="shared" si="63"/>
        <v>6.4911097414071639</v>
      </c>
      <c r="BR48" s="19">
        <f t="shared" si="63"/>
        <v>5.4471989010214106</v>
      </c>
      <c r="BS48" s="19">
        <f t="shared" si="63"/>
        <v>5.9695034363438371</v>
      </c>
      <c r="BT48" s="19">
        <f t="shared" si="63"/>
        <v>3.4859277472726546</v>
      </c>
      <c r="BU48" s="19">
        <f t="shared" si="63"/>
        <v>3.2650385217282363</v>
      </c>
      <c r="BV48" s="19">
        <f t="shared" si="63"/>
        <v>3.8070201380534741</v>
      </c>
      <c r="BW48" s="19">
        <f t="shared" si="63"/>
        <v>4.7776952580829368</v>
      </c>
      <c r="BX48" s="19">
        <f t="shared" si="63"/>
        <v>1.942280178155098</v>
      </c>
      <c r="BY48" s="19">
        <f t="shared" si="63"/>
        <v>-2.4950501375433198</v>
      </c>
      <c r="BZ48" s="19">
        <f t="shared" si="63"/>
        <v>-8.6370688245315357</v>
      </c>
      <c r="CA48" s="19">
        <f t="shared" si="63"/>
        <v>-10.99653165866188</v>
      </c>
      <c r="CB48" s="19">
        <f t="shared" si="63"/>
        <v>-16.697533410817556</v>
      </c>
      <c r="CC48" s="19">
        <f t="shared" si="63"/>
        <v>-6.2982189420745405</v>
      </c>
      <c r="CD48" s="19">
        <f t="shared" si="63"/>
        <v>0.40629709007482528</v>
      </c>
      <c r="CE48" s="19">
        <f t="shared" si="63"/>
        <v>2.3163747936635337</v>
      </c>
      <c r="CF48" s="19">
        <f t="shared" si="63"/>
        <v>4.021657682448776</v>
      </c>
      <c r="CG48" s="19">
        <f t="shared" si="63"/>
        <v>3.639670425581687</v>
      </c>
      <c r="CH48" s="19">
        <f t="shared" si="63"/>
        <v>5.4464378455067797</v>
      </c>
      <c r="CI48" s="19">
        <f t="shared" si="63"/>
        <v>5.3732904773815093</v>
      </c>
      <c r="CJ48" s="19">
        <f t="shared" si="63"/>
        <v>5.0354096578096641</v>
      </c>
      <c r="CK48" s="19">
        <f t="shared" si="63"/>
        <v>6.427082597802336</v>
      </c>
      <c r="CL48" s="19">
        <f t="shared" si="63"/>
        <v>5.3483021209892678</v>
      </c>
      <c r="CM48" s="19">
        <f t="shared" si="63"/>
        <v>4.5749951232370911</v>
      </c>
      <c r="CN48" s="19">
        <f t="shared" si="63"/>
        <v>8.6784421680313741</v>
      </c>
      <c r="CO48" s="19">
        <f t="shared" si="63"/>
        <v>2.5303765773699194</v>
      </c>
      <c r="CP48" s="19">
        <f t="shared" si="63"/>
        <v>7.6226840822517516</v>
      </c>
      <c r="CQ48" s="19">
        <f t="shared" si="63"/>
        <v>5.587258822496155</v>
      </c>
      <c r="CR48" s="19">
        <f t="shared" si="63"/>
        <v>3.6095371505077578</v>
      </c>
      <c r="CS48" s="19">
        <f t="shared" si="63"/>
        <v>3.9870893442497168</v>
      </c>
      <c r="CT48" s="19">
        <f t="shared" si="63"/>
        <v>5.4652042089210928</v>
      </c>
      <c r="CU48" s="19">
        <f t="shared" si="63"/>
        <v>4.2388010759967232</v>
      </c>
      <c r="CV48" s="19">
        <f t="shared" ref="CV48:EA48" si="64">100*((CV17/CU17)^4-1)</f>
        <v>1.8854326653772624</v>
      </c>
      <c r="CW48" s="19">
        <f t="shared" si="64"/>
        <v>8.5949562984114038</v>
      </c>
      <c r="CX48" s="19">
        <f t="shared" si="64"/>
        <v>4.9204857285795933</v>
      </c>
      <c r="CY48" s="19">
        <f t="shared" si="64"/>
        <v>3.7655622448484305</v>
      </c>
      <c r="CZ48" s="19">
        <f t="shared" si="64"/>
        <v>5.9084407816737627</v>
      </c>
      <c r="DA48" s="19">
        <f t="shared" si="64"/>
        <v>6.3098380227182727</v>
      </c>
      <c r="DB48" s="19">
        <f t="shared" si="64"/>
        <v>4.3029746736128471</v>
      </c>
      <c r="DC48" s="19">
        <f t="shared" si="64"/>
        <v>4.8837440706557045</v>
      </c>
      <c r="DD48" s="19">
        <f t="shared" si="64"/>
        <v>5.9145327937569103</v>
      </c>
      <c r="DE48" s="19">
        <f t="shared" si="64"/>
        <v>5.2650161142387297</v>
      </c>
      <c r="DF48" s="19">
        <f t="shared" si="64"/>
        <v>3.1439515581621835</v>
      </c>
      <c r="DG48" s="19">
        <f t="shared" si="64"/>
        <v>6.1600365829139525</v>
      </c>
      <c r="DH48" s="19">
        <f t="shared" si="64"/>
        <v>8.0147091248500946</v>
      </c>
      <c r="DI48" s="19">
        <f t="shared" si="64"/>
        <v>5.8025122441413224</v>
      </c>
      <c r="DJ48" s="19">
        <f t="shared" si="64"/>
        <v>2.3152549193223182</v>
      </c>
      <c r="DK48" s="19">
        <f t="shared" si="64"/>
        <v>4.2189813015824473</v>
      </c>
      <c r="DL48" s="19">
        <f t="shared" si="64"/>
        <v>0.63398420364788599</v>
      </c>
      <c r="DM48" s="19">
        <f t="shared" si="64"/>
        <v>3.6112734752284936</v>
      </c>
      <c r="DN48" s="19">
        <f t="shared" si="64"/>
        <v>5.0092898806347819</v>
      </c>
      <c r="DO48" s="19">
        <f t="shared" si="64"/>
        <v>4.417204946214337E-2</v>
      </c>
      <c r="DP48" s="19">
        <f t="shared" si="64"/>
        <v>8.5641136540318907</v>
      </c>
      <c r="DQ48" s="19">
        <f t="shared" si="64"/>
        <v>7.7427496487349146</v>
      </c>
      <c r="DR48" s="19">
        <f t="shared" si="64"/>
        <v>5.9012175267916911</v>
      </c>
      <c r="DS48" s="19">
        <f t="shared" si="64"/>
        <v>4.122517597205988</v>
      </c>
      <c r="DT48" s="19">
        <f t="shared" si="64"/>
        <v>-18.774742408148871</v>
      </c>
      <c r="DU48" s="19">
        <f t="shared" si="64"/>
        <v>8.1839376389711163</v>
      </c>
      <c r="DV48" s="19">
        <f t="shared" si="64"/>
        <v>12.299481697084147</v>
      </c>
      <c r="DW48" s="19">
        <f t="shared" si="64"/>
        <v>-2.4304956380109655</v>
      </c>
      <c r="DX48" s="19">
        <f t="shared" si="64"/>
        <v>0.37702215108865733</v>
      </c>
      <c r="DY48" s="19">
        <f t="shared" si="64"/>
        <v>9.9644463207489089</v>
      </c>
      <c r="DZ48" s="19">
        <f t="shared" si="64"/>
        <v>14.344019649899176</v>
      </c>
      <c r="EA48" s="19">
        <f t="shared" si="64"/>
        <v>17.813795476602646</v>
      </c>
      <c r="EB48" s="19">
        <f t="shared" ref="EB48:FJ48" si="65">100*((EB17/EA17)^4-1)</f>
        <v>5.0164054000028324</v>
      </c>
      <c r="EC48" s="19">
        <f t="shared" si="65"/>
        <v>-0.70911780145191949</v>
      </c>
      <c r="ED48" s="19">
        <f t="shared" si="65"/>
        <v>-1.6763307552215889</v>
      </c>
      <c r="EE48" s="19">
        <f t="shared" si="65"/>
        <v>-4.2596283043106471</v>
      </c>
      <c r="EF48" s="19">
        <f t="shared" si="65"/>
        <v>-5.2227373150197103</v>
      </c>
      <c r="EG48" s="19">
        <f t="shared" si="65"/>
        <v>-1.4577295293804249</v>
      </c>
      <c r="EH48" s="19">
        <f t="shared" si="65"/>
        <v>1.7143580081085519</v>
      </c>
      <c r="EI48" s="19">
        <f t="shared" si="65"/>
        <v>0.30876086649362922</v>
      </c>
      <c r="EJ48" s="19">
        <f t="shared" si="65"/>
        <v>-7.7019347541229521E-2</v>
      </c>
      <c r="EK48" s="19">
        <f t="shared" si="65"/>
        <v>0.92788862599488819</v>
      </c>
      <c r="EL48" s="19">
        <f t="shared" si="65"/>
        <v>-4.1245170259131321</v>
      </c>
      <c r="EM48" s="19">
        <f t="shared" si="65"/>
        <v>-6.5529286659335</v>
      </c>
      <c r="EN48" s="19">
        <f t="shared" si="65"/>
        <v>1.9100137227400893</v>
      </c>
      <c r="EO48" s="19">
        <f t="shared" si="65"/>
        <v>-2.6473127015212428</v>
      </c>
      <c r="EP48" s="18">
        <f t="shared" si="65"/>
        <v>-1.0710864993072722</v>
      </c>
      <c r="EQ48" s="18">
        <f t="shared" si="65"/>
        <v>-1.9855514267486329</v>
      </c>
      <c r="ER48" s="18">
        <f t="shared" si="65"/>
        <v>-5.5218016765004707</v>
      </c>
      <c r="ES48" s="18">
        <f t="shared" si="65"/>
        <v>-1.6215968393465285</v>
      </c>
      <c r="ET48" s="18">
        <f t="shared" si="65"/>
        <v>0.21372661835876716</v>
      </c>
      <c r="EU48" s="18">
        <f t="shared" si="65"/>
        <v>-0.62533013935209825</v>
      </c>
      <c r="EV48" s="18">
        <f t="shared" si="65"/>
        <v>0.49056046439017731</v>
      </c>
      <c r="EW48" s="18">
        <f t="shared" si="65"/>
        <v>1.623463834832517</v>
      </c>
      <c r="EX48" s="18">
        <f t="shared" si="65"/>
        <v>2.5527840403854585</v>
      </c>
      <c r="EY48" s="18">
        <f t="shared" si="65"/>
        <v>2.8198158916530103</v>
      </c>
      <c r="EZ48" s="18">
        <f t="shared" si="65"/>
        <v>2.6826090505627009</v>
      </c>
      <c r="FA48" s="18">
        <f t="shared" si="65"/>
        <v>2.908164005313596</v>
      </c>
      <c r="FB48" s="18">
        <f t="shared" si="65"/>
        <v>3.1759289484056374</v>
      </c>
      <c r="FC48" s="18">
        <f t="shared" si="65"/>
        <v>3.050165762777457</v>
      </c>
      <c r="FD48" s="18">
        <f t="shared" si="65"/>
        <v>2.5466680935662289</v>
      </c>
      <c r="FE48" s="18">
        <f t="shared" si="65"/>
        <v>2.3892671579339719</v>
      </c>
      <c r="FF48" s="18">
        <f t="shared" si="65"/>
        <v>2.7092229693332692</v>
      </c>
      <c r="FG48" s="18">
        <f t="shared" si="65"/>
        <v>2.4051393408873745</v>
      </c>
      <c r="FH48" s="18">
        <f t="shared" si="65"/>
        <v>2.0517820983693147</v>
      </c>
      <c r="FI48" s="18">
        <f t="shared" si="65"/>
        <v>2.3654482522367237</v>
      </c>
      <c r="FJ48" s="18">
        <f t="shared" si="65"/>
        <v>2.2758262718016953</v>
      </c>
      <c r="FK48" s="18">
        <f t="shared" si="12"/>
        <v>2.869014190059227</v>
      </c>
      <c r="FL48" s="18">
        <f t="shared" si="13"/>
        <v>1.7900506964045437</v>
      </c>
      <c r="FM48" s="18">
        <f t="shared" si="14"/>
        <v>1.9456626113916187</v>
      </c>
      <c r="FN48" s="18">
        <f t="shared" si="15"/>
        <v>2.4508347112490059</v>
      </c>
    </row>
    <row r="49" spans="2:170" x14ac:dyDescent="0.2">
      <c r="B49" t="str">
        <f t="shared" si="6"/>
        <v xml:space="preserve">   Other services</v>
      </c>
      <c r="C49" s="19"/>
      <c r="D49" s="19">
        <f t="shared" ref="D49:AI49" si="66">100*((D18/C18)^4-1)</f>
        <v>9.6294966734727261</v>
      </c>
      <c r="E49" s="19">
        <f t="shared" si="66"/>
        <v>8.7033321172446776</v>
      </c>
      <c r="F49" s="19">
        <f t="shared" si="66"/>
        <v>-1.1876081669877414</v>
      </c>
      <c r="G49" s="19">
        <f t="shared" si="66"/>
        <v>-1.9188477495279965</v>
      </c>
      <c r="H49" s="19">
        <f t="shared" si="66"/>
        <v>6.5358470253393808</v>
      </c>
      <c r="I49" s="19">
        <f t="shared" si="66"/>
        <v>8.5449390672756707</v>
      </c>
      <c r="J49" s="19">
        <f t="shared" si="66"/>
        <v>0.80509489947742097</v>
      </c>
      <c r="K49" s="19">
        <f t="shared" si="66"/>
        <v>-3.9455807322938963</v>
      </c>
      <c r="L49" s="19">
        <f t="shared" si="66"/>
        <v>6.1612711481484395</v>
      </c>
      <c r="M49" s="19">
        <f t="shared" si="66"/>
        <v>7.6503865727325815</v>
      </c>
      <c r="N49" s="19">
        <f t="shared" si="66"/>
        <v>1.6624384239445567</v>
      </c>
      <c r="O49" s="19">
        <f t="shared" si="66"/>
        <v>0.52060627578225382</v>
      </c>
      <c r="P49" s="19">
        <f t="shared" si="66"/>
        <v>12.102647901464959</v>
      </c>
      <c r="Q49" s="19">
        <f t="shared" si="66"/>
        <v>3.0603532772712994</v>
      </c>
      <c r="R49" s="19">
        <f t="shared" si="66"/>
        <v>-4.5903310888664066</v>
      </c>
      <c r="S49" s="19">
        <f t="shared" si="66"/>
        <v>1.3573506892567533</v>
      </c>
      <c r="T49" s="19">
        <f t="shared" si="66"/>
        <v>3.5802103797530682</v>
      </c>
      <c r="U49" s="19">
        <f t="shared" si="66"/>
        <v>7.4542871056043625</v>
      </c>
      <c r="V49" s="19">
        <f t="shared" si="66"/>
        <v>-1.0604576466714977</v>
      </c>
      <c r="W49" s="19">
        <f t="shared" si="66"/>
        <v>4.9337416332663198</v>
      </c>
      <c r="X49" s="19">
        <f t="shared" si="66"/>
        <v>3.701410430848906</v>
      </c>
      <c r="Y49" s="19">
        <f t="shared" si="66"/>
        <v>5.1623572304992482</v>
      </c>
      <c r="Z49" s="19">
        <f t="shared" si="66"/>
        <v>-5.7471614009999117</v>
      </c>
      <c r="AA49" s="19">
        <f t="shared" si="66"/>
        <v>-1.9199441698991349</v>
      </c>
      <c r="AB49" s="19">
        <f t="shared" si="66"/>
        <v>6.4669547501936986</v>
      </c>
      <c r="AC49" s="19">
        <f t="shared" si="66"/>
        <v>2.4940973117979048</v>
      </c>
      <c r="AD49" s="19">
        <f t="shared" si="66"/>
        <v>8.413142853188571</v>
      </c>
      <c r="AE49" s="19">
        <f t="shared" si="66"/>
        <v>2.1128097974306703</v>
      </c>
      <c r="AF49" s="19">
        <f t="shared" si="66"/>
        <v>8.0319079092747927</v>
      </c>
      <c r="AG49" s="19">
        <f t="shared" si="66"/>
        <v>2.2921705822435801</v>
      </c>
      <c r="AH49" s="19">
        <f t="shared" si="66"/>
        <v>5.2999325024262856</v>
      </c>
      <c r="AI49" s="19">
        <f t="shared" si="66"/>
        <v>1.6460559744164049</v>
      </c>
      <c r="AJ49" s="19">
        <f t="shared" ref="AJ49:BO49" si="67">100*((AJ18/AI18)^4-1)</f>
        <v>9.5839153019479326</v>
      </c>
      <c r="AK49" s="19">
        <f t="shared" si="67"/>
        <v>1.2362365799558628</v>
      </c>
      <c r="AL49" s="19">
        <f t="shared" si="67"/>
        <v>7.0337574620784604</v>
      </c>
      <c r="AM49" s="19">
        <f t="shared" si="67"/>
        <v>-4.1893572680700153</v>
      </c>
      <c r="AN49" s="19">
        <f t="shared" si="67"/>
        <v>-0.42956802087615875</v>
      </c>
      <c r="AO49" s="19">
        <f t="shared" si="67"/>
        <v>2.2440534895616926</v>
      </c>
      <c r="AP49" s="19">
        <f t="shared" si="67"/>
        <v>5.6858068254787675</v>
      </c>
      <c r="AQ49" s="19">
        <f t="shared" si="67"/>
        <v>1.9146695524400847</v>
      </c>
      <c r="AR49" s="19">
        <f t="shared" si="67"/>
        <v>1.6924871227806282</v>
      </c>
      <c r="AS49" s="19">
        <f t="shared" si="67"/>
        <v>6.9427861288700266</v>
      </c>
      <c r="AT49" s="19">
        <f t="shared" si="67"/>
        <v>1.5876814645546133</v>
      </c>
      <c r="AU49" s="19">
        <f t="shared" si="67"/>
        <v>-2.5051654877222163</v>
      </c>
      <c r="AV49" s="19">
        <f t="shared" si="67"/>
        <v>4.1915760734598573</v>
      </c>
      <c r="AW49" s="19">
        <f t="shared" si="67"/>
        <v>1.2999059809382763</v>
      </c>
      <c r="AX49" s="19">
        <f t="shared" si="67"/>
        <v>3.3671149508738507</v>
      </c>
      <c r="AY49" s="19">
        <f t="shared" si="67"/>
        <v>3.2700428750112032</v>
      </c>
      <c r="AZ49" s="19">
        <f t="shared" si="67"/>
        <v>-0.93146404916238934</v>
      </c>
      <c r="BA49" s="19">
        <f t="shared" si="67"/>
        <v>0.26796166532558896</v>
      </c>
      <c r="BB49" s="19">
        <f t="shared" si="67"/>
        <v>2.8386206767028632</v>
      </c>
      <c r="BC49" s="19">
        <f t="shared" si="67"/>
        <v>1.7379272564512993</v>
      </c>
      <c r="BD49" s="19">
        <f t="shared" si="67"/>
        <v>2.1329028261592775</v>
      </c>
      <c r="BE49" s="19">
        <f t="shared" si="67"/>
        <v>0.46124624937633474</v>
      </c>
      <c r="BF49" s="19">
        <f t="shared" si="67"/>
        <v>1.3869189523973535</v>
      </c>
      <c r="BG49" s="19">
        <f t="shared" si="67"/>
        <v>-3.2338840495899301</v>
      </c>
      <c r="BH49" s="19">
        <f t="shared" si="67"/>
        <v>1.3935916101498469</v>
      </c>
      <c r="BI49" s="19">
        <f t="shared" si="67"/>
        <v>3.1954880688839005</v>
      </c>
      <c r="BJ49" s="19">
        <f t="shared" si="67"/>
        <v>1.3778194487413131</v>
      </c>
      <c r="BK49" s="19">
        <f t="shared" si="67"/>
        <v>1.7020894585821678</v>
      </c>
      <c r="BL49" s="19">
        <f t="shared" si="67"/>
        <v>0.64934851719784525</v>
      </c>
      <c r="BM49" s="19">
        <f t="shared" si="67"/>
        <v>3.4056241525596942</v>
      </c>
      <c r="BN49" s="19">
        <f t="shared" si="67"/>
        <v>0.12832850451363065</v>
      </c>
      <c r="BO49" s="19">
        <f t="shared" si="67"/>
        <v>0.51389006180104779</v>
      </c>
      <c r="BP49" s="19">
        <f t="shared" ref="BP49:CU49" si="68">100*((BP18/BO18)^4-1)</f>
        <v>0.32053824780520213</v>
      </c>
      <c r="BQ49" s="19">
        <f t="shared" si="68"/>
        <v>2.1280996163445032</v>
      </c>
      <c r="BR49" s="19">
        <f t="shared" si="68"/>
        <v>0.70191961759928923</v>
      </c>
      <c r="BS49" s="19">
        <f t="shared" si="68"/>
        <v>3.0846070649885204</v>
      </c>
      <c r="BT49" s="19">
        <f t="shared" si="68"/>
        <v>1.7771701165096632</v>
      </c>
      <c r="BU49" s="19">
        <f t="shared" si="68"/>
        <v>4.7268729748612737</v>
      </c>
      <c r="BV49" s="19">
        <f t="shared" si="68"/>
        <v>4.6074750410194154</v>
      </c>
      <c r="BW49" s="19">
        <f t="shared" si="68"/>
        <v>1.6049062322468277</v>
      </c>
      <c r="BX49" s="19">
        <f t="shared" si="68"/>
        <v>3.4666355983437036</v>
      </c>
      <c r="BY49" s="19">
        <f t="shared" si="68"/>
        <v>6.8978228743403092</v>
      </c>
      <c r="BZ49" s="19">
        <f t="shared" si="68"/>
        <v>2.5265713003330914</v>
      </c>
      <c r="CA49" s="19">
        <f t="shared" si="68"/>
        <v>5.3760547767853994</v>
      </c>
      <c r="CB49" s="19">
        <f t="shared" si="68"/>
        <v>0.23402066933282395</v>
      </c>
      <c r="CC49" s="19">
        <f t="shared" si="68"/>
        <v>3.6115102621190553</v>
      </c>
      <c r="CD49" s="19">
        <f t="shared" si="68"/>
        <v>2.9267789827450708</v>
      </c>
      <c r="CE49" s="19">
        <f t="shared" si="68"/>
        <v>0.34537311372948576</v>
      </c>
      <c r="CF49" s="19">
        <f t="shared" si="68"/>
        <v>1.4437072590224309</v>
      </c>
      <c r="CG49" s="19">
        <f t="shared" si="68"/>
        <v>4.3620497492783628</v>
      </c>
      <c r="CH49" s="19">
        <f t="shared" si="68"/>
        <v>4.7833710104782323</v>
      </c>
      <c r="CI49" s="19">
        <f t="shared" si="68"/>
        <v>2.2006653274800225</v>
      </c>
      <c r="CJ49" s="19">
        <f t="shared" si="68"/>
        <v>2.4717935577226458</v>
      </c>
      <c r="CK49" s="19">
        <f t="shared" si="68"/>
        <v>3.0211893345868601</v>
      </c>
      <c r="CL49" s="19">
        <f t="shared" si="68"/>
        <v>1.4354497962567825</v>
      </c>
      <c r="CM49" s="19">
        <f t="shared" si="68"/>
        <v>1.8734854002906864</v>
      </c>
      <c r="CN49" s="19">
        <f t="shared" si="68"/>
        <v>0.98400243291554279</v>
      </c>
      <c r="CO49" s="19">
        <f t="shared" si="68"/>
        <v>0.76283539541446288</v>
      </c>
      <c r="CP49" s="19">
        <f t="shared" si="68"/>
        <v>2.7945437982067611</v>
      </c>
      <c r="CQ49" s="19">
        <f t="shared" si="68"/>
        <v>-1.1262205927414226</v>
      </c>
      <c r="CR49" s="19">
        <f t="shared" si="68"/>
        <v>1.9585925755119638</v>
      </c>
      <c r="CS49" s="19">
        <f t="shared" si="68"/>
        <v>1.296229380813374</v>
      </c>
      <c r="CT49" s="19">
        <f t="shared" si="68"/>
        <v>4.0791701418609438</v>
      </c>
      <c r="CU49" s="19">
        <f t="shared" si="68"/>
        <v>3.2751175364617913</v>
      </c>
      <c r="CV49" s="19">
        <f t="shared" ref="CV49:EA49" si="69">100*((CV18/CU18)^4-1)</f>
        <v>-0.83922956151737393</v>
      </c>
      <c r="CW49" s="19">
        <f t="shared" si="69"/>
        <v>2.770214429579676</v>
      </c>
      <c r="CX49" s="19">
        <f t="shared" si="69"/>
        <v>1.0515156750273924</v>
      </c>
      <c r="CY49" s="19">
        <f t="shared" si="69"/>
        <v>0.78579938036236197</v>
      </c>
      <c r="CZ49" s="19">
        <f t="shared" si="69"/>
        <v>3.2714986261584089</v>
      </c>
      <c r="DA49" s="19">
        <f t="shared" si="69"/>
        <v>0.67396560285684082</v>
      </c>
      <c r="DB49" s="19">
        <f t="shared" si="69"/>
        <v>4.2477581104768625</v>
      </c>
      <c r="DC49" s="19">
        <f t="shared" si="69"/>
        <v>5.2610207055242775</v>
      </c>
      <c r="DD49" s="19">
        <f t="shared" si="69"/>
        <v>4.3048740789732642</v>
      </c>
      <c r="DE49" s="19">
        <f t="shared" si="69"/>
        <v>1.1026083041141055</v>
      </c>
      <c r="DF49" s="19">
        <f t="shared" si="69"/>
        <v>3.6834618731773405</v>
      </c>
      <c r="DG49" s="19">
        <f t="shared" si="69"/>
        <v>1.4880696843727392</v>
      </c>
      <c r="DH49" s="19">
        <f t="shared" si="69"/>
        <v>2.3799628520666971</v>
      </c>
      <c r="DI49" s="19">
        <f t="shared" si="69"/>
        <v>2.415618057995883</v>
      </c>
      <c r="DJ49" s="19">
        <f t="shared" si="69"/>
        <v>4.6440775164273695</v>
      </c>
      <c r="DK49" s="19">
        <f t="shared" si="69"/>
        <v>3.6503720869216272</v>
      </c>
      <c r="DL49" s="19">
        <f t="shared" si="69"/>
        <v>1.820748666990335</v>
      </c>
      <c r="DM49" s="19">
        <f t="shared" si="69"/>
        <v>2.8246513074994484</v>
      </c>
      <c r="DN49" s="19">
        <f t="shared" si="69"/>
        <v>4.3991577255345637</v>
      </c>
      <c r="DO49" s="19">
        <f t="shared" si="69"/>
        <v>3.5367704978979342</v>
      </c>
      <c r="DP49" s="19">
        <f t="shared" si="69"/>
        <v>2.4210288537109381</v>
      </c>
      <c r="DQ49" s="19">
        <f t="shared" si="69"/>
        <v>2.8273361540164688</v>
      </c>
      <c r="DR49" s="19">
        <f t="shared" si="69"/>
        <v>3.2733169062165945</v>
      </c>
      <c r="DS49" s="19">
        <f t="shared" si="69"/>
        <v>-1.9287350986567642</v>
      </c>
      <c r="DT49" s="19">
        <f t="shared" si="69"/>
        <v>-39.869409687942692</v>
      </c>
      <c r="DU49" s="19">
        <f t="shared" si="69"/>
        <v>19.952986330668775</v>
      </c>
      <c r="DV49" s="19">
        <f t="shared" si="69"/>
        <v>4.1015226883972522</v>
      </c>
      <c r="DW49" s="19">
        <f t="shared" si="69"/>
        <v>-0.19495546782470896</v>
      </c>
      <c r="DX49" s="19">
        <f t="shared" si="69"/>
        <v>4.7170582467665367</v>
      </c>
      <c r="DY49" s="19">
        <f t="shared" si="69"/>
        <v>5.8148960178692199</v>
      </c>
      <c r="DZ49" s="19">
        <f t="shared" si="69"/>
        <v>4.7432250517819741</v>
      </c>
      <c r="EA49" s="19">
        <f t="shared" si="69"/>
        <v>-0.28178918739585335</v>
      </c>
      <c r="EB49" s="19">
        <f t="shared" ref="EB49:FJ49" si="70">100*((EB18/EA18)^4-1)</f>
        <v>2.804845721940441</v>
      </c>
      <c r="EC49" s="19">
        <f t="shared" si="70"/>
        <v>5.6771062487405599</v>
      </c>
      <c r="ED49" s="19">
        <f t="shared" si="70"/>
        <v>0.27678451915027491</v>
      </c>
      <c r="EE49" s="19">
        <f t="shared" si="70"/>
        <v>3.8300024965763901</v>
      </c>
      <c r="EF49" s="19">
        <f t="shared" si="70"/>
        <v>1.0993941645448757</v>
      </c>
      <c r="EG49" s="19">
        <f t="shared" si="70"/>
        <v>3.2229496539144309</v>
      </c>
      <c r="EH49" s="19">
        <f t="shared" si="70"/>
        <v>3.7064911075755491</v>
      </c>
      <c r="EI49" s="19">
        <f t="shared" si="70"/>
        <v>0.89755973003993184</v>
      </c>
      <c r="EJ49" s="19">
        <f t="shared" si="70"/>
        <v>3.3435898156999322</v>
      </c>
      <c r="EK49" s="19">
        <f t="shared" si="70"/>
        <v>2.0516727288589109</v>
      </c>
      <c r="EL49" s="19">
        <f t="shared" si="70"/>
        <v>-0.79033641327417303</v>
      </c>
      <c r="EM49" s="19">
        <f t="shared" si="70"/>
        <v>-0.96723844448829421</v>
      </c>
      <c r="EN49" s="19">
        <f t="shared" si="70"/>
        <v>3.4950787997829691</v>
      </c>
      <c r="EO49" s="19">
        <f t="shared" si="70"/>
        <v>4.0961007037938035</v>
      </c>
      <c r="EP49" s="18">
        <f t="shared" si="70"/>
        <v>0.33176983395264426</v>
      </c>
      <c r="EQ49" s="18">
        <f t="shared" si="70"/>
        <v>1.3486714391792498</v>
      </c>
      <c r="ER49" s="18">
        <f t="shared" si="70"/>
        <v>-5.0127552130929232</v>
      </c>
      <c r="ES49" s="18">
        <f t="shared" si="70"/>
        <v>-3.0324965892710609</v>
      </c>
      <c r="ET49" s="18">
        <f t="shared" si="70"/>
        <v>-0.63098379777997149</v>
      </c>
      <c r="EU49" s="18">
        <f t="shared" si="70"/>
        <v>-0.30306952233976059</v>
      </c>
      <c r="EV49" s="18">
        <f t="shared" si="70"/>
        <v>1.4772346091101562</v>
      </c>
      <c r="EW49" s="18">
        <f t="shared" si="70"/>
        <v>2.1673960526270575</v>
      </c>
      <c r="EX49" s="18">
        <f t="shared" si="70"/>
        <v>2.2842044245461324</v>
      </c>
      <c r="EY49" s="18">
        <f t="shared" si="70"/>
        <v>2.0733412934435647</v>
      </c>
      <c r="EZ49" s="18">
        <f t="shared" si="70"/>
        <v>1.7630742734504379</v>
      </c>
      <c r="FA49" s="18">
        <f t="shared" si="70"/>
        <v>1.5892841408942537</v>
      </c>
      <c r="FB49" s="18">
        <f t="shared" si="70"/>
        <v>1.4420614566343248</v>
      </c>
      <c r="FC49" s="18">
        <f t="shared" si="70"/>
        <v>1.2594795474905718</v>
      </c>
      <c r="FD49" s="18">
        <f t="shared" si="70"/>
        <v>1.0041262225403358</v>
      </c>
      <c r="FE49" s="18">
        <f t="shared" si="70"/>
        <v>0.70117733675860716</v>
      </c>
      <c r="FF49" s="18">
        <f t="shared" si="70"/>
        <v>0.76591100404355128</v>
      </c>
      <c r="FG49" s="18">
        <f t="shared" si="70"/>
        <v>0.63217108902597907</v>
      </c>
      <c r="FH49" s="18">
        <f t="shared" si="70"/>
        <v>0.60025315921925504</v>
      </c>
      <c r="FI49" s="18">
        <f t="shared" si="70"/>
        <v>0.84028254173460493</v>
      </c>
      <c r="FJ49" s="18">
        <f t="shared" si="70"/>
        <v>0.67195042179883924</v>
      </c>
      <c r="FK49" s="18">
        <f t="shared" si="12"/>
        <v>1.3850206284714783</v>
      </c>
      <c r="FL49" s="18">
        <f t="shared" si="13"/>
        <v>0.51743115041475995</v>
      </c>
      <c r="FM49" s="18">
        <f t="shared" si="14"/>
        <v>0.62754072269686212</v>
      </c>
      <c r="FN49" s="18">
        <f t="shared" si="15"/>
        <v>0.93524118274113111</v>
      </c>
    </row>
    <row r="50" spans="2:170" x14ac:dyDescent="0.2">
      <c r="B50" t="str">
        <f t="shared" si="6"/>
        <v xml:space="preserve">      Leisure and Hospitality</v>
      </c>
      <c r="C50" s="19"/>
      <c r="D50" s="19">
        <f t="shared" ref="D50:AI50" si="71">100*((D19/C19)^4-1)</f>
        <v>4.0619279457863255</v>
      </c>
      <c r="E50" s="19">
        <f t="shared" si="71"/>
        <v>2.3685132421017441</v>
      </c>
      <c r="F50" s="19">
        <f t="shared" si="71"/>
        <v>-1.1619339325340317</v>
      </c>
      <c r="G50" s="19">
        <f t="shared" si="71"/>
        <v>7.5184222517970634</v>
      </c>
      <c r="H50" s="19">
        <f t="shared" si="71"/>
        <v>-2.1378170132467011</v>
      </c>
      <c r="I50" s="19">
        <f t="shared" si="71"/>
        <v>-6.6185398422132335</v>
      </c>
      <c r="J50" s="19">
        <f t="shared" si="71"/>
        <v>3.272322655397053</v>
      </c>
      <c r="K50" s="19">
        <f t="shared" si="71"/>
        <v>4.4454195607396052</v>
      </c>
      <c r="L50" s="19">
        <f t="shared" si="71"/>
        <v>1.7416136553223271</v>
      </c>
      <c r="M50" s="19">
        <f t="shared" si="71"/>
        <v>4.9716406214933562</v>
      </c>
      <c r="N50" s="19">
        <f t="shared" si="71"/>
        <v>2.433240019326699</v>
      </c>
      <c r="O50" s="19">
        <f t="shared" si="71"/>
        <v>3.5717166473591133</v>
      </c>
      <c r="P50" s="19">
        <f t="shared" si="71"/>
        <v>3.8273213318680721</v>
      </c>
      <c r="Q50" s="19">
        <f t="shared" si="71"/>
        <v>6.3776202656665282</v>
      </c>
      <c r="R50" s="19">
        <f t="shared" si="71"/>
        <v>-3.7630164963141088</v>
      </c>
      <c r="S50" s="19">
        <f t="shared" si="71"/>
        <v>3.4858172909753682</v>
      </c>
      <c r="T50" s="19">
        <f t="shared" si="71"/>
        <v>5.4295914324086203</v>
      </c>
      <c r="U50" s="19">
        <f t="shared" si="71"/>
        <v>-1.4732713320952051</v>
      </c>
      <c r="V50" s="19">
        <f t="shared" si="71"/>
        <v>7.930822868081977</v>
      </c>
      <c r="W50" s="19">
        <f t="shared" si="71"/>
        <v>7.2166429467777293</v>
      </c>
      <c r="X50" s="19">
        <f t="shared" si="71"/>
        <v>1.9694140683884864</v>
      </c>
      <c r="Y50" s="19">
        <f t="shared" si="71"/>
        <v>-1.803496425372586</v>
      </c>
      <c r="Z50" s="19">
        <f t="shared" si="71"/>
        <v>9.2978857046844823</v>
      </c>
      <c r="AA50" s="19">
        <f t="shared" si="71"/>
        <v>-4.0157998461098359</v>
      </c>
      <c r="AB50" s="19">
        <f t="shared" si="71"/>
        <v>9.4587687008837804</v>
      </c>
      <c r="AC50" s="19">
        <f t="shared" si="71"/>
        <v>6.3115108362340466</v>
      </c>
      <c r="AD50" s="19">
        <f t="shared" si="71"/>
        <v>2.8815698153110914</v>
      </c>
      <c r="AE50" s="19">
        <f t="shared" si="71"/>
        <v>0.49321731402112157</v>
      </c>
      <c r="AF50" s="19">
        <f t="shared" si="71"/>
        <v>-0.61321297146851306</v>
      </c>
      <c r="AG50" s="19">
        <f t="shared" si="71"/>
        <v>6.2993029802287159</v>
      </c>
      <c r="AH50" s="19">
        <f t="shared" si="71"/>
        <v>8.6323236289130847</v>
      </c>
      <c r="AI50" s="19">
        <f t="shared" si="71"/>
        <v>-1.0646068172830758</v>
      </c>
      <c r="AJ50" s="19">
        <f t="shared" ref="AJ50:BO50" si="72">100*((AJ19/AI19)^4-1)</f>
        <v>6.4623564373317066</v>
      </c>
      <c r="AK50" s="19">
        <f t="shared" si="72"/>
        <v>3.6840614627766444</v>
      </c>
      <c r="AL50" s="19">
        <f t="shared" si="72"/>
        <v>-3.1000936662934908</v>
      </c>
      <c r="AM50" s="19">
        <f t="shared" si="72"/>
        <v>16.901579835205681</v>
      </c>
      <c r="AN50" s="19">
        <f t="shared" si="72"/>
        <v>0.56425307921386114</v>
      </c>
      <c r="AO50" s="19">
        <f t="shared" si="72"/>
        <v>1.9254721550437282</v>
      </c>
      <c r="AP50" s="19">
        <f t="shared" si="72"/>
        <v>5.364887209355218</v>
      </c>
      <c r="AQ50" s="19">
        <f t="shared" si="72"/>
        <v>2.452505985809128</v>
      </c>
      <c r="AR50" s="19">
        <f t="shared" si="72"/>
        <v>-2.5015756624110375</v>
      </c>
      <c r="AS50" s="19">
        <f t="shared" si="72"/>
        <v>-5.9402425253546109</v>
      </c>
      <c r="AT50" s="19">
        <f t="shared" si="72"/>
        <v>9.1629683489620639</v>
      </c>
      <c r="AU50" s="19">
        <f t="shared" si="72"/>
        <v>-0.21935829419573727</v>
      </c>
      <c r="AV50" s="19">
        <f t="shared" si="72"/>
        <v>-1.6372965754785529</v>
      </c>
      <c r="AW50" s="19">
        <f t="shared" si="72"/>
        <v>-3.2676966915489269</v>
      </c>
      <c r="AX50" s="19">
        <f t="shared" si="72"/>
        <v>-9.1225195900993974</v>
      </c>
      <c r="AY50" s="19">
        <f t="shared" si="72"/>
        <v>-1.4724370005920306</v>
      </c>
      <c r="AZ50" s="19">
        <f t="shared" si="72"/>
        <v>2.6553614752961474</v>
      </c>
      <c r="BA50" s="19">
        <f t="shared" si="72"/>
        <v>2.0600182318918581</v>
      </c>
      <c r="BB50" s="19">
        <f t="shared" si="72"/>
        <v>-0.45121191464745358</v>
      </c>
      <c r="BC50" s="19">
        <f t="shared" si="72"/>
        <v>1.5931407777987294</v>
      </c>
      <c r="BD50" s="19">
        <f t="shared" si="72"/>
        <v>0.45146655134289393</v>
      </c>
      <c r="BE50" s="19">
        <f t="shared" si="72"/>
        <v>4.6949864426278243</v>
      </c>
      <c r="BF50" s="19">
        <f t="shared" si="72"/>
        <v>6.72805456393617</v>
      </c>
      <c r="BG50" s="19">
        <f t="shared" si="72"/>
        <v>0.10951402122965082</v>
      </c>
      <c r="BH50" s="19">
        <f t="shared" si="72"/>
        <v>4.2239924509523963</v>
      </c>
      <c r="BI50" s="19">
        <f t="shared" si="72"/>
        <v>-0.97125950054786081</v>
      </c>
      <c r="BJ50" s="19">
        <f t="shared" si="72"/>
        <v>4.1902281630128213</v>
      </c>
      <c r="BK50" s="19">
        <f t="shared" si="72"/>
        <v>1.9485219185268132</v>
      </c>
      <c r="BL50" s="19">
        <f t="shared" si="72"/>
        <v>5.5671334352160873</v>
      </c>
      <c r="BM50" s="19">
        <f t="shared" si="72"/>
        <v>2.3415719520226919</v>
      </c>
      <c r="BN50" s="19">
        <f t="shared" si="72"/>
        <v>3.399432567429983</v>
      </c>
      <c r="BO50" s="19">
        <f t="shared" si="72"/>
        <v>3.3707881302485365</v>
      </c>
      <c r="BP50" s="19">
        <f t="shared" ref="BP50:CU50" si="73">100*((BP19/BO19)^4-1)</f>
        <v>1.6610078345273838</v>
      </c>
      <c r="BQ50" s="19">
        <f t="shared" si="73"/>
        <v>5.1305326749996771</v>
      </c>
      <c r="BR50" s="19">
        <f t="shared" si="73"/>
        <v>3.3908372445013324</v>
      </c>
      <c r="BS50" s="19">
        <f t="shared" si="73"/>
        <v>4.2938728746316546</v>
      </c>
      <c r="BT50" s="19">
        <f t="shared" si="73"/>
        <v>2.3100115079211836</v>
      </c>
      <c r="BU50" s="19">
        <f t="shared" si="73"/>
        <v>3.5106395355608111</v>
      </c>
      <c r="BV50" s="19">
        <f t="shared" si="73"/>
        <v>2.6767637637240105</v>
      </c>
      <c r="BW50" s="19">
        <f t="shared" si="73"/>
        <v>3.3569050528497346</v>
      </c>
      <c r="BX50" s="19">
        <f t="shared" si="73"/>
        <v>-1.2513382231441494</v>
      </c>
      <c r="BY50" s="19">
        <f t="shared" si="73"/>
        <v>0.29136802361628966</v>
      </c>
      <c r="BZ50" s="19">
        <f t="shared" si="73"/>
        <v>-6.2465539683022371</v>
      </c>
      <c r="CA50" s="19">
        <f t="shared" si="73"/>
        <v>-7.9299816655479809</v>
      </c>
      <c r="CB50" s="19">
        <f t="shared" si="73"/>
        <v>-7.1425245785930347</v>
      </c>
      <c r="CC50" s="19">
        <f t="shared" si="73"/>
        <v>0.30773153316137059</v>
      </c>
      <c r="CD50" s="19">
        <f t="shared" si="73"/>
        <v>-2.5350466384023052</v>
      </c>
      <c r="CE50" s="19">
        <f t="shared" si="73"/>
        <v>-0.41152208815651292</v>
      </c>
      <c r="CF50" s="19">
        <f t="shared" si="73"/>
        <v>2.2885940110822123</v>
      </c>
      <c r="CG50" s="19">
        <f t="shared" si="73"/>
        <v>2.0671151587613457</v>
      </c>
      <c r="CH50" s="19">
        <f t="shared" si="73"/>
        <v>3.9342990390152321</v>
      </c>
      <c r="CI50" s="19">
        <f t="shared" si="73"/>
        <v>0.30352830089663829</v>
      </c>
      <c r="CJ50" s="19">
        <f t="shared" si="73"/>
        <v>3.9969483485578161</v>
      </c>
      <c r="CK50" s="19">
        <f t="shared" si="73"/>
        <v>0.90304205881286403</v>
      </c>
      <c r="CL50" s="19">
        <f t="shared" si="73"/>
        <v>3.9483955423911032</v>
      </c>
      <c r="CM50" s="19">
        <f t="shared" si="73"/>
        <v>3.6050484921309911</v>
      </c>
      <c r="CN50" s="19">
        <f t="shared" si="73"/>
        <v>4.2785399645525413</v>
      </c>
      <c r="CO50" s="19">
        <f t="shared" si="73"/>
        <v>1.7560556210883149</v>
      </c>
      <c r="CP50" s="19">
        <f t="shared" si="73"/>
        <v>6.6240833396595589</v>
      </c>
      <c r="CQ50" s="19">
        <f t="shared" si="73"/>
        <v>3.4628845137375963</v>
      </c>
      <c r="CR50" s="19">
        <f t="shared" si="73"/>
        <v>4.7918752992151203</v>
      </c>
      <c r="CS50" s="19">
        <f t="shared" si="73"/>
        <v>4.2542270727748743</v>
      </c>
      <c r="CT50" s="19">
        <f t="shared" si="73"/>
        <v>3.5460878785653183</v>
      </c>
      <c r="CU50" s="19">
        <f t="shared" si="73"/>
        <v>4.360808769974267</v>
      </c>
      <c r="CV50" s="19">
        <f t="shared" ref="CV50:EA50" si="74">100*((CV19/CU19)^4-1)</f>
        <v>1.1795267800813969</v>
      </c>
      <c r="CW50" s="19">
        <f t="shared" si="74"/>
        <v>3.374462462833594</v>
      </c>
      <c r="CX50" s="19">
        <f t="shared" si="74"/>
        <v>1.7080184845994051</v>
      </c>
      <c r="CY50" s="19">
        <f t="shared" si="74"/>
        <v>5.5372401809428373</v>
      </c>
      <c r="CZ50" s="19">
        <f t="shared" si="74"/>
        <v>4.3699716820515766</v>
      </c>
      <c r="DA50" s="19">
        <f t="shared" si="74"/>
        <v>8.506973482629876</v>
      </c>
      <c r="DB50" s="19">
        <f t="shared" si="74"/>
        <v>2.6633705967533228</v>
      </c>
      <c r="DC50" s="19">
        <f t="shared" si="74"/>
        <v>4.5549886555332764</v>
      </c>
      <c r="DD50" s="19">
        <f t="shared" si="74"/>
        <v>3.2995652196410985</v>
      </c>
      <c r="DE50" s="19">
        <f t="shared" si="74"/>
        <v>4.8097848803455134</v>
      </c>
      <c r="DF50" s="19">
        <f t="shared" si="74"/>
        <v>1.9809551311225304</v>
      </c>
      <c r="DG50" s="19">
        <f t="shared" si="74"/>
        <v>3.5522738463106718</v>
      </c>
      <c r="DH50" s="19">
        <f t="shared" si="74"/>
        <v>5.5261991679052658</v>
      </c>
      <c r="DI50" s="19">
        <f t="shared" si="74"/>
        <v>-8.8817841970012523E-14</v>
      </c>
      <c r="DJ50" s="19">
        <f t="shared" si="74"/>
        <v>1.9276554145949421</v>
      </c>
      <c r="DK50" s="19">
        <f t="shared" si="74"/>
        <v>5.6723716909103494</v>
      </c>
      <c r="DL50" s="19">
        <f t="shared" si="74"/>
        <v>3.1680722572530629</v>
      </c>
      <c r="DM50" s="19">
        <f t="shared" si="74"/>
        <v>-0.46520564697190014</v>
      </c>
      <c r="DN50" s="19">
        <f t="shared" si="74"/>
        <v>2.9878033156046646</v>
      </c>
      <c r="DO50" s="19">
        <f t="shared" si="74"/>
        <v>0.30911878041202101</v>
      </c>
      <c r="DP50" s="19">
        <f t="shared" si="74"/>
        <v>1.6296104626697172</v>
      </c>
      <c r="DQ50" s="19">
        <f t="shared" si="74"/>
        <v>1.545267896688074</v>
      </c>
      <c r="DR50" s="19">
        <f t="shared" si="74"/>
        <v>0.76745619040332613</v>
      </c>
      <c r="DS50" s="19">
        <f t="shared" si="74"/>
        <v>-4.6521025055345717</v>
      </c>
      <c r="DT50" s="19">
        <f t="shared" si="74"/>
        <v>-90.367541357153556</v>
      </c>
      <c r="DU50" s="19">
        <f t="shared" si="74"/>
        <v>69.798152132789994</v>
      </c>
      <c r="DV50" s="19">
        <f t="shared" si="74"/>
        <v>9.5622484642444494</v>
      </c>
      <c r="DW50" s="19">
        <f t="shared" si="74"/>
        <v>-4.2087004347202921</v>
      </c>
      <c r="DX50" s="19">
        <f t="shared" si="74"/>
        <v>51.903960297273954</v>
      </c>
      <c r="DY50" s="19">
        <f t="shared" si="74"/>
        <v>51.396207738775956</v>
      </c>
      <c r="DZ50" s="19">
        <f t="shared" si="74"/>
        <v>23.241344062478863</v>
      </c>
      <c r="EA50" s="19">
        <f t="shared" si="74"/>
        <v>8.7903227319429345</v>
      </c>
      <c r="EB50" s="19">
        <f t="shared" ref="EB50:FJ50" si="75">100*((EB19/EA19)^4-1)</f>
        <v>8.5050286478282047</v>
      </c>
      <c r="EC50" s="19">
        <f t="shared" si="75"/>
        <v>11.665738562447148</v>
      </c>
      <c r="ED50" s="19">
        <f t="shared" si="75"/>
        <v>7.4552562867286509</v>
      </c>
      <c r="EE50" s="19">
        <f t="shared" si="75"/>
        <v>8.7572900480621829</v>
      </c>
      <c r="EF50" s="19">
        <f t="shared" si="75"/>
        <v>7.075462094531515</v>
      </c>
      <c r="EG50" s="19">
        <f t="shared" si="75"/>
        <v>3.4743418010036109</v>
      </c>
      <c r="EH50" s="19">
        <f t="shared" si="75"/>
        <v>2.8642691164056044</v>
      </c>
      <c r="EI50" s="19">
        <f t="shared" si="75"/>
        <v>-0.88149317263389593</v>
      </c>
      <c r="EJ50" s="19">
        <f t="shared" si="75"/>
        <v>3.6757141146279704</v>
      </c>
      <c r="EK50" s="19">
        <f t="shared" si="75"/>
        <v>3.3963831680173806</v>
      </c>
      <c r="EL50" s="19">
        <f t="shared" si="75"/>
        <v>-2.04315467841234</v>
      </c>
      <c r="EM50" s="19">
        <f t="shared" si="75"/>
        <v>-2.6011021889602803</v>
      </c>
      <c r="EN50" s="19">
        <f t="shared" si="75"/>
        <v>4.2322241229774793</v>
      </c>
      <c r="EO50" s="19">
        <f t="shared" si="75"/>
        <v>2.4003733183485032</v>
      </c>
      <c r="EP50" s="18">
        <f t="shared" si="75"/>
        <v>-4.584060462026418</v>
      </c>
      <c r="EQ50" s="18">
        <f t="shared" si="75"/>
        <v>8.7190740665831221</v>
      </c>
      <c r="ER50" s="18">
        <f t="shared" si="75"/>
        <v>-1.7263518658969135</v>
      </c>
      <c r="ES50" s="18">
        <f t="shared" si="75"/>
        <v>-8.6713943816921653</v>
      </c>
      <c r="ET50" s="18">
        <f t="shared" si="75"/>
        <v>-4.1593599476588139</v>
      </c>
      <c r="EU50" s="18">
        <f t="shared" si="75"/>
        <v>-2.0734229911680613</v>
      </c>
      <c r="EV50" s="18">
        <f t="shared" si="75"/>
        <v>2.5598476777582535</v>
      </c>
      <c r="EW50" s="18">
        <f t="shared" si="75"/>
        <v>2.8019097120166148</v>
      </c>
      <c r="EX50" s="18">
        <f t="shared" si="75"/>
        <v>2.9510733089652019</v>
      </c>
      <c r="EY50" s="18">
        <f t="shared" si="75"/>
        <v>2.3802876798147521</v>
      </c>
      <c r="EZ50" s="18">
        <f t="shared" si="75"/>
        <v>3.359515483640152</v>
      </c>
      <c r="FA50" s="18">
        <f t="shared" si="75"/>
        <v>3.9660043843836812</v>
      </c>
      <c r="FB50" s="18">
        <f t="shared" si="75"/>
        <v>4.2173646569797052</v>
      </c>
      <c r="FC50" s="18">
        <f t="shared" si="75"/>
        <v>3.2553521842312083</v>
      </c>
      <c r="FD50" s="18">
        <f t="shared" si="75"/>
        <v>2.5873031629411347</v>
      </c>
      <c r="FE50" s="18">
        <f t="shared" si="75"/>
        <v>2.356323089170087</v>
      </c>
      <c r="FF50" s="18">
        <f t="shared" si="75"/>
        <v>1.5536393739038479</v>
      </c>
      <c r="FG50" s="18">
        <f t="shared" si="75"/>
        <v>1.0734447791471924</v>
      </c>
      <c r="FH50" s="18">
        <f t="shared" si="75"/>
        <v>1.0619350918606774</v>
      </c>
      <c r="FI50" s="18">
        <f t="shared" si="75"/>
        <v>1.2178861225705662</v>
      </c>
      <c r="FJ50" s="18">
        <f t="shared" si="75"/>
        <v>1.3149061536028128</v>
      </c>
      <c r="FK50" s="18">
        <f t="shared" si="12"/>
        <v>3.2772423121754324</v>
      </c>
      <c r="FL50" s="18">
        <f t="shared" si="13"/>
        <v>1.7205998476339301</v>
      </c>
      <c r="FM50" s="18">
        <f t="shared" si="14"/>
        <v>1.7805413429288874</v>
      </c>
      <c r="FN50" s="18">
        <f t="shared" si="15"/>
        <v>1.5099185128679915</v>
      </c>
    </row>
    <row r="51" spans="2:170" x14ac:dyDescent="0.2">
      <c r="B51" t="str">
        <f t="shared" si="6"/>
        <v xml:space="preserve">   Government</v>
      </c>
      <c r="C51" s="19"/>
      <c r="D51" s="19">
        <f t="shared" ref="D51:AI51" si="76">100*((D20/C20)^4-1)</f>
        <v>3.2551702202031185</v>
      </c>
      <c r="E51" s="19">
        <f t="shared" si="76"/>
        <v>10.018519574392503</v>
      </c>
      <c r="F51" s="19">
        <f t="shared" si="76"/>
        <v>-2.817964446484611</v>
      </c>
      <c r="G51" s="19">
        <f t="shared" si="76"/>
        <v>1.9868438177448322</v>
      </c>
      <c r="H51" s="19">
        <f t="shared" si="76"/>
        <v>9.50968880816494</v>
      </c>
      <c r="I51" s="19">
        <f t="shared" si="76"/>
        <v>5.6080080205639815</v>
      </c>
      <c r="J51" s="19">
        <f t="shared" si="76"/>
        <v>-0.85744414268735802</v>
      </c>
      <c r="K51" s="19">
        <f t="shared" si="76"/>
        <v>7.2585715351986435</v>
      </c>
      <c r="L51" s="19">
        <f t="shared" si="76"/>
        <v>2.2207140075948706</v>
      </c>
      <c r="M51" s="19">
        <f t="shared" si="76"/>
        <v>0.25297763271419083</v>
      </c>
      <c r="N51" s="19">
        <f t="shared" si="76"/>
        <v>6.5538321756497764</v>
      </c>
      <c r="O51" s="19">
        <f t="shared" si="76"/>
        <v>-1.4832870448232227</v>
      </c>
      <c r="P51" s="19">
        <f t="shared" si="76"/>
        <v>2.6035384255196581</v>
      </c>
      <c r="Q51" s="19">
        <f t="shared" si="76"/>
        <v>3.0085659721744928</v>
      </c>
      <c r="R51" s="19">
        <f t="shared" si="76"/>
        <v>2.4003070955915584</v>
      </c>
      <c r="S51" s="19">
        <f t="shared" si="76"/>
        <v>-0.24442396154870094</v>
      </c>
      <c r="T51" s="19">
        <f t="shared" si="76"/>
        <v>2.3874631088324438</v>
      </c>
      <c r="U51" s="19">
        <f t="shared" si="76"/>
        <v>-2.1723016108787907</v>
      </c>
      <c r="V51" s="19">
        <f t="shared" si="76"/>
        <v>8.4095041552492589</v>
      </c>
      <c r="W51" s="19">
        <f t="shared" si="76"/>
        <v>2.257065539051295</v>
      </c>
      <c r="X51" s="19">
        <f t="shared" si="76"/>
        <v>0.31834435639144232</v>
      </c>
      <c r="Y51" s="19">
        <f t="shared" si="76"/>
        <v>-1.5791241423173674</v>
      </c>
      <c r="Z51" s="19">
        <f t="shared" si="76"/>
        <v>3.5552105622194574</v>
      </c>
      <c r="AA51" s="19">
        <f t="shared" si="76"/>
        <v>5.7318889769449655</v>
      </c>
      <c r="AB51" s="19">
        <f t="shared" si="76"/>
        <v>-1.3187059055862926</v>
      </c>
      <c r="AC51" s="19">
        <f t="shared" si="76"/>
        <v>-0.15634157653187097</v>
      </c>
      <c r="AD51" s="19">
        <f t="shared" si="76"/>
        <v>0.94227853555381991</v>
      </c>
      <c r="AE51" s="19">
        <f t="shared" si="76"/>
        <v>0.46920740600950861</v>
      </c>
      <c r="AF51" s="19">
        <f t="shared" si="76"/>
        <v>8.2763179006756449</v>
      </c>
      <c r="AG51" s="19">
        <f t="shared" si="76"/>
        <v>0.53614049380643625</v>
      </c>
      <c r="AH51" s="19">
        <f t="shared" si="76"/>
        <v>1.1499642291373791</v>
      </c>
      <c r="AI51" s="19">
        <f t="shared" si="76"/>
        <v>3.3134666469679663</v>
      </c>
      <c r="AJ51" s="19">
        <f t="shared" ref="AJ51:BO51" si="77">100*((AJ20/AI20)^4-1)</f>
        <v>3.363621932780636</v>
      </c>
      <c r="AK51" s="19">
        <f t="shared" si="77"/>
        <v>2.5702715853172631</v>
      </c>
      <c r="AL51" s="19">
        <f t="shared" si="77"/>
        <v>2.1752603441773655</v>
      </c>
      <c r="AM51" s="19">
        <f t="shared" si="77"/>
        <v>1.1147128799275485</v>
      </c>
      <c r="AN51" s="19">
        <f t="shared" si="77"/>
        <v>3.3626223448468329</v>
      </c>
      <c r="AO51" s="19">
        <f t="shared" si="77"/>
        <v>4.0113925928159544</v>
      </c>
      <c r="AP51" s="19">
        <f t="shared" si="77"/>
        <v>0.14503260852603006</v>
      </c>
      <c r="AQ51" s="19">
        <f t="shared" si="77"/>
        <v>2.1912992507381324</v>
      </c>
      <c r="AR51" s="19">
        <f t="shared" si="77"/>
        <v>3.8741773007332059</v>
      </c>
      <c r="AS51" s="19">
        <f t="shared" si="77"/>
        <v>-2.1241940922577029</v>
      </c>
      <c r="AT51" s="19">
        <f t="shared" si="77"/>
        <v>-0.14344627421590816</v>
      </c>
      <c r="AU51" s="19">
        <f t="shared" si="77"/>
        <v>8.6674069818600596</v>
      </c>
      <c r="AV51" s="19">
        <f t="shared" si="77"/>
        <v>3.8512026024840162</v>
      </c>
      <c r="AW51" s="19">
        <f t="shared" si="77"/>
        <v>2.105929895565839</v>
      </c>
      <c r="AX51" s="19">
        <f t="shared" si="77"/>
        <v>3.2965242738631106</v>
      </c>
      <c r="AY51" s="19">
        <f t="shared" si="77"/>
        <v>1.7293157566746542</v>
      </c>
      <c r="AZ51" s="19">
        <f t="shared" si="77"/>
        <v>1.5833097377255578</v>
      </c>
      <c r="BA51" s="19">
        <f t="shared" si="77"/>
        <v>0.61490979556095837</v>
      </c>
      <c r="BB51" s="19">
        <f t="shared" si="77"/>
        <v>2.3342649716325159</v>
      </c>
      <c r="BC51" s="19">
        <f t="shared" si="77"/>
        <v>1.2919509613248614</v>
      </c>
      <c r="BD51" s="19">
        <f t="shared" si="77"/>
        <v>2.2446197046885885</v>
      </c>
      <c r="BE51" s="19">
        <f t="shared" si="77"/>
        <v>-2.7877473470041214</v>
      </c>
      <c r="BF51" s="19">
        <f t="shared" si="77"/>
        <v>1.5628685635987516</v>
      </c>
      <c r="BG51" s="19">
        <f t="shared" si="77"/>
        <v>-1.3391173695957437</v>
      </c>
      <c r="BH51" s="19">
        <f t="shared" si="77"/>
        <v>0.67693107605282243</v>
      </c>
      <c r="BI51" s="19">
        <f t="shared" si="77"/>
        <v>0.94705918221091867</v>
      </c>
      <c r="BJ51" s="19">
        <f t="shared" si="77"/>
        <v>0.13456684388553075</v>
      </c>
      <c r="BK51" s="19">
        <f t="shared" si="77"/>
        <v>-2.0016047691003291</v>
      </c>
      <c r="BL51" s="19">
        <f t="shared" si="77"/>
        <v>1.0173720606107439</v>
      </c>
      <c r="BM51" s="19">
        <f t="shared" si="77"/>
        <v>8.8817841970012523E-14</v>
      </c>
      <c r="BN51" s="19">
        <f t="shared" si="77"/>
        <v>0.81121774916375067</v>
      </c>
      <c r="BO51" s="19">
        <f t="shared" si="77"/>
        <v>0.94498162591558632</v>
      </c>
      <c r="BP51" s="19">
        <f t="shared" ref="BP51:CU51" si="78">100*((BP20/BO20)^4-1)</f>
        <v>-0.66934169216424921</v>
      </c>
      <c r="BQ51" s="19">
        <f t="shared" si="78"/>
        <v>-0.60356940617577459</v>
      </c>
      <c r="BR51" s="19">
        <f t="shared" si="78"/>
        <v>1.3531607455140815</v>
      </c>
      <c r="BS51" s="19">
        <f t="shared" si="78"/>
        <v>0.67260566838645008</v>
      </c>
      <c r="BT51" s="19">
        <f t="shared" si="78"/>
        <v>1.0084801353870132</v>
      </c>
      <c r="BU51" s="19">
        <f t="shared" si="78"/>
        <v>2.3589853269121885</v>
      </c>
      <c r="BV51" s="19">
        <f t="shared" si="78"/>
        <v>1.2009873811821281</v>
      </c>
      <c r="BW51" s="19">
        <f t="shared" si="78"/>
        <v>2.4055056358639026</v>
      </c>
      <c r="BX51" s="19">
        <f t="shared" si="78"/>
        <v>0</v>
      </c>
      <c r="BY51" s="19">
        <f t="shared" si="78"/>
        <v>7.4406437706456607</v>
      </c>
      <c r="BZ51" s="19">
        <f t="shared" si="78"/>
        <v>1.1037960602336749</v>
      </c>
      <c r="CA51" s="19">
        <f t="shared" si="78"/>
        <v>-1.1556861050723399</v>
      </c>
      <c r="CB51" s="19">
        <f t="shared" si="78"/>
        <v>1.5611999694477463</v>
      </c>
      <c r="CC51" s="19">
        <f t="shared" si="78"/>
        <v>-1.7916679848751005</v>
      </c>
      <c r="CD51" s="19">
        <f t="shared" si="78"/>
        <v>-1.28802055054833</v>
      </c>
      <c r="CE51" s="19">
        <f t="shared" si="78"/>
        <v>-0.58304160843503094</v>
      </c>
      <c r="CF51" s="19">
        <f t="shared" si="78"/>
        <v>5.8456590872793202</v>
      </c>
      <c r="CG51" s="19">
        <f t="shared" si="78"/>
        <v>-3.5417085844744234</v>
      </c>
      <c r="CH51" s="19">
        <f t="shared" si="78"/>
        <v>-4.1385731096628469</v>
      </c>
      <c r="CI51" s="19">
        <f t="shared" si="78"/>
        <v>-1.5596776796876433</v>
      </c>
      <c r="CJ51" s="19">
        <f t="shared" si="78"/>
        <v>-1.0459135504656158</v>
      </c>
      <c r="CK51" s="19">
        <f t="shared" si="78"/>
        <v>-2.99263060554813</v>
      </c>
      <c r="CL51" s="19">
        <f t="shared" si="78"/>
        <v>1.3996288152935188</v>
      </c>
      <c r="CM51" s="19">
        <f t="shared" si="78"/>
        <v>1.1946109510178493</v>
      </c>
      <c r="CN51" s="19">
        <f t="shared" si="78"/>
        <v>-6.5859880866181442E-2</v>
      </c>
      <c r="CO51" s="19">
        <f t="shared" si="78"/>
        <v>6.590328469093798E-2</v>
      </c>
      <c r="CP51" s="19">
        <f t="shared" si="78"/>
        <v>2.3256774142379921</v>
      </c>
      <c r="CQ51" s="19">
        <f t="shared" si="78"/>
        <v>1.3164213257728097</v>
      </c>
      <c r="CR51" s="19">
        <f t="shared" si="78"/>
        <v>0</v>
      </c>
      <c r="CS51" s="19">
        <f t="shared" si="78"/>
        <v>0.52330223576837476</v>
      </c>
      <c r="CT51" s="19">
        <f t="shared" si="78"/>
        <v>3.3668768061255516</v>
      </c>
      <c r="CU51" s="19">
        <f t="shared" si="78"/>
        <v>1.1690085364251646</v>
      </c>
      <c r="CV51" s="19">
        <f t="shared" ref="CV51:EA51" si="79">100*((CV20/CU20)^4-1)</f>
        <v>0.25814765538416662</v>
      </c>
      <c r="CW51" s="19">
        <f t="shared" si="79"/>
        <v>1.94704657028415</v>
      </c>
      <c r="CX51" s="19">
        <f t="shared" si="79"/>
        <v>2.5897009326398823</v>
      </c>
      <c r="CY51" s="19">
        <f t="shared" si="79"/>
        <v>2.8981298892357232</v>
      </c>
      <c r="CZ51" s="19">
        <f t="shared" si="79"/>
        <v>2.8126781600337658</v>
      </c>
      <c r="DA51" s="19">
        <f t="shared" si="79"/>
        <v>2.9213703994108497</v>
      </c>
      <c r="DB51" s="19">
        <f t="shared" si="79"/>
        <v>2.0109347414336121</v>
      </c>
      <c r="DC51" s="19">
        <f t="shared" si="79"/>
        <v>1.1844334440089144</v>
      </c>
      <c r="DD51" s="19">
        <f t="shared" si="79"/>
        <v>3.5741576065841496</v>
      </c>
      <c r="DE51" s="19">
        <f t="shared" si="79"/>
        <v>1.4803140871953779</v>
      </c>
      <c r="DF51" s="19">
        <f t="shared" si="79"/>
        <v>3.6548565195100524</v>
      </c>
      <c r="DG51" s="19">
        <f t="shared" si="79"/>
        <v>0.48543600167658685</v>
      </c>
      <c r="DH51" s="19">
        <f t="shared" si="79"/>
        <v>1.7046800418517805</v>
      </c>
      <c r="DI51" s="19">
        <f t="shared" si="79"/>
        <v>6.025457387326405E-2</v>
      </c>
      <c r="DJ51" s="19">
        <f t="shared" si="79"/>
        <v>1.2100906110404042</v>
      </c>
      <c r="DK51" s="19">
        <f t="shared" si="79"/>
        <v>-3.2621250890547793</v>
      </c>
      <c r="DL51" s="19">
        <f t="shared" si="79"/>
        <v>-1.9235987938194588</v>
      </c>
      <c r="DM51" s="19">
        <f t="shared" si="79"/>
        <v>-2.8292282940803326</v>
      </c>
      <c r="DN51" s="19">
        <f t="shared" si="79"/>
        <v>-0.61143202099679383</v>
      </c>
      <c r="DO51" s="19">
        <f t="shared" si="79"/>
        <v>-5.2928387961968522</v>
      </c>
      <c r="DP51" s="19">
        <f t="shared" si="79"/>
        <v>2.069059178572652</v>
      </c>
      <c r="DQ51" s="19">
        <f t="shared" si="79"/>
        <v>4.2761313324540362</v>
      </c>
      <c r="DR51" s="19">
        <f t="shared" si="79"/>
        <v>-1.7041606355539751</v>
      </c>
      <c r="DS51" s="19">
        <f t="shared" si="79"/>
        <v>5.0769745367822194</v>
      </c>
      <c r="DT51" s="19">
        <f t="shared" si="79"/>
        <v>-22.780539104547305</v>
      </c>
      <c r="DU51" s="19">
        <f t="shared" si="79"/>
        <v>9.8743453828083574</v>
      </c>
      <c r="DV51" s="19">
        <f t="shared" si="79"/>
        <v>-13.558739266734621</v>
      </c>
      <c r="DW51" s="19">
        <f t="shared" si="79"/>
        <v>0.13138444608047362</v>
      </c>
      <c r="DX51" s="19">
        <f t="shared" si="79"/>
        <v>6.176856442169143</v>
      </c>
      <c r="DY51" s="19">
        <f t="shared" si="79"/>
        <v>11.313843692019621</v>
      </c>
      <c r="DZ51" s="19">
        <f t="shared" si="79"/>
        <v>-5.4257904356602049</v>
      </c>
      <c r="EA51" s="19">
        <f t="shared" si="79"/>
        <v>-13.264215233866905</v>
      </c>
      <c r="EB51" s="19">
        <f t="shared" ref="EB51:FJ51" si="80">100*((EB20/EA20)^4-1)</f>
        <v>-1.8393334242280068</v>
      </c>
      <c r="EC51" s="19">
        <f t="shared" si="80"/>
        <v>21.631423086118961</v>
      </c>
      <c r="ED51" s="19">
        <f t="shared" si="80"/>
        <v>-6.1191818372664404</v>
      </c>
      <c r="EE51" s="19">
        <f t="shared" si="80"/>
        <v>-0.64133190721258337</v>
      </c>
      <c r="EF51" s="19">
        <f t="shared" si="80"/>
        <v>16.80632883842701</v>
      </c>
      <c r="EG51" s="19">
        <f t="shared" si="80"/>
        <v>-0.67958669706374986</v>
      </c>
      <c r="EH51" s="19">
        <f t="shared" si="80"/>
        <v>-4.4408920985006262E-14</v>
      </c>
      <c r="EI51" s="19">
        <f t="shared" si="80"/>
        <v>19.314532997997837</v>
      </c>
      <c r="EJ51" s="19">
        <f t="shared" si="80"/>
        <v>5.8219770902552703</v>
      </c>
      <c r="EK51" s="19">
        <f t="shared" si="80"/>
        <v>3.919360402031935</v>
      </c>
      <c r="EL51" s="19">
        <f t="shared" si="80"/>
        <v>1.9268112958465755</v>
      </c>
      <c r="EM51" s="19">
        <f t="shared" si="80"/>
        <v>-0.63313708562516835</v>
      </c>
      <c r="EN51" s="19">
        <f t="shared" si="80"/>
        <v>2.6258724757717733</v>
      </c>
      <c r="EO51" s="19">
        <f t="shared" si="80"/>
        <v>-1.5411770290014726</v>
      </c>
      <c r="EP51" s="18">
        <f t="shared" si="80"/>
        <v>-3.5184225108228051</v>
      </c>
      <c r="EQ51" s="18">
        <f t="shared" si="80"/>
        <v>-1.5952790362047997</v>
      </c>
      <c r="ER51" s="18">
        <f t="shared" si="80"/>
        <v>-1.5009068955011418</v>
      </c>
      <c r="ES51" s="18">
        <f t="shared" si="80"/>
        <v>-3.9378483566535061</v>
      </c>
      <c r="ET51" s="18">
        <f t="shared" si="80"/>
        <v>-3.1066082581969634</v>
      </c>
      <c r="EU51" s="18">
        <f t="shared" si="80"/>
        <v>-2.2707095889140994</v>
      </c>
      <c r="EV51" s="18">
        <f t="shared" si="80"/>
        <v>-0.82563788056517762</v>
      </c>
      <c r="EW51" s="18">
        <f t="shared" si="80"/>
        <v>-0.28493662400063124</v>
      </c>
      <c r="EX51" s="18">
        <f t="shared" si="80"/>
        <v>-0.24766097870057013</v>
      </c>
      <c r="EY51" s="18">
        <f t="shared" si="80"/>
        <v>-0.40946607817246017</v>
      </c>
      <c r="EZ51" s="18">
        <f t="shared" si="80"/>
        <v>-0.14694560056677242</v>
      </c>
      <c r="FA51" s="18">
        <f t="shared" si="80"/>
        <v>-0.43113593985575349</v>
      </c>
      <c r="FB51" s="18">
        <f t="shared" si="80"/>
        <v>0.18286181748690122</v>
      </c>
      <c r="FC51" s="18">
        <f t="shared" si="80"/>
        <v>0.54072523445398701</v>
      </c>
      <c r="FD51" s="18">
        <f t="shared" si="80"/>
        <v>0.34265598299543232</v>
      </c>
      <c r="FE51" s="18">
        <f t="shared" si="80"/>
        <v>0.83492366353821179</v>
      </c>
      <c r="FF51" s="18">
        <f t="shared" si="80"/>
        <v>0.8932332908847318</v>
      </c>
      <c r="FG51" s="18">
        <f t="shared" si="80"/>
        <v>1.0022731205775681</v>
      </c>
      <c r="FH51" s="18">
        <f t="shared" si="80"/>
        <v>0.73541602365423397</v>
      </c>
      <c r="FI51" s="18">
        <f t="shared" si="80"/>
        <v>1.3738937385097572</v>
      </c>
      <c r="FJ51" s="18">
        <f t="shared" si="80"/>
        <v>8.7118933163776724E-2</v>
      </c>
      <c r="FK51" s="18">
        <f t="shared" si="12"/>
        <v>1.1678776410591452</v>
      </c>
      <c r="FL51" s="18">
        <f t="shared" si="13"/>
        <v>0.71889955952999518</v>
      </c>
      <c r="FM51" s="18">
        <f t="shared" si="14"/>
        <v>0.68601114478343828</v>
      </c>
      <c r="FN51" s="18">
        <f t="shared" si="15"/>
        <v>0.9604323729352604</v>
      </c>
    </row>
    <row r="52" spans="2:170" x14ac:dyDescent="0.2">
      <c r="B52" t="str">
        <f t="shared" si="6"/>
        <v xml:space="preserve">      State and local</v>
      </c>
      <c r="C52" s="19"/>
      <c r="D52" s="19">
        <f t="shared" ref="D52:AI52" si="81">100*((D21/C21)^4-1)</f>
        <v>2.0699300559136935</v>
      </c>
      <c r="E52" s="19">
        <f t="shared" si="81"/>
        <v>13.781725412703437</v>
      </c>
      <c r="F52" s="19">
        <f t="shared" si="81"/>
        <v>-1.5529664979490376</v>
      </c>
      <c r="G52" s="19">
        <f t="shared" si="81"/>
        <v>2.5328561598173538</v>
      </c>
      <c r="H52" s="19">
        <f t="shared" si="81"/>
        <v>10.689293867555216</v>
      </c>
      <c r="I52" s="19">
        <f t="shared" si="81"/>
        <v>4.9513569514165079</v>
      </c>
      <c r="J52" s="19">
        <f t="shared" si="81"/>
        <v>-0.39969972495640382</v>
      </c>
      <c r="K52" s="19">
        <f t="shared" si="81"/>
        <v>8.2580997245701226</v>
      </c>
      <c r="L52" s="19">
        <f t="shared" si="81"/>
        <v>2.4778902660942403</v>
      </c>
      <c r="M52" s="19">
        <f t="shared" si="81"/>
        <v>-9.7572867479933656E-2</v>
      </c>
      <c r="N52" s="19">
        <f t="shared" si="81"/>
        <v>7.3199258863974714</v>
      </c>
      <c r="O52" s="19">
        <f t="shared" si="81"/>
        <v>-2.4707763756918188</v>
      </c>
      <c r="P52" s="19">
        <f t="shared" si="81"/>
        <v>2.7302185567969151</v>
      </c>
      <c r="Q52" s="19">
        <f t="shared" si="81"/>
        <v>2.8095663101244117</v>
      </c>
      <c r="R52" s="19">
        <f t="shared" si="81"/>
        <v>3.1793264713575686</v>
      </c>
      <c r="S52" s="19">
        <f t="shared" si="81"/>
        <v>-9.4439847034721858E-2</v>
      </c>
      <c r="T52" s="19">
        <f t="shared" si="81"/>
        <v>2.7686632691975577</v>
      </c>
      <c r="U52" s="19">
        <f t="shared" si="81"/>
        <v>-2.3257523955442783</v>
      </c>
      <c r="V52" s="19">
        <f t="shared" si="81"/>
        <v>9.8814380971011353</v>
      </c>
      <c r="W52" s="19">
        <f t="shared" si="81"/>
        <v>3.2665620346443047</v>
      </c>
      <c r="X52" s="19">
        <f t="shared" si="81"/>
        <v>0.45813692084937241</v>
      </c>
      <c r="Y52" s="19">
        <f t="shared" si="81"/>
        <v>-1.6344718472941944</v>
      </c>
      <c r="Z52" s="19">
        <f t="shared" si="81"/>
        <v>4.4769260784007781</v>
      </c>
      <c r="AA52" s="19">
        <f t="shared" si="81"/>
        <v>6.6954041016360488</v>
      </c>
      <c r="AB52" s="19">
        <f t="shared" si="81"/>
        <v>-0.97853150741080697</v>
      </c>
      <c r="AC52" s="19">
        <f t="shared" si="81"/>
        <v>0.17913116874819224</v>
      </c>
      <c r="AD52" s="19">
        <f t="shared" si="81"/>
        <v>0.62773039058476865</v>
      </c>
      <c r="AE52" s="19">
        <f t="shared" si="81"/>
        <v>0.35778139596644998</v>
      </c>
      <c r="AF52" s="19">
        <f t="shared" si="81"/>
        <v>9.4185680831415439</v>
      </c>
      <c r="AG52" s="19">
        <f t="shared" si="81"/>
        <v>-0.34858354650674217</v>
      </c>
      <c r="AH52" s="19">
        <f t="shared" si="81"/>
        <v>1.66974312372834</v>
      </c>
      <c r="AI52" s="19">
        <f t="shared" si="81"/>
        <v>2.7236224033021061</v>
      </c>
      <c r="AJ52" s="19">
        <f t="shared" ref="AJ52:BO52" si="82">100*((AJ21/AI21)^4-1)</f>
        <v>3.9447350922478641</v>
      </c>
      <c r="AK52" s="19">
        <f t="shared" si="82"/>
        <v>1.9824847062093642</v>
      </c>
      <c r="AL52" s="19">
        <f t="shared" si="82"/>
        <v>1.5413974256839991</v>
      </c>
      <c r="AM52" s="19">
        <f t="shared" si="82"/>
        <v>0.33970245434669089</v>
      </c>
      <c r="AN52" s="19">
        <f t="shared" si="82"/>
        <v>4.8308912155047068</v>
      </c>
      <c r="AO52" s="19">
        <f t="shared" si="82"/>
        <v>4.77325345153925</v>
      </c>
      <c r="AP52" s="19">
        <f t="shared" si="82"/>
        <v>-0.57821221792959676</v>
      </c>
      <c r="AQ52" s="19">
        <f t="shared" si="82"/>
        <v>2.5948218180189553</v>
      </c>
      <c r="AR52" s="19">
        <f t="shared" si="82"/>
        <v>-1.5559126076091889</v>
      </c>
      <c r="AS52" s="19">
        <f t="shared" si="82"/>
        <v>2.2515536348329146</v>
      </c>
      <c r="AT52" s="19">
        <f t="shared" si="82"/>
        <v>1.073372575968734</v>
      </c>
      <c r="AU52" s="19">
        <f t="shared" si="82"/>
        <v>8.6319268168316921</v>
      </c>
      <c r="AV52" s="19">
        <f t="shared" si="82"/>
        <v>4.575366295676897</v>
      </c>
      <c r="AW52" s="19">
        <f t="shared" si="82"/>
        <v>2.1623004722830297</v>
      </c>
      <c r="AX52" s="19">
        <f t="shared" si="82"/>
        <v>3.5224826485770189</v>
      </c>
      <c r="AY52" s="19">
        <f t="shared" si="82"/>
        <v>2.0524296831470057</v>
      </c>
      <c r="AZ52" s="19">
        <f t="shared" si="82"/>
        <v>1.8047607612180272</v>
      </c>
      <c r="BA52" s="19">
        <f t="shared" si="82"/>
        <v>0.54426932404751938</v>
      </c>
      <c r="BB52" s="19">
        <f t="shared" si="82"/>
        <v>-7.7466830878147874E-2</v>
      </c>
      <c r="BC52" s="19">
        <f t="shared" si="82"/>
        <v>1.3240984268005462</v>
      </c>
      <c r="BD52" s="19">
        <f t="shared" si="82"/>
        <v>2.9679689882094129</v>
      </c>
      <c r="BE52" s="19">
        <f t="shared" si="82"/>
        <v>-2.7322862368886258</v>
      </c>
      <c r="BF52" s="19">
        <f t="shared" si="82"/>
        <v>1.3972231607578767</v>
      </c>
      <c r="BG52" s="19">
        <f t="shared" si="82"/>
        <v>-1.0729927874987055</v>
      </c>
      <c r="BH52" s="19">
        <f t="shared" si="82"/>
        <v>0.77384046404445073</v>
      </c>
      <c r="BI52" s="19">
        <f t="shared" si="82"/>
        <v>1.2378962961699713</v>
      </c>
      <c r="BJ52" s="19">
        <f t="shared" si="82"/>
        <v>-7.6753330439083278E-2</v>
      </c>
      <c r="BK52" s="19">
        <f t="shared" si="82"/>
        <v>-1.4510499413437294</v>
      </c>
      <c r="BL52" s="19">
        <f t="shared" si="82"/>
        <v>1.2388547684078377</v>
      </c>
      <c r="BM52" s="19">
        <f t="shared" si="82"/>
        <v>-7.6812286424410292E-2</v>
      </c>
      <c r="BN52" s="19">
        <f t="shared" si="82"/>
        <v>1.8571761833136913</v>
      </c>
      <c r="BO52" s="19">
        <f t="shared" si="82"/>
        <v>1.4613737363777579</v>
      </c>
      <c r="BP52" s="19">
        <f t="shared" ref="BP52:CU52" si="83">100*((BP21/BO21)^4-1)</f>
        <v>-0.53247005445222761</v>
      </c>
      <c r="BQ52" s="19">
        <f t="shared" si="83"/>
        <v>-0.68512451286093512</v>
      </c>
      <c r="BR52" s="19">
        <f t="shared" si="83"/>
        <v>1.4605312310204788</v>
      </c>
      <c r="BS52" s="19">
        <f t="shared" si="83"/>
        <v>0.84057232084790989</v>
      </c>
      <c r="BT52" s="19">
        <f t="shared" si="83"/>
        <v>1.2218262332091223</v>
      </c>
      <c r="BU52" s="19">
        <f t="shared" si="83"/>
        <v>2.67902121124588</v>
      </c>
      <c r="BV52" s="19">
        <f t="shared" si="83"/>
        <v>1.1340969757008157</v>
      </c>
      <c r="BW52" s="19">
        <f t="shared" si="83"/>
        <v>2.5005897701818602</v>
      </c>
      <c r="BX52" s="19">
        <f t="shared" si="83"/>
        <v>0</v>
      </c>
      <c r="BY52" s="19">
        <f t="shared" si="83"/>
        <v>8.1466489007559151</v>
      </c>
      <c r="BZ52" s="19">
        <f t="shared" si="83"/>
        <v>1.0282691843154446</v>
      </c>
      <c r="CA52" s="19">
        <f t="shared" si="83"/>
        <v>-1.4516180975444715</v>
      </c>
      <c r="CB52" s="19">
        <f t="shared" si="83"/>
        <v>0.14657381198679431</v>
      </c>
      <c r="CC52" s="19">
        <f t="shared" si="83"/>
        <v>-1.0211440820386164</v>
      </c>
      <c r="CD52" s="19">
        <f t="shared" si="83"/>
        <v>-1.0237575704346247</v>
      </c>
      <c r="CE52" s="19">
        <f t="shared" si="83"/>
        <v>0.66402059209291764</v>
      </c>
      <c r="CF52" s="19">
        <f t="shared" si="83"/>
        <v>0.66292011433544129</v>
      </c>
      <c r="CG52" s="19">
        <f t="shared" si="83"/>
        <v>0.51446839228661556</v>
      </c>
      <c r="CH52" s="19">
        <f t="shared" si="83"/>
        <v>-3.6129941547639488</v>
      </c>
      <c r="CI52" s="19">
        <f t="shared" si="83"/>
        <v>-1.8356556774570376</v>
      </c>
      <c r="CJ52" s="19">
        <f t="shared" si="83"/>
        <v>-0.96215416962818212</v>
      </c>
      <c r="CK52" s="19">
        <f t="shared" si="83"/>
        <v>-2.8724757729305272</v>
      </c>
      <c r="CL52" s="19">
        <f t="shared" si="83"/>
        <v>1.8883436914264085</v>
      </c>
      <c r="CM52" s="19">
        <f t="shared" si="83"/>
        <v>1.5014752526531616</v>
      </c>
      <c r="CN52" s="19">
        <f t="shared" si="83"/>
        <v>7.439783924663157E-2</v>
      </c>
      <c r="CO52" s="19">
        <f t="shared" si="83"/>
        <v>0.22327649700528696</v>
      </c>
      <c r="CP52" s="19">
        <f t="shared" si="83"/>
        <v>2.7025505334171696</v>
      </c>
      <c r="CQ52" s="19">
        <f t="shared" si="83"/>
        <v>1.7836795783955584</v>
      </c>
      <c r="CR52" s="19">
        <f t="shared" si="83"/>
        <v>0.58931700610040938</v>
      </c>
      <c r="CS52" s="19">
        <f t="shared" si="83"/>
        <v>1.0314889832112817</v>
      </c>
      <c r="CT52" s="19">
        <f t="shared" si="83"/>
        <v>4.087556538435777</v>
      </c>
      <c r="CU52" s="19">
        <f t="shared" si="83"/>
        <v>1.1646829058735708</v>
      </c>
      <c r="CV52" s="19">
        <f t="shared" ref="CV52:EA52" si="84">100*((CV21/CU21)^4-1)</f>
        <v>0.50683218299740762</v>
      </c>
      <c r="CW52" s="19">
        <f t="shared" si="84"/>
        <v>2.6237674065994643</v>
      </c>
      <c r="CX52" s="19">
        <f t="shared" si="84"/>
        <v>3.1193819640652931</v>
      </c>
      <c r="CY52" s="19">
        <f t="shared" si="84"/>
        <v>3.1680722572530629</v>
      </c>
      <c r="CZ52" s="19">
        <f t="shared" si="84"/>
        <v>2.9265491952707778</v>
      </c>
      <c r="DA52" s="19">
        <f t="shared" si="84"/>
        <v>3.2638802787090526</v>
      </c>
      <c r="DB52" s="19">
        <f t="shared" si="84"/>
        <v>2.2439519703172595</v>
      </c>
      <c r="DC52" s="19">
        <f t="shared" si="84"/>
        <v>1.3204581966875573</v>
      </c>
      <c r="DD52" s="19">
        <f t="shared" si="84"/>
        <v>3.7744914669768814</v>
      </c>
      <c r="DE52" s="19">
        <f t="shared" si="84"/>
        <v>1.6491664118618354</v>
      </c>
      <c r="DF52" s="19">
        <f t="shared" si="84"/>
        <v>3.9336203443327555</v>
      </c>
      <c r="DG52" s="19">
        <f t="shared" si="84"/>
        <v>0.26972338028323772</v>
      </c>
      <c r="DH52" s="19">
        <f t="shared" si="84"/>
        <v>2.1032271927287294</v>
      </c>
      <c r="DI52" s="19">
        <f t="shared" si="84"/>
        <v>0.26814129419410193</v>
      </c>
      <c r="DJ52" s="19">
        <f t="shared" si="84"/>
        <v>1.5481411955906577</v>
      </c>
      <c r="DK52" s="19">
        <f t="shared" si="84"/>
        <v>-3.1618043904000137</v>
      </c>
      <c r="DL52" s="19">
        <f t="shared" si="84"/>
        <v>-1.9347272876451327</v>
      </c>
      <c r="DM52" s="19">
        <f t="shared" si="84"/>
        <v>-3.0045423752871669</v>
      </c>
      <c r="DN52" s="19">
        <f t="shared" si="84"/>
        <v>-0.40767740400300401</v>
      </c>
      <c r="DO52" s="19">
        <f t="shared" si="84"/>
        <v>-5.4699108920516881</v>
      </c>
      <c r="DP52" s="19">
        <f t="shared" si="84"/>
        <v>2.2993573647559939</v>
      </c>
      <c r="DQ52" s="19">
        <f t="shared" si="84"/>
        <v>4.6114102634252863</v>
      </c>
      <c r="DR52" s="19">
        <f t="shared" si="84"/>
        <v>-1.6202196633155141</v>
      </c>
      <c r="DS52" s="19">
        <f t="shared" si="84"/>
        <v>5.2849132673328914</v>
      </c>
      <c r="DT52" s="19">
        <f t="shared" si="84"/>
        <v>-25.201839075378984</v>
      </c>
      <c r="DU52" s="19">
        <f t="shared" si="84"/>
        <v>7.7446873358317792</v>
      </c>
      <c r="DV52" s="19">
        <f t="shared" si="84"/>
        <v>-13.153255824746168</v>
      </c>
      <c r="DW52" s="19">
        <f t="shared" si="84"/>
        <v>0.9603772664895649</v>
      </c>
      <c r="DX52" s="19">
        <f t="shared" si="84"/>
        <v>7.006351810901057</v>
      </c>
      <c r="DY52" s="19">
        <f t="shared" si="84"/>
        <v>13.088342116980689</v>
      </c>
      <c r="DZ52" s="19">
        <f t="shared" si="84"/>
        <v>-5.8198324336693918</v>
      </c>
      <c r="EA52" s="19">
        <f t="shared" si="84"/>
        <v>-14.300657728898457</v>
      </c>
      <c r="EB52" s="19">
        <f t="shared" ref="EB52:FJ52" si="85">100*((EB21/EA21)^4-1)</f>
        <v>-1.1766740874350812</v>
      </c>
      <c r="EC52" s="19">
        <f t="shared" si="85"/>
        <v>24.672102944160379</v>
      </c>
      <c r="ED52" s="19">
        <f t="shared" si="85"/>
        <v>-6.8291896628769111</v>
      </c>
      <c r="EE52" s="19">
        <f t="shared" si="85"/>
        <v>-0.99537085620717836</v>
      </c>
      <c r="EF52" s="19">
        <f t="shared" si="85"/>
        <v>18.22688579006142</v>
      </c>
      <c r="EG52" s="19">
        <f t="shared" si="85"/>
        <v>-1.1612890337233561</v>
      </c>
      <c r="EH52" s="19">
        <f t="shared" si="85"/>
        <v>-0.13755156149692915</v>
      </c>
      <c r="EI52" s="19">
        <f t="shared" si="85"/>
        <v>21.267989749553106</v>
      </c>
      <c r="EJ52" s="19">
        <f t="shared" si="85"/>
        <v>6.1727132604454393</v>
      </c>
      <c r="EK52" s="19">
        <f t="shared" si="85"/>
        <v>4.0004933625479522</v>
      </c>
      <c r="EL52" s="19">
        <f t="shared" si="85"/>
        <v>2.1934668273845492</v>
      </c>
      <c r="EM52" s="19">
        <f t="shared" si="85"/>
        <v>-0.69824378035265866</v>
      </c>
      <c r="EN52" s="19">
        <f t="shared" si="85"/>
        <v>3.6838694676728068</v>
      </c>
      <c r="EO52" s="19">
        <f t="shared" si="85"/>
        <v>-1.1950490908904099</v>
      </c>
      <c r="EP52" s="18">
        <f t="shared" si="85"/>
        <v>-1.5216574576550679</v>
      </c>
      <c r="EQ52" s="18">
        <f t="shared" si="85"/>
        <v>-1.0790289659411978</v>
      </c>
      <c r="ER52" s="18">
        <f t="shared" si="85"/>
        <v>-1.5085129818055876</v>
      </c>
      <c r="ES52" s="18">
        <f t="shared" si="85"/>
        <v>-4.0783526691312471</v>
      </c>
      <c r="ET52" s="18">
        <f t="shared" si="85"/>
        <v>-3.3346367614799921</v>
      </c>
      <c r="EU52" s="18">
        <f t="shared" si="85"/>
        <v>-2.3913103470719954</v>
      </c>
      <c r="EV52" s="18">
        <f t="shared" si="85"/>
        <v>-0.85727582075616482</v>
      </c>
      <c r="EW52" s="18">
        <f t="shared" si="85"/>
        <v>-0.25869330495826848</v>
      </c>
      <c r="EX52" s="18">
        <f t="shared" si="85"/>
        <v>-0.21194011065778229</v>
      </c>
      <c r="EY52" s="18">
        <f t="shared" si="85"/>
        <v>-0.36131313664812259</v>
      </c>
      <c r="EZ52" s="18">
        <f t="shared" si="85"/>
        <v>-0.1124881241182929</v>
      </c>
      <c r="FA52" s="18">
        <f t="shared" si="85"/>
        <v>-0.48124935083656561</v>
      </c>
      <c r="FB52" s="18">
        <f t="shared" si="85"/>
        <v>0.16926104042389589</v>
      </c>
      <c r="FC52" s="18">
        <f t="shared" si="85"/>
        <v>0.57520534709896154</v>
      </c>
      <c r="FD52" s="18">
        <f t="shared" si="85"/>
        <v>0.35713684562943548</v>
      </c>
      <c r="FE52" s="18">
        <f t="shared" si="85"/>
        <v>0.86937851951112144</v>
      </c>
      <c r="FF52" s="18">
        <f t="shared" si="85"/>
        <v>0.9198763160956025</v>
      </c>
      <c r="FG52" s="18">
        <f t="shared" si="85"/>
        <v>1.0231446313412551</v>
      </c>
      <c r="FH52" s="18">
        <f t="shared" si="85"/>
        <v>0.73089269646176014</v>
      </c>
      <c r="FI52" s="18">
        <f t="shared" si="85"/>
        <v>0.84792748941999729</v>
      </c>
      <c r="FJ52" s="18">
        <f t="shared" si="85"/>
        <v>0.76731227972708371</v>
      </c>
      <c r="FK52" s="18">
        <f t="shared" si="12"/>
        <v>0.95661448833754825</v>
      </c>
      <c r="FL52" s="18">
        <f t="shared" si="13"/>
        <v>0.69457644158446019</v>
      </c>
      <c r="FM52" s="18">
        <f t="shared" si="14"/>
        <v>0.66116539369880378</v>
      </c>
      <c r="FN52" s="18">
        <f t="shared" si="15"/>
        <v>0.9530552578302709</v>
      </c>
    </row>
    <row r="53" spans="2:170" x14ac:dyDescent="0.2">
      <c r="B53" t="str">
        <f t="shared" si="6"/>
        <v xml:space="preserve">      Federal</v>
      </c>
      <c r="C53" s="19"/>
      <c r="D53" s="19">
        <f t="shared" ref="D53:AI53" si="86">100*((D22/C22)^4-1)</f>
        <v>10.167056522033246</v>
      </c>
      <c r="E53" s="19">
        <f t="shared" si="86"/>
        <v>-9.228762974165349</v>
      </c>
      <c r="F53" s="19">
        <f t="shared" si="86"/>
        <v>-10.013836264190024</v>
      </c>
      <c r="G53" s="19">
        <f t="shared" si="86"/>
        <v>-1.2519407546452865</v>
      </c>
      <c r="H53" s="19">
        <f t="shared" si="86"/>
        <v>2.5476431306845848</v>
      </c>
      <c r="I53" s="19">
        <f t="shared" si="86"/>
        <v>9.7412771707510402</v>
      </c>
      <c r="J53" s="19">
        <f t="shared" si="86"/>
        <v>-3.6249985541364382</v>
      </c>
      <c r="K53" s="19">
        <f t="shared" si="86"/>
        <v>1.2422211412711492</v>
      </c>
      <c r="L53" s="19">
        <f t="shared" si="86"/>
        <v>0.61775878160363895</v>
      </c>
      <c r="M53" s="19">
        <f t="shared" si="86"/>
        <v>2.4843537164665142</v>
      </c>
      <c r="N53" s="19">
        <f t="shared" si="86"/>
        <v>1.8475262386706159</v>
      </c>
      <c r="O53" s="19">
        <f t="shared" si="86"/>
        <v>4.9603095775926809</v>
      </c>
      <c r="P53" s="19">
        <f t="shared" si="86"/>
        <v>1.8167590229362762</v>
      </c>
      <c r="Q53" s="19">
        <f t="shared" si="86"/>
        <v>4.2579644467623856</v>
      </c>
      <c r="R53" s="19">
        <f t="shared" si="86"/>
        <v>-2.3493835275486763</v>
      </c>
      <c r="S53" s="19">
        <f t="shared" si="86"/>
        <v>-1.1869304782279322</v>
      </c>
      <c r="T53" s="19">
        <f t="shared" si="86"/>
        <v>0</v>
      </c>
      <c r="U53" s="19">
        <f t="shared" si="86"/>
        <v>-1.1904629306030867</v>
      </c>
      <c r="V53" s="19">
        <f t="shared" si="86"/>
        <v>-0.59835284638504183</v>
      </c>
      <c r="W53" s="19">
        <f t="shared" si="86"/>
        <v>-4.1383849270417716</v>
      </c>
      <c r="X53" s="19">
        <f t="shared" si="86"/>
        <v>-0.60560007633300161</v>
      </c>
      <c r="Y53" s="19">
        <f t="shared" si="86"/>
        <v>-1.2102735089440597</v>
      </c>
      <c r="Z53" s="19">
        <f t="shared" si="86"/>
        <v>-2.4168067856322972</v>
      </c>
      <c r="AA53" s="19">
        <f t="shared" si="86"/>
        <v>-0.61208695580764472</v>
      </c>
      <c r="AB53" s="19">
        <f t="shared" si="86"/>
        <v>-3.6359810691577676</v>
      </c>
      <c r="AC53" s="19">
        <f t="shared" si="86"/>
        <v>-2.4576398735357441</v>
      </c>
      <c r="AD53" s="19">
        <f t="shared" si="86"/>
        <v>3.1568219392775765</v>
      </c>
      <c r="AE53" s="19">
        <f t="shared" si="86"/>
        <v>1.2441530096962694</v>
      </c>
      <c r="AF53" s="19">
        <f t="shared" si="86"/>
        <v>0.61871431927795761</v>
      </c>
      <c r="AG53" s="19">
        <f t="shared" si="86"/>
        <v>6.9539811515064942</v>
      </c>
      <c r="AH53" s="19">
        <f t="shared" si="86"/>
        <v>-2.4022927665501737</v>
      </c>
      <c r="AI53" s="19">
        <f t="shared" si="86"/>
        <v>7.5203061726115683</v>
      </c>
      <c r="AJ53" s="19">
        <f t="shared" ref="AJ53:BO53" si="87">100*((AJ22/AI22)^4-1)</f>
        <v>-0.59745912048270178</v>
      </c>
      <c r="AK53" s="19">
        <f t="shared" si="87"/>
        <v>6.7616899762250826</v>
      </c>
      <c r="AL53" s="19">
        <f t="shared" si="87"/>
        <v>6.649325266381978</v>
      </c>
      <c r="AM53" s="19">
        <f t="shared" si="87"/>
        <v>6.5406329153454346</v>
      </c>
      <c r="AN53" s="19">
        <f t="shared" si="87"/>
        <v>-6.1390971091212716</v>
      </c>
      <c r="AO53" s="19">
        <f t="shared" si="87"/>
        <v>-1.1560572231727684</v>
      </c>
      <c r="AP53" s="19">
        <f t="shared" si="87"/>
        <v>5.3440498089539323</v>
      </c>
      <c r="AQ53" s="19">
        <f t="shared" si="87"/>
        <v>-0.57347522481958624</v>
      </c>
      <c r="AR53" s="19">
        <f t="shared" si="87"/>
        <v>48.334522333571428</v>
      </c>
      <c r="AS53" s="19">
        <f t="shared" si="87"/>
        <v>-26.573650173537533</v>
      </c>
      <c r="AT53" s="19">
        <f t="shared" si="87"/>
        <v>-8.1866521836945765</v>
      </c>
      <c r="AU53" s="19">
        <f t="shared" si="87"/>
        <v>8.9166252820602754</v>
      </c>
      <c r="AV53" s="19">
        <f t="shared" si="87"/>
        <v>-1.1220085377272038</v>
      </c>
      <c r="AW53" s="19">
        <f t="shared" si="87"/>
        <v>1.7057184844641249</v>
      </c>
      <c r="AX53" s="19">
        <f t="shared" si="87"/>
        <v>1.6984758415505619</v>
      </c>
      <c r="AY53" s="19">
        <f t="shared" si="87"/>
        <v>-0.55904824680442777</v>
      </c>
      <c r="AZ53" s="19">
        <f t="shared" si="87"/>
        <v>0</v>
      </c>
      <c r="BA53" s="19">
        <f t="shared" si="87"/>
        <v>1.1267494501550512</v>
      </c>
      <c r="BB53" s="19">
        <f t="shared" si="87"/>
        <v>21.065635579484955</v>
      </c>
      <c r="BC53" s="19">
        <f t="shared" si="87"/>
        <v>1.0709409235752698</v>
      </c>
      <c r="BD53" s="19">
        <f t="shared" si="87"/>
        <v>-2.6331668367346683</v>
      </c>
      <c r="BE53" s="19">
        <f t="shared" si="87"/>
        <v>-3.1743492137156992</v>
      </c>
      <c r="BF53" s="19">
        <f t="shared" si="87"/>
        <v>2.7264968014005575</v>
      </c>
      <c r="BG53" s="19">
        <f t="shared" si="87"/>
        <v>-3.1785529702955007</v>
      </c>
      <c r="BH53" s="19">
        <f t="shared" si="87"/>
        <v>0</v>
      </c>
      <c r="BI53" s="19">
        <f t="shared" si="87"/>
        <v>-1.0767062114727444</v>
      </c>
      <c r="BJ53" s="19">
        <f t="shared" si="87"/>
        <v>1.6359578899582283</v>
      </c>
      <c r="BK53" s="19">
        <f t="shared" si="87"/>
        <v>-5.8070044712412621</v>
      </c>
      <c r="BL53" s="19">
        <f t="shared" si="87"/>
        <v>-0.54682031855425306</v>
      </c>
      <c r="BM53" s="19">
        <f t="shared" si="87"/>
        <v>0.54982688367108956</v>
      </c>
      <c r="BN53" s="19">
        <f t="shared" si="87"/>
        <v>-6.414980217964839</v>
      </c>
      <c r="BO53" s="19">
        <f t="shared" si="87"/>
        <v>-2.7565535584127665</v>
      </c>
      <c r="BP53" s="19">
        <f t="shared" ref="BP53:CU53" si="88">100*((BP22/BO22)^4-1)</f>
        <v>-1.6724370119574172</v>
      </c>
      <c r="BQ53" s="19">
        <f t="shared" si="88"/>
        <v>0</v>
      </c>
      <c r="BR53" s="19">
        <f t="shared" si="88"/>
        <v>0.56457163971166402</v>
      </c>
      <c r="BS53" s="19">
        <f t="shared" si="88"/>
        <v>-0.56140212254308652</v>
      </c>
      <c r="BT53" s="19">
        <f t="shared" si="88"/>
        <v>-0.56219115886111393</v>
      </c>
      <c r="BU53" s="19">
        <f t="shared" si="88"/>
        <v>0</v>
      </c>
      <c r="BV53" s="19">
        <f t="shared" si="88"/>
        <v>1.703297416921945</v>
      </c>
      <c r="BW53" s="19">
        <f t="shared" si="88"/>
        <v>1.6960752756072006</v>
      </c>
      <c r="BX53" s="19">
        <f t="shared" si="88"/>
        <v>0</v>
      </c>
      <c r="BY53" s="19">
        <f t="shared" si="88"/>
        <v>2.2566107961691673</v>
      </c>
      <c r="BZ53" s="19">
        <f t="shared" si="88"/>
        <v>1.6794594496118531</v>
      </c>
      <c r="CA53" s="19">
        <f t="shared" si="88"/>
        <v>1.1126457654605515</v>
      </c>
      <c r="CB53" s="19">
        <f t="shared" si="88"/>
        <v>12.720016870786143</v>
      </c>
      <c r="CC53" s="19">
        <f t="shared" si="88"/>
        <v>-7.2980191238468661</v>
      </c>
      <c r="CD53" s="19">
        <f t="shared" si="88"/>
        <v>-3.2385966117912224</v>
      </c>
      <c r="CE53" s="19">
        <f t="shared" si="88"/>
        <v>-9.5545866373504378</v>
      </c>
      <c r="CF53" s="19">
        <f t="shared" si="88"/>
        <v>52.674286364156295</v>
      </c>
      <c r="CG53" s="19">
        <f t="shared" si="88"/>
        <v>-28.376533702135465</v>
      </c>
      <c r="CH53" s="19">
        <f t="shared" si="88"/>
        <v>-8.033284589276013</v>
      </c>
      <c r="CI53" s="19">
        <f t="shared" si="88"/>
        <v>0.56536961686206588</v>
      </c>
      <c r="CJ53" s="19">
        <f t="shared" si="88"/>
        <v>-1.679458828009095</v>
      </c>
      <c r="CK53" s="19">
        <f t="shared" si="88"/>
        <v>-3.9019655517183005</v>
      </c>
      <c r="CL53" s="19">
        <f t="shared" si="88"/>
        <v>-2.2661969779259383</v>
      </c>
      <c r="CM53" s="19">
        <f t="shared" si="88"/>
        <v>-1.1444803524206626</v>
      </c>
      <c r="CN53" s="19">
        <f t="shared" si="88"/>
        <v>-1.1477643025625706</v>
      </c>
      <c r="CO53" s="19">
        <f t="shared" si="88"/>
        <v>-1.1510671525447158</v>
      </c>
      <c r="CP53" s="19">
        <f t="shared" si="88"/>
        <v>-0.57845112266350363</v>
      </c>
      <c r="CQ53" s="19">
        <f t="shared" si="88"/>
        <v>-2.3020618455284581</v>
      </c>
      <c r="CR53" s="19">
        <f t="shared" si="88"/>
        <v>-4.5903310888666731</v>
      </c>
      <c r="CS53" s="19">
        <f t="shared" si="88"/>
        <v>-3.4982018137512783</v>
      </c>
      <c r="CT53" s="19">
        <f t="shared" si="88"/>
        <v>-2.3632634414757492</v>
      </c>
      <c r="CU53" s="19">
        <f t="shared" si="88"/>
        <v>1.204805695797373</v>
      </c>
      <c r="CV53" s="19">
        <f t="shared" ref="CV53:EA53" si="89">100*((CV22/CU22)^4-1)</f>
        <v>-1.7816926081576479</v>
      </c>
      <c r="CW53" s="19">
        <f t="shared" si="89"/>
        <v>-3.5551980754305545</v>
      </c>
      <c r="CX53" s="19">
        <f t="shared" si="89"/>
        <v>-1.8058226470186733</v>
      </c>
      <c r="CY53" s="19">
        <f t="shared" si="89"/>
        <v>0.61021943537393764</v>
      </c>
      <c r="CZ53" s="19">
        <f t="shared" si="89"/>
        <v>1.8362183278103572</v>
      </c>
      <c r="DA53" s="19">
        <f t="shared" si="89"/>
        <v>0</v>
      </c>
      <c r="DB53" s="19">
        <f t="shared" si="89"/>
        <v>0</v>
      </c>
      <c r="DC53" s="19">
        <f t="shared" si="89"/>
        <v>0</v>
      </c>
      <c r="DD53" s="19">
        <f t="shared" si="89"/>
        <v>1.8278278165144712</v>
      </c>
      <c r="DE53" s="19">
        <f t="shared" si="89"/>
        <v>0</v>
      </c>
      <c r="DF53" s="19">
        <f t="shared" si="89"/>
        <v>1.2102736765723598</v>
      </c>
      <c r="DG53" s="19">
        <f t="shared" si="89"/>
        <v>2.4241324571279366</v>
      </c>
      <c r="DH53" s="19">
        <f t="shared" si="89"/>
        <v>-1.7790512393827007</v>
      </c>
      <c r="DI53" s="19">
        <f t="shared" si="89"/>
        <v>-1.7869989451239632</v>
      </c>
      <c r="DJ53" s="19">
        <f t="shared" si="89"/>
        <v>-1.7950179785903631</v>
      </c>
      <c r="DK53" s="19">
        <f t="shared" si="89"/>
        <v>-4.1691908028436693</v>
      </c>
      <c r="DL53" s="19">
        <f t="shared" si="89"/>
        <v>-1.8222757503194797</v>
      </c>
      <c r="DM53" s="19">
        <f t="shared" si="89"/>
        <v>-1.2232272027183133</v>
      </c>
      <c r="DN53" s="19">
        <f t="shared" si="89"/>
        <v>-2.4426328155011556</v>
      </c>
      <c r="DO53" s="19">
        <f t="shared" si="89"/>
        <v>-3.6693315112520275</v>
      </c>
      <c r="DP53" s="19">
        <f t="shared" si="89"/>
        <v>0</v>
      </c>
      <c r="DQ53" s="19">
        <f t="shared" si="89"/>
        <v>1.2578461841130206</v>
      </c>
      <c r="DR53" s="19">
        <f t="shared" si="89"/>
        <v>-2.472832463151986</v>
      </c>
      <c r="DS53" s="19">
        <f t="shared" si="89"/>
        <v>3.1768780931124452</v>
      </c>
      <c r="DT53" s="19">
        <f t="shared" si="89"/>
        <v>2.5156004345372462</v>
      </c>
      <c r="DU53" s="19">
        <f t="shared" si="89"/>
        <v>29.403736200147179</v>
      </c>
      <c r="DV53" s="19">
        <f t="shared" si="89"/>
        <v>-16.818511653602243</v>
      </c>
      <c r="DW53" s="19">
        <f t="shared" si="89"/>
        <v>-6.5211096926456662</v>
      </c>
      <c r="DX53" s="19">
        <f t="shared" si="89"/>
        <v>-0.61680617951150873</v>
      </c>
      <c r="DY53" s="19">
        <f t="shared" si="89"/>
        <v>-3.0602163579018793</v>
      </c>
      <c r="DZ53" s="19">
        <f t="shared" si="89"/>
        <v>-1.858973349851234</v>
      </c>
      <c r="EA53" s="19">
        <f t="shared" si="89"/>
        <v>-3.7090218865882263</v>
      </c>
      <c r="EB53" s="19">
        <f t="shared" ref="EB53:FJ53" si="90">100*((EB22/EA22)^4-1)</f>
        <v>-7.3813503430197329</v>
      </c>
      <c r="EC53" s="19">
        <f t="shared" si="90"/>
        <v>-2.5557784175995968</v>
      </c>
      <c r="ED53" s="19">
        <f t="shared" si="90"/>
        <v>0.65093357230918691</v>
      </c>
      <c r="EE53" s="19">
        <f t="shared" si="90"/>
        <v>2.6185194695207858</v>
      </c>
      <c r="EF53" s="19">
        <f t="shared" si="90"/>
        <v>4.5856679050652716</v>
      </c>
      <c r="EG53" s="19">
        <f t="shared" si="90"/>
        <v>3.8767746871870123</v>
      </c>
      <c r="EH53" s="19">
        <f t="shared" si="90"/>
        <v>1.2678130225675099</v>
      </c>
      <c r="EI53" s="19">
        <f t="shared" si="90"/>
        <v>2.5395561757371343</v>
      </c>
      <c r="EJ53" s="19">
        <f t="shared" si="90"/>
        <v>2.5235353088379098</v>
      </c>
      <c r="EK53" s="19">
        <f t="shared" si="90"/>
        <v>3.1419452144252791</v>
      </c>
      <c r="EL53" s="19">
        <f t="shared" si="90"/>
        <v>-0.61490978439131538</v>
      </c>
      <c r="EM53" s="19">
        <f t="shared" si="90"/>
        <v>0</v>
      </c>
      <c r="EN53" s="19">
        <f t="shared" si="90"/>
        <v>-7.204174593228629</v>
      </c>
      <c r="EO53" s="19">
        <f t="shared" si="90"/>
        <v>-4.937307167340121</v>
      </c>
      <c r="EP53" s="18">
        <f t="shared" si="90"/>
        <v>-21.945152472721563</v>
      </c>
      <c r="EQ53" s="18">
        <f t="shared" si="90"/>
        <v>-6.9707763155537616</v>
      </c>
      <c r="ER53" s="18">
        <f t="shared" si="90"/>
        <v>-1.4161510200544569</v>
      </c>
      <c r="ES53" s="18">
        <f t="shared" si="90"/>
        <v>-2.4086717307492345</v>
      </c>
      <c r="ET53" s="18">
        <f t="shared" si="90"/>
        <v>-0.62679880593092818</v>
      </c>
      <c r="EU53" s="18">
        <f t="shared" si="90"/>
        <v>-0.9748551868194788</v>
      </c>
      <c r="EV53" s="18">
        <f t="shared" si="90"/>
        <v>-0.48491830328040164</v>
      </c>
      <c r="EW53" s="18">
        <f t="shared" si="90"/>
        <v>-0.56628735987630519</v>
      </c>
      <c r="EX53" s="18">
        <f t="shared" si="90"/>
        <v>-0.62720538793097358</v>
      </c>
      <c r="EY53" s="18">
        <f t="shared" si="90"/>
        <v>-0.92192139246511928</v>
      </c>
      <c r="EZ53" s="18">
        <f t="shared" si="90"/>
        <v>-0.5152313841092715</v>
      </c>
      <c r="FA53" s="18">
        <f t="shared" si="90"/>
        <v>0.10600175898265451</v>
      </c>
      <c r="FB53" s="18">
        <f t="shared" si="90"/>
        <v>0.32792349803041354</v>
      </c>
      <c r="FC53" s="18">
        <f t="shared" si="90"/>
        <v>0.17377485395713155</v>
      </c>
      <c r="FD53" s="18">
        <f t="shared" si="90"/>
        <v>0.18702144928304243</v>
      </c>
      <c r="FE53" s="18">
        <f t="shared" si="90"/>
        <v>0.46835591472504934</v>
      </c>
      <c r="FF53" s="18">
        <f t="shared" si="90"/>
        <v>0.60836422943426616</v>
      </c>
      <c r="FG53" s="18">
        <f t="shared" si="90"/>
        <v>0.7811691791897335</v>
      </c>
      <c r="FH53" s="18">
        <f t="shared" si="90"/>
        <v>0.78218257298003913</v>
      </c>
      <c r="FI53" s="18">
        <f t="shared" si="90"/>
        <v>7.137069746691016</v>
      </c>
      <c r="FJ53" s="18">
        <f t="shared" si="90"/>
        <v>-6.8798615250341033</v>
      </c>
      <c r="FK53" s="18">
        <f t="shared" si="12"/>
        <v>3.4623896421497768</v>
      </c>
      <c r="FL53" s="18">
        <f t="shared" si="13"/>
        <v>0.97906475146127825</v>
      </c>
      <c r="FM53" s="18">
        <f t="shared" si="14"/>
        <v>0.95033644063693412</v>
      </c>
      <c r="FN53" s="18">
        <f t="shared" si="15"/>
        <v>1.0402779371257775</v>
      </c>
    </row>
    <row r="54" spans="2:170"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row>
    <row r="55" spans="2:170" x14ac:dyDescent="0.2">
      <c r="B55" t="str">
        <f>B24</f>
        <v>Personal income (mil. $2012)</v>
      </c>
      <c r="C55" s="19"/>
      <c r="D55" s="19">
        <f t="shared" ref="D55:AI55" si="91">100*((D24/C24)^4-1)</f>
        <v>5.4515917963575911</v>
      </c>
      <c r="E55" s="19">
        <f t="shared" si="91"/>
        <v>2.2985977731955654</v>
      </c>
      <c r="F55" s="19">
        <f t="shared" si="91"/>
        <v>1.3020994426840016</v>
      </c>
      <c r="G55" s="19">
        <f t="shared" si="91"/>
        <v>1.9924857323601275</v>
      </c>
      <c r="H55" s="19">
        <f t="shared" si="91"/>
        <v>4.192918919005173</v>
      </c>
      <c r="I55" s="19">
        <f t="shared" si="91"/>
        <v>3.5126274262203161</v>
      </c>
      <c r="J55" s="19">
        <f t="shared" si="91"/>
        <v>5.1620967840759313</v>
      </c>
      <c r="K55" s="19">
        <f t="shared" si="91"/>
        <v>7.367831782170664</v>
      </c>
      <c r="L55" s="19">
        <f t="shared" si="91"/>
        <v>2.0142567390278643</v>
      </c>
      <c r="M55" s="19">
        <f t="shared" si="91"/>
        <v>2.697755466118279</v>
      </c>
      <c r="N55" s="19">
        <f t="shared" si="91"/>
        <v>8.3333481324654244</v>
      </c>
      <c r="O55" s="19">
        <f t="shared" si="91"/>
        <v>-7.0418313618387351</v>
      </c>
      <c r="P55" s="19">
        <f t="shared" si="91"/>
        <v>4.8278451652387977</v>
      </c>
      <c r="Q55" s="19">
        <f t="shared" si="91"/>
        <v>-1.2395931156790718</v>
      </c>
      <c r="R55" s="19">
        <f t="shared" si="91"/>
        <v>3.3692054911245828</v>
      </c>
      <c r="S55" s="19">
        <f t="shared" si="91"/>
        <v>4.7112190587930369</v>
      </c>
      <c r="T55" s="19">
        <f t="shared" si="91"/>
        <v>4.0798406618025806</v>
      </c>
      <c r="U55" s="19">
        <f t="shared" si="91"/>
        <v>-0.81699145955459462</v>
      </c>
      <c r="V55" s="19">
        <f t="shared" si="91"/>
        <v>5.8011667574186188</v>
      </c>
      <c r="W55" s="19">
        <f t="shared" si="91"/>
        <v>6.2453215737207302</v>
      </c>
      <c r="X55" s="19">
        <f t="shared" si="91"/>
        <v>2.9307644938959321</v>
      </c>
      <c r="Y55" s="19">
        <f t="shared" si="91"/>
        <v>3.7026812469481696</v>
      </c>
      <c r="Z55" s="19">
        <f t="shared" si="91"/>
        <v>1.9336140493544374</v>
      </c>
      <c r="AA55" s="19">
        <f t="shared" si="91"/>
        <v>14.437686543896856</v>
      </c>
      <c r="AB55" s="19">
        <f t="shared" si="91"/>
        <v>4.881148198528229</v>
      </c>
      <c r="AC55" s="19">
        <f t="shared" si="91"/>
        <v>3.8602515024667383</v>
      </c>
      <c r="AD55" s="19">
        <f t="shared" si="91"/>
        <v>2.162016329966665</v>
      </c>
      <c r="AE55" s="19">
        <f t="shared" si="91"/>
        <v>15.628877763058302</v>
      </c>
      <c r="AF55" s="19">
        <f t="shared" si="91"/>
        <v>4.8179827905457051</v>
      </c>
      <c r="AG55" s="19">
        <f t="shared" si="91"/>
        <v>3.476774994317422</v>
      </c>
      <c r="AH55" s="19">
        <f t="shared" si="91"/>
        <v>7.287898856329833</v>
      </c>
      <c r="AI55" s="19">
        <f t="shared" si="91"/>
        <v>33.829153056579898</v>
      </c>
      <c r="AJ55" s="19">
        <f t="shared" ref="AJ55:BO55" si="92">100*((AJ24/AI24)^4-1)</f>
        <v>6.099289769590821</v>
      </c>
      <c r="AK55" s="19">
        <f t="shared" si="92"/>
        <v>5.4306999494789343</v>
      </c>
      <c r="AL55" s="19">
        <f t="shared" si="92"/>
        <v>2.960285861423384</v>
      </c>
      <c r="AM55" s="19">
        <f t="shared" si="92"/>
        <v>20.095017453163532</v>
      </c>
      <c r="AN55" s="19">
        <f t="shared" si="92"/>
        <v>-3.4658515933673084</v>
      </c>
      <c r="AO55" s="19">
        <f t="shared" si="92"/>
        <v>9.1119198322638262</v>
      </c>
      <c r="AP55" s="19">
        <f t="shared" si="92"/>
        <v>10.645602278252685</v>
      </c>
      <c r="AQ55" s="19">
        <f t="shared" si="92"/>
        <v>6.7313863123991124</v>
      </c>
      <c r="AR55" s="19">
        <f t="shared" si="92"/>
        <v>-3.6066893469622219</v>
      </c>
      <c r="AS55" s="19">
        <f t="shared" si="92"/>
        <v>-1.2376116887658828</v>
      </c>
      <c r="AT55" s="19">
        <f t="shared" si="92"/>
        <v>3.3728460005914007</v>
      </c>
      <c r="AU55" s="19">
        <f t="shared" si="92"/>
        <v>-1.4489077497395364</v>
      </c>
      <c r="AV55" s="19">
        <f t="shared" si="92"/>
        <v>4.8671976705673581</v>
      </c>
      <c r="AW55" s="19">
        <f t="shared" si="92"/>
        <v>-8.2142203035444403</v>
      </c>
      <c r="AX55" s="19">
        <f t="shared" si="92"/>
        <v>0.80999980566636154</v>
      </c>
      <c r="AY55" s="19">
        <f t="shared" si="92"/>
        <v>-1.9009874112319025E-2</v>
      </c>
      <c r="AZ55" s="19">
        <f t="shared" si="92"/>
        <v>-0.55993371256820579</v>
      </c>
      <c r="BA55" s="19">
        <f t="shared" si="92"/>
        <v>1.0256164324555117</v>
      </c>
      <c r="BB55" s="19">
        <f t="shared" si="92"/>
        <v>1.7766574887441378</v>
      </c>
      <c r="BC55" s="19">
        <f t="shared" si="92"/>
        <v>-5.6134887771885804</v>
      </c>
      <c r="BD55" s="19">
        <f t="shared" si="92"/>
        <v>6.5742076610537659</v>
      </c>
      <c r="BE55" s="19">
        <f t="shared" si="92"/>
        <v>3.9119700546083047</v>
      </c>
      <c r="BF55" s="19">
        <f t="shared" si="92"/>
        <v>-1.6020390894779024</v>
      </c>
      <c r="BG55" s="19">
        <f t="shared" si="92"/>
        <v>6.7143106926687457</v>
      </c>
      <c r="BH55" s="19">
        <f t="shared" si="92"/>
        <v>6.2233219424385755</v>
      </c>
      <c r="BI55" s="19">
        <f t="shared" si="92"/>
        <v>-0.42516259653266886</v>
      </c>
      <c r="BJ55" s="19">
        <f t="shared" si="92"/>
        <v>51.556372960425499</v>
      </c>
      <c r="BK55" s="19">
        <f t="shared" si="92"/>
        <v>-31.785405135528922</v>
      </c>
      <c r="BL55" s="19">
        <f t="shared" si="92"/>
        <v>3.2798304325231786</v>
      </c>
      <c r="BM55" s="19">
        <f t="shared" si="92"/>
        <v>0.60341494676752205</v>
      </c>
      <c r="BN55" s="19">
        <f t="shared" si="92"/>
        <v>8.354043891342954</v>
      </c>
      <c r="BO55" s="19">
        <f t="shared" si="92"/>
        <v>18.265192301024456</v>
      </c>
      <c r="BP55" s="19">
        <f t="shared" ref="BP55:CU55" si="93">100*((BP24/BO24)^4-1)</f>
        <v>3.1374942253181493</v>
      </c>
      <c r="BQ55" s="19">
        <f t="shared" si="93"/>
        <v>1.3284626987292603</v>
      </c>
      <c r="BR55" s="19">
        <f t="shared" si="93"/>
        <v>8.2151956720263986</v>
      </c>
      <c r="BS55" s="19">
        <f t="shared" si="93"/>
        <v>8.6985986599089635</v>
      </c>
      <c r="BT55" s="19">
        <f t="shared" si="93"/>
        <v>7.7291139516421747</v>
      </c>
      <c r="BU55" s="19">
        <f t="shared" si="93"/>
        <v>3.4599762984508953</v>
      </c>
      <c r="BV55" s="19">
        <f t="shared" si="93"/>
        <v>2.230104649462139</v>
      </c>
      <c r="BW55" s="19">
        <f t="shared" si="93"/>
        <v>-4.912630026591513</v>
      </c>
      <c r="BX55" s="19">
        <f t="shared" si="93"/>
        <v>8.8253023389419649</v>
      </c>
      <c r="BY55" s="19">
        <f t="shared" si="93"/>
        <v>-6.9466707431087737</v>
      </c>
      <c r="BZ55" s="19">
        <f t="shared" si="93"/>
        <v>-0.67023187323561606</v>
      </c>
      <c r="CA55" s="19">
        <f t="shared" si="93"/>
        <v>-19.082342209874213</v>
      </c>
      <c r="CB55" s="19">
        <f t="shared" si="93"/>
        <v>-0.56805655988437787</v>
      </c>
      <c r="CC55" s="19">
        <f t="shared" si="93"/>
        <v>-5.9190836231389206</v>
      </c>
      <c r="CD55" s="19">
        <f t="shared" si="93"/>
        <v>0.4798248936992433</v>
      </c>
      <c r="CE55" s="19">
        <f t="shared" si="93"/>
        <v>-1.2691255102227461</v>
      </c>
      <c r="CF55" s="19">
        <f t="shared" si="93"/>
        <v>5.79959394690297</v>
      </c>
      <c r="CG55" s="19">
        <f t="shared" si="93"/>
        <v>3.0886461502235951</v>
      </c>
      <c r="CH55" s="19">
        <f t="shared" si="93"/>
        <v>1.3160371184747888</v>
      </c>
      <c r="CI55" s="19">
        <f t="shared" si="93"/>
        <v>14.471902857789498</v>
      </c>
      <c r="CJ55" s="19">
        <f t="shared" si="93"/>
        <v>-1.7701889436474771</v>
      </c>
      <c r="CK55" s="19">
        <f t="shared" si="93"/>
        <v>2.3158160235859926</v>
      </c>
      <c r="CL55" s="19">
        <f t="shared" si="93"/>
        <v>4.8094671518653875</v>
      </c>
      <c r="CM55" s="19">
        <f t="shared" si="93"/>
        <v>25.488783022595165</v>
      </c>
      <c r="CN55" s="19">
        <f t="shared" si="93"/>
        <v>5.7016789108339294</v>
      </c>
      <c r="CO55" s="19">
        <f t="shared" si="93"/>
        <v>-0.82905460372515449</v>
      </c>
      <c r="CP55" s="19">
        <f t="shared" si="93"/>
        <v>13.651073915142732</v>
      </c>
      <c r="CQ55" s="19">
        <f t="shared" si="93"/>
        <v>-9.7044908966291139</v>
      </c>
      <c r="CR55" s="19">
        <f t="shared" si="93"/>
        <v>3.9998313507142003</v>
      </c>
      <c r="CS55" s="19">
        <f t="shared" si="93"/>
        <v>4.2343371469182545</v>
      </c>
      <c r="CT55" s="19">
        <f t="shared" si="93"/>
        <v>0.68467426655371977</v>
      </c>
      <c r="CU55" s="19">
        <f t="shared" si="93"/>
        <v>16.736050463980522</v>
      </c>
      <c r="CV55" s="19">
        <f t="shared" ref="CV55:EA55" si="94">100*((CV24/CU24)^4-1)</f>
        <v>7.0749450610438025</v>
      </c>
      <c r="CW55" s="19">
        <f t="shared" si="94"/>
        <v>8.0528199621160432</v>
      </c>
      <c r="CX55" s="19">
        <f t="shared" si="94"/>
        <v>8.1941736052710148</v>
      </c>
      <c r="CY55" s="19">
        <f t="shared" si="94"/>
        <v>7.9755347736548909</v>
      </c>
      <c r="CZ55" s="19">
        <f t="shared" si="94"/>
        <v>3.7190319501187341</v>
      </c>
      <c r="DA55" s="19">
        <f t="shared" si="94"/>
        <v>4.0666181145483815</v>
      </c>
      <c r="DB55" s="19">
        <f t="shared" si="94"/>
        <v>3.5572655173826018</v>
      </c>
      <c r="DC55" s="19">
        <f t="shared" si="94"/>
        <v>11.672787829193808</v>
      </c>
      <c r="DD55" s="19">
        <f t="shared" si="94"/>
        <v>1.5349228756773137</v>
      </c>
      <c r="DE55" s="19">
        <f t="shared" si="94"/>
        <v>3.8570851164040354</v>
      </c>
      <c r="DF55" s="19">
        <f t="shared" si="94"/>
        <v>7.0032001401867605</v>
      </c>
      <c r="DG55" s="19">
        <f t="shared" si="94"/>
        <v>8.035738319301311</v>
      </c>
      <c r="DH55" s="19">
        <f t="shared" si="94"/>
        <v>5.0511354958420185</v>
      </c>
      <c r="DI55" s="19">
        <f t="shared" si="94"/>
        <v>4.580868773971658</v>
      </c>
      <c r="DJ55" s="19">
        <f t="shared" si="94"/>
        <v>4.9436626274047324</v>
      </c>
      <c r="DK55" s="19">
        <f t="shared" si="94"/>
        <v>8.6157867991841997</v>
      </c>
      <c r="DL55" s="19">
        <f t="shared" si="94"/>
        <v>2.0729043720477458</v>
      </c>
      <c r="DM55" s="19">
        <f t="shared" si="94"/>
        <v>6.9408456096923032</v>
      </c>
      <c r="DN55" s="19">
        <f t="shared" si="94"/>
        <v>4.6953459013599819</v>
      </c>
      <c r="DO55" s="19">
        <f t="shared" si="94"/>
        <v>13.749141313488433</v>
      </c>
      <c r="DP55" s="19">
        <f t="shared" si="94"/>
        <v>1.5863298280740956</v>
      </c>
      <c r="DQ55" s="19">
        <f t="shared" si="94"/>
        <v>2.5253544672802164</v>
      </c>
      <c r="DR55" s="19">
        <f t="shared" si="94"/>
        <v>4.2619781819289937</v>
      </c>
      <c r="DS55" s="16">
        <f t="shared" si="94"/>
        <v>3.1537467119216789</v>
      </c>
      <c r="DT55" s="16">
        <f t="shared" si="94"/>
        <v>33.602023793116075</v>
      </c>
      <c r="DU55" s="16">
        <f t="shared" si="94"/>
        <v>-10.047154050135932</v>
      </c>
      <c r="DV55" s="16">
        <f t="shared" si="94"/>
        <v>-4.2258248630828055</v>
      </c>
      <c r="DW55" s="16">
        <f t="shared" si="94"/>
        <v>53.115699589292056</v>
      </c>
      <c r="DX55" s="16">
        <f t="shared" si="94"/>
        <v>-18.077065977591509</v>
      </c>
      <c r="DY55" s="16">
        <f t="shared" si="94"/>
        <v>-5.3472529833451743</v>
      </c>
      <c r="DZ55" s="16">
        <f t="shared" si="94"/>
        <v>-1.7713847061355703</v>
      </c>
      <c r="EA55" s="16">
        <f t="shared" si="94"/>
        <v>0.60937064276140873</v>
      </c>
      <c r="EB55" s="16">
        <f t="shared" ref="EB55:FJ55" si="95">100*((EB24/EA24)^4-1)</f>
        <v>-3.8303820534398403</v>
      </c>
      <c r="EC55" s="16">
        <f t="shared" si="95"/>
        <v>4.2082492863438903</v>
      </c>
      <c r="ED55" s="16">
        <f t="shared" si="95"/>
        <v>2.5003013541775143</v>
      </c>
      <c r="EE55" s="16">
        <f t="shared" si="95"/>
        <v>9.5903025260430717</v>
      </c>
      <c r="EF55" s="16">
        <f t="shared" si="95"/>
        <v>3.3270045242732138</v>
      </c>
      <c r="EG55" s="16">
        <f t="shared" si="95"/>
        <v>3.0094947359008417</v>
      </c>
      <c r="EH55" s="16">
        <f t="shared" si="95"/>
        <v>4.7303477062093924</v>
      </c>
      <c r="EI55" s="24">
        <f t="shared" si="95"/>
        <v>4.1382469693375334</v>
      </c>
      <c r="EJ55" s="24">
        <f t="shared" si="95"/>
        <v>6.7814423144788583</v>
      </c>
      <c r="EK55" s="24">
        <f t="shared" si="95"/>
        <v>0.73585381507155212</v>
      </c>
      <c r="EL55" s="24">
        <f t="shared" si="95"/>
        <v>4.5869875191448806</v>
      </c>
      <c r="EM55" s="24">
        <f t="shared" si="95"/>
        <v>1.9279575285322537</v>
      </c>
      <c r="EN55" s="24">
        <f t="shared" si="95"/>
        <v>0.79163677000060328</v>
      </c>
      <c r="EO55" s="24">
        <f t="shared" si="95"/>
        <v>-1.6383942825990427</v>
      </c>
      <c r="EP55" s="18">
        <f t="shared" si="95"/>
        <v>2.098629784358641</v>
      </c>
      <c r="EQ55" s="18">
        <f t="shared" si="95"/>
        <v>2.3983110201712066</v>
      </c>
      <c r="ER55" s="18">
        <f t="shared" si="95"/>
        <v>-1.7737344438882086</v>
      </c>
      <c r="ES55" s="18">
        <f t="shared" si="95"/>
        <v>-1.6690679170455858</v>
      </c>
      <c r="ET55" s="18">
        <f t="shared" si="95"/>
        <v>-0.33276413964302698</v>
      </c>
      <c r="EU55" s="18">
        <f t="shared" si="95"/>
        <v>0.90036987070611918</v>
      </c>
      <c r="EV55" s="18">
        <f t="shared" si="95"/>
        <v>1.201215696536817</v>
      </c>
      <c r="EW55" s="18">
        <f t="shared" si="95"/>
        <v>1.1652247621102729</v>
      </c>
      <c r="EX55" s="18">
        <f t="shared" si="95"/>
        <v>2.0890744321277133</v>
      </c>
      <c r="EY55" s="18">
        <f t="shared" si="95"/>
        <v>2.7005814077608159</v>
      </c>
      <c r="EZ55" s="18">
        <f t="shared" si="95"/>
        <v>3.4170200774821025</v>
      </c>
      <c r="FA55" s="18">
        <f t="shared" si="95"/>
        <v>3.7166070261144935</v>
      </c>
      <c r="FB55" s="18">
        <f t="shared" si="95"/>
        <v>4.1032892891294415</v>
      </c>
      <c r="FC55" s="18">
        <f t="shared" si="95"/>
        <v>4.2596874237310844</v>
      </c>
      <c r="FD55" s="18">
        <f t="shared" si="95"/>
        <v>4.3615936456157689</v>
      </c>
      <c r="FE55" s="18">
        <f t="shared" si="95"/>
        <v>4.359509138755846</v>
      </c>
      <c r="FF55" s="18">
        <f t="shared" si="95"/>
        <v>4.4734025006509581</v>
      </c>
      <c r="FG55" s="18">
        <f t="shared" si="95"/>
        <v>4.4182145698693498</v>
      </c>
      <c r="FH55" s="18">
        <f t="shared" si="95"/>
        <v>4.4098007672043416</v>
      </c>
      <c r="FI55" s="18">
        <f t="shared" si="95"/>
        <v>4.4125777019440315</v>
      </c>
      <c r="FJ55" s="18">
        <f t="shared" si="95"/>
        <v>4.3246121661373538</v>
      </c>
      <c r="FK55" s="18">
        <f t="shared" ref="FK55:FK58" si="96">100*((FK24/FJ24)^4-1)</f>
        <v>4.3122815097292877</v>
      </c>
      <c r="FL55" s="18">
        <f t="shared" ref="FL55:FL58" si="97">100*((FL24/FK24)^4-1)</f>
        <v>4.3395468053212483</v>
      </c>
      <c r="FM55" s="18">
        <f t="shared" ref="FM55:FM58" si="98">100*((FM24/FL24)^4-1)</f>
        <v>4.2284438777999256</v>
      </c>
      <c r="FN55" s="18">
        <f t="shared" ref="FN55:FN58" si="99">100*((FN24/FM24)^4-1)</f>
        <v>4.1542622110385174</v>
      </c>
    </row>
    <row r="56" spans="2:170" x14ac:dyDescent="0.2">
      <c r="B56" t="str">
        <f>B25</f>
        <v>Personal income (mil. $)</v>
      </c>
      <c r="C56" s="19"/>
      <c r="D56" s="19">
        <f t="shared" ref="D56:AI56" si="100">100*((D25/C25)^4-1)</f>
        <v>9.334849257047706</v>
      </c>
      <c r="E56" s="19">
        <f t="shared" si="100"/>
        <v>7.5985787807280936</v>
      </c>
      <c r="F56" s="19">
        <f t="shared" si="100"/>
        <v>6.7706788461026512</v>
      </c>
      <c r="G56" s="19">
        <f t="shared" si="100"/>
        <v>4.1537692946651772</v>
      </c>
      <c r="H56" s="19">
        <f t="shared" si="100"/>
        <v>6.4860694292431686</v>
      </c>
      <c r="I56" s="19">
        <f t="shared" si="100"/>
        <v>6.3539655329146072</v>
      </c>
      <c r="J56" s="19">
        <f t="shared" si="100"/>
        <v>8.2509069813758948</v>
      </c>
      <c r="K56" s="19">
        <f t="shared" si="100"/>
        <v>10.084133747698365</v>
      </c>
      <c r="L56" s="19">
        <f t="shared" si="100"/>
        <v>4.7511347600845966</v>
      </c>
      <c r="M56" s="19">
        <f t="shared" si="100"/>
        <v>5.3418526924455811</v>
      </c>
      <c r="N56" s="19">
        <f t="shared" si="100"/>
        <v>11.389603653785585</v>
      </c>
      <c r="O56" s="19">
        <f t="shared" si="100"/>
        <v>-4.8045864541135792</v>
      </c>
      <c r="P56" s="19">
        <f t="shared" si="100"/>
        <v>7.6738593222036355</v>
      </c>
      <c r="Q56" s="19">
        <f t="shared" si="100"/>
        <v>0.48266874708020602</v>
      </c>
      <c r="R56" s="19">
        <f t="shared" si="100"/>
        <v>5.7760543676592668</v>
      </c>
      <c r="S56" s="19">
        <f t="shared" si="100"/>
        <v>6.2213329459179789</v>
      </c>
      <c r="T56" s="19">
        <f t="shared" si="100"/>
        <v>6.4225847238874811</v>
      </c>
      <c r="U56" s="19">
        <f t="shared" si="100"/>
        <v>2.0572530138078804</v>
      </c>
      <c r="V56" s="19">
        <f t="shared" si="100"/>
        <v>7.8039546942723748</v>
      </c>
      <c r="W56" s="19">
        <f t="shared" si="100"/>
        <v>8.337234241798285</v>
      </c>
      <c r="X56" s="19">
        <f t="shared" si="100"/>
        <v>5.3518710718167828</v>
      </c>
      <c r="Y56" s="19">
        <f t="shared" si="100"/>
        <v>5.4056989863698224</v>
      </c>
      <c r="Z56" s="19">
        <f t="shared" si="100"/>
        <v>3.740579516069853</v>
      </c>
      <c r="AA56" s="19">
        <f t="shared" si="100"/>
        <v>17.002244440209079</v>
      </c>
      <c r="AB56" s="19">
        <f t="shared" si="100"/>
        <v>7.7167620036855178</v>
      </c>
      <c r="AC56" s="19">
        <f t="shared" si="100"/>
        <v>5.6403869957989405</v>
      </c>
      <c r="AD56" s="19">
        <f t="shared" si="100"/>
        <v>4.9779993301721115</v>
      </c>
      <c r="AE56" s="19">
        <f t="shared" si="100"/>
        <v>17.682762688790032</v>
      </c>
      <c r="AF56" s="19">
        <f t="shared" si="100"/>
        <v>5.8742110863404751</v>
      </c>
      <c r="AG56" s="19">
        <f t="shared" si="100"/>
        <v>4.570264493907672</v>
      </c>
      <c r="AH56" s="19">
        <f t="shared" si="100"/>
        <v>8.6458985597038573</v>
      </c>
      <c r="AI56" s="19">
        <f t="shared" si="100"/>
        <v>33.867010035391118</v>
      </c>
      <c r="AJ56" s="19">
        <f t="shared" ref="AJ56:BO56" si="101">100*((AJ25/AI25)^4-1)</f>
        <v>6.8695719963816737</v>
      </c>
      <c r="AK56" s="19">
        <f t="shared" si="101"/>
        <v>6.7404473984140623</v>
      </c>
      <c r="AL56" s="19">
        <f t="shared" si="101"/>
        <v>4.0483332386511917</v>
      </c>
      <c r="AM56" s="19">
        <f t="shared" si="101"/>
        <v>21.048503395124651</v>
      </c>
      <c r="AN56" s="19">
        <f t="shared" si="101"/>
        <v>-1.2510611428827478</v>
      </c>
      <c r="AO56" s="19">
        <f t="shared" si="101"/>
        <v>11.533012539861808</v>
      </c>
      <c r="AP56" s="19">
        <f t="shared" si="101"/>
        <v>13.355392323066905</v>
      </c>
      <c r="AQ56" s="19">
        <f t="shared" si="101"/>
        <v>10.2419952102907</v>
      </c>
      <c r="AR56" s="19">
        <f t="shared" si="101"/>
        <v>-1.7556638800956148</v>
      </c>
      <c r="AS56" s="19">
        <f t="shared" si="101"/>
        <v>1.3324050400869147</v>
      </c>
      <c r="AT56" s="19">
        <f t="shared" si="101"/>
        <v>5.7270307565578271</v>
      </c>
      <c r="AU56" s="19">
        <f t="shared" si="101"/>
        <v>1.5061356002967985</v>
      </c>
      <c r="AV56" s="19">
        <f t="shared" si="101"/>
        <v>6.8438172405071995</v>
      </c>
      <c r="AW56" s="19">
        <f t="shared" si="101"/>
        <v>-8.0289570565549866</v>
      </c>
      <c r="AX56" s="19">
        <f t="shared" si="101"/>
        <v>0.97588820428355927</v>
      </c>
      <c r="AY56" s="19">
        <f t="shared" si="101"/>
        <v>0.78929996097165667</v>
      </c>
      <c r="AZ56" s="19">
        <f t="shared" si="101"/>
        <v>2.4253561622161079</v>
      </c>
      <c r="BA56" s="19">
        <f t="shared" si="101"/>
        <v>3.1328644319442489</v>
      </c>
      <c r="BB56" s="19">
        <f t="shared" si="101"/>
        <v>3.6888470072018453</v>
      </c>
      <c r="BC56" s="19">
        <f t="shared" si="101"/>
        <v>-2.693227716045099</v>
      </c>
      <c r="BD56" s="19">
        <f t="shared" si="101"/>
        <v>7.0039918148721458</v>
      </c>
      <c r="BE56" s="19">
        <f t="shared" si="101"/>
        <v>6.6775548453503086</v>
      </c>
      <c r="BF56" s="19">
        <f t="shared" si="101"/>
        <v>0.34816124229311018</v>
      </c>
      <c r="BG56" s="19">
        <f t="shared" si="101"/>
        <v>10.044174691695584</v>
      </c>
      <c r="BH56" s="19">
        <f t="shared" si="101"/>
        <v>9.1113719953249461</v>
      </c>
      <c r="BI56" s="19">
        <f t="shared" si="101"/>
        <v>1.5459202101001601</v>
      </c>
      <c r="BJ56" s="19">
        <f t="shared" si="101"/>
        <v>56.807452717454311</v>
      </c>
      <c r="BK56" s="19">
        <f t="shared" si="101"/>
        <v>-30.185150756780043</v>
      </c>
      <c r="BL56" s="19">
        <f t="shared" si="101"/>
        <v>5.9114902327368712</v>
      </c>
      <c r="BM56" s="19">
        <f t="shared" si="101"/>
        <v>5.0213132516721437</v>
      </c>
      <c r="BN56" s="19">
        <f t="shared" si="101"/>
        <v>11.845692105901517</v>
      </c>
      <c r="BO56" s="19">
        <f t="shared" si="101"/>
        <v>20.74099617573215</v>
      </c>
      <c r="BP56" s="19">
        <f t="shared" ref="BP56:CU56" si="102">100*((BP25/BO25)^4-1)</f>
        <v>6.806692753975141</v>
      </c>
      <c r="BQ56" s="19">
        <f t="shared" si="102"/>
        <v>4.276643451590334</v>
      </c>
      <c r="BR56" s="19">
        <f t="shared" si="102"/>
        <v>7.5036906676272164</v>
      </c>
      <c r="BS56" s="19">
        <f t="shared" si="102"/>
        <v>12.725997473020701</v>
      </c>
      <c r="BT56" s="19">
        <f t="shared" si="102"/>
        <v>11.435903071308996</v>
      </c>
      <c r="BU56" s="19">
        <f t="shared" si="102"/>
        <v>5.8193762488573553</v>
      </c>
      <c r="BV56" s="19">
        <f t="shared" si="102"/>
        <v>6.4484344733378052</v>
      </c>
      <c r="BW56" s="19">
        <f t="shared" si="102"/>
        <v>-1.7778177758359104</v>
      </c>
      <c r="BX56" s="19">
        <f t="shared" si="102"/>
        <v>13.127007206967978</v>
      </c>
      <c r="BY56" s="19">
        <f t="shared" si="102"/>
        <v>-2.9132903820189959</v>
      </c>
      <c r="BZ56" s="19">
        <f t="shared" si="102"/>
        <v>-6.861550105186442</v>
      </c>
      <c r="CA56" s="19">
        <f t="shared" si="102"/>
        <v>-21.247699042919187</v>
      </c>
      <c r="CB56" s="19">
        <f t="shared" si="102"/>
        <v>1.024556172481117</v>
      </c>
      <c r="CC56" s="19">
        <f t="shared" si="102"/>
        <v>-3.2992299499019273</v>
      </c>
      <c r="CD56" s="19">
        <f t="shared" si="102"/>
        <v>3.6179446208056687</v>
      </c>
      <c r="CE56" s="19">
        <f t="shared" si="102"/>
        <v>0.26526767147745378</v>
      </c>
      <c r="CF56" s="19">
        <f t="shared" si="102"/>
        <v>6.4581420126335276</v>
      </c>
      <c r="CG56" s="19">
        <f t="shared" si="102"/>
        <v>3.8807735725245873</v>
      </c>
      <c r="CH56" s="19">
        <f t="shared" si="102"/>
        <v>3.9386778006776479</v>
      </c>
      <c r="CI56" s="19">
        <f t="shared" si="102"/>
        <v>18.366955447965339</v>
      </c>
      <c r="CJ56" s="19">
        <f t="shared" si="102"/>
        <v>2.1506865392241448</v>
      </c>
      <c r="CK56" s="19">
        <f t="shared" si="102"/>
        <v>4.2222189259991216</v>
      </c>
      <c r="CL56" s="19">
        <f t="shared" si="102"/>
        <v>6.2023099725791786</v>
      </c>
      <c r="CM56" s="19">
        <f t="shared" si="102"/>
        <v>28.845939502168292</v>
      </c>
      <c r="CN56" s="19">
        <f t="shared" si="102"/>
        <v>6.7253892205709098</v>
      </c>
      <c r="CO56" s="19">
        <f t="shared" si="102"/>
        <v>0.3283323229105406</v>
      </c>
      <c r="CP56" s="19">
        <f t="shared" si="102"/>
        <v>16.224519327371745</v>
      </c>
      <c r="CQ56" s="19">
        <f t="shared" si="102"/>
        <v>-8.4334751734753794</v>
      </c>
      <c r="CR56" s="19">
        <f t="shared" si="102"/>
        <v>4.2135321776497925</v>
      </c>
      <c r="CS56" s="19">
        <f t="shared" si="102"/>
        <v>5.9605854094603172</v>
      </c>
      <c r="CT56" s="19">
        <f t="shared" si="102"/>
        <v>2.1753118620923884</v>
      </c>
      <c r="CU56" s="19">
        <f t="shared" si="102"/>
        <v>18.895080834394019</v>
      </c>
      <c r="CV56" s="19">
        <f t="shared" ref="CV56:EA56" si="103">100*((CV25/CU25)^4-1)</f>
        <v>9.0057716459921657</v>
      </c>
      <c r="CW56" s="19">
        <f t="shared" si="103"/>
        <v>9.2368698375235638</v>
      </c>
      <c r="CX56" s="19">
        <f t="shared" si="103"/>
        <v>7.6220914091390979</v>
      </c>
      <c r="CY56" s="19">
        <f t="shared" si="103"/>
        <v>6.0524695459592381</v>
      </c>
      <c r="CZ56" s="19">
        <f t="shared" si="103"/>
        <v>5.8040426014443813</v>
      </c>
      <c r="DA56" s="19">
        <f t="shared" si="103"/>
        <v>5.1530909217096132</v>
      </c>
      <c r="DB56" s="19">
        <f t="shared" si="103"/>
        <v>3.2392070420451446</v>
      </c>
      <c r="DC56" s="19">
        <f t="shared" si="103"/>
        <v>11.892882357544687</v>
      </c>
      <c r="DD56" s="19">
        <f t="shared" si="103"/>
        <v>4.1370244514127963</v>
      </c>
      <c r="DE56" s="19">
        <f t="shared" si="103"/>
        <v>5.299279317363248</v>
      </c>
      <c r="DF56" s="19">
        <f t="shared" si="103"/>
        <v>8.9765151839216184</v>
      </c>
      <c r="DG56" s="19">
        <f t="shared" si="103"/>
        <v>10.577867296274945</v>
      </c>
      <c r="DH56" s="19">
        <f t="shared" si="103"/>
        <v>5.898112873391792</v>
      </c>
      <c r="DI56" s="19">
        <f t="shared" si="103"/>
        <v>6.065279051437189</v>
      </c>
      <c r="DJ56" s="19">
        <f t="shared" si="103"/>
        <v>7.4831218274877154</v>
      </c>
      <c r="DK56" s="19">
        <f t="shared" si="103"/>
        <v>11.685885468817103</v>
      </c>
      <c r="DL56" s="19">
        <f t="shared" si="103"/>
        <v>4.2323725123981859</v>
      </c>
      <c r="DM56" s="19">
        <f t="shared" si="103"/>
        <v>8.3835916966689581</v>
      </c>
      <c r="DN56" s="19">
        <f t="shared" si="103"/>
        <v>6.2934677182059362</v>
      </c>
      <c r="DO56" s="19">
        <f t="shared" si="103"/>
        <v>14.678440465660092</v>
      </c>
      <c r="DP56" s="19">
        <f t="shared" si="103"/>
        <v>3.8771702576003708</v>
      </c>
      <c r="DQ56" s="19">
        <f t="shared" si="103"/>
        <v>3.516252421463073</v>
      </c>
      <c r="DR56" s="19">
        <f t="shared" si="103"/>
        <v>5.9129318838213818</v>
      </c>
      <c r="DS56" s="19">
        <f t="shared" si="103"/>
        <v>4.5963230966064916</v>
      </c>
      <c r="DT56" s="19">
        <f t="shared" si="103"/>
        <v>31.425523528548016</v>
      </c>
      <c r="DU56" s="19">
        <f t="shared" si="103"/>
        <v>-7.1840080269283568</v>
      </c>
      <c r="DV56" s="19">
        <f t="shared" si="103"/>
        <v>-2.2594776168173847</v>
      </c>
      <c r="DW56" s="19">
        <f t="shared" si="103"/>
        <v>60.198796573871974</v>
      </c>
      <c r="DX56" s="19">
        <f t="shared" si="103"/>
        <v>-12.990498987133492</v>
      </c>
      <c r="DY56" s="19">
        <f t="shared" si="103"/>
        <v>-9.3248167754789169E-2</v>
      </c>
      <c r="DZ56" s="19">
        <f t="shared" si="103"/>
        <v>4.9480649806359356</v>
      </c>
      <c r="EA56" s="19">
        <f t="shared" si="103"/>
        <v>8.3992577438485316</v>
      </c>
      <c r="EB56" s="19">
        <f t="shared" ref="EB56:FJ56" si="104">100*((EB25/EA25)^4-1)</f>
        <v>3.395718699089878</v>
      </c>
      <c r="EC56" s="19">
        <f t="shared" si="104"/>
        <v>9.0774445066372333</v>
      </c>
      <c r="ED56" s="19">
        <f t="shared" si="104"/>
        <v>6.7349667209361197</v>
      </c>
      <c r="EE56" s="19">
        <f t="shared" si="104"/>
        <v>13.850054827786295</v>
      </c>
      <c r="EF56" s="19">
        <f t="shared" si="104"/>
        <v>6.4164869544466763</v>
      </c>
      <c r="EG56" s="19">
        <f t="shared" si="104"/>
        <v>5.8110540323433213</v>
      </c>
      <c r="EH56" s="19">
        <f t="shared" si="104"/>
        <v>6.637045829752708</v>
      </c>
      <c r="EI56" s="18">
        <f t="shared" si="104"/>
        <v>7.8750871623683993</v>
      </c>
      <c r="EJ56" s="18">
        <f t="shared" si="104"/>
        <v>9.5492816515645238</v>
      </c>
      <c r="EK56" s="18">
        <f t="shared" si="104"/>
        <v>2.4477766913708399</v>
      </c>
      <c r="EL56" s="18">
        <f t="shared" si="104"/>
        <v>7.2209031633018839</v>
      </c>
      <c r="EM56" s="18">
        <f t="shared" si="104"/>
        <v>5.4246133867742019</v>
      </c>
      <c r="EN56" s="18">
        <f t="shared" si="104"/>
        <v>2.9405074815393117</v>
      </c>
      <c r="EO56" s="18">
        <f t="shared" si="104"/>
        <v>1.0940485194914862</v>
      </c>
      <c r="EP56" s="18">
        <f t="shared" si="104"/>
        <v>5.0758721888455538</v>
      </c>
      <c r="EQ56" s="18">
        <f t="shared" si="104"/>
        <v>5.15351793567278</v>
      </c>
      <c r="ER56" s="18">
        <f t="shared" si="104"/>
        <v>2.3608865379589172</v>
      </c>
      <c r="ES56" s="18">
        <f t="shared" si="104"/>
        <v>2.0795029608124072</v>
      </c>
      <c r="ET56" s="18">
        <f t="shared" si="104"/>
        <v>2.2654031192292257</v>
      </c>
      <c r="EU56" s="18">
        <f t="shared" si="104"/>
        <v>2.8069296536163302</v>
      </c>
      <c r="EV56" s="18">
        <f t="shared" si="104"/>
        <v>3.39293325270702</v>
      </c>
      <c r="EW56" s="18">
        <f t="shared" si="104"/>
        <v>3.6014582383042892</v>
      </c>
      <c r="EX56" s="18">
        <f t="shared" si="104"/>
        <v>4.1014847694713641</v>
      </c>
      <c r="EY56" s="18">
        <f t="shared" si="104"/>
        <v>4.5399615406003013</v>
      </c>
      <c r="EZ56" s="18">
        <f t="shared" si="104"/>
        <v>5.0155568853759602</v>
      </c>
      <c r="FA56" s="18">
        <f t="shared" si="104"/>
        <v>5.414736131765685</v>
      </c>
      <c r="FB56" s="18">
        <f t="shared" si="104"/>
        <v>5.6644282344540775</v>
      </c>
      <c r="FC56" s="18">
        <f t="shared" si="104"/>
        <v>5.748047084712149</v>
      </c>
      <c r="FD56" s="18">
        <f t="shared" si="104"/>
        <v>5.9239655545191949</v>
      </c>
      <c r="FE56" s="18">
        <f t="shared" si="104"/>
        <v>5.9724821606538914</v>
      </c>
      <c r="FF56" s="18">
        <f t="shared" si="104"/>
        <v>6.0334249785120697</v>
      </c>
      <c r="FG56" s="18">
        <f t="shared" si="104"/>
        <v>6.0186947002883517</v>
      </c>
      <c r="FH56" s="18">
        <f t="shared" si="104"/>
        <v>6.0380441123395245</v>
      </c>
      <c r="FI56" s="18">
        <f t="shared" si="104"/>
        <v>6.0613883858394946</v>
      </c>
      <c r="FJ56" s="18">
        <f t="shared" si="104"/>
        <v>6.0150115187010078</v>
      </c>
      <c r="FK56" s="18">
        <f t="shared" si="96"/>
        <v>6.0124497906969276</v>
      </c>
      <c r="FL56" s="18">
        <f t="shared" si="97"/>
        <v>6.084723778221246</v>
      </c>
      <c r="FM56" s="18">
        <f t="shared" si="98"/>
        <v>5.9693897893725367</v>
      </c>
      <c r="FN56" s="18">
        <f t="shared" si="99"/>
        <v>5.8764350238061924</v>
      </c>
    </row>
    <row r="57" spans="2:170" x14ac:dyDescent="0.2">
      <c r="B57" t="str">
        <f>B26</f>
        <v xml:space="preserve">  Wage and salary disbursements (mil. $)</v>
      </c>
      <c r="C57" s="19"/>
      <c r="D57" s="19">
        <f t="shared" ref="D57:AI57" si="105">100*((D26/C26)^4-1)</f>
        <v>11.455712484535784</v>
      </c>
      <c r="E57" s="19">
        <f t="shared" si="105"/>
        <v>11.43492087515785</v>
      </c>
      <c r="F57" s="19">
        <f t="shared" si="105"/>
        <v>1.8761118934396803</v>
      </c>
      <c r="G57" s="19">
        <f t="shared" si="105"/>
        <v>5.4208601561008596</v>
      </c>
      <c r="H57" s="19">
        <f t="shared" si="105"/>
        <v>4.5269152703900195</v>
      </c>
      <c r="I57" s="19">
        <f t="shared" si="105"/>
        <v>10.916009375451562</v>
      </c>
      <c r="J57" s="19">
        <f t="shared" si="105"/>
        <v>3.1746952995677979</v>
      </c>
      <c r="K57" s="19">
        <f t="shared" si="105"/>
        <v>21.102357837424556</v>
      </c>
      <c r="L57" s="19">
        <f t="shared" si="105"/>
        <v>2.3968255897881985</v>
      </c>
      <c r="M57" s="19">
        <f t="shared" si="105"/>
        <v>4.363203418266659</v>
      </c>
      <c r="N57" s="19">
        <f t="shared" si="105"/>
        <v>13.827462461040053</v>
      </c>
      <c r="O57" s="19">
        <f t="shared" si="105"/>
        <v>-12.22338094980433</v>
      </c>
      <c r="P57" s="19">
        <f t="shared" si="105"/>
        <v>6.9353363360843856</v>
      </c>
      <c r="Q57" s="19">
        <f t="shared" si="105"/>
        <v>0.99158661954517058</v>
      </c>
      <c r="R57" s="19">
        <f t="shared" si="105"/>
        <v>-2.6138811148104346</v>
      </c>
      <c r="S57" s="19">
        <f t="shared" si="105"/>
        <v>7.3656774529030855</v>
      </c>
      <c r="T57" s="19">
        <f t="shared" si="105"/>
        <v>6.8654299628454707</v>
      </c>
      <c r="U57" s="19">
        <f t="shared" si="105"/>
        <v>-0.41579068986394851</v>
      </c>
      <c r="V57" s="19">
        <f t="shared" si="105"/>
        <v>9.0490011214773745</v>
      </c>
      <c r="W57" s="19">
        <f t="shared" si="105"/>
        <v>10.011050792260722</v>
      </c>
      <c r="X57" s="19">
        <f t="shared" si="105"/>
        <v>4.5635273166885204</v>
      </c>
      <c r="Y57" s="19">
        <f t="shared" si="105"/>
        <v>7.1374689819797776</v>
      </c>
      <c r="Z57" s="19">
        <f t="shared" si="105"/>
        <v>-0.57831190193158299</v>
      </c>
      <c r="AA57" s="19">
        <f t="shared" si="105"/>
        <v>25.464120152948166</v>
      </c>
      <c r="AB57" s="19">
        <f t="shared" si="105"/>
        <v>7.268351958094299</v>
      </c>
      <c r="AC57" s="19">
        <f t="shared" si="105"/>
        <v>10.797237843332063</v>
      </c>
      <c r="AD57" s="19">
        <f t="shared" si="105"/>
        <v>8.2872108835554403</v>
      </c>
      <c r="AE57" s="19">
        <f t="shared" si="105"/>
        <v>30.500529299226955</v>
      </c>
      <c r="AF57" s="19">
        <f t="shared" si="105"/>
        <v>12.175502886419022</v>
      </c>
      <c r="AG57" s="19">
        <f t="shared" si="105"/>
        <v>4.793991808476239</v>
      </c>
      <c r="AH57" s="19">
        <f t="shared" si="105"/>
        <v>11.001012493568885</v>
      </c>
      <c r="AI57" s="19">
        <f t="shared" si="105"/>
        <v>34.140539189125363</v>
      </c>
      <c r="AJ57" s="19">
        <f t="shared" ref="AJ57:BO57" si="106">100*((AJ26/AI26)^4-1)</f>
        <v>8.5367061127435981</v>
      </c>
      <c r="AK57" s="19">
        <f t="shared" si="106"/>
        <v>9.7106065372894115</v>
      </c>
      <c r="AL57" s="19">
        <f t="shared" si="106"/>
        <v>6.3321049935208817</v>
      </c>
      <c r="AM57" s="19">
        <f t="shared" si="106"/>
        <v>32.324401352218345</v>
      </c>
      <c r="AN57" s="19">
        <f t="shared" si="106"/>
        <v>-3.8990656548755886</v>
      </c>
      <c r="AO57" s="19">
        <f t="shared" si="106"/>
        <v>17.067693699855546</v>
      </c>
      <c r="AP57" s="19">
        <f t="shared" si="106"/>
        <v>19.225256281691514</v>
      </c>
      <c r="AQ57" s="19">
        <f t="shared" si="106"/>
        <v>11.553123036442647</v>
      </c>
      <c r="AR57" s="19">
        <f t="shared" si="106"/>
        <v>-11.829692188837338</v>
      </c>
      <c r="AS57" s="19">
        <f t="shared" si="106"/>
        <v>-3.4557551832458566</v>
      </c>
      <c r="AT57" s="19">
        <f t="shared" si="106"/>
        <v>5.0483185748449122</v>
      </c>
      <c r="AU57" s="19">
        <f t="shared" si="106"/>
        <v>-1.7523173700351946</v>
      </c>
      <c r="AV57" s="19">
        <f t="shared" si="106"/>
        <v>7.2431917113793487</v>
      </c>
      <c r="AW57" s="19">
        <f t="shared" si="106"/>
        <v>-14.996788818555684</v>
      </c>
      <c r="AX57" s="19">
        <f t="shared" si="106"/>
        <v>0.12029172279119926</v>
      </c>
      <c r="AY57" s="19">
        <f t="shared" si="106"/>
        <v>-0.7784020979409445</v>
      </c>
      <c r="AZ57" s="19">
        <f t="shared" si="106"/>
        <v>-0.50957550395228646</v>
      </c>
      <c r="BA57" s="19">
        <f t="shared" si="106"/>
        <v>1.1394938162531343</v>
      </c>
      <c r="BB57" s="19">
        <f t="shared" si="106"/>
        <v>0.34003040811856344</v>
      </c>
      <c r="BC57" s="19">
        <f t="shared" si="106"/>
        <v>-4.83572255282958</v>
      </c>
      <c r="BD57" s="19">
        <f t="shared" si="106"/>
        <v>7.0650222466378976</v>
      </c>
      <c r="BE57" s="19">
        <f t="shared" si="106"/>
        <v>6.8828071338139063</v>
      </c>
      <c r="BF57" s="19">
        <f t="shared" si="106"/>
        <v>-3.6156670944154645</v>
      </c>
      <c r="BG57" s="19">
        <f t="shared" si="106"/>
        <v>-2.6853367552640672</v>
      </c>
      <c r="BH57" s="19">
        <f t="shared" si="106"/>
        <v>12.904077327708997</v>
      </c>
      <c r="BI57" s="19">
        <f t="shared" si="106"/>
        <v>2.4056901773962247</v>
      </c>
      <c r="BJ57" s="19">
        <f t="shared" si="106"/>
        <v>6.984575836960949</v>
      </c>
      <c r="BK57" s="19">
        <f t="shared" si="106"/>
        <v>1.7291196025513322</v>
      </c>
      <c r="BL57" s="19">
        <f t="shared" si="106"/>
        <v>4.6274102627357205</v>
      </c>
      <c r="BM57" s="19">
        <f t="shared" si="106"/>
        <v>5.6557531549672024</v>
      </c>
      <c r="BN57" s="19">
        <f t="shared" si="106"/>
        <v>13.053461470399341</v>
      </c>
      <c r="BO57" s="19">
        <f t="shared" si="106"/>
        <v>16.751025109295004</v>
      </c>
      <c r="BP57" s="19">
        <f t="shared" ref="BP57:CU57" si="107">100*((BP26/BO26)^4-1)</f>
        <v>4.5795761802659207</v>
      </c>
      <c r="BQ57" s="19">
        <f t="shared" si="107"/>
        <v>5.2529892722817939</v>
      </c>
      <c r="BR57" s="19">
        <f t="shared" si="107"/>
        <v>10.100486806433274</v>
      </c>
      <c r="BS57" s="19">
        <f t="shared" si="107"/>
        <v>11.323065815187805</v>
      </c>
      <c r="BT57" s="19">
        <f t="shared" si="107"/>
        <v>8.9589350582100167</v>
      </c>
      <c r="BU57" s="19">
        <f t="shared" si="107"/>
        <v>7.2221422835808902</v>
      </c>
      <c r="BV57" s="19">
        <f t="shared" si="107"/>
        <v>6.6101466643444295</v>
      </c>
      <c r="BW57" s="19">
        <f t="shared" si="107"/>
        <v>-1.6682701638619291</v>
      </c>
      <c r="BX57" s="19">
        <f t="shared" si="107"/>
        <v>1.1315685894701222</v>
      </c>
      <c r="BY57" s="19">
        <f t="shared" si="107"/>
        <v>5.6434772354991836</v>
      </c>
      <c r="BZ57" s="19">
        <f t="shared" si="107"/>
        <v>-5.6617328487217344</v>
      </c>
      <c r="CA57" s="19">
        <f t="shared" si="107"/>
        <v>-12.276447097660936</v>
      </c>
      <c r="CB57" s="19">
        <f t="shared" si="107"/>
        <v>1.7750032856135745</v>
      </c>
      <c r="CC57" s="19">
        <f t="shared" si="107"/>
        <v>-4.5210993110586521</v>
      </c>
      <c r="CD57" s="19">
        <f t="shared" si="107"/>
        <v>1.2019848930874932</v>
      </c>
      <c r="CE57" s="19">
        <f t="shared" si="107"/>
        <v>-2.2926665385080591</v>
      </c>
      <c r="CF57" s="19">
        <f t="shared" si="107"/>
        <v>7.1079921630641474</v>
      </c>
      <c r="CG57" s="19">
        <f t="shared" si="107"/>
        <v>4.6534820819370548</v>
      </c>
      <c r="CH57" s="19">
        <f t="shared" si="107"/>
        <v>4.4098657036806044</v>
      </c>
      <c r="CI57" s="19">
        <f t="shared" si="107"/>
        <v>11.749710960043981</v>
      </c>
      <c r="CJ57" s="19">
        <f t="shared" si="107"/>
        <v>3.5561972220814919</v>
      </c>
      <c r="CK57" s="19">
        <f t="shared" si="107"/>
        <v>6.5939407568216257</v>
      </c>
      <c r="CL57" s="19">
        <f t="shared" si="107"/>
        <v>4.192525942979386</v>
      </c>
      <c r="CM57" s="19">
        <f t="shared" si="107"/>
        <v>15.327337994371405</v>
      </c>
      <c r="CN57" s="19">
        <f t="shared" si="107"/>
        <v>5.049099208480734</v>
      </c>
      <c r="CO57" s="19">
        <f t="shared" si="107"/>
        <v>5.2150106968603893</v>
      </c>
      <c r="CP57" s="19">
        <f t="shared" si="107"/>
        <v>6.4988684340308911</v>
      </c>
      <c r="CQ57" s="19">
        <f t="shared" si="107"/>
        <v>4.4552706284059829</v>
      </c>
      <c r="CR57" s="19">
        <f t="shared" si="107"/>
        <v>3.6820070898545554</v>
      </c>
      <c r="CS57" s="19">
        <f t="shared" si="107"/>
        <v>4.2208962812744888</v>
      </c>
      <c r="CT57" s="19">
        <f t="shared" si="107"/>
        <v>3.2371307672460103</v>
      </c>
      <c r="CU57" s="19">
        <f t="shared" si="107"/>
        <v>19.007870046530662</v>
      </c>
      <c r="CV57" s="19">
        <f t="shared" ref="CV57:EA57" si="108">100*((CV26/CU26)^4-1)</f>
        <v>2.1610448402881399</v>
      </c>
      <c r="CW57" s="19">
        <f t="shared" si="108"/>
        <v>9.6421235420438567</v>
      </c>
      <c r="CX57" s="19">
        <f t="shared" si="108"/>
        <v>7.2585550310854119</v>
      </c>
      <c r="CY57" s="19">
        <f t="shared" si="108"/>
        <v>2.4922044455625736</v>
      </c>
      <c r="CZ57" s="19">
        <f t="shared" si="108"/>
        <v>8.7338543114429115</v>
      </c>
      <c r="DA57" s="19">
        <f t="shared" si="108"/>
        <v>6.6858843304344662</v>
      </c>
      <c r="DB57" s="19">
        <f t="shared" si="108"/>
        <v>1.8045727162388836</v>
      </c>
      <c r="DC57" s="19">
        <f t="shared" si="108"/>
        <v>14.496010786938985</v>
      </c>
      <c r="DD57" s="19">
        <f t="shared" si="108"/>
        <v>3.3921083250176176</v>
      </c>
      <c r="DE57" s="19">
        <f t="shared" si="108"/>
        <v>4.542793297820058</v>
      </c>
      <c r="DF57" s="19">
        <f t="shared" si="108"/>
        <v>11.732929341345288</v>
      </c>
      <c r="DG57" s="19">
        <f t="shared" si="108"/>
        <v>9.4264226778880236</v>
      </c>
      <c r="DH57" s="19">
        <f t="shared" si="108"/>
        <v>6.8114810804982495</v>
      </c>
      <c r="DI57" s="19">
        <f t="shared" si="108"/>
        <v>7.9408545890457649</v>
      </c>
      <c r="DJ57" s="19">
        <f t="shared" si="108"/>
        <v>10.402407390915647</v>
      </c>
      <c r="DK57" s="19">
        <f t="shared" si="108"/>
        <v>20.647214341860476</v>
      </c>
      <c r="DL57" s="19">
        <f t="shared" si="108"/>
        <v>2.5364122552391954</v>
      </c>
      <c r="DM57" s="19">
        <f t="shared" si="108"/>
        <v>9.6847593114931296</v>
      </c>
      <c r="DN57" s="19">
        <f t="shared" si="108"/>
        <v>3.6551202574872876</v>
      </c>
      <c r="DO57" s="19">
        <f t="shared" si="108"/>
        <v>16.840263044883908</v>
      </c>
      <c r="DP57" s="19">
        <f t="shared" si="108"/>
        <v>2.9470608411734656</v>
      </c>
      <c r="DQ57" s="19">
        <f t="shared" si="108"/>
        <v>4.5261806628054346</v>
      </c>
      <c r="DR57" s="19">
        <f t="shared" si="108"/>
        <v>9.6328653709391254</v>
      </c>
      <c r="DS57" s="19">
        <f t="shared" si="108"/>
        <v>15.764365473803753</v>
      </c>
      <c r="DT57" s="19">
        <f t="shared" si="108"/>
        <v>-19.443466990691171</v>
      </c>
      <c r="DU57" s="19">
        <f t="shared" si="108"/>
        <v>21.473602560450722</v>
      </c>
      <c r="DV57" s="19">
        <f t="shared" si="108"/>
        <v>10.901108992759179</v>
      </c>
      <c r="DW57" s="19">
        <f t="shared" si="108"/>
        <v>13.91855978379537</v>
      </c>
      <c r="DX57" s="19">
        <f t="shared" si="108"/>
        <v>13.263389818054151</v>
      </c>
      <c r="DY57" s="19">
        <f t="shared" si="108"/>
        <v>8.9443716265018569</v>
      </c>
      <c r="DZ57" s="19">
        <f t="shared" si="108"/>
        <v>12.160658803711911</v>
      </c>
      <c r="EA57" s="19">
        <f t="shared" si="108"/>
        <v>-1.7832233500199801</v>
      </c>
      <c r="EB57" s="19">
        <f t="shared" ref="EB57:FJ57" si="109">100*((EB26/EA26)^4-1)</f>
        <v>1.3268640891987538</v>
      </c>
      <c r="EC57" s="19">
        <f t="shared" si="109"/>
        <v>12.084205865495278</v>
      </c>
      <c r="ED57" s="19">
        <f t="shared" si="109"/>
        <v>0.94335255416977404</v>
      </c>
      <c r="EE57" s="19">
        <f t="shared" si="109"/>
        <v>18.354969536679011</v>
      </c>
      <c r="EF57" s="19">
        <f t="shared" si="109"/>
        <v>4.1975216016494343</v>
      </c>
      <c r="EG57" s="19">
        <f t="shared" si="109"/>
        <v>6.9506808620128702</v>
      </c>
      <c r="EH57" s="19">
        <f t="shared" si="109"/>
        <v>6.6085580344257933</v>
      </c>
      <c r="EI57" s="18">
        <f t="shared" si="109"/>
        <v>10.743723187625974</v>
      </c>
      <c r="EJ57" s="18">
        <f t="shared" si="109"/>
        <v>12.957015481630417</v>
      </c>
      <c r="EK57" s="18">
        <f t="shared" si="109"/>
        <v>0.41332154993738435</v>
      </c>
      <c r="EL57" s="18">
        <f t="shared" si="109"/>
        <v>8.1829683492935743</v>
      </c>
      <c r="EM57" s="18">
        <f t="shared" si="109"/>
        <v>3.9554935935272928</v>
      </c>
      <c r="EN57" s="18">
        <f t="shared" si="109"/>
        <v>0.60985133933790792</v>
      </c>
      <c r="EO57" s="18">
        <f t="shared" si="109"/>
        <v>0.88455562795537457</v>
      </c>
      <c r="EP57" s="18">
        <f t="shared" si="109"/>
        <v>4.640006550068887</v>
      </c>
      <c r="EQ57" s="18">
        <f t="shared" si="109"/>
        <v>3.6089923510671751</v>
      </c>
      <c r="ER57" s="18">
        <f t="shared" si="109"/>
        <v>0.97612821000632177</v>
      </c>
      <c r="ES57" s="18">
        <f t="shared" si="109"/>
        <v>9.4769139579842232E-2</v>
      </c>
      <c r="ET57" s="18">
        <f t="shared" si="109"/>
        <v>0.50130737454110452</v>
      </c>
      <c r="EU57" s="18">
        <f t="shared" si="109"/>
        <v>1.7723360978456615</v>
      </c>
      <c r="EV57" s="18">
        <f t="shared" si="109"/>
        <v>2.4680973840532694</v>
      </c>
      <c r="EW57" s="18">
        <f t="shared" si="109"/>
        <v>3.2138643491551155</v>
      </c>
      <c r="EX57" s="18">
        <f t="shared" si="109"/>
        <v>3.7479943725803544</v>
      </c>
      <c r="EY57" s="18">
        <f t="shared" si="109"/>
        <v>4.1682545651071434</v>
      </c>
      <c r="EZ57" s="18">
        <f t="shared" si="109"/>
        <v>4.4577050083799641</v>
      </c>
      <c r="FA57" s="18">
        <f t="shared" si="109"/>
        <v>4.7162151395543583</v>
      </c>
      <c r="FB57" s="18">
        <f t="shared" si="109"/>
        <v>4.9449179897805617</v>
      </c>
      <c r="FC57" s="18">
        <f t="shared" si="109"/>
        <v>5.1295472935951159</v>
      </c>
      <c r="FD57" s="18">
        <f t="shared" si="109"/>
        <v>5.1715900858660513</v>
      </c>
      <c r="FE57" s="18">
        <f t="shared" si="109"/>
        <v>5.2241079804526303</v>
      </c>
      <c r="FF57" s="18">
        <f t="shared" si="109"/>
        <v>5.1873266159842668</v>
      </c>
      <c r="FG57" s="18">
        <f t="shared" si="109"/>
        <v>5.1618014723630923</v>
      </c>
      <c r="FH57" s="18">
        <f t="shared" si="109"/>
        <v>5.0768476067760249</v>
      </c>
      <c r="FI57" s="18">
        <f t="shared" si="109"/>
        <v>5.1082026832339311</v>
      </c>
      <c r="FJ57" s="18">
        <f t="shared" si="109"/>
        <v>5.0959315384762283</v>
      </c>
      <c r="FK57" s="18">
        <f t="shared" si="96"/>
        <v>5.1867669332711364</v>
      </c>
      <c r="FL57" s="18">
        <f t="shared" si="97"/>
        <v>5.1739424926549482</v>
      </c>
      <c r="FM57" s="18">
        <f t="shared" si="98"/>
        <v>5.1393606873772812</v>
      </c>
      <c r="FN57" s="18">
        <f t="shared" si="99"/>
        <v>5.1769611053938291</v>
      </c>
    </row>
    <row r="58" spans="2:170" x14ac:dyDescent="0.2">
      <c r="B58" t="str">
        <f>B27</f>
        <v>Per capita personal income ($)</v>
      </c>
      <c r="C58" s="19"/>
      <c r="D58" s="19">
        <f t="shared" ref="D58:AI58" si="110">100*((D27/C27)^4-1)</f>
        <v>5.4514907153471848</v>
      </c>
      <c r="E58" s="19">
        <f t="shared" si="110"/>
        <v>3.8734313789346997</v>
      </c>
      <c r="F58" s="19">
        <f t="shared" si="110"/>
        <v>3.4083140855520444</v>
      </c>
      <c r="G58" s="19">
        <f t="shared" si="110"/>
        <v>1.4275309970114947</v>
      </c>
      <c r="H58" s="19">
        <f t="shared" si="110"/>
        <v>4.415190869252239</v>
      </c>
      <c r="I58" s="19">
        <f t="shared" si="110"/>
        <v>4.8262447650917917</v>
      </c>
      <c r="J58" s="19">
        <f t="shared" si="110"/>
        <v>6.9871503662092715</v>
      </c>
      <c r="K58" s="19">
        <f t="shared" si="110"/>
        <v>8.8337555119264888</v>
      </c>
      <c r="L58" s="19">
        <f t="shared" si="110"/>
        <v>3.3991051074386158</v>
      </c>
      <c r="M58" s="19">
        <f t="shared" si="110"/>
        <v>3.8285567724450908</v>
      </c>
      <c r="N58" s="19">
        <f t="shared" si="110"/>
        <v>9.6903067498883999</v>
      </c>
      <c r="O58" s="19">
        <f t="shared" si="110"/>
        <v>-6.2882860995232992</v>
      </c>
      <c r="P58" s="19">
        <f t="shared" si="110"/>
        <v>6.011710386078839</v>
      </c>
      <c r="Q58" s="19">
        <f t="shared" si="110"/>
        <v>-1.0345540589040247</v>
      </c>
      <c r="R58" s="19">
        <f t="shared" si="110"/>
        <v>4.2268050949434866</v>
      </c>
      <c r="S58" s="19">
        <f t="shared" si="110"/>
        <v>4.7257597023519837</v>
      </c>
      <c r="T58" s="19">
        <f t="shared" si="110"/>
        <v>4.9922833939719968</v>
      </c>
      <c r="U58" s="19">
        <f t="shared" si="110"/>
        <v>0.74230075643810789</v>
      </c>
      <c r="V58" s="19">
        <f t="shared" si="110"/>
        <v>6.4616136364470611</v>
      </c>
      <c r="W58" s="19">
        <f t="shared" si="110"/>
        <v>7.0220198705296166</v>
      </c>
      <c r="X58" s="19">
        <f t="shared" si="110"/>
        <v>4.0932914966693268</v>
      </c>
      <c r="Y58" s="19">
        <f t="shared" si="110"/>
        <v>4.1552182301564544</v>
      </c>
      <c r="Z58" s="19">
        <f t="shared" si="110"/>
        <v>2.5072721171615964</v>
      </c>
      <c r="AA58" s="19">
        <f t="shared" si="110"/>
        <v>15.595903609816396</v>
      </c>
      <c r="AB58" s="19">
        <f t="shared" si="110"/>
        <v>6.3897291966830361</v>
      </c>
      <c r="AC58" s="19">
        <f t="shared" si="110"/>
        <v>4.2630575259168024</v>
      </c>
      <c r="AD58" s="19">
        <f t="shared" si="110"/>
        <v>3.4840994837707528</v>
      </c>
      <c r="AE58" s="19">
        <f t="shared" si="110"/>
        <v>15.812979761636603</v>
      </c>
      <c r="AF58" s="19">
        <f t="shared" si="110"/>
        <v>3.988689665177958</v>
      </c>
      <c r="AG58" s="19">
        <f t="shared" si="110"/>
        <v>2.5596704462382158</v>
      </c>
      <c r="AH58" s="19">
        <f t="shared" si="110"/>
        <v>6.4768649340199325</v>
      </c>
      <c r="AI58" s="19">
        <f t="shared" si="110"/>
        <v>31.185064205079559</v>
      </c>
      <c r="AJ58" s="19">
        <f t="shared" ref="AJ58:BO58" si="111">100*((AJ27/AI27)^4-1)</f>
        <v>4.7757472296479309</v>
      </c>
      <c r="AK58" s="19">
        <f t="shared" si="111"/>
        <v>4.6899392649102811</v>
      </c>
      <c r="AL58" s="19">
        <f t="shared" si="111"/>
        <v>2.0686116262696563</v>
      </c>
      <c r="AM58" s="19">
        <f t="shared" si="111"/>
        <v>18.743887378120426</v>
      </c>
      <c r="AN58" s="19">
        <f t="shared" si="111"/>
        <v>-3.1372870415432907</v>
      </c>
      <c r="AO58" s="19">
        <f t="shared" si="111"/>
        <v>9.4526216433201693</v>
      </c>
      <c r="AP58" s="19">
        <f t="shared" si="111"/>
        <v>11.364616486880008</v>
      </c>
      <c r="AQ58" s="19">
        <f t="shared" si="111"/>
        <v>8.4959231574102123</v>
      </c>
      <c r="AR58" s="19">
        <f t="shared" si="111"/>
        <v>-3.1075827766140707</v>
      </c>
      <c r="AS58" s="19">
        <f t="shared" si="111"/>
        <v>7.3447023666695088E-2</v>
      </c>
      <c r="AT58" s="19">
        <f t="shared" si="111"/>
        <v>4.4484636208395489</v>
      </c>
      <c r="AU58" s="19">
        <f t="shared" si="111"/>
        <v>0.21129249941211903</v>
      </c>
      <c r="AV58" s="19">
        <f t="shared" si="111"/>
        <v>5.3415601859833961</v>
      </c>
      <c r="AW58" s="19">
        <f t="shared" si="111"/>
        <v>-9.3759204815065615</v>
      </c>
      <c r="AX58" s="19">
        <f t="shared" si="111"/>
        <v>-0.45667169382753725</v>
      </c>
      <c r="AY58" s="19">
        <f t="shared" si="111"/>
        <v>-0.49056521524305507</v>
      </c>
      <c r="AZ58" s="19">
        <f t="shared" si="111"/>
        <v>1.3507059057817461</v>
      </c>
      <c r="BA58" s="19">
        <f t="shared" si="111"/>
        <v>2.2264134888841047</v>
      </c>
      <c r="BB58" s="19">
        <f t="shared" si="111"/>
        <v>2.8707272217343816</v>
      </c>
      <c r="BC58" s="19">
        <f t="shared" si="111"/>
        <v>-3.4512189473161925</v>
      </c>
      <c r="BD58" s="19">
        <f t="shared" si="111"/>
        <v>6.1144729208500781</v>
      </c>
      <c r="BE58" s="19">
        <f t="shared" si="111"/>
        <v>5.740850613285664</v>
      </c>
      <c r="BF58" s="19">
        <f t="shared" si="111"/>
        <v>-0.557531113385068</v>
      </c>
      <c r="BG58" s="19">
        <f t="shared" si="111"/>
        <v>9.0483390421373766</v>
      </c>
      <c r="BH58" s="19">
        <f t="shared" si="111"/>
        <v>8.1260449685830238</v>
      </c>
      <c r="BI58" s="19">
        <f t="shared" si="111"/>
        <v>0.56385182928913036</v>
      </c>
      <c r="BJ58" s="19">
        <f t="shared" si="111"/>
        <v>55.060871710202505</v>
      </c>
      <c r="BK58" s="19">
        <f t="shared" si="111"/>
        <v>-31.121925267644045</v>
      </c>
      <c r="BL58" s="19">
        <f t="shared" si="111"/>
        <v>4.1997016461051029</v>
      </c>
      <c r="BM58" s="19">
        <f t="shared" si="111"/>
        <v>3.125336666851708</v>
      </c>
      <c r="BN58" s="19">
        <f t="shared" si="111"/>
        <v>9.7449123902648473</v>
      </c>
      <c r="BO58" s="19">
        <f t="shared" si="111"/>
        <v>18.522465532185883</v>
      </c>
      <c r="BP58" s="19">
        <f t="shared" ref="BP58:CU58" si="112">100*((BP27/BO27)^4-1)</f>
        <v>4.9840778400099373</v>
      </c>
      <c r="BQ58" s="19">
        <f t="shared" si="112"/>
        <v>2.6360108177517105</v>
      </c>
      <c r="BR58" s="19">
        <f t="shared" si="112"/>
        <v>5.9345247344755991</v>
      </c>
      <c r="BS58" s="19">
        <f t="shared" si="112"/>
        <v>11.187263547173476</v>
      </c>
      <c r="BT58" s="19">
        <f t="shared" si="112"/>
        <v>10.003598987808049</v>
      </c>
      <c r="BU58" s="19">
        <f t="shared" si="112"/>
        <v>4.5445057476816819</v>
      </c>
      <c r="BV58" s="19">
        <f t="shared" si="112"/>
        <v>5.2568125365837659</v>
      </c>
      <c r="BW58" s="19">
        <f t="shared" si="112"/>
        <v>-2.7888511315098952</v>
      </c>
      <c r="BX58" s="19">
        <f t="shared" si="112"/>
        <v>12.058368996578949</v>
      </c>
      <c r="BY58" s="19">
        <f t="shared" si="112"/>
        <v>-3.7928925590666407</v>
      </c>
      <c r="BZ58" s="19">
        <f t="shared" si="112"/>
        <v>-7.7213908331655645</v>
      </c>
      <c r="CA58" s="19">
        <f t="shared" si="112"/>
        <v>-22.03179888977207</v>
      </c>
      <c r="CB58" s="19">
        <f t="shared" si="112"/>
        <v>-8.8482879456164287E-2</v>
      </c>
      <c r="CC58" s="19">
        <f t="shared" si="112"/>
        <v>-4.4184999700344951</v>
      </c>
      <c r="CD58" s="19">
        <f t="shared" si="112"/>
        <v>2.434033057339402</v>
      </c>
      <c r="CE58" s="19">
        <f t="shared" si="112"/>
        <v>-0.79540671618056891</v>
      </c>
      <c r="CF58" s="19">
        <f t="shared" si="112"/>
        <v>5.4792746433785622</v>
      </c>
      <c r="CG58" s="19">
        <f t="shared" si="112"/>
        <v>3.0600809397332451</v>
      </c>
      <c r="CH58" s="19">
        <f t="shared" si="112"/>
        <v>3.2267579989884165</v>
      </c>
      <c r="CI58" s="19">
        <f t="shared" si="112"/>
        <v>17.651987701113313</v>
      </c>
      <c r="CJ58" s="19">
        <f t="shared" si="112"/>
        <v>1.5828012797305835</v>
      </c>
      <c r="CK58" s="19">
        <f t="shared" si="112"/>
        <v>3.6223224010292876</v>
      </c>
      <c r="CL58" s="19">
        <f t="shared" si="112"/>
        <v>5.4893368578441182</v>
      </c>
      <c r="CM58" s="19">
        <f t="shared" si="112"/>
        <v>27.760573829870339</v>
      </c>
      <c r="CN58" s="19">
        <f t="shared" si="112"/>
        <v>5.5843987748853907</v>
      </c>
      <c r="CO58" s="19">
        <f t="shared" si="112"/>
        <v>-0.95272720773271757</v>
      </c>
      <c r="CP58" s="19">
        <f t="shared" si="112"/>
        <v>14.542203112902484</v>
      </c>
      <c r="CQ58" s="19">
        <f t="shared" si="112"/>
        <v>-9.8814698943753836</v>
      </c>
      <c r="CR58" s="19">
        <f t="shared" si="112"/>
        <v>2.4630104788599283</v>
      </c>
      <c r="CS58" s="19">
        <f t="shared" si="112"/>
        <v>4.1106407882840479</v>
      </c>
      <c r="CT58" s="19">
        <f t="shared" si="112"/>
        <v>0.35557448045058226</v>
      </c>
      <c r="CU58" s="19">
        <f t="shared" si="112"/>
        <v>16.772025691643645</v>
      </c>
      <c r="CV58" s="19">
        <f t="shared" ref="CV58:EA58" si="113">100*((CV27/CU27)^4-1)</f>
        <v>7.0656762419664565</v>
      </c>
      <c r="CW58" s="19">
        <f t="shared" si="113"/>
        <v>7.2259279945294574</v>
      </c>
      <c r="CX58" s="19">
        <f t="shared" si="113"/>
        <v>5.4839362722085117</v>
      </c>
      <c r="CY58" s="19">
        <f t="shared" si="113"/>
        <v>3.7033117193422616</v>
      </c>
      <c r="CZ58" s="19">
        <f t="shared" si="113"/>
        <v>3.184334966547242</v>
      </c>
      <c r="DA58" s="19">
        <f t="shared" si="113"/>
        <v>2.4396169612325824</v>
      </c>
      <c r="DB58" s="19">
        <f t="shared" si="113"/>
        <v>0.67244070404119949</v>
      </c>
      <c r="DC58" s="19">
        <f t="shared" si="113"/>
        <v>9.4339998507731782</v>
      </c>
      <c r="DD58" s="19">
        <f t="shared" si="113"/>
        <v>2.2849007053850512</v>
      </c>
      <c r="DE58" s="19">
        <f t="shared" si="113"/>
        <v>3.7441550732710605</v>
      </c>
      <c r="DF58" s="19">
        <f t="shared" si="113"/>
        <v>7.5023615810477562</v>
      </c>
      <c r="DG58" s="19">
        <f t="shared" si="113"/>
        <v>9.0252389774847721</v>
      </c>
      <c r="DH58" s="19">
        <f t="shared" si="113"/>
        <v>4.2178057739701735</v>
      </c>
      <c r="DI58" s="19">
        <f t="shared" si="113"/>
        <v>4.2274526500787113</v>
      </c>
      <c r="DJ58" s="19">
        <f t="shared" si="113"/>
        <v>5.5466076727539004</v>
      </c>
      <c r="DK58" s="19">
        <f t="shared" si="113"/>
        <v>9.6810545132740558</v>
      </c>
      <c r="DL58" s="19">
        <f t="shared" si="113"/>
        <v>2.4227846839943501</v>
      </c>
      <c r="DM58" s="19">
        <f t="shared" si="113"/>
        <v>6.5269208168233561</v>
      </c>
      <c r="DN58" s="19">
        <f t="shared" si="113"/>
        <v>4.4364749902395362</v>
      </c>
      <c r="DO58" s="19">
        <f t="shared" si="113"/>
        <v>12.57178950029958</v>
      </c>
      <c r="DP58" s="19">
        <f t="shared" si="113"/>
        <v>1.8542588493273504</v>
      </c>
      <c r="DQ58" s="19">
        <f t="shared" si="113"/>
        <v>1.5067830030077056</v>
      </c>
      <c r="DR58" s="19">
        <f t="shared" si="113"/>
        <v>4.0206973640795285</v>
      </c>
      <c r="DS58" s="19">
        <f t="shared" si="113"/>
        <v>3.0426346140293825</v>
      </c>
      <c r="DT58" s="19">
        <f t="shared" si="113"/>
        <v>29.989644602743006</v>
      </c>
      <c r="DU58" s="19">
        <f t="shared" si="113"/>
        <v>-7.9500724272328904</v>
      </c>
      <c r="DV58" s="19">
        <f t="shared" si="113"/>
        <v>-2.9804144840279045</v>
      </c>
      <c r="DW58" s="19">
        <f t="shared" si="113"/>
        <v>58.872012606356058</v>
      </c>
      <c r="DX58" s="19">
        <f t="shared" si="113"/>
        <v>-13.907239151236183</v>
      </c>
      <c r="DY58" s="19">
        <f t="shared" si="113"/>
        <v>-1.3380378246288127</v>
      </c>
      <c r="DZ58" s="19">
        <f t="shared" si="113"/>
        <v>3.5161925307779507</v>
      </c>
      <c r="EA58" s="19">
        <f t="shared" si="113"/>
        <v>6.870891193537032</v>
      </c>
      <c r="EB58" s="19">
        <f t="shared" ref="EB58:FJ58" si="114">100*((EB27/EA27)^4-1)</f>
        <v>1.9545616251625653</v>
      </c>
      <c r="EC58" s="19">
        <f t="shared" si="114"/>
        <v>7.597297004154635</v>
      </c>
      <c r="ED58" s="19">
        <f t="shared" si="114"/>
        <v>5.3371387229848466</v>
      </c>
      <c r="EE58" s="19">
        <f t="shared" si="114"/>
        <v>12.424760697038796</v>
      </c>
      <c r="EF58" s="19">
        <f t="shared" si="114"/>
        <v>5.149776711276921</v>
      </c>
      <c r="EG58" s="19">
        <f t="shared" si="114"/>
        <v>4.5936006127169193</v>
      </c>
      <c r="EH58" s="19">
        <f t="shared" si="114"/>
        <v>5.4226202219884723</v>
      </c>
      <c r="EI58" s="18">
        <f t="shared" si="114"/>
        <v>6.6293835923465272</v>
      </c>
      <c r="EJ58" s="18">
        <f t="shared" si="114"/>
        <v>8.2439927751714048</v>
      </c>
      <c r="EK58" s="18">
        <f t="shared" si="114"/>
        <v>1.1950515189435906</v>
      </c>
      <c r="EL58" s="18">
        <f t="shared" si="114"/>
        <v>5.8890000610328785</v>
      </c>
      <c r="EM58" s="18">
        <f t="shared" si="114"/>
        <v>4.1084171496409194</v>
      </c>
      <c r="EN58" s="18">
        <f t="shared" si="114"/>
        <v>1.6666278085539554</v>
      </c>
      <c r="EO58" s="18">
        <f t="shared" si="114"/>
        <v>-0.14697610294046592</v>
      </c>
      <c r="EP58" s="18">
        <f t="shared" si="114"/>
        <v>3.7958046624941399</v>
      </c>
      <c r="EQ58" s="18">
        <f t="shared" si="114"/>
        <v>4.0580501881427811</v>
      </c>
      <c r="ER58" s="18">
        <f t="shared" si="114"/>
        <v>1.3657710898584252</v>
      </c>
      <c r="ES58" s="18">
        <f t="shared" si="114"/>
        <v>1.1615831688234657</v>
      </c>
      <c r="ET58" s="18">
        <f t="shared" si="114"/>
        <v>1.4094973994905446</v>
      </c>
      <c r="EU58" s="18">
        <f t="shared" si="114"/>
        <v>1.9888008494223897</v>
      </c>
      <c r="EV58" s="18">
        <f t="shared" si="114"/>
        <v>2.5783366981213307</v>
      </c>
      <c r="EW58" s="18">
        <f t="shared" si="114"/>
        <v>2.7588900503636937</v>
      </c>
      <c r="EX58" s="18">
        <f t="shared" si="114"/>
        <v>3.2038604219090328</v>
      </c>
      <c r="EY58" s="18">
        <f t="shared" si="114"/>
        <v>3.5804669382270893</v>
      </c>
      <c r="EZ58" s="18">
        <f t="shared" si="114"/>
        <v>4.0075762568677842</v>
      </c>
      <c r="FA58" s="18">
        <f t="shared" si="114"/>
        <v>4.3874102532781123</v>
      </c>
      <c r="FB58" s="18">
        <f t="shared" si="114"/>
        <v>4.6445228356945201</v>
      </c>
      <c r="FC58" s="18">
        <f t="shared" si="114"/>
        <v>4.7562323855002031</v>
      </c>
      <c r="FD58" s="18">
        <f t="shared" si="114"/>
        <v>4.9663389170303773</v>
      </c>
      <c r="FE58" s="18">
        <f t="shared" si="114"/>
        <v>5.0420149100812051</v>
      </c>
      <c r="FF58" s="18">
        <f t="shared" si="114"/>
        <v>5.1176647418788468</v>
      </c>
      <c r="FG58" s="18">
        <f t="shared" si="114"/>
        <v>5.1078378494642696</v>
      </c>
      <c r="FH58" s="18">
        <f t="shared" si="114"/>
        <v>5.1258636648839007</v>
      </c>
      <c r="FI58" s="18">
        <f t="shared" si="114"/>
        <v>5.1412216782293241</v>
      </c>
      <c r="FJ58" s="18">
        <f t="shared" si="114"/>
        <v>5.079254774897235</v>
      </c>
      <c r="FK58" s="18">
        <f t="shared" si="96"/>
        <v>5.0562842484186854</v>
      </c>
      <c r="FL58" s="18">
        <f t="shared" si="97"/>
        <v>5.1097631534023691</v>
      </c>
      <c r="FM58" s="18">
        <f t="shared" si="98"/>
        <v>4.9839131034158823</v>
      </c>
      <c r="FN58" s="18">
        <f t="shared" si="99"/>
        <v>4.8910098328217355</v>
      </c>
    </row>
    <row r="59" spans="2:170"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row>
    <row r="60" spans="2:170"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15">100*((AJ29/AI29)^4-1)</f>
        <v>1.0854717444232165</v>
      </c>
      <c r="AK60" s="19">
        <f t="shared" si="115"/>
        <v>3.7657255923197575</v>
      </c>
      <c r="AL60" s="19">
        <f t="shared" si="115"/>
        <v>2.0331238173112443</v>
      </c>
      <c r="AM60" s="19">
        <f t="shared" si="115"/>
        <v>2.9853154030485829</v>
      </c>
      <c r="AN60" s="19">
        <f t="shared" si="115"/>
        <v>4.4086997890248281</v>
      </c>
      <c r="AO60" s="19">
        <f t="shared" si="115"/>
        <v>2.2218126324587528</v>
      </c>
      <c r="AP60" s="19">
        <f t="shared" si="115"/>
        <v>2.6793332807547809</v>
      </c>
      <c r="AQ60" s="19">
        <f t="shared" si="115"/>
        <v>3.5995839398343055</v>
      </c>
      <c r="AR60" s="19">
        <f t="shared" si="115"/>
        <v>5.5639076103945584</v>
      </c>
      <c r="AS60" s="19">
        <f t="shared" si="115"/>
        <v>4.095037288778669</v>
      </c>
      <c r="AT60" s="19">
        <f t="shared" si="115"/>
        <v>3.3695459528334304</v>
      </c>
      <c r="AU60" s="19">
        <f t="shared" si="115"/>
        <v>4.9290586017168403</v>
      </c>
      <c r="AV60" s="19">
        <f t="shared" si="115"/>
        <v>2.7452077367398076</v>
      </c>
      <c r="AW60" s="19">
        <f t="shared" si="115"/>
        <v>3.3890681360347896</v>
      </c>
      <c r="AX60" s="19">
        <f t="shared" si="115"/>
        <v>0.42895380828489316</v>
      </c>
      <c r="AY60" s="19">
        <f t="shared" si="115"/>
        <v>1.2896125826503235</v>
      </c>
      <c r="AZ60" s="19">
        <f t="shared" si="115"/>
        <v>3.2368581972116228</v>
      </c>
      <c r="BA60" s="19">
        <f t="shared" si="115"/>
        <v>2.5626037613593944</v>
      </c>
      <c r="BB60" s="19">
        <f t="shared" si="115"/>
        <v>0.31566462378198601</v>
      </c>
      <c r="BC60" s="19">
        <f t="shared" si="115"/>
        <v>1.7972327021423817</v>
      </c>
      <c r="BD60" s="19">
        <f t="shared" si="115"/>
        <v>1.471722977602119</v>
      </c>
      <c r="BE60" s="19">
        <f t="shared" si="115"/>
        <v>5.0945336914062445</v>
      </c>
      <c r="BF60" s="19">
        <f t="shared" si="115"/>
        <v>-4.1518532241689554</v>
      </c>
      <c r="BG60" s="19">
        <f t="shared" si="115"/>
        <v>2.4130062883304104</v>
      </c>
      <c r="BH60" s="19">
        <f t="shared" si="115"/>
        <v>2.7145417070310263</v>
      </c>
      <c r="BI60" s="19">
        <f t="shared" si="115"/>
        <v>-0.4100455904568423</v>
      </c>
      <c r="BJ60" s="19">
        <f t="shared" si="115"/>
        <v>2.4895074878089174</v>
      </c>
      <c r="BK60" s="19">
        <f t="shared" si="115"/>
        <v>3.7282404858548501</v>
      </c>
      <c r="BL60" s="19">
        <f t="shared" si="115"/>
        <v>6.1067235554217447</v>
      </c>
      <c r="BM60" s="19">
        <f t="shared" si="115"/>
        <v>-1.2901456248342269</v>
      </c>
      <c r="BN60" s="19">
        <f t="shared" si="115"/>
        <v>4.4754084214676748</v>
      </c>
      <c r="BO60" s="19">
        <f t="shared" si="115"/>
        <v>3.0020434193088086</v>
      </c>
      <c r="BP60" s="19">
        <f t="shared" ref="BP60:CU60" si="116">100*((BP29/BO29)^4-1)</f>
        <v>8.5103284940152299</v>
      </c>
      <c r="BQ60" s="19">
        <f t="shared" si="116"/>
        <v>3.5101505781220954</v>
      </c>
      <c r="BR60" s="19">
        <f t="shared" si="116"/>
        <v>-9.5385709205575431E-2</v>
      </c>
      <c r="BS60" s="19">
        <f t="shared" si="116"/>
        <v>4.1755002176269373</v>
      </c>
      <c r="BT60" s="19">
        <f t="shared" si="116"/>
        <v>7.6437833667263977</v>
      </c>
      <c r="BU60" s="19">
        <f t="shared" si="116"/>
        <v>0.63124646497407788</v>
      </c>
      <c r="BV60" s="19">
        <f t="shared" si="116"/>
        <v>5.1306307195331025</v>
      </c>
      <c r="BW60" s="19">
        <f t="shared" si="116"/>
        <v>5.6610270672180496</v>
      </c>
      <c r="BX60" s="19">
        <f t="shared" si="116"/>
        <v>7.2310635255684375</v>
      </c>
      <c r="BY60" s="19">
        <f t="shared" si="116"/>
        <v>3.7988716086673868</v>
      </c>
      <c r="BZ60" s="19">
        <f t="shared" si="116"/>
        <v>-6.0027742630257785</v>
      </c>
      <c r="CA60" s="19">
        <f t="shared" si="116"/>
        <v>0.87600547731794265</v>
      </c>
      <c r="CB60" s="19">
        <f t="shared" si="116"/>
        <v>3.3345313667718868</v>
      </c>
      <c r="CC60" s="19">
        <f t="shared" si="116"/>
        <v>0.97535730194113768</v>
      </c>
      <c r="CD60" s="19">
        <f t="shared" si="116"/>
        <v>-2.0991646467125813</v>
      </c>
      <c r="CE60" s="19">
        <f t="shared" si="116"/>
        <v>0.26316503936154589</v>
      </c>
      <c r="CF60" s="19">
        <f t="shared" si="116"/>
        <v>0.40843530791678795</v>
      </c>
      <c r="CG60" s="19">
        <f t="shared" si="116"/>
        <v>2.3706043199601456</v>
      </c>
      <c r="CH60" s="19">
        <f t="shared" si="116"/>
        <v>-1.0300632574525403</v>
      </c>
      <c r="CI60" s="19">
        <f t="shared" si="116"/>
        <v>4.3419019105481738</v>
      </c>
      <c r="CJ60" s="19">
        <f t="shared" si="116"/>
        <v>4.9706102753705128</v>
      </c>
      <c r="CK60" s="19">
        <f t="shared" si="116"/>
        <v>2.6573621532563152</v>
      </c>
      <c r="CL60" s="19">
        <f t="shared" si="116"/>
        <v>2.6851915184255226</v>
      </c>
      <c r="CM60" s="19">
        <f t="shared" si="116"/>
        <v>0.64737388490110348</v>
      </c>
      <c r="CN60" s="19">
        <f t="shared" si="116"/>
        <v>5.1732806803379772</v>
      </c>
      <c r="CO60" s="19">
        <f t="shared" si="116"/>
        <v>2.4986191567339722</v>
      </c>
      <c r="CP60" s="19">
        <f t="shared" si="116"/>
        <v>-0.89452038991051364</v>
      </c>
      <c r="CQ60" s="19">
        <f t="shared" si="116"/>
        <v>0.37436555030332386</v>
      </c>
      <c r="CR60" s="19">
        <f t="shared" si="116"/>
        <v>3.2459758975220465</v>
      </c>
      <c r="CS60" s="19">
        <f t="shared" si="116"/>
        <v>1.5731598661729684</v>
      </c>
      <c r="CT60" s="19">
        <f t="shared" si="116"/>
        <v>-1.3866596771561324</v>
      </c>
      <c r="CU60" s="19">
        <f t="shared" si="116"/>
        <v>1.4111709180788079</v>
      </c>
      <c r="CV60" s="19">
        <f t="shared" ref="CV60:EA60" si="117">100*((CV29/CU29)^4-1)</f>
        <v>7.3778673177079535</v>
      </c>
      <c r="CW60" s="19">
        <f t="shared" si="117"/>
        <v>9.067173414523122E-2</v>
      </c>
      <c r="CX60" s="19">
        <f t="shared" si="117"/>
        <v>-1.1808904169055667</v>
      </c>
      <c r="CY60" s="19">
        <f t="shared" si="117"/>
        <v>-1.5426156998869289</v>
      </c>
      <c r="CZ60" s="19">
        <f t="shared" si="117"/>
        <v>6.8846837153582197</v>
      </c>
      <c r="DA60" s="19">
        <f t="shared" si="117"/>
        <v>3.2444612273127893</v>
      </c>
      <c r="DB60" s="19">
        <f t="shared" si="117"/>
        <v>-1.5944025703269693</v>
      </c>
      <c r="DC60" s="19">
        <f t="shared" si="117"/>
        <v>0.53417018704573493</v>
      </c>
      <c r="DD60" s="19">
        <f t="shared" si="117"/>
        <v>6.5542887236822001</v>
      </c>
      <c r="DE60" s="19">
        <f t="shared" si="117"/>
        <v>3.0954257899598714</v>
      </c>
      <c r="DF60" s="19">
        <f t="shared" si="117"/>
        <v>-4.0475430117103972E-2</v>
      </c>
      <c r="DG60" s="19">
        <f t="shared" si="117"/>
        <v>4.1457612483685402</v>
      </c>
      <c r="DH60" s="19">
        <f t="shared" si="117"/>
        <v>4.9525513315780589</v>
      </c>
      <c r="DI60" s="19">
        <f t="shared" si="117"/>
        <v>1.0319220675258478</v>
      </c>
      <c r="DJ60" s="19">
        <f t="shared" si="117"/>
        <v>2.9461825528859231</v>
      </c>
      <c r="DK60" s="19">
        <f t="shared" si="117"/>
        <v>4.2578375051778306</v>
      </c>
      <c r="DL60" s="19">
        <f t="shared" si="117"/>
        <v>5.0490189417725206</v>
      </c>
      <c r="DM60" s="19">
        <f t="shared" si="117"/>
        <v>0.40303703441848526</v>
      </c>
      <c r="DN60" s="19">
        <f t="shared" si="117"/>
        <v>2.1135568747385314</v>
      </c>
      <c r="DO60" s="19">
        <f t="shared" si="117"/>
        <v>3.3445847480570778</v>
      </c>
      <c r="DP60" s="19">
        <f t="shared" si="117"/>
        <v>3.5239708681810145</v>
      </c>
      <c r="DQ60" s="19">
        <f t="shared" si="117"/>
        <v>3.780226730214209</v>
      </c>
      <c r="DR60" s="19">
        <f t="shared" si="117"/>
        <v>-1.7501666424837192</v>
      </c>
      <c r="DS60" s="19">
        <f t="shared" si="117"/>
        <v>4.4641481356378909</v>
      </c>
      <c r="DT60" s="19">
        <f t="shared" si="117"/>
        <v>-1.8941280900951707</v>
      </c>
      <c r="DU60" s="19">
        <f t="shared" si="117"/>
        <v>6.0231174391975673</v>
      </c>
      <c r="DV60" s="19">
        <f t="shared" si="117"/>
        <v>-1.32434164236086</v>
      </c>
      <c r="DW60" s="19">
        <f t="shared" si="117"/>
        <v>4.2832600681619537</v>
      </c>
      <c r="DX60" s="19">
        <f t="shared" si="117"/>
        <v>9.180417374683314</v>
      </c>
      <c r="DY60" s="19">
        <f t="shared" si="117"/>
        <v>8.9934728421492629</v>
      </c>
      <c r="DZ60" s="19">
        <f t="shared" si="117"/>
        <v>5.826784009047703</v>
      </c>
      <c r="EA60" s="19">
        <f t="shared" si="117"/>
        <v>8.2724741668016364</v>
      </c>
      <c r="EB60" s="19">
        <f t="shared" ref="EB60:FJ60" si="118">100*((EB29/EA29)^4-1)</f>
        <v>15.698845912798532</v>
      </c>
      <c r="EC60" s="19">
        <f t="shared" si="118"/>
        <v>6.6336032723469218</v>
      </c>
      <c r="ED60" s="19">
        <f t="shared" si="118"/>
        <v>4.3975723903078467</v>
      </c>
      <c r="EE60" s="19">
        <f t="shared" si="118"/>
        <v>5.75830595341702</v>
      </c>
      <c r="EF60" s="19">
        <f t="shared" si="118"/>
        <v>6.2596412449664518</v>
      </c>
      <c r="EG60" s="19">
        <f t="shared" si="118"/>
        <v>5.2009238569838523</v>
      </c>
      <c r="EH60" s="19">
        <f t="shared" si="118"/>
        <v>1.2108631074033926</v>
      </c>
      <c r="EI60" s="19">
        <f t="shared" si="118"/>
        <v>4.4739031608892921</v>
      </c>
      <c r="EJ60" s="19">
        <f t="shared" si="118"/>
        <v>5.7013518661796381</v>
      </c>
      <c r="EK60" s="19">
        <f t="shared" si="118"/>
        <v>1.1518702517425261</v>
      </c>
      <c r="EL60" s="19">
        <f t="shared" si="118"/>
        <v>0.11379399036768323</v>
      </c>
      <c r="EM60" s="19">
        <f t="shared" si="118"/>
        <v>3.2083509223451268</v>
      </c>
      <c r="EN60" s="19">
        <f t="shared" si="118"/>
        <v>4.2850474787001769</v>
      </c>
      <c r="EO60" s="19">
        <f t="shared" si="118"/>
        <v>3.742205485169614</v>
      </c>
      <c r="EP60" s="18">
        <f t="shared" si="118"/>
        <v>0.51466598843490363</v>
      </c>
      <c r="EQ60" s="18">
        <f t="shared" si="118"/>
        <v>6.2323539329255162</v>
      </c>
      <c r="ER60" s="18">
        <f t="shared" si="118"/>
        <v>7.8814642937474311</v>
      </c>
      <c r="ES60" s="18">
        <f t="shared" si="118"/>
        <v>4.1430190861717175</v>
      </c>
      <c r="ET60" s="18">
        <f t="shared" si="118"/>
        <v>-0.30398284162632683</v>
      </c>
      <c r="EU60" s="18">
        <f t="shared" si="118"/>
        <v>3.2721758675301249</v>
      </c>
      <c r="EV60" s="18">
        <f t="shared" si="118"/>
        <v>5.6637124074191192</v>
      </c>
      <c r="EW60" s="18">
        <f t="shared" si="118"/>
        <v>2.3652446662529858</v>
      </c>
      <c r="EX60" s="18">
        <f t="shared" si="118"/>
        <v>-0.61826389623824696</v>
      </c>
      <c r="EY60" s="18">
        <f t="shared" si="118"/>
        <v>2.5753179765879652</v>
      </c>
      <c r="EZ60" s="18">
        <f t="shared" si="118"/>
        <v>4.5797781765812395</v>
      </c>
      <c r="FA60" s="18">
        <f t="shared" si="118"/>
        <v>1.3876057965889421</v>
      </c>
      <c r="FB60" s="18">
        <f t="shared" si="118"/>
        <v>-0.93766099402585734</v>
      </c>
      <c r="FC60" s="18">
        <f t="shared" si="118"/>
        <v>2.1246386631174952</v>
      </c>
      <c r="FD60" s="18">
        <f t="shared" si="118"/>
        <v>4.4599107456897213</v>
      </c>
      <c r="FE60" s="18">
        <f t="shared" si="118"/>
        <v>1.0808295310566374</v>
      </c>
      <c r="FF60" s="18">
        <f t="shared" si="118"/>
        <v>-1.001207902594814</v>
      </c>
      <c r="FG60" s="18">
        <f t="shared" si="118"/>
        <v>2.1665164480248134</v>
      </c>
      <c r="FH60" s="18">
        <f t="shared" si="118"/>
        <v>4.4759196872582008</v>
      </c>
      <c r="FI60" s="18">
        <f t="shared" si="118"/>
        <v>1.0973949035202102</v>
      </c>
      <c r="FJ60" s="18">
        <f t="shared" si="118"/>
        <v>-0.84229969002925786</v>
      </c>
      <c r="FK60" s="18">
        <f t="shared" ref="FK60:FK64" si="119">100*((FK29/FJ29)^4-1)</f>
        <v>2.2592617040950502</v>
      </c>
      <c r="FL60" s="18">
        <f t="shared" ref="FL60:FL64" si="120">100*((FL29/FK29)^4-1)</f>
        <v>4.5539946457424652</v>
      </c>
      <c r="FM60" s="18">
        <f t="shared" ref="FM60:FM64" si="121">100*((FM29/FL29)^4-1)</f>
        <v>1.1776076967301208</v>
      </c>
      <c r="FN60" s="18">
        <f t="shared" ref="FN60:FN64" si="122">100*((FN29/FM29)^4-1)</f>
        <v>-0.79485330716734248</v>
      </c>
    </row>
    <row r="61" spans="2:170"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23">100*((AJ30/AI30)^4-1)</f>
        <v>0.37042713874819722</v>
      </c>
      <c r="AK61" s="19">
        <f t="shared" si="123"/>
        <v>3.6206751986068264</v>
      </c>
      <c r="AL61" s="19">
        <f t="shared" si="123"/>
        <v>2.7133828503040469</v>
      </c>
      <c r="AM61" s="19">
        <f t="shared" si="123"/>
        <v>2.6951017599548655</v>
      </c>
      <c r="AN61" s="19">
        <f t="shared" si="123"/>
        <v>4.6575183264621733</v>
      </c>
      <c r="AO61" s="19">
        <f t="shared" si="123"/>
        <v>2.1614350084107059</v>
      </c>
      <c r="AP61" s="19">
        <f t="shared" si="123"/>
        <v>3.23763441443361</v>
      </c>
      <c r="AQ61" s="19">
        <f t="shared" si="123"/>
        <v>3.4525786500446465</v>
      </c>
      <c r="AR61" s="19">
        <f t="shared" si="123"/>
        <v>5.4700602154843736</v>
      </c>
      <c r="AS61" s="19">
        <f t="shared" si="123"/>
        <v>3.495157099290469</v>
      </c>
      <c r="AT61" s="19">
        <f t="shared" si="123"/>
        <v>4.2861463212144457</v>
      </c>
      <c r="AU61" s="19">
        <f t="shared" si="123"/>
        <v>4.4737168635321289</v>
      </c>
      <c r="AV61" s="19">
        <f t="shared" si="123"/>
        <v>2.5917800671866775</v>
      </c>
      <c r="AW61" s="19">
        <f t="shared" si="123"/>
        <v>2.5750957108561012</v>
      </c>
      <c r="AX61" s="19">
        <f t="shared" si="123"/>
        <v>1.3288854412334405</v>
      </c>
      <c r="AY61" s="19">
        <f t="shared" si="123"/>
        <v>0.88153737119955888</v>
      </c>
      <c r="AZ61" s="19">
        <f t="shared" si="123"/>
        <v>2.9918979943811985</v>
      </c>
      <c r="BA61" s="19">
        <f t="shared" si="123"/>
        <v>2.0829779449630381</v>
      </c>
      <c r="BB61" s="19">
        <f t="shared" si="123"/>
        <v>0.54222459496942044</v>
      </c>
      <c r="BC61" s="19">
        <f t="shared" si="123"/>
        <v>2.5090830763418781</v>
      </c>
      <c r="BD61" s="19">
        <f t="shared" si="123"/>
        <v>0.32262374667673122</v>
      </c>
      <c r="BE61" s="19">
        <f t="shared" si="123"/>
        <v>4.0305484277707526</v>
      </c>
      <c r="BF61" s="19">
        <f t="shared" si="123"/>
        <v>-3.4610575108131258</v>
      </c>
      <c r="BG61" s="19">
        <f t="shared" si="123"/>
        <v>2.707306079221361</v>
      </c>
      <c r="BH61" s="19">
        <f t="shared" si="123"/>
        <v>4.2184924178831684</v>
      </c>
      <c r="BI61" s="19">
        <f t="shared" si="123"/>
        <v>-0.31583078388541796</v>
      </c>
      <c r="BJ61" s="19">
        <f t="shared" si="123"/>
        <v>2.8786647189805281</v>
      </c>
      <c r="BK61" s="19">
        <f t="shared" si="123"/>
        <v>3.0722175934289941</v>
      </c>
      <c r="BL61" s="19">
        <f t="shared" si="123"/>
        <v>6.6023493866580685</v>
      </c>
      <c r="BM61" s="19">
        <f t="shared" si="123"/>
        <v>-0.40857964990022033</v>
      </c>
      <c r="BN61" s="19">
        <f t="shared" si="123"/>
        <v>4.2652406097428708</v>
      </c>
      <c r="BO61" s="19">
        <f t="shared" si="123"/>
        <v>1.323979441139933</v>
      </c>
      <c r="BP61" s="19">
        <f t="shared" ref="BP61:CU61" si="124">100*((BP30/BO30)^4-1)</f>
        <v>10.817039982552522</v>
      </c>
      <c r="BQ61" s="19">
        <f t="shared" si="124"/>
        <v>3.8951644466576285</v>
      </c>
      <c r="BR61" s="19">
        <f t="shared" si="124"/>
        <v>-1.9360511703141126</v>
      </c>
      <c r="BS61" s="19">
        <f t="shared" si="124"/>
        <v>3.2651032837471172</v>
      </c>
      <c r="BT61" s="19">
        <f t="shared" si="124"/>
        <v>9.5032345694867395</v>
      </c>
      <c r="BU61" s="19">
        <f t="shared" si="124"/>
        <v>-0.47238970297005523</v>
      </c>
      <c r="BV61" s="19">
        <f t="shared" si="124"/>
        <v>6.5192893231878601</v>
      </c>
      <c r="BW61" s="19">
        <f t="shared" si="124"/>
        <v>5.2831024808458915</v>
      </c>
      <c r="BX61" s="19">
        <f t="shared" si="124"/>
        <v>8.9697900742921952</v>
      </c>
      <c r="BY61" s="19">
        <f t="shared" si="124"/>
        <v>4.1251536955243306</v>
      </c>
      <c r="BZ61" s="19">
        <f t="shared" si="124"/>
        <v>-8.1874331950654859</v>
      </c>
      <c r="CA61" s="19">
        <f t="shared" si="124"/>
        <v>0.36011935498159175</v>
      </c>
      <c r="CB61" s="19">
        <f t="shared" si="124"/>
        <v>4.3640127850333776</v>
      </c>
      <c r="CC61" s="19">
        <f t="shared" si="124"/>
        <v>1.4048959256801385</v>
      </c>
      <c r="CD61" s="19">
        <f t="shared" si="124"/>
        <v>-1.3470689954150239</v>
      </c>
      <c r="CE61" s="19">
        <f t="shared" si="124"/>
        <v>0.16833908463866898</v>
      </c>
      <c r="CF61" s="19">
        <f t="shared" si="124"/>
        <v>1.578775660601317</v>
      </c>
      <c r="CG61" s="19">
        <f t="shared" si="124"/>
        <v>2.4739618929182861</v>
      </c>
      <c r="CH61" s="19">
        <f t="shared" si="124"/>
        <v>-0.82360179438145664</v>
      </c>
      <c r="CI61" s="19">
        <f t="shared" si="124"/>
        <v>5.1321855958891716</v>
      </c>
      <c r="CJ61" s="19">
        <f t="shared" si="124"/>
        <v>6.1653493366981449</v>
      </c>
      <c r="CK61" s="19">
        <f t="shared" si="124"/>
        <v>2.404532011179783</v>
      </c>
      <c r="CL61" s="19">
        <f t="shared" si="124"/>
        <v>2.5200221399195089</v>
      </c>
      <c r="CM61" s="19">
        <f t="shared" si="124"/>
        <v>0.14490813638572408</v>
      </c>
      <c r="CN61" s="19">
        <f t="shared" si="124"/>
        <v>6.0512867239369106</v>
      </c>
      <c r="CO61" s="19">
        <f t="shared" si="124"/>
        <v>2.1140873309801078</v>
      </c>
      <c r="CP61" s="19">
        <f t="shared" si="124"/>
        <v>-0.81271719509208307</v>
      </c>
      <c r="CQ61" s="19">
        <f t="shared" si="124"/>
        <v>0.46553800160267222</v>
      </c>
      <c r="CR61" s="19">
        <f t="shared" si="124"/>
        <v>2.8057201341759708</v>
      </c>
      <c r="CS61" s="19">
        <f t="shared" si="124"/>
        <v>1.960647218232392</v>
      </c>
      <c r="CT61" s="19">
        <f t="shared" si="124"/>
        <v>-1.0835475209510004</v>
      </c>
      <c r="CU61" s="19">
        <f t="shared" si="124"/>
        <v>1.5421962851123849</v>
      </c>
      <c r="CV61" s="19">
        <f t="shared" ref="CV61:EA61" si="125">100*((CV30/CU30)^4-1)</f>
        <v>7.5228535114394202</v>
      </c>
      <c r="CW61" s="19">
        <f t="shared" si="125"/>
        <v>0.78841327866852051</v>
      </c>
      <c r="CX61" s="19">
        <f t="shared" si="125"/>
        <v>-3.1741535878476057</v>
      </c>
      <c r="CY61" s="19">
        <f t="shared" si="125"/>
        <v>-2.8917234726501762</v>
      </c>
      <c r="CZ61" s="19">
        <f t="shared" si="125"/>
        <v>7.3560285686022464</v>
      </c>
      <c r="DA61" s="19">
        <f t="shared" si="125"/>
        <v>4.0680534700777704</v>
      </c>
      <c r="DB61" s="19">
        <f t="shared" si="125"/>
        <v>-2.0423508184074013</v>
      </c>
      <c r="DC61" s="19">
        <f t="shared" si="125"/>
        <v>0.38638220529518819</v>
      </c>
      <c r="DD61" s="19">
        <f t="shared" si="125"/>
        <v>6.9209466316492607</v>
      </c>
      <c r="DE61" s="19">
        <f t="shared" si="125"/>
        <v>2.8566694563703976</v>
      </c>
      <c r="DF61" s="19">
        <f t="shared" si="125"/>
        <v>0.11019118912096726</v>
      </c>
      <c r="DG61" s="19">
        <f t="shared" si="125"/>
        <v>4.8525309384001902</v>
      </c>
      <c r="DH61" s="19">
        <f t="shared" si="125"/>
        <v>4.9371617828530834</v>
      </c>
      <c r="DI61" s="19">
        <f t="shared" si="125"/>
        <v>1.4941788374687626</v>
      </c>
      <c r="DJ61" s="19">
        <f t="shared" si="125"/>
        <v>3.6294956485583008</v>
      </c>
      <c r="DK61" s="19">
        <f t="shared" si="125"/>
        <v>4.0713949222796808</v>
      </c>
      <c r="DL61" s="19">
        <f t="shared" si="125"/>
        <v>5.1817461657555297</v>
      </c>
      <c r="DM61" s="19">
        <f t="shared" si="125"/>
        <v>-0.12165959465356702</v>
      </c>
      <c r="DN61" s="19">
        <f t="shared" si="125"/>
        <v>2.7734126567646511</v>
      </c>
      <c r="DO61" s="19">
        <f t="shared" si="125"/>
        <v>2.1605056090402863</v>
      </c>
      <c r="DP61" s="19">
        <f t="shared" si="125"/>
        <v>2.8359077264316745</v>
      </c>
      <c r="DQ61" s="19">
        <f t="shared" si="125"/>
        <v>2.334961303814187</v>
      </c>
      <c r="DR61" s="19">
        <f t="shared" si="125"/>
        <v>0.19831137557571044</v>
      </c>
      <c r="DS61" s="19">
        <f t="shared" si="125"/>
        <v>5.0821385741511182</v>
      </c>
      <c r="DT61" s="19">
        <f t="shared" si="125"/>
        <v>-2.4872379567023706</v>
      </c>
      <c r="DU61" s="19">
        <f t="shared" si="125"/>
        <v>7.1243563648662578</v>
      </c>
      <c r="DV61" s="19">
        <f t="shared" si="125"/>
        <v>-1.9785253806091307</v>
      </c>
      <c r="DW61" s="19">
        <f t="shared" si="125"/>
        <v>4.4553587527872418</v>
      </c>
      <c r="DX61" s="19">
        <f t="shared" si="125"/>
        <v>10.82158269848199</v>
      </c>
      <c r="DY61" s="19">
        <f t="shared" si="125"/>
        <v>7.4458178534677621</v>
      </c>
      <c r="DZ61" s="19">
        <f t="shared" si="125"/>
        <v>5.6626108397082264</v>
      </c>
      <c r="EA61" s="19">
        <f t="shared" si="125"/>
        <v>8.5353002466257202</v>
      </c>
      <c r="EB61" s="19">
        <f t="shared" ref="EB61:FJ61" si="126">100*((EB30/EA30)^4-1)</f>
        <v>14.571690916727697</v>
      </c>
      <c r="EC61" s="19">
        <f t="shared" si="126"/>
        <v>8.325726564432756</v>
      </c>
      <c r="ED61" s="19">
        <f t="shared" si="126"/>
        <v>3.4370554175227719</v>
      </c>
      <c r="EE61" s="19">
        <f t="shared" si="126"/>
        <v>4.0090983146538584</v>
      </c>
      <c r="EF61" s="19">
        <f t="shared" si="126"/>
        <v>6.8564064109698064</v>
      </c>
      <c r="EG61" s="19">
        <f t="shared" si="126"/>
        <v>6.028572877793259</v>
      </c>
      <c r="EH61" s="19">
        <f t="shared" si="126"/>
        <v>0.61906917605925038</v>
      </c>
      <c r="EI61" s="19">
        <f t="shared" si="126"/>
        <v>3.3750558409423981</v>
      </c>
      <c r="EJ61" s="19">
        <f t="shared" si="126"/>
        <v>6.3297433350748777</v>
      </c>
      <c r="EK61" s="19">
        <f t="shared" si="126"/>
        <v>1.7077871648412568</v>
      </c>
      <c r="EL61" s="19">
        <f t="shared" si="126"/>
        <v>-0.18317319948829569</v>
      </c>
      <c r="EM61" s="19">
        <f t="shared" si="126"/>
        <v>2.5092600690447497</v>
      </c>
      <c r="EN61" s="19">
        <f t="shared" si="126"/>
        <v>4.7254728048821582</v>
      </c>
      <c r="EO61" s="19">
        <f t="shared" si="126"/>
        <v>5.7323340065980055</v>
      </c>
      <c r="EP61" s="18">
        <f t="shared" si="126"/>
        <v>-0.56168034376786746</v>
      </c>
      <c r="EQ61" s="18">
        <f t="shared" si="126"/>
        <v>4.7359209969428884</v>
      </c>
      <c r="ER61" s="18">
        <f t="shared" si="126"/>
        <v>8.7657911182456694</v>
      </c>
      <c r="ES61" s="18">
        <f t="shared" si="126"/>
        <v>5.7463869705495885</v>
      </c>
      <c r="ET61" s="18">
        <f t="shared" si="126"/>
        <v>-1.5564077910254603</v>
      </c>
      <c r="EU61" s="18">
        <f t="shared" si="126"/>
        <v>1.8576364221112085</v>
      </c>
      <c r="EV61" s="18">
        <f t="shared" si="126"/>
        <v>5.976265392469049</v>
      </c>
      <c r="EW61" s="18">
        <f t="shared" si="126"/>
        <v>4.2228455973478018</v>
      </c>
      <c r="EX61" s="18">
        <f t="shared" si="126"/>
        <v>-1.5731318791929683</v>
      </c>
      <c r="EY61" s="18">
        <f t="shared" si="126"/>
        <v>1.3511562064345339</v>
      </c>
      <c r="EZ61" s="18">
        <f t="shared" si="126"/>
        <v>4.9089592883355238</v>
      </c>
      <c r="FA61" s="18">
        <f t="shared" si="126"/>
        <v>3.2351444930556417</v>
      </c>
      <c r="FB61" s="18">
        <f t="shared" si="126"/>
        <v>-1.8550735318572653</v>
      </c>
      <c r="FC61" s="18">
        <f t="shared" si="126"/>
        <v>0.95920710230334993</v>
      </c>
      <c r="FD61" s="18">
        <f t="shared" si="126"/>
        <v>4.8936688844164022</v>
      </c>
      <c r="FE61" s="18">
        <f t="shared" si="126"/>
        <v>2.9722695958460221</v>
      </c>
      <c r="FF61" s="18">
        <f t="shared" si="126"/>
        <v>-1.8536876328847263</v>
      </c>
      <c r="FG61" s="18">
        <f t="shared" si="126"/>
        <v>1.039650606857756</v>
      </c>
      <c r="FH61" s="18">
        <f t="shared" si="126"/>
        <v>4.9339314651804855</v>
      </c>
      <c r="FI61" s="18">
        <f t="shared" si="126"/>
        <v>3.0066568240141534</v>
      </c>
      <c r="FJ61" s="18">
        <f t="shared" si="126"/>
        <v>-1.6756985377045397</v>
      </c>
      <c r="FK61" s="18">
        <f t="shared" si="119"/>
        <v>1.1286390601841889</v>
      </c>
      <c r="FL61" s="18">
        <f t="shared" si="120"/>
        <v>5.0219749259201585</v>
      </c>
      <c r="FM61" s="18">
        <f t="shared" si="121"/>
        <v>3.0907968388069307</v>
      </c>
      <c r="FN61" s="18">
        <f t="shared" si="122"/>
        <v>-1.6325295534938444</v>
      </c>
    </row>
    <row r="62" spans="2:170"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27">100*((AJ31/AI31)^4-1)</f>
        <v>10.572511934997998</v>
      </c>
      <c r="AK62" s="19">
        <f t="shared" si="127"/>
        <v>10.164640738079012</v>
      </c>
      <c r="AL62" s="19">
        <f t="shared" si="127"/>
        <v>8.7171684092294477</v>
      </c>
      <c r="AM62" s="19">
        <f t="shared" si="127"/>
        <v>6.8594314793162248</v>
      </c>
      <c r="AN62" s="19">
        <f t="shared" si="127"/>
        <v>10.037824088210057</v>
      </c>
      <c r="AO62" s="19">
        <f t="shared" si="127"/>
        <v>8.5744403079140561</v>
      </c>
      <c r="AP62" s="19">
        <f t="shared" si="127"/>
        <v>10.471178965847638</v>
      </c>
      <c r="AQ62" s="19">
        <f t="shared" si="127"/>
        <v>8.0973539483719215</v>
      </c>
      <c r="AR62" s="19">
        <f t="shared" si="127"/>
        <v>8.7149060893852326</v>
      </c>
      <c r="AS62" s="19">
        <f t="shared" si="127"/>
        <v>4.7573285226210738</v>
      </c>
      <c r="AT62" s="19">
        <f t="shared" si="127"/>
        <v>4.8056104987571846</v>
      </c>
      <c r="AU62" s="19">
        <f t="shared" si="127"/>
        <v>5.51534171750796</v>
      </c>
      <c r="AV62" s="19">
        <f t="shared" si="127"/>
        <v>5.2719657356620875</v>
      </c>
      <c r="AW62" s="19">
        <f t="shared" si="127"/>
        <v>4.6469536533369604</v>
      </c>
      <c r="AX62" s="19">
        <f t="shared" si="127"/>
        <v>4.8394438954667551</v>
      </c>
      <c r="AY62" s="19">
        <f t="shared" si="127"/>
        <v>4.8195428751655278</v>
      </c>
      <c r="AZ62" s="19">
        <f t="shared" si="127"/>
        <v>1.939029512032131</v>
      </c>
      <c r="BA62" s="19">
        <f t="shared" si="127"/>
        <v>3.5012510501258198</v>
      </c>
      <c r="BB62" s="19">
        <f t="shared" si="127"/>
        <v>4.3860253586184728</v>
      </c>
      <c r="BC62" s="19">
        <f t="shared" si="127"/>
        <v>5.098793529336465</v>
      </c>
      <c r="BD62" s="19">
        <f t="shared" si="127"/>
        <v>5.0761862653580181</v>
      </c>
      <c r="BE62" s="19">
        <f t="shared" si="127"/>
        <v>6.8622067143327303</v>
      </c>
      <c r="BF62" s="19">
        <f t="shared" si="127"/>
        <v>9.7196364440469196</v>
      </c>
      <c r="BG62" s="19">
        <f t="shared" si="127"/>
        <v>9.4814617392319001</v>
      </c>
      <c r="BH62" s="19">
        <f t="shared" si="127"/>
        <v>10.821862026516648</v>
      </c>
      <c r="BI62" s="19">
        <f t="shared" si="127"/>
        <v>10.713634500118928</v>
      </c>
      <c r="BJ62" s="19">
        <f t="shared" si="127"/>
        <v>12.591724057673371</v>
      </c>
      <c r="BK62" s="19">
        <f t="shared" si="127"/>
        <v>19.066265836936005</v>
      </c>
      <c r="BL62" s="19">
        <f t="shared" si="127"/>
        <v>16.084253236994208</v>
      </c>
      <c r="BM62" s="19">
        <f t="shared" si="127"/>
        <v>18.282565198203148</v>
      </c>
      <c r="BN62" s="19">
        <f t="shared" si="127"/>
        <v>19.974174227552588</v>
      </c>
      <c r="BO62" s="19">
        <f t="shared" si="127"/>
        <v>18.902402232030859</v>
      </c>
      <c r="BP62" s="19">
        <f t="shared" ref="BP62:CU62" si="128">100*((BP31/BO31)^4-1)</f>
        <v>12.863916359882754</v>
      </c>
      <c r="BQ62" s="19">
        <f t="shared" si="128"/>
        <v>11.736833307877381</v>
      </c>
      <c r="BR62" s="19">
        <f t="shared" si="128"/>
        <v>8.5623239914155889</v>
      </c>
      <c r="BS62" s="19">
        <f t="shared" si="128"/>
        <v>10.333680331498062</v>
      </c>
      <c r="BT62" s="19">
        <f t="shared" si="128"/>
        <v>4.9956259882584009</v>
      </c>
      <c r="BU62" s="19">
        <f t="shared" si="128"/>
        <v>-1.3530025493027176</v>
      </c>
      <c r="BV62" s="19">
        <f t="shared" si="128"/>
        <v>-6.0804845783631105</v>
      </c>
      <c r="BW62" s="19">
        <f t="shared" si="128"/>
        <v>-7.1752446072708365</v>
      </c>
      <c r="BX62" s="19">
        <f t="shared" si="128"/>
        <v>-9.7698857721567727</v>
      </c>
      <c r="BY62" s="19">
        <f t="shared" si="128"/>
        <v>-13.274525108978374</v>
      </c>
      <c r="BZ62" s="19">
        <f t="shared" si="128"/>
        <v>-15.899490250234471</v>
      </c>
      <c r="CA62" s="19">
        <f t="shared" si="128"/>
        <v>-22.07042589943411</v>
      </c>
      <c r="CB62" s="19">
        <f t="shared" si="128"/>
        <v>-14.865360829439433</v>
      </c>
      <c r="CC62" s="19">
        <f t="shared" si="128"/>
        <v>-5.3948789625875353</v>
      </c>
      <c r="CD62" s="19">
        <f t="shared" si="128"/>
        <v>3.1247051355726585</v>
      </c>
      <c r="CE62" s="19">
        <f t="shared" si="128"/>
        <v>-1.4548303273517083</v>
      </c>
      <c r="CF62" s="19">
        <f t="shared" si="128"/>
        <v>-4.6907066283669696</v>
      </c>
      <c r="CG62" s="19">
        <f t="shared" si="128"/>
        <v>-6.1019074191117078</v>
      </c>
      <c r="CH62" s="19">
        <f t="shared" si="128"/>
        <v>-6.8938017677382284</v>
      </c>
      <c r="CI62" s="19">
        <f t="shared" si="128"/>
        <v>-10.509427924792758</v>
      </c>
      <c r="CJ62" s="19">
        <f t="shared" si="128"/>
        <v>-4.0702764913043037</v>
      </c>
      <c r="CK62" s="19">
        <f t="shared" si="128"/>
        <v>-4.0723391229639416</v>
      </c>
      <c r="CL62" s="19">
        <f t="shared" si="128"/>
        <v>-4.5589818687707169</v>
      </c>
      <c r="CM62" s="19">
        <f t="shared" si="128"/>
        <v>2.0510934520914903</v>
      </c>
      <c r="CN62" s="19">
        <f t="shared" si="128"/>
        <v>8.1001435816096201</v>
      </c>
      <c r="CO62" s="19">
        <f t="shared" si="128"/>
        <v>9.977906047098827</v>
      </c>
      <c r="CP62" s="19">
        <f t="shared" si="128"/>
        <v>9.5413652095390091</v>
      </c>
      <c r="CQ62" s="19">
        <f t="shared" si="128"/>
        <v>10.286462099834349</v>
      </c>
      <c r="CR62" s="19">
        <f t="shared" si="128"/>
        <v>16.112982503019889</v>
      </c>
      <c r="CS62" s="19">
        <f t="shared" si="128"/>
        <v>16.464086087086784</v>
      </c>
      <c r="CT62" s="19">
        <f t="shared" si="128"/>
        <v>8.960266242523641</v>
      </c>
      <c r="CU62" s="19">
        <f t="shared" si="128"/>
        <v>6.591115494242028</v>
      </c>
      <c r="CV62" s="19">
        <f t="shared" ref="CV62:EA62" si="129">100*((CV31/CU31)^4-1)</f>
        <v>6.0650981104172885</v>
      </c>
      <c r="CW62" s="19">
        <f t="shared" si="129"/>
        <v>5.0555964990960822</v>
      </c>
      <c r="CX62" s="19">
        <f t="shared" si="129"/>
        <v>8.2019811087886687</v>
      </c>
      <c r="CY62" s="19">
        <f t="shared" si="129"/>
        <v>8.3449043764687971</v>
      </c>
      <c r="CZ62" s="19">
        <f t="shared" si="129"/>
        <v>7.0562878811604168</v>
      </c>
      <c r="DA62" s="19">
        <f t="shared" si="129"/>
        <v>7.8115315954728759</v>
      </c>
      <c r="DB62" s="19">
        <f t="shared" si="129"/>
        <v>15.557171851950514</v>
      </c>
      <c r="DC62" s="19">
        <f t="shared" si="129"/>
        <v>11.558314607809784</v>
      </c>
      <c r="DD62" s="19">
        <f t="shared" si="129"/>
        <v>7.5021013387483126</v>
      </c>
      <c r="DE62" s="19">
        <f t="shared" si="129"/>
        <v>10.927014281449177</v>
      </c>
      <c r="DF62" s="19">
        <f t="shared" si="129"/>
        <v>13.398197658260269</v>
      </c>
      <c r="DG62" s="19">
        <f t="shared" si="129"/>
        <v>14.943575029642053</v>
      </c>
      <c r="DH62" s="19">
        <f t="shared" si="129"/>
        <v>12.72860294894096</v>
      </c>
      <c r="DI62" s="19">
        <f t="shared" si="129"/>
        <v>12.426915706385344</v>
      </c>
      <c r="DJ62" s="19">
        <f t="shared" si="129"/>
        <v>11.784741814411316</v>
      </c>
      <c r="DK62" s="19">
        <f t="shared" si="129"/>
        <v>13.616641223439284</v>
      </c>
      <c r="DL62" s="19">
        <f t="shared" si="129"/>
        <v>13.756636524397647</v>
      </c>
      <c r="DM62" s="19">
        <f t="shared" si="129"/>
        <v>1.0745576018774239</v>
      </c>
      <c r="DN62" s="19">
        <f t="shared" si="129"/>
        <v>-1.6516817890413482</v>
      </c>
      <c r="DO62" s="19">
        <f t="shared" si="129"/>
        <v>-1.5713730883551547</v>
      </c>
      <c r="DP62" s="19">
        <f t="shared" si="129"/>
        <v>-1.8496556535983588</v>
      </c>
      <c r="DQ62" s="19">
        <f t="shared" si="129"/>
        <v>8.2437587519559976</v>
      </c>
      <c r="DR62" s="19">
        <f t="shared" si="129"/>
        <v>9.5474414957294798</v>
      </c>
      <c r="DS62" s="19">
        <f t="shared" si="129"/>
        <v>8.6574337814286686</v>
      </c>
      <c r="DT62" s="19">
        <f t="shared" si="129"/>
        <v>0.86592415260731137</v>
      </c>
      <c r="DU62" s="19">
        <f t="shared" si="129"/>
        <v>16.153381926141954</v>
      </c>
      <c r="DV62" s="19">
        <f t="shared" si="129"/>
        <v>27.422987899060971</v>
      </c>
      <c r="DW62" s="19">
        <f t="shared" si="129"/>
        <v>21.847836343658432</v>
      </c>
      <c r="DX62" s="19">
        <f t="shared" si="129"/>
        <v>26.594225776441395</v>
      </c>
      <c r="DY62" s="19">
        <f t="shared" si="129"/>
        <v>21.753828601654423</v>
      </c>
      <c r="DZ62" s="19">
        <f t="shared" si="129"/>
        <v>23.830376043863399</v>
      </c>
      <c r="EA62" s="19">
        <f t="shared" si="129"/>
        <v>33.631453092323113</v>
      </c>
      <c r="EB62" s="19">
        <f t="shared" ref="EB62:FJ62" si="130">100*((EB31/EA31)^4-1)</f>
        <v>12.622516666892114</v>
      </c>
      <c r="EC62" s="19">
        <f t="shared" si="130"/>
        <v>-21.101351811851799</v>
      </c>
      <c r="ED62" s="19">
        <f t="shared" si="130"/>
        <v>-10.920244486047126</v>
      </c>
      <c r="EE62" s="19">
        <f t="shared" si="130"/>
        <v>-11.242296107653416</v>
      </c>
      <c r="EF62" s="19">
        <f t="shared" si="130"/>
        <v>3.641807551706111</v>
      </c>
      <c r="EG62" s="19">
        <f t="shared" si="130"/>
        <v>15.705811521065471</v>
      </c>
      <c r="EH62" s="19">
        <f t="shared" si="130"/>
        <v>5.3176787434118022</v>
      </c>
      <c r="EI62" s="19">
        <f t="shared" si="130"/>
        <v>2.4798301726946193</v>
      </c>
      <c r="EJ62" s="19">
        <f t="shared" si="130"/>
        <v>5.1014784397186652</v>
      </c>
      <c r="EK62" s="19">
        <f t="shared" si="130"/>
        <v>8.5906195410546893</v>
      </c>
      <c r="EL62" s="19">
        <f t="shared" si="130"/>
        <v>5.079604473473931</v>
      </c>
      <c r="EM62" s="19">
        <f t="shared" si="130"/>
        <v>0.81134074165882808</v>
      </c>
      <c r="EN62" s="19">
        <f t="shared" si="130"/>
        <v>-6.1601885686481284</v>
      </c>
      <c r="EO62" s="19">
        <f t="shared" si="130"/>
        <v>-0.15255406477377997</v>
      </c>
      <c r="EP62" s="18">
        <f t="shared" si="130"/>
        <v>4.905442838534646</v>
      </c>
      <c r="EQ62" s="18">
        <f t="shared" si="130"/>
        <v>1.6951812859139714</v>
      </c>
      <c r="ER62" s="18">
        <f t="shared" si="130"/>
        <v>-6.128872308493694</v>
      </c>
      <c r="ES62" s="18">
        <f t="shared" si="130"/>
        <v>-12.739346388968642</v>
      </c>
      <c r="ET62" s="18">
        <f t="shared" si="130"/>
        <v>-9.0668327055062115</v>
      </c>
      <c r="EU62" s="18">
        <f t="shared" si="130"/>
        <v>-1.6523349098081064</v>
      </c>
      <c r="EV62" s="18">
        <f t="shared" si="130"/>
        <v>3.15983553309509</v>
      </c>
      <c r="EW62" s="18">
        <f t="shared" si="130"/>
        <v>4.8413693551734749</v>
      </c>
      <c r="EX62" s="18">
        <f t="shared" si="130"/>
        <v>5.4760356189431425</v>
      </c>
      <c r="EY62" s="18">
        <f t="shared" si="130"/>
        <v>6.2793910347659576</v>
      </c>
      <c r="EZ62" s="18">
        <f t="shared" si="130"/>
        <v>6.6384602723233765</v>
      </c>
      <c r="FA62" s="18">
        <f t="shared" si="130"/>
        <v>6.2869424786844874</v>
      </c>
      <c r="FB62" s="18">
        <f t="shared" si="130"/>
        <v>5.6245405090402878</v>
      </c>
      <c r="FC62" s="18">
        <f t="shared" si="130"/>
        <v>5.460372534804514</v>
      </c>
      <c r="FD62" s="18">
        <f t="shared" si="130"/>
        <v>6.0066223379196426</v>
      </c>
      <c r="FE62" s="18">
        <f t="shared" si="130"/>
        <v>6.0926765055112853</v>
      </c>
      <c r="FF62" s="18">
        <f t="shared" si="130"/>
        <v>5.7042064005236925</v>
      </c>
      <c r="FG62" s="18">
        <f t="shared" si="130"/>
        <v>4.905697824473787</v>
      </c>
      <c r="FH62" s="18">
        <f t="shared" si="130"/>
        <v>4.5704268356439925</v>
      </c>
      <c r="FI62" s="18">
        <f t="shared" si="130"/>
        <v>4.4767831871313168</v>
      </c>
      <c r="FJ62" s="18">
        <f t="shared" si="130"/>
        <v>4.1115520570578656</v>
      </c>
      <c r="FK62" s="18">
        <f t="shared" si="119"/>
        <v>3.7004930565910366</v>
      </c>
      <c r="FL62" s="18">
        <f t="shared" si="120"/>
        <v>3.6759786774937631</v>
      </c>
      <c r="FM62" s="18">
        <f t="shared" si="121"/>
        <v>3.8875658281239955</v>
      </c>
      <c r="FN62" s="18">
        <f t="shared" si="122"/>
        <v>3.9726778221403247</v>
      </c>
    </row>
    <row r="63" spans="2:170" x14ac:dyDescent="0.2">
      <c r="B63" t="str">
        <f>B32</f>
        <v>Housing permits (thous.)</v>
      </c>
      <c r="C63" s="19"/>
      <c r="D63" s="19">
        <f t="shared" ref="D63:AI63" si="131">100*((D32/C32)^4-1)</f>
        <v>-55.77991420377446</v>
      </c>
      <c r="E63" s="19">
        <f t="shared" si="131"/>
        <v>-57.031712043647872</v>
      </c>
      <c r="F63" s="19">
        <f t="shared" si="131"/>
        <v>-74.480126144255621</v>
      </c>
      <c r="G63" s="19">
        <f t="shared" si="131"/>
        <v>-84.653776613581869</v>
      </c>
      <c r="H63" s="19">
        <f t="shared" si="131"/>
        <v>160.8253917897832</v>
      </c>
      <c r="I63" s="19">
        <f t="shared" si="131"/>
        <v>18.887504799335318</v>
      </c>
      <c r="J63" s="19">
        <f t="shared" si="131"/>
        <v>-79.07329261504789</v>
      </c>
      <c r="K63" s="19">
        <f t="shared" si="131"/>
        <v>417.04816288745235</v>
      </c>
      <c r="L63" s="19">
        <f t="shared" si="131"/>
        <v>174.86318282692309</v>
      </c>
      <c r="M63" s="19">
        <f t="shared" si="131"/>
        <v>-61.645690146893607</v>
      </c>
      <c r="N63" s="19">
        <f t="shared" si="131"/>
        <v>-15.378339960918197</v>
      </c>
      <c r="O63" s="19">
        <f t="shared" si="131"/>
        <v>-61.937860093665108</v>
      </c>
      <c r="P63" s="19">
        <f t="shared" si="131"/>
        <v>289.42444499989631</v>
      </c>
      <c r="Q63" s="19">
        <f t="shared" si="131"/>
        <v>14.164056216828925</v>
      </c>
      <c r="R63" s="19">
        <f t="shared" si="131"/>
        <v>68.44206008203868</v>
      </c>
      <c r="S63" s="19">
        <f t="shared" si="131"/>
        <v>-70.562489587279842</v>
      </c>
      <c r="T63" s="19">
        <f t="shared" si="131"/>
        <v>241.77031424136212</v>
      </c>
      <c r="U63" s="19">
        <f t="shared" si="131"/>
        <v>58.353884382402256</v>
      </c>
      <c r="V63" s="19">
        <f t="shared" si="131"/>
        <v>-54.329099223792745</v>
      </c>
      <c r="W63" s="19">
        <f t="shared" si="131"/>
        <v>-48.702030455905479</v>
      </c>
      <c r="X63" s="19">
        <f t="shared" si="131"/>
        <v>165.75166359537343</v>
      </c>
      <c r="Y63" s="19">
        <f t="shared" si="131"/>
        <v>-39.247040054858672</v>
      </c>
      <c r="Z63" s="19">
        <f t="shared" si="131"/>
        <v>-3.7373727834823733</v>
      </c>
      <c r="AA63" s="19">
        <f t="shared" si="131"/>
        <v>3.0496350902735392</v>
      </c>
      <c r="AB63" s="19">
        <f t="shared" si="131"/>
        <v>112.58013689132559</v>
      </c>
      <c r="AC63" s="19">
        <f t="shared" si="131"/>
        <v>8.5551369312139478</v>
      </c>
      <c r="AD63" s="19">
        <f t="shared" si="131"/>
        <v>-17.89482176136098</v>
      </c>
      <c r="AE63" s="19">
        <f t="shared" si="131"/>
        <v>-8.0822712327799024</v>
      </c>
      <c r="AF63" s="19">
        <f t="shared" si="131"/>
        <v>8.2602303575268543</v>
      </c>
      <c r="AG63" s="19">
        <f t="shared" si="131"/>
        <v>345.83606793687727</v>
      </c>
      <c r="AH63" s="19">
        <f t="shared" si="131"/>
        <v>-81.20382344664273</v>
      </c>
      <c r="AI63" s="19">
        <f t="shared" si="131"/>
        <v>71.582936668901382</v>
      </c>
      <c r="AJ63" s="19">
        <f t="shared" ref="AJ63:BO63" si="132">100*((AJ32/AI32)^4-1)</f>
        <v>55.335128023218246</v>
      </c>
      <c r="AK63" s="19">
        <f t="shared" si="132"/>
        <v>94.79829373661039</v>
      </c>
      <c r="AL63" s="19">
        <f t="shared" si="132"/>
        <v>-10.070119804911492</v>
      </c>
      <c r="AM63" s="19">
        <f t="shared" si="132"/>
        <v>-82.615632476680432</v>
      </c>
      <c r="AN63" s="19">
        <f t="shared" si="132"/>
        <v>740.21658558859599</v>
      </c>
      <c r="AO63" s="19">
        <f t="shared" si="132"/>
        <v>-58.346027820615973</v>
      </c>
      <c r="AP63" s="19">
        <f t="shared" si="132"/>
        <v>-31.946782454121781</v>
      </c>
      <c r="AQ63" s="19">
        <f t="shared" si="132"/>
        <v>-10.287137096804377</v>
      </c>
      <c r="AR63" s="19">
        <f t="shared" si="132"/>
        <v>48.192349094642935</v>
      </c>
      <c r="AS63" s="19">
        <f t="shared" si="132"/>
        <v>13.440446260073458</v>
      </c>
      <c r="AT63" s="19">
        <f t="shared" si="132"/>
        <v>-52.52056057684635</v>
      </c>
      <c r="AU63" s="19">
        <f t="shared" si="132"/>
        <v>-15.145707950378839</v>
      </c>
      <c r="AV63" s="19">
        <f t="shared" si="132"/>
        <v>86.203757355787403</v>
      </c>
      <c r="AW63" s="19">
        <f t="shared" si="132"/>
        <v>-52.034731186418348</v>
      </c>
      <c r="AX63" s="19">
        <f t="shared" si="132"/>
        <v>-74.169294134049778</v>
      </c>
      <c r="AY63" s="19">
        <f t="shared" si="132"/>
        <v>19.171499412775805</v>
      </c>
      <c r="AZ63" s="19">
        <f t="shared" si="132"/>
        <v>702.96767491960281</v>
      </c>
      <c r="BA63" s="19">
        <f t="shared" si="132"/>
        <v>-73.745218867856167</v>
      </c>
      <c r="BB63" s="19">
        <f t="shared" si="132"/>
        <v>-15.009331039104467</v>
      </c>
      <c r="BC63" s="19">
        <f t="shared" si="132"/>
        <v>-9.0899223693383426</v>
      </c>
      <c r="BD63" s="19">
        <f t="shared" si="132"/>
        <v>208.12377375233223</v>
      </c>
      <c r="BE63" s="19">
        <f t="shared" si="132"/>
        <v>47.551758777645169</v>
      </c>
      <c r="BF63" s="19">
        <f t="shared" si="132"/>
        <v>-84.561537681419622</v>
      </c>
      <c r="BG63" s="19">
        <f t="shared" si="132"/>
        <v>134.19931073574281</v>
      </c>
      <c r="BH63" s="19">
        <f t="shared" si="132"/>
        <v>90.530512236011234</v>
      </c>
      <c r="BI63" s="19">
        <f t="shared" si="132"/>
        <v>96.945132649066636</v>
      </c>
      <c r="BJ63" s="19">
        <f t="shared" si="132"/>
        <v>-59.786829426447326</v>
      </c>
      <c r="BK63" s="19">
        <f t="shared" si="132"/>
        <v>2.8150204558916814</v>
      </c>
      <c r="BL63" s="19">
        <f t="shared" si="132"/>
        <v>50.347179452967936</v>
      </c>
      <c r="BM63" s="19">
        <f t="shared" si="132"/>
        <v>44.43631331389706</v>
      </c>
      <c r="BN63" s="19">
        <f t="shared" si="132"/>
        <v>-17.363857493987702</v>
      </c>
      <c r="BO63" s="19">
        <f t="shared" si="132"/>
        <v>-59.644317515165056</v>
      </c>
      <c r="BP63" s="19">
        <f t="shared" ref="BP63:CU63" si="133">100*((BP32/BO32)^4-1)</f>
        <v>390.72598585508916</v>
      </c>
      <c r="BQ63" s="19">
        <f t="shared" si="133"/>
        <v>58.93533924447334</v>
      </c>
      <c r="BR63" s="19">
        <f t="shared" si="133"/>
        <v>-90.207168178700357</v>
      </c>
      <c r="BS63" s="19">
        <f t="shared" si="133"/>
        <v>862.43477865084958</v>
      </c>
      <c r="BT63" s="19">
        <f t="shared" si="133"/>
        <v>-59.653909518846106</v>
      </c>
      <c r="BU63" s="19">
        <f t="shared" si="133"/>
        <v>59.005801017509405</v>
      </c>
      <c r="BV63" s="19">
        <f t="shared" si="133"/>
        <v>-75.941823441273257</v>
      </c>
      <c r="BW63" s="19">
        <f t="shared" si="133"/>
        <v>-39.754121333318736</v>
      </c>
      <c r="BX63" s="19">
        <f t="shared" si="133"/>
        <v>117.28113781414552</v>
      </c>
      <c r="BY63" s="19">
        <f t="shared" si="133"/>
        <v>-65.183599078336769</v>
      </c>
      <c r="BZ63" s="19">
        <f t="shared" si="133"/>
        <v>-91.896795115753221</v>
      </c>
      <c r="CA63" s="19">
        <f t="shared" si="133"/>
        <v>-67.334660070399991</v>
      </c>
      <c r="CB63" s="19">
        <f t="shared" si="133"/>
        <v>13.315998179643863</v>
      </c>
      <c r="CC63" s="19">
        <f t="shared" si="133"/>
        <v>0</v>
      </c>
      <c r="CD63" s="19">
        <f t="shared" si="133"/>
        <v>-10.139399129078619</v>
      </c>
      <c r="CE63" s="19">
        <f t="shared" si="133"/>
        <v>569.77800219684332</v>
      </c>
      <c r="CF63" s="19">
        <f t="shared" si="133"/>
        <v>-73.151274430544191</v>
      </c>
      <c r="CG63" s="19">
        <f t="shared" si="133"/>
        <v>470.02371181311389</v>
      </c>
      <c r="CH63" s="19">
        <f t="shared" si="133"/>
        <v>-53.755192759656133</v>
      </c>
      <c r="CI63" s="19">
        <f t="shared" si="133"/>
        <v>-81.677013955392226</v>
      </c>
      <c r="CJ63" s="19">
        <f t="shared" si="133"/>
        <v>3397.1297889344141</v>
      </c>
      <c r="CK63" s="19">
        <f t="shared" si="133"/>
        <v>-65.045538506681197</v>
      </c>
      <c r="CL63" s="19">
        <f t="shared" si="133"/>
        <v>-61.313135141718831</v>
      </c>
      <c r="CM63" s="19">
        <f t="shared" si="133"/>
        <v>411.98242697702608</v>
      </c>
      <c r="CN63" s="19">
        <f t="shared" si="133"/>
        <v>319.07474972554849</v>
      </c>
      <c r="CO63" s="19">
        <f t="shared" si="133"/>
        <v>24.233494990160253</v>
      </c>
      <c r="CP63" s="19">
        <f t="shared" si="133"/>
        <v>-67.974915685481776</v>
      </c>
      <c r="CQ63" s="19">
        <f t="shared" si="133"/>
        <v>-1.9643355281047326</v>
      </c>
      <c r="CR63" s="19">
        <f t="shared" si="133"/>
        <v>79.154609144262579</v>
      </c>
      <c r="CS63" s="19">
        <f t="shared" si="133"/>
        <v>86.373809765197024</v>
      </c>
      <c r="CT63" s="19">
        <f t="shared" si="133"/>
        <v>-16.439957222244715</v>
      </c>
      <c r="CU63" s="19">
        <f t="shared" si="133"/>
        <v>-69.41109022059419</v>
      </c>
      <c r="CV63" s="19">
        <f t="shared" ref="CV63:EA63" si="134">100*((CV32/CU32)^4-1)</f>
        <v>739.60269140394053</v>
      </c>
      <c r="CW63" s="19">
        <f t="shared" si="134"/>
        <v>-7.956097536094509</v>
      </c>
      <c r="CX63" s="19">
        <f t="shared" si="134"/>
        <v>-50.893422260642637</v>
      </c>
      <c r="CY63" s="19">
        <f t="shared" si="134"/>
        <v>478.46106226347513</v>
      </c>
      <c r="CZ63" s="19">
        <f t="shared" si="134"/>
        <v>-71.470212450191013</v>
      </c>
      <c r="DA63" s="19">
        <f t="shared" si="134"/>
        <v>120.13250512533963</v>
      </c>
      <c r="DB63" s="19">
        <f t="shared" si="134"/>
        <v>-65.127998631366708</v>
      </c>
      <c r="DC63" s="19">
        <f t="shared" si="134"/>
        <v>-61.615210420177746</v>
      </c>
      <c r="DD63" s="19">
        <f t="shared" si="134"/>
        <v>758.06379915205935</v>
      </c>
      <c r="DE63" s="19">
        <f t="shared" si="134"/>
        <v>-39.835836862532069</v>
      </c>
      <c r="DF63" s="19">
        <f t="shared" si="134"/>
        <v>68.051319869170541</v>
      </c>
      <c r="DG63" s="19">
        <f t="shared" si="134"/>
        <v>-77.56623509688508</v>
      </c>
      <c r="DH63" s="19">
        <f t="shared" si="134"/>
        <v>94.118670680793983</v>
      </c>
      <c r="DI63" s="19">
        <f t="shared" si="134"/>
        <v>61.174491789025879</v>
      </c>
      <c r="DJ63" s="19">
        <f t="shared" si="134"/>
        <v>111.21918614718034</v>
      </c>
      <c r="DK63" s="19">
        <f t="shared" si="134"/>
        <v>-72.340005213244282</v>
      </c>
      <c r="DL63" s="19">
        <f t="shared" si="134"/>
        <v>-11.505370047752283</v>
      </c>
      <c r="DM63" s="19">
        <f t="shared" si="134"/>
        <v>-49.751125060423604</v>
      </c>
      <c r="DN63" s="19">
        <f t="shared" si="134"/>
        <v>215.89306772294918</v>
      </c>
      <c r="DO63" s="19">
        <f t="shared" si="134"/>
        <v>-68.281032419091886</v>
      </c>
      <c r="DP63" s="19">
        <f t="shared" si="134"/>
        <v>512.69816565052406</v>
      </c>
      <c r="DQ63" s="19">
        <f t="shared" si="134"/>
        <v>-39.958472282436915</v>
      </c>
      <c r="DR63" s="19">
        <f t="shared" si="134"/>
        <v>78.03819446799973</v>
      </c>
      <c r="DS63" s="19">
        <f t="shared" si="134"/>
        <v>-85.356099776973906</v>
      </c>
      <c r="DT63" s="19">
        <f t="shared" si="134"/>
        <v>184.09821619608317</v>
      </c>
      <c r="DU63" s="19">
        <f t="shared" si="134"/>
        <v>-10.631117857218586</v>
      </c>
      <c r="DV63" s="19">
        <f t="shared" si="134"/>
        <v>-27.665335111533619</v>
      </c>
      <c r="DW63" s="19">
        <f t="shared" si="134"/>
        <v>102.07160059894113</v>
      </c>
      <c r="DX63" s="19">
        <f t="shared" si="134"/>
        <v>-61.693340822231058</v>
      </c>
      <c r="DY63" s="19">
        <f t="shared" si="134"/>
        <v>253.861670823445</v>
      </c>
      <c r="DZ63" s="19">
        <f t="shared" si="134"/>
        <v>251.392624202246</v>
      </c>
      <c r="EA63" s="19">
        <f t="shared" si="134"/>
        <v>-82.0581945281114</v>
      </c>
      <c r="EB63" s="19">
        <f t="shared" ref="EB63:FJ63" si="135">100*((EB32/EA32)^4-1)</f>
        <v>122.59045093875423</v>
      </c>
      <c r="EC63" s="19">
        <f t="shared" si="135"/>
        <v>-66.906115168163723</v>
      </c>
      <c r="ED63" s="19">
        <f t="shared" si="135"/>
        <v>-40.640607025522712</v>
      </c>
      <c r="EE63" s="19">
        <f t="shared" si="135"/>
        <v>-38.428322333036178</v>
      </c>
      <c r="EF63" s="19">
        <f t="shared" si="135"/>
        <v>0.20806234843144811</v>
      </c>
      <c r="EG63" s="19">
        <f t="shared" si="135"/>
        <v>-60.560998371799023</v>
      </c>
      <c r="EH63" s="19">
        <f t="shared" si="135"/>
        <v>123.87093326013327</v>
      </c>
      <c r="EI63" s="19">
        <f t="shared" si="135"/>
        <v>55.875435404740138</v>
      </c>
      <c r="EJ63" s="19">
        <f t="shared" si="135"/>
        <v>-69.457642559425665</v>
      </c>
      <c r="EK63" s="19">
        <f t="shared" si="135"/>
        <v>24.413619499476447</v>
      </c>
      <c r="EL63" s="19">
        <f t="shared" si="135"/>
        <v>107.61345757165644</v>
      </c>
      <c r="EM63" s="19">
        <f t="shared" si="135"/>
        <v>-87.687061723320468</v>
      </c>
      <c r="EN63" s="19">
        <f t="shared" si="135"/>
        <v>56.302083982675931</v>
      </c>
      <c r="EO63" s="19">
        <f t="shared" si="135"/>
        <v>39.914525841618477</v>
      </c>
      <c r="EP63" s="18">
        <f t="shared" si="135"/>
        <v>281.19490429759463</v>
      </c>
      <c r="EQ63" s="18">
        <f t="shared" si="135"/>
        <v>-74.801476332874898</v>
      </c>
      <c r="ER63" s="18">
        <f t="shared" si="135"/>
        <v>11.001755032472804</v>
      </c>
      <c r="ES63" s="18">
        <f t="shared" si="135"/>
        <v>-63.948425583459098</v>
      </c>
      <c r="ET63" s="18">
        <f t="shared" si="135"/>
        <v>117.21558300111154</v>
      </c>
      <c r="EU63" s="18">
        <f t="shared" si="135"/>
        <v>-65.348154075699526</v>
      </c>
      <c r="EV63" s="18">
        <f t="shared" si="135"/>
        <v>5.9277312958127215</v>
      </c>
      <c r="EW63" s="18">
        <f t="shared" si="135"/>
        <v>-61.142541651783652</v>
      </c>
      <c r="EX63" s="18">
        <f t="shared" si="135"/>
        <v>258.85019858061986</v>
      </c>
      <c r="EY63" s="18">
        <f t="shared" si="135"/>
        <v>-50.498807435425206</v>
      </c>
      <c r="EZ63" s="18">
        <f t="shared" si="135"/>
        <v>145.09031130524767</v>
      </c>
      <c r="FA63" s="18">
        <f t="shared" si="135"/>
        <v>-43.540023542297625</v>
      </c>
      <c r="FB63" s="18">
        <f t="shared" si="135"/>
        <v>233.73479237666896</v>
      </c>
      <c r="FC63" s="18">
        <f t="shared" si="135"/>
        <v>-42.565613094442213</v>
      </c>
      <c r="FD63" s="18">
        <f t="shared" si="135"/>
        <v>159.90501821794544</v>
      </c>
      <c r="FE63" s="18">
        <f t="shared" si="135"/>
        <v>-48.144905134539307</v>
      </c>
      <c r="FF63" s="18">
        <f t="shared" si="135"/>
        <v>160.58838480406163</v>
      </c>
      <c r="FG63" s="18">
        <f t="shared" si="135"/>
        <v>-50.005755799628837</v>
      </c>
      <c r="FH63" s="18">
        <f t="shared" si="135"/>
        <v>137.92337769653389</v>
      </c>
      <c r="FI63" s="18">
        <f t="shared" si="135"/>
        <v>-54.371041523995103</v>
      </c>
      <c r="FJ63" s="18">
        <f t="shared" si="135"/>
        <v>119.78036741136653</v>
      </c>
      <c r="FK63" s="18">
        <f t="shared" si="119"/>
        <v>-55.270751239141561</v>
      </c>
      <c r="FL63" s="18">
        <f t="shared" si="120"/>
        <v>114.70013781408426</v>
      </c>
      <c r="FM63" s="18">
        <f t="shared" si="121"/>
        <v>-56.20862147687189</v>
      </c>
      <c r="FN63" s="18">
        <f t="shared" si="122"/>
        <v>102.83220028867079</v>
      </c>
    </row>
    <row r="64" spans="2:170" x14ac:dyDescent="0.2">
      <c r="B64" t="str">
        <f>B33</f>
        <v>Population (thous.)</v>
      </c>
      <c r="C64" s="19"/>
      <c r="D64" s="19">
        <f t="shared" ref="D64:AI64" si="136">100*((D33/C33)^4-1)</f>
        <v>3.6826018440868413</v>
      </c>
      <c r="E64" s="19">
        <f t="shared" si="136"/>
        <v>3.5862369735374156</v>
      </c>
      <c r="F64" s="19">
        <f t="shared" si="136"/>
        <v>3.2515419966801185</v>
      </c>
      <c r="G64" s="19">
        <f t="shared" si="136"/>
        <v>2.6878681467006782</v>
      </c>
      <c r="H64" s="19">
        <f t="shared" si="136"/>
        <v>1.9833115687008629</v>
      </c>
      <c r="I64" s="19">
        <f t="shared" si="136"/>
        <v>1.4573838557761398</v>
      </c>
      <c r="J64" s="19">
        <f t="shared" si="136"/>
        <v>1.1812228018418747</v>
      </c>
      <c r="K64" s="19">
        <f t="shared" si="136"/>
        <v>1.1488882561210279</v>
      </c>
      <c r="L64" s="19">
        <f t="shared" si="136"/>
        <v>1.3075835146166392</v>
      </c>
      <c r="M64" s="19">
        <f t="shared" si="136"/>
        <v>1.4574949002875037</v>
      </c>
      <c r="N64" s="19">
        <f t="shared" si="136"/>
        <v>1.5491769092886409</v>
      </c>
      <c r="O64" s="19">
        <f t="shared" si="136"/>
        <v>1.5832595346462419</v>
      </c>
      <c r="P64" s="19">
        <f t="shared" si="136"/>
        <v>1.5678918206975201</v>
      </c>
      <c r="Q64" s="19">
        <f t="shared" si="136"/>
        <v>1.5330833823427259</v>
      </c>
      <c r="R64" s="19">
        <f t="shared" si="136"/>
        <v>1.4864211479038492</v>
      </c>
      <c r="S64" s="19">
        <f t="shared" si="136"/>
        <v>1.4280853610579403</v>
      </c>
      <c r="T64" s="19">
        <f t="shared" si="136"/>
        <v>1.3622918596296385</v>
      </c>
      <c r="U64" s="19">
        <f t="shared" si="136"/>
        <v>1.305263278182367</v>
      </c>
      <c r="V64" s="19">
        <f t="shared" si="136"/>
        <v>1.260868600403886</v>
      </c>
      <c r="W64" s="19">
        <f t="shared" si="136"/>
        <v>1.2289194063612729</v>
      </c>
      <c r="X64" s="19">
        <f t="shared" si="136"/>
        <v>1.2090880757553046</v>
      </c>
      <c r="Y64" s="19">
        <f t="shared" si="136"/>
        <v>1.2005934771794236</v>
      </c>
      <c r="Z64" s="19">
        <f t="shared" si="136"/>
        <v>1.2031413707884742</v>
      </c>
      <c r="AA64" s="19">
        <f t="shared" si="136"/>
        <v>1.2166009231085573</v>
      </c>
      <c r="AB64" s="19">
        <f t="shared" si="136"/>
        <v>1.2473316898373943</v>
      </c>
      <c r="AC64" s="19">
        <f t="shared" si="136"/>
        <v>1.3210138879149902</v>
      </c>
      <c r="AD64" s="19">
        <f t="shared" si="136"/>
        <v>1.4436032722454195</v>
      </c>
      <c r="AE64" s="19">
        <f t="shared" si="136"/>
        <v>1.614484776233116</v>
      </c>
      <c r="AF64" s="19">
        <f t="shared" si="136"/>
        <v>1.8131985576830711</v>
      </c>
      <c r="AG64" s="19">
        <f t="shared" si="136"/>
        <v>1.960413912136505</v>
      </c>
      <c r="AH64" s="19">
        <f t="shared" si="136"/>
        <v>2.0370938109682157</v>
      </c>
      <c r="AI64" s="19">
        <f t="shared" si="136"/>
        <v>2.0443987633522509</v>
      </c>
      <c r="AJ64" s="19">
        <f t="shared" ref="AJ64:BO64" si="137">100*((AJ33/AI33)^4-1)</f>
        <v>1.9983868615552458</v>
      </c>
      <c r="AK64" s="19">
        <f t="shared" si="137"/>
        <v>1.958648699102894</v>
      </c>
      <c r="AL64" s="19">
        <f t="shared" si="137"/>
        <v>1.9395988451674118</v>
      </c>
      <c r="AM64" s="19">
        <f t="shared" si="137"/>
        <v>1.9408291810976586</v>
      </c>
      <c r="AN64" s="19">
        <f t="shared" si="137"/>
        <v>1.9473188815902098</v>
      </c>
      <c r="AO64" s="19">
        <f t="shared" si="137"/>
        <v>1.9007227650710279</v>
      </c>
      <c r="AP64" s="19">
        <f t="shared" si="137"/>
        <v>1.7876197117074666</v>
      </c>
      <c r="AQ64" s="19">
        <f t="shared" si="137"/>
        <v>1.6093434684612662</v>
      </c>
      <c r="AR64" s="19">
        <f t="shared" si="137"/>
        <v>1.3952783254458812</v>
      </c>
      <c r="AS64" s="19">
        <f t="shared" si="137"/>
        <v>1.258034027869992</v>
      </c>
      <c r="AT64" s="19">
        <f t="shared" si="137"/>
        <v>1.2241129178880872</v>
      </c>
      <c r="AU64" s="19">
        <f t="shared" si="137"/>
        <v>1.292112963109715</v>
      </c>
      <c r="AV64" s="19">
        <f t="shared" si="137"/>
        <v>1.4260820248641837</v>
      </c>
      <c r="AW64" s="19">
        <f t="shared" si="137"/>
        <v>1.4863195655153705</v>
      </c>
      <c r="AX64" s="19">
        <f t="shared" si="137"/>
        <v>1.4391320066222235</v>
      </c>
      <c r="AY64" s="19">
        <f t="shared" si="137"/>
        <v>1.2861747019094372</v>
      </c>
      <c r="AZ64" s="19">
        <f t="shared" si="137"/>
        <v>1.0603283389396756</v>
      </c>
      <c r="BA64" s="19">
        <f t="shared" si="137"/>
        <v>0.88670913135251439</v>
      </c>
      <c r="BB64" s="19">
        <f t="shared" si="137"/>
        <v>0.79528920185811813</v>
      </c>
      <c r="BC64" s="19">
        <f t="shared" si="137"/>
        <v>0.78508627763771432</v>
      </c>
      <c r="BD64" s="19">
        <f t="shared" si="137"/>
        <v>0.83826349934901234</v>
      </c>
      <c r="BE64" s="19">
        <f t="shared" si="137"/>
        <v>0.88584896625274467</v>
      </c>
      <c r="BF64" s="19">
        <f t="shared" si="137"/>
        <v>0.91077018281884303</v>
      </c>
      <c r="BG64" s="19">
        <f t="shared" si="137"/>
        <v>0.91320570153154978</v>
      </c>
      <c r="BH64" s="19">
        <f t="shared" si="137"/>
        <v>0.91127630445395624</v>
      </c>
      <c r="BI64" s="19">
        <f t="shared" si="137"/>
        <v>0.9765620180083312</v>
      </c>
      <c r="BJ64" s="19">
        <f t="shared" si="137"/>
        <v>1.1263841019261367</v>
      </c>
      <c r="BK64" s="19">
        <f t="shared" si="137"/>
        <v>1.3600474672152307</v>
      </c>
      <c r="BL64" s="19">
        <f t="shared" si="137"/>
        <v>1.6427960537214181</v>
      </c>
      <c r="BM64" s="19">
        <f t="shared" si="137"/>
        <v>1.8385167468063068</v>
      </c>
      <c r="BN64" s="19">
        <f t="shared" si="137"/>
        <v>1.9142388197149529</v>
      </c>
      <c r="BO64" s="19">
        <f t="shared" si="137"/>
        <v>1.871822893309405</v>
      </c>
      <c r="BP64" s="19">
        <f t="shared" ref="BP64:CU64" si="138">100*((BP33/BO33)^4-1)</f>
        <v>1.7360869871550388</v>
      </c>
      <c r="BQ64" s="19">
        <f t="shared" si="138"/>
        <v>1.5984961036257239</v>
      </c>
      <c r="BR64" s="19">
        <f t="shared" si="138"/>
        <v>1.481260181309807</v>
      </c>
      <c r="BS64" s="19">
        <f t="shared" si="138"/>
        <v>1.383912038805124</v>
      </c>
      <c r="BT64" s="19">
        <f t="shared" si="138"/>
        <v>1.3020520207340791</v>
      </c>
      <c r="BU64" s="19">
        <f t="shared" si="138"/>
        <v>1.2194524160386022</v>
      </c>
      <c r="BV64" s="19">
        <f t="shared" si="138"/>
        <v>1.1321090844734982</v>
      </c>
      <c r="BW64" s="19">
        <f t="shared" si="138"/>
        <v>1.0400384806085849</v>
      </c>
      <c r="BX64" s="19">
        <f t="shared" si="138"/>
        <v>0.95364426589301665</v>
      </c>
      <c r="BY64" s="19">
        <f t="shared" si="138"/>
        <v>0.91427982863705459</v>
      </c>
      <c r="BZ64" s="19">
        <f t="shared" si="138"/>
        <v>0.93178769786677051</v>
      </c>
      <c r="CA64" s="19">
        <f t="shared" si="138"/>
        <v>1.0056662019742424</v>
      </c>
      <c r="CB64" s="19">
        <f t="shared" si="138"/>
        <v>1.1140247731344033</v>
      </c>
      <c r="CC64" s="19">
        <f t="shared" si="138"/>
        <v>1.171011147326273</v>
      </c>
      <c r="CD64" s="19">
        <f t="shared" si="138"/>
        <v>1.155779508167476</v>
      </c>
      <c r="CE64" s="19">
        <f t="shared" si="138"/>
        <v>1.069178706900531</v>
      </c>
      <c r="CF64" s="19">
        <f t="shared" si="138"/>
        <v>0.92801867718999009</v>
      </c>
      <c r="CG64" s="19">
        <f t="shared" si="138"/>
        <v>0.7963244597791741</v>
      </c>
      <c r="CH64" s="19">
        <f t="shared" si="138"/>
        <v>0.68966595046626722</v>
      </c>
      <c r="CI64" s="19">
        <f t="shared" si="138"/>
        <v>0.60769712507389162</v>
      </c>
      <c r="CJ64" s="19">
        <f t="shared" si="138"/>
        <v>0.55903681759061907</v>
      </c>
      <c r="CK64" s="19">
        <f t="shared" si="138"/>
        <v>0.57892596022712794</v>
      </c>
      <c r="CL64" s="19">
        <f t="shared" si="138"/>
        <v>0.67587221227478622</v>
      </c>
      <c r="CM64" s="19">
        <f t="shared" si="138"/>
        <v>0.84953099360929318</v>
      </c>
      <c r="CN64" s="19">
        <f t="shared" si="138"/>
        <v>1.0806430295806191</v>
      </c>
      <c r="CO64" s="19">
        <f t="shared" si="138"/>
        <v>1.2933819322113793</v>
      </c>
      <c r="CP64" s="19">
        <f t="shared" si="138"/>
        <v>1.4687304493444797</v>
      </c>
      <c r="CQ64" s="19">
        <f t="shared" si="138"/>
        <v>1.606766909316959</v>
      </c>
      <c r="CR64" s="19">
        <f t="shared" si="138"/>
        <v>1.7084425790427016</v>
      </c>
      <c r="CS64" s="19">
        <f t="shared" si="138"/>
        <v>1.7769025405752314</v>
      </c>
      <c r="CT64" s="19">
        <f t="shared" si="138"/>
        <v>1.81328978590658</v>
      </c>
      <c r="CU64" s="19">
        <f t="shared" si="138"/>
        <v>1.8181196482423223</v>
      </c>
      <c r="CV64" s="19">
        <f t="shared" ref="CV64:EA64" si="139">100*((CV33/CU33)^4-1)</f>
        <v>1.8120610377887481</v>
      </c>
      <c r="CW64" s="19">
        <f t="shared" si="139"/>
        <v>1.8754249840549519</v>
      </c>
      <c r="CX64" s="19">
        <f t="shared" si="139"/>
        <v>2.0269959697114315</v>
      </c>
      <c r="CY64" s="19">
        <f t="shared" si="139"/>
        <v>2.2652678951803118</v>
      </c>
      <c r="CZ64" s="19">
        <f t="shared" si="139"/>
        <v>2.538861771747114</v>
      </c>
      <c r="DA64" s="19">
        <f t="shared" si="139"/>
        <v>2.6488521150014988</v>
      </c>
      <c r="DB64" s="19">
        <f t="shared" si="139"/>
        <v>2.5496216442687514</v>
      </c>
      <c r="DC64" s="19">
        <f t="shared" si="139"/>
        <v>2.2469091051450008</v>
      </c>
      <c r="DD64" s="19">
        <f t="shared" si="139"/>
        <v>1.8107499085936674</v>
      </c>
      <c r="DE64" s="19">
        <f t="shared" si="139"/>
        <v>1.4989993826579395</v>
      </c>
      <c r="DF64" s="19">
        <f t="shared" si="139"/>
        <v>1.3712755526420928</v>
      </c>
      <c r="DG64" s="19">
        <f t="shared" si="139"/>
        <v>1.4240998995753262</v>
      </c>
      <c r="DH64" s="19">
        <f t="shared" si="139"/>
        <v>1.6123032786413027</v>
      </c>
      <c r="DI64" s="19">
        <f t="shared" si="139"/>
        <v>1.7632843887383842</v>
      </c>
      <c r="DJ64" s="19">
        <f t="shared" si="139"/>
        <v>1.8347478876232781</v>
      </c>
      <c r="DK64" s="19">
        <f t="shared" si="139"/>
        <v>1.8278735233170362</v>
      </c>
      <c r="DL64" s="19">
        <f t="shared" si="139"/>
        <v>1.7667824927695364</v>
      </c>
      <c r="DM64" s="19">
        <f t="shared" si="139"/>
        <v>1.7429123695766879</v>
      </c>
      <c r="DN64" s="19">
        <f t="shared" si="139"/>
        <v>1.7781074362571481</v>
      </c>
      <c r="DO64" s="19">
        <f t="shared" si="139"/>
        <v>1.8713844513904121</v>
      </c>
      <c r="DP64" s="19">
        <f t="shared" si="139"/>
        <v>1.9860842650334831</v>
      </c>
      <c r="DQ64" s="19">
        <f t="shared" si="139"/>
        <v>1.9796405314074894</v>
      </c>
      <c r="DR64" s="19">
        <f t="shared" si="139"/>
        <v>1.8190942453682135</v>
      </c>
      <c r="DS64" s="19">
        <f t="shared" si="139"/>
        <v>1.5078112942247923</v>
      </c>
      <c r="DT64" s="19">
        <f t="shared" si="139"/>
        <v>1.104610240448789</v>
      </c>
      <c r="DU64" s="19">
        <f t="shared" si="139"/>
        <v>0.83222705384409235</v>
      </c>
      <c r="DV64" s="19">
        <f t="shared" si="139"/>
        <v>0.74308384577861375</v>
      </c>
      <c r="DW64" s="19">
        <f t="shared" si="139"/>
        <v>0.83512756321861836</v>
      </c>
      <c r="DX64" s="19">
        <f t="shared" si="139"/>
        <v>1.0648283956338433</v>
      </c>
      <c r="DY64" s="19">
        <f t="shared" si="139"/>
        <v>1.2616712960374477</v>
      </c>
      <c r="DZ64" s="19">
        <f t="shared" si="139"/>
        <v>1.3832352358132516</v>
      </c>
      <c r="EA64" s="19">
        <f t="shared" si="139"/>
        <v>1.4301055537600194</v>
      </c>
      <c r="EB64" s="19">
        <f t="shared" ref="EB64:FJ64" si="140">100*((EB33/EA33)^4-1)</f>
        <v>1.4135287827784504</v>
      </c>
      <c r="EC64" s="19">
        <f t="shared" si="140"/>
        <v>1.3756363251629322</v>
      </c>
      <c r="ED64" s="19">
        <f t="shared" si="140"/>
        <v>1.3270039559621249</v>
      </c>
      <c r="EE64" s="19">
        <f t="shared" si="140"/>
        <v>1.2677759969517588</v>
      </c>
      <c r="EF64" s="19">
        <f t="shared" si="140"/>
        <v>1.2046723091461153</v>
      </c>
      <c r="EG64" s="19">
        <f t="shared" si="140"/>
        <v>1.1639846152101452</v>
      </c>
      <c r="EH64" s="19">
        <f t="shared" si="140"/>
        <v>1.1519592334234829</v>
      </c>
      <c r="EI64" s="19">
        <f t="shared" si="140"/>
        <v>1.1682554358416031</v>
      </c>
      <c r="EJ64" s="19">
        <f t="shared" si="140"/>
        <v>1.2058765044858477</v>
      </c>
      <c r="EK64" s="19">
        <f t="shared" si="140"/>
        <v>1.237931256147129</v>
      </c>
      <c r="EL64" s="19">
        <f t="shared" si="140"/>
        <v>1.2578295210091017</v>
      </c>
      <c r="EM64" s="19">
        <f t="shared" si="140"/>
        <v>1.2642553533798395</v>
      </c>
      <c r="EN64" s="19">
        <f t="shared" si="140"/>
        <v>1.2529968785668588</v>
      </c>
      <c r="EO64" s="19">
        <f t="shared" si="140"/>
        <v>1.2428513168628141</v>
      </c>
      <c r="EP64" s="18">
        <f t="shared" si="140"/>
        <v>1.2333443836995528</v>
      </c>
      <c r="EQ64" s="18">
        <f t="shared" si="140"/>
        <v>1.0525636338442501</v>
      </c>
      <c r="ER64" s="18">
        <f t="shared" si="140"/>
        <v>0.98169012928503996</v>
      </c>
      <c r="ES64" s="18">
        <f t="shared" si="140"/>
        <v>0.90748662981239292</v>
      </c>
      <c r="ET64" s="18">
        <f t="shared" si="140"/>
        <v>0.84393324557818783</v>
      </c>
      <c r="EU64" s="18">
        <f t="shared" si="140"/>
        <v>0.80224444853227439</v>
      </c>
      <c r="EV64" s="18">
        <f t="shared" si="140"/>
        <v>0.79397828910561241</v>
      </c>
      <c r="EW64" s="18">
        <f t="shared" si="140"/>
        <v>0.82010811549297902</v>
      </c>
      <c r="EX64" s="18">
        <f t="shared" si="140"/>
        <v>0.86965396349725221</v>
      </c>
      <c r="EY64" s="18">
        <f t="shared" si="140"/>
        <v>0.92632903474256789</v>
      </c>
      <c r="EZ64" s="18">
        <f t="shared" si="140"/>
        <v>0.96929456986480922</v>
      </c>
      <c r="FA64" s="18">
        <f t="shared" si="140"/>
        <v>0.98423226958805898</v>
      </c>
      <c r="FB64" s="18">
        <f t="shared" si="140"/>
        <v>0.9743261211645704</v>
      </c>
      <c r="FC64" s="18">
        <f t="shared" si="140"/>
        <v>0.94686045953007447</v>
      </c>
      <c r="FD64" s="18">
        <f t="shared" si="140"/>
        <v>0.9124005950601477</v>
      </c>
      <c r="FE64" s="18">
        <f t="shared" si="140"/>
        <v>0.88596629198258725</v>
      </c>
      <c r="FF64" s="18">
        <f t="shared" si="140"/>
        <v>0.8711345948040794</v>
      </c>
      <c r="FG64" s="18">
        <f t="shared" si="140"/>
        <v>0.86639324051664968</v>
      </c>
      <c r="FH64" s="18">
        <f t="shared" si="140"/>
        <v>0.86769687917842564</v>
      </c>
      <c r="FI64" s="18">
        <f t="shared" si="140"/>
        <v>0.87527519153218769</v>
      </c>
      <c r="FJ64" s="18">
        <f t="shared" si="140"/>
        <v>0.89063407962743923</v>
      </c>
      <c r="FK64" s="18">
        <f t="shared" si="119"/>
        <v>0.9101480687918162</v>
      </c>
      <c r="FL64" s="18">
        <f t="shared" si="120"/>
        <v>0.92741158760012432</v>
      </c>
      <c r="FM64" s="18">
        <f t="shared" si="121"/>
        <v>0.93857523137628185</v>
      </c>
      <c r="FN64" s="18">
        <f t="shared" si="122"/>
        <v>0.93960175195413331</v>
      </c>
    </row>
    <row r="65" spans="2:170" x14ac:dyDescent="0.2">
      <c r="DS65" s="16"/>
      <c r="DT65" s="16"/>
      <c r="DU65" s="16"/>
      <c r="DV65" s="16"/>
      <c r="DW65" s="16"/>
      <c r="DX65" s="16"/>
      <c r="DY65" s="16"/>
      <c r="DZ65" s="16"/>
      <c r="EA65" s="16"/>
      <c r="EB65" s="16"/>
      <c r="EC65" s="16"/>
      <c r="ED65" s="16"/>
      <c r="EE65" s="16"/>
      <c r="EF65" s="16"/>
      <c r="EG65" s="16"/>
      <c r="EH65" s="16"/>
      <c r="EI65" s="16"/>
      <c r="EJ65" s="16"/>
      <c r="EK65" s="16"/>
      <c r="EL65" s="16"/>
      <c r="EM65" s="16"/>
      <c r="EN65" s="16"/>
      <c r="EO65" s="16"/>
    </row>
    <row r="66" spans="2:170"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c r="EN66" s="16"/>
      <c r="EO66" s="16"/>
    </row>
    <row r="67" spans="2:170" x14ac:dyDescent="0.2">
      <c r="B67" s="1"/>
      <c r="C67" s="15" t="str">
        <f t="shared" ref="C67:AH67" si="141">C4</f>
        <v>1990Q1</v>
      </c>
      <c r="D67" s="15" t="str">
        <f t="shared" si="141"/>
        <v>1990Q2</v>
      </c>
      <c r="E67" s="15" t="str">
        <f t="shared" si="141"/>
        <v>1990Q3</v>
      </c>
      <c r="F67" s="15" t="str">
        <f t="shared" si="141"/>
        <v>1990Q4</v>
      </c>
      <c r="G67" s="15" t="str">
        <f t="shared" si="141"/>
        <v>1991Q1</v>
      </c>
      <c r="H67" s="15" t="str">
        <f t="shared" si="141"/>
        <v>1991Q2</v>
      </c>
      <c r="I67" s="15" t="str">
        <f t="shared" si="141"/>
        <v>1991Q3</v>
      </c>
      <c r="J67" s="15" t="str">
        <f t="shared" si="141"/>
        <v>1991Q4</v>
      </c>
      <c r="K67" s="15" t="str">
        <f t="shared" si="141"/>
        <v>1992Q1</v>
      </c>
      <c r="L67" s="15" t="str">
        <f t="shared" si="141"/>
        <v>1992Q2</v>
      </c>
      <c r="M67" s="15" t="str">
        <f t="shared" si="141"/>
        <v>1992Q3</v>
      </c>
      <c r="N67" s="15" t="str">
        <f t="shared" si="141"/>
        <v>1992Q4</v>
      </c>
      <c r="O67" s="15" t="str">
        <f t="shared" si="141"/>
        <v>1993Q1</v>
      </c>
      <c r="P67" s="15" t="str">
        <f t="shared" si="141"/>
        <v>1993Q2</v>
      </c>
      <c r="Q67" s="15" t="str">
        <f t="shared" si="141"/>
        <v>1993Q3</v>
      </c>
      <c r="R67" s="15" t="str">
        <f t="shared" si="141"/>
        <v>1993Q4</v>
      </c>
      <c r="S67" s="15" t="str">
        <f t="shared" si="141"/>
        <v>1994Q1</v>
      </c>
      <c r="T67" s="15" t="str">
        <f t="shared" si="141"/>
        <v>1994Q2</v>
      </c>
      <c r="U67" s="15" t="str">
        <f t="shared" si="141"/>
        <v>1994Q3</v>
      </c>
      <c r="V67" s="15" t="str">
        <f t="shared" si="141"/>
        <v>1994Q4</v>
      </c>
      <c r="W67" s="15" t="str">
        <f t="shared" si="141"/>
        <v>1995Q1</v>
      </c>
      <c r="X67" s="15" t="str">
        <f t="shared" si="141"/>
        <v>1995Q2</v>
      </c>
      <c r="Y67" s="15" t="str">
        <f t="shared" si="141"/>
        <v>1995Q3</v>
      </c>
      <c r="Z67" s="15" t="str">
        <f t="shared" si="141"/>
        <v>1995Q4</v>
      </c>
      <c r="AA67" s="15" t="str">
        <f t="shared" si="141"/>
        <v>1996Q1</v>
      </c>
      <c r="AB67" s="15" t="str">
        <f t="shared" si="141"/>
        <v>1996Q2</v>
      </c>
      <c r="AC67" s="15" t="str">
        <f t="shared" si="141"/>
        <v>1996Q3</v>
      </c>
      <c r="AD67" s="15" t="str">
        <f t="shared" si="141"/>
        <v>1996Q4</v>
      </c>
      <c r="AE67" s="15" t="str">
        <f t="shared" si="141"/>
        <v>1997Q1</v>
      </c>
      <c r="AF67" s="15" t="str">
        <f t="shared" si="141"/>
        <v>1997Q2</v>
      </c>
      <c r="AG67" s="15" t="str">
        <f t="shared" si="141"/>
        <v>1997Q3</v>
      </c>
      <c r="AH67" s="15" t="str">
        <f t="shared" si="141"/>
        <v>1997Q4</v>
      </c>
      <c r="AI67" s="15" t="str">
        <f t="shared" ref="AI67:BN67" si="142">AI4</f>
        <v>1998Q1</v>
      </c>
      <c r="AJ67" s="15" t="str">
        <f t="shared" si="142"/>
        <v>1998Q2</v>
      </c>
      <c r="AK67" s="15" t="str">
        <f t="shared" si="142"/>
        <v>1998Q3</v>
      </c>
      <c r="AL67" s="15" t="str">
        <f t="shared" si="142"/>
        <v>1998Q4</v>
      </c>
      <c r="AM67" s="15" t="str">
        <f t="shared" si="142"/>
        <v>1999Q1</v>
      </c>
      <c r="AN67" s="15" t="str">
        <f t="shared" si="142"/>
        <v>1999Q2</v>
      </c>
      <c r="AO67" s="15" t="str">
        <f t="shared" si="142"/>
        <v>1999Q3</v>
      </c>
      <c r="AP67" s="15" t="str">
        <f t="shared" si="142"/>
        <v>1999Q4</v>
      </c>
      <c r="AQ67" s="15" t="str">
        <f t="shared" si="142"/>
        <v>2000Q1</v>
      </c>
      <c r="AR67" s="15" t="str">
        <f t="shared" si="142"/>
        <v>2000Q2</v>
      </c>
      <c r="AS67" s="15" t="str">
        <f t="shared" si="142"/>
        <v>2000Q3</v>
      </c>
      <c r="AT67" s="15" t="str">
        <f t="shared" si="142"/>
        <v>2000Q4</v>
      </c>
      <c r="AU67" s="15" t="str">
        <f t="shared" si="142"/>
        <v>2001Q1</v>
      </c>
      <c r="AV67" s="15" t="str">
        <f t="shared" si="142"/>
        <v>2001Q2</v>
      </c>
      <c r="AW67" s="15" t="str">
        <f t="shared" si="142"/>
        <v>2001Q3</v>
      </c>
      <c r="AX67" s="15" t="str">
        <f t="shared" si="142"/>
        <v>2001Q4</v>
      </c>
      <c r="AY67" s="15" t="str">
        <f t="shared" si="142"/>
        <v>2002Q1</v>
      </c>
      <c r="AZ67" s="15" t="str">
        <f t="shared" si="142"/>
        <v>2002Q2</v>
      </c>
      <c r="BA67" s="15" t="str">
        <f t="shared" si="142"/>
        <v>2002Q3</v>
      </c>
      <c r="BB67" s="15" t="str">
        <f t="shared" si="142"/>
        <v>2002Q4</v>
      </c>
      <c r="BC67" s="15" t="str">
        <f t="shared" si="142"/>
        <v>2003Q1</v>
      </c>
      <c r="BD67" s="15" t="str">
        <f t="shared" si="142"/>
        <v>2003Q2</v>
      </c>
      <c r="BE67" s="15" t="str">
        <f t="shared" si="142"/>
        <v>2003Q3</v>
      </c>
      <c r="BF67" s="15" t="str">
        <f t="shared" si="142"/>
        <v>2003Q4</v>
      </c>
      <c r="BG67" s="15" t="str">
        <f t="shared" si="142"/>
        <v>2004Q1</v>
      </c>
      <c r="BH67" s="15" t="str">
        <f t="shared" si="142"/>
        <v>2004Q2</v>
      </c>
      <c r="BI67" s="15" t="str">
        <f t="shared" si="142"/>
        <v>2004Q3</v>
      </c>
      <c r="BJ67" s="15" t="str">
        <f t="shared" si="142"/>
        <v>2004Q4</v>
      </c>
      <c r="BK67" s="15" t="str">
        <f t="shared" si="142"/>
        <v>2005Q1</v>
      </c>
      <c r="BL67" s="15" t="str">
        <f t="shared" si="142"/>
        <v>2005Q2</v>
      </c>
      <c r="BM67" s="15" t="str">
        <f t="shared" si="142"/>
        <v>2005Q3</v>
      </c>
      <c r="BN67" s="15" t="str">
        <f t="shared" si="142"/>
        <v>2005Q4</v>
      </c>
      <c r="BO67" s="15" t="str">
        <f t="shared" ref="BO67:CT67" si="143">BO4</f>
        <v>2006Q1</v>
      </c>
      <c r="BP67" s="15" t="str">
        <f t="shared" si="143"/>
        <v>2006Q2</v>
      </c>
      <c r="BQ67" s="15" t="str">
        <f t="shared" si="143"/>
        <v>2006Q3</v>
      </c>
      <c r="BR67" s="15" t="str">
        <f t="shared" si="143"/>
        <v>2006Q4</v>
      </c>
      <c r="BS67" s="15" t="str">
        <f t="shared" si="143"/>
        <v>2007Q1</v>
      </c>
      <c r="BT67" s="15" t="str">
        <f t="shared" si="143"/>
        <v>2007Q2</v>
      </c>
      <c r="BU67" s="15" t="str">
        <f t="shared" si="143"/>
        <v>2007Q3</v>
      </c>
      <c r="BV67" s="15" t="str">
        <f t="shared" si="143"/>
        <v>2007Q4</v>
      </c>
      <c r="BW67" s="15" t="str">
        <f t="shared" si="143"/>
        <v>2008Q1</v>
      </c>
      <c r="BX67" s="15" t="str">
        <f t="shared" si="143"/>
        <v>2008Q2</v>
      </c>
      <c r="BY67" s="15" t="str">
        <f t="shared" si="143"/>
        <v>2008Q3</v>
      </c>
      <c r="BZ67" s="15" t="str">
        <f t="shared" si="143"/>
        <v>2008Q4</v>
      </c>
      <c r="CA67" s="15" t="str">
        <f t="shared" si="143"/>
        <v>2009Q1</v>
      </c>
      <c r="CB67" s="15" t="str">
        <f t="shared" si="143"/>
        <v>2009Q2</v>
      </c>
      <c r="CC67" s="15" t="str">
        <f t="shared" si="143"/>
        <v>2009Q3</v>
      </c>
      <c r="CD67" s="15" t="str">
        <f t="shared" si="143"/>
        <v>2009Q4</v>
      </c>
      <c r="CE67" s="15" t="str">
        <f t="shared" si="143"/>
        <v>2010Q1</v>
      </c>
      <c r="CF67" s="15" t="str">
        <f t="shared" si="143"/>
        <v>2010Q2</v>
      </c>
      <c r="CG67" s="15" t="str">
        <f t="shared" si="143"/>
        <v>2010Q3</v>
      </c>
      <c r="CH67" s="15" t="str">
        <f t="shared" si="143"/>
        <v>2010Q4</v>
      </c>
      <c r="CI67" s="15" t="str">
        <f t="shared" si="143"/>
        <v>2011Q1</v>
      </c>
      <c r="CJ67" s="15" t="str">
        <f t="shared" si="143"/>
        <v>2011Q2</v>
      </c>
      <c r="CK67" s="15" t="str">
        <f t="shared" si="143"/>
        <v>2011Q3</v>
      </c>
      <c r="CL67" s="15" t="str">
        <f t="shared" si="143"/>
        <v>2011Q4</v>
      </c>
      <c r="CM67" s="15" t="str">
        <f t="shared" si="143"/>
        <v>2012Q1</v>
      </c>
      <c r="CN67" s="15" t="str">
        <f t="shared" si="143"/>
        <v>2012Q2</v>
      </c>
      <c r="CO67" s="15" t="str">
        <f t="shared" si="143"/>
        <v>2012Q3</v>
      </c>
      <c r="CP67" s="15" t="str">
        <f t="shared" si="143"/>
        <v>2012Q4</v>
      </c>
      <c r="CQ67" s="15" t="str">
        <f t="shared" si="143"/>
        <v>2013Q1</v>
      </c>
      <c r="CR67" s="15" t="str">
        <f t="shared" si="143"/>
        <v>2013Q2</v>
      </c>
      <c r="CS67" s="15" t="str">
        <f t="shared" si="143"/>
        <v>2013Q3</v>
      </c>
      <c r="CT67" s="15" t="str">
        <f t="shared" si="143"/>
        <v>2013Q4</v>
      </c>
      <c r="CU67" s="15" t="str">
        <f t="shared" ref="CU67:DZ67" si="144">CU4</f>
        <v>2014Q1</v>
      </c>
      <c r="CV67" s="15" t="str">
        <f t="shared" si="144"/>
        <v>2014Q2</v>
      </c>
      <c r="CW67" s="15" t="str">
        <f t="shared" si="144"/>
        <v>2014Q3</v>
      </c>
      <c r="CX67" s="15" t="str">
        <f t="shared" si="144"/>
        <v>2014Q4</v>
      </c>
      <c r="CY67" s="15" t="str">
        <f t="shared" si="144"/>
        <v>2015Q1</v>
      </c>
      <c r="CZ67" s="15" t="str">
        <f t="shared" si="144"/>
        <v>2015Q2</v>
      </c>
      <c r="DA67" s="15" t="str">
        <f t="shared" si="144"/>
        <v>2015Q3</v>
      </c>
      <c r="DB67" s="15" t="str">
        <f t="shared" si="144"/>
        <v>2015Q4</v>
      </c>
      <c r="DC67" s="15" t="str">
        <f t="shared" si="144"/>
        <v>2016Q1</v>
      </c>
      <c r="DD67" s="15" t="str">
        <f t="shared" si="144"/>
        <v>2016Q2</v>
      </c>
      <c r="DE67" s="15" t="str">
        <f t="shared" si="144"/>
        <v>2016Q3</v>
      </c>
      <c r="DF67" s="15" t="str">
        <f t="shared" si="144"/>
        <v>2016Q4</v>
      </c>
      <c r="DG67" s="15" t="str">
        <f t="shared" si="144"/>
        <v>2017Q1</v>
      </c>
      <c r="DH67" s="15" t="str">
        <f t="shared" si="144"/>
        <v>2017Q2</v>
      </c>
      <c r="DI67" s="15" t="str">
        <f t="shared" si="144"/>
        <v>2017Q3</v>
      </c>
      <c r="DJ67" s="15" t="str">
        <f t="shared" si="144"/>
        <v>2017Q4</v>
      </c>
      <c r="DK67" s="15" t="str">
        <f t="shared" si="144"/>
        <v>2018Q1</v>
      </c>
      <c r="DL67" s="15" t="str">
        <f t="shared" si="144"/>
        <v>2018Q2</v>
      </c>
      <c r="DM67" s="15" t="str">
        <f t="shared" si="144"/>
        <v>2018Q3</v>
      </c>
      <c r="DN67" s="15" t="str">
        <f t="shared" si="144"/>
        <v>2018Q4</v>
      </c>
      <c r="DO67" s="15" t="str">
        <f t="shared" si="144"/>
        <v>2019Q1</v>
      </c>
      <c r="DP67" s="15" t="str">
        <f t="shared" si="144"/>
        <v>2019Q2</v>
      </c>
      <c r="DQ67" s="15" t="str">
        <f t="shared" si="144"/>
        <v>2019Q3</v>
      </c>
      <c r="DR67" s="15" t="str">
        <f t="shared" si="144"/>
        <v>2019Q4</v>
      </c>
      <c r="DS67" s="15" t="str">
        <f t="shared" si="144"/>
        <v>2020Q1</v>
      </c>
      <c r="DT67" s="15" t="str">
        <f t="shared" si="144"/>
        <v>2020Q2</v>
      </c>
      <c r="DU67" s="15" t="str">
        <f t="shared" si="144"/>
        <v>2020Q3</v>
      </c>
      <c r="DV67" s="15" t="str">
        <f t="shared" si="144"/>
        <v>2020Q4</v>
      </c>
      <c r="DW67" s="15" t="str">
        <f t="shared" si="144"/>
        <v>2021Q1</v>
      </c>
      <c r="DX67" s="15" t="str">
        <f t="shared" si="144"/>
        <v>2021Q2</v>
      </c>
      <c r="DY67" s="15" t="str">
        <f t="shared" si="144"/>
        <v>2021Q3</v>
      </c>
      <c r="DZ67" s="15" t="str">
        <f t="shared" si="144"/>
        <v>2021Q4</v>
      </c>
      <c r="EA67" s="15" t="str">
        <f t="shared" ref="EA67:FJ67" si="145">EA4</f>
        <v>2022Q1</v>
      </c>
      <c r="EB67" s="15" t="str">
        <f t="shared" si="145"/>
        <v>2022Q2</v>
      </c>
      <c r="EC67" s="15" t="str">
        <f t="shared" si="145"/>
        <v>2022Q3</v>
      </c>
      <c r="ED67" s="15" t="str">
        <f t="shared" si="145"/>
        <v>2022Q4</v>
      </c>
      <c r="EE67" s="15" t="str">
        <f t="shared" si="145"/>
        <v>2023Q1</v>
      </c>
      <c r="EF67" s="15" t="str">
        <f t="shared" si="145"/>
        <v>2023Q2</v>
      </c>
      <c r="EG67" s="15" t="str">
        <f t="shared" si="145"/>
        <v>2023Q3</v>
      </c>
      <c r="EH67" s="15" t="str">
        <f t="shared" si="145"/>
        <v>2023Q4</v>
      </c>
      <c r="EI67" s="15" t="str">
        <f t="shared" si="145"/>
        <v>2024Q1</v>
      </c>
      <c r="EJ67" s="15" t="str">
        <f t="shared" si="145"/>
        <v>2024Q2</v>
      </c>
      <c r="EK67" s="15" t="str">
        <f t="shared" si="145"/>
        <v>2024Q3</v>
      </c>
      <c r="EL67" s="15" t="str">
        <f t="shared" si="145"/>
        <v>2024Q4</v>
      </c>
      <c r="EM67" s="15" t="str">
        <f t="shared" si="145"/>
        <v>2025Q1</v>
      </c>
      <c r="EN67" s="15" t="str">
        <f t="shared" si="145"/>
        <v>2025Q2</v>
      </c>
      <c r="EO67" s="15" t="str">
        <f t="shared" si="145"/>
        <v>2025Q3</v>
      </c>
      <c r="EP67" s="15" t="str">
        <f t="shared" si="145"/>
        <v>2025Q4</v>
      </c>
      <c r="EQ67" s="15" t="str">
        <f t="shared" si="145"/>
        <v>2026Q1</v>
      </c>
      <c r="ER67" s="15" t="str">
        <f t="shared" si="145"/>
        <v>2026Q2</v>
      </c>
      <c r="ES67" s="15" t="str">
        <f t="shared" si="145"/>
        <v>2026Q3</v>
      </c>
      <c r="ET67" s="15" t="str">
        <f t="shared" si="145"/>
        <v>2026Q4</v>
      </c>
      <c r="EU67" s="15" t="str">
        <f t="shared" si="145"/>
        <v>2027Q1</v>
      </c>
      <c r="EV67" s="15" t="str">
        <f t="shared" si="145"/>
        <v>2027Q2</v>
      </c>
      <c r="EW67" s="15" t="str">
        <f t="shared" si="145"/>
        <v>2027Q3</v>
      </c>
      <c r="EX67" s="15" t="str">
        <f t="shared" si="145"/>
        <v>2027Q4</v>
      </c>
      <c r="EY67" s="15" t="str">
        <f t="shared" si="145"/>
        <v>2028Q1</v>
      </c>
      <c r="EZ67" s="15" t="str">
        <f t="shared" si="145"/>
        <v>2028Q2</v>
      </c>
      <c r="FA67" s="15" t="str">
        <f t="shared" si="145"/>
        <v>2028Q3</v>
      </c>
      <c r="FB67" s="15" t="str">
        <f t="shared" si="145"/>
        <v>2028Q4</v>
      </c>
      <c r="FC67" s="15" t="str">
        <f t="shared" si="145"/>
        <v>2029Q1</v>
      </c>
      <c r="FD67" s="15" t="str">
        <f t="shared" si="145"/>
        <v>2029Q2</v>
      </c>
      <c r="FE67" s="15" t="str">
        <f t="shared" si="145"/>
        <v>2029Q3</v>
      </c>
      <c r="FF67" s="15" t="str">
        <f t="shared" si="145"/>
        <v>2029Q4</v>
      </c>
      <c r="FG67" s="15" t="str">
        <f t="shared" si="145"/>
        <v>2030Q1</v>
      </c>
      <c r="FH67" s="15" t="str">
        <f t="shared" si="145"/>
        <v>2030Q2</v>
      </c>
      <c r="FI67" s="15" t="str">
        <f t="shared" si="145"/>
        <v>2030Q3</v>
      </c>
      <c r="FJ67" s="15" t="str">
        <f t="shared" si="145"/>
        <v>2030Q4</v>
      </c>
      <c r="FK67" s="15" t="str">
        <f t="shared" ref="FK67:FN67" si="146">FK4</f>
        <v>2031Q1</v>
      </c>
      <c r="FL67" s="15" t="str">
        <f t="shared" si="146"/>
        <v>2031Q2</v>
      </c>
      <c r="FM67" s="15" t="str">
        <f t="shared" si="146"/>
        <v>2031Q3</v>
      </c>
      <c r="FN67" s="15" t="str">
        <f t="shared" si="146"/>
        <v>2031Q4</v>
      </c>
    </row>
    <row r="68" spans="2:170" x14ac:dyDescent="0.2">
      <c r="B68" t="str">
        <f t="shared" ref="B68:B83" si="147">B38</f>
        <v>Employment (thous.)</v>
      </c>
      <c r="C68" s="11"/>
      <c r="D68" s="11">
        <f t="shared" ref="D68:AI68" si="148">C7/C$7*D38</f>
        <v>3.7804320287420534</v>
      </c>
      <c r="E68" s="11">
        <f t="shared" si="148"/>
        <v>4.4642199949568306</v>
      </c>
      <c r="F68" s="11">
        <f t="shared" si="148"/>
        <v>-3.0235324619453996</v>
      </c>
      <c r="G68" s="11">
        <f t="shared" si="148"/>
        <v>-1.1938382907205836</v>
      </c>
      <c r="H68" s="11">
        <f t="shared" si="148"/>
        <v>1.4269077486428916</v>
      </c>
      <c r="I68" s="11">
        <f t="shared" si="148"/>
        <v>2.455394759839824</v>
      </c>
      <c r="J68" s="11">
        <f t="shared" si="148"/>
        <v>-0.47567997528223938</v>
      </c>
      <c r="K68" s="11">
        <f t="shared" si="148"/>
        <v>3.1251894148329074</v>
      </c>
      <c r="L68" s="11">
        <f t="shared" si="148"/>
        <v>0.83110268706021451</v>
      </c>
      <c r="M68" s="11">
        <f t="shared" si="148"/>
        <v>-0.20064613561611155</v>
      </c>
      <c r="N68" s="11">
        <f t="shared" si="148"/>
        <v>0.71093979401140039</v>
      </c>
      <c r="O68" s="11">
        <f t="shared" si="148"/>
        <v>0.84019478505106271</v>
      </c>
      <c r="P68" s="11">
        <f t="shared" si="148"/>
        <v>1.6106263890287797</v>
      </c>
      <c r="Q68" s="11">
        <f t="shared" si="148"/>
        <v>6.078435448134667</v>
      </c>
      <c r="R68" s="11">
        <f t="shared" si="148"/>
        <v>-5.6637963931300721</v>
      </c>
      <c r="S68" s="11">
        <f t="shared" si="148"/>
        <v>1.9008013476678798</v>
      </c>
      <c r="T68" s="11">
        <f t="shared" si="148"/>
        <v>1.9628288163965779</v>
      </c>
      <c r="U68" s="11">
        <f t="shared" si="148"/>
        <v>1.8472562414369786</v>
      </c>
      <c r="V68" s="11">
        <f t="shared" si="148"/>
        <v>3.6315227860047816</v>
      </c>
      <c r="W68" s="11">
        <f t="shared" si="148"/>
        <v>3.1994698831479651</v>
      </c>
      <c r="X68" s="11">
        <f t="shared" si="148"/>
        <v>0.34141314131215239</v>
      </c>
      <c r="Y68" s="11">
        <f t="shared" si="148"/>
        <v>1.2550476899735541</v>
      </c>
      <c r="Z68" s="11">
        <f t="shared" si="148"/>
        <v>-2.9221663467913328</v>
      </c>
      <c r="AA68" s="11">
        <f t="shared" si="148"/>
        <v>10.187360484141529</v>
      </c>
      <c r="AB68" s="11">
        <f t="shared" si="148"/>
        <v>3.2903304761485286</v>
      </c>
      <c r="AC68" s="11">
        <f t="shared" si="148"/>
        <v>5.0966827155520367</v>
      </c>
      <c r="AD68" s="11">
        <f t="shared" si="148"/>
        <v>6.6714070778188583</v>
      </c>
      <c r="AE68" s="11">
        <f t="shared" si="148"/>
        <v>4.7170297877603184</v>
      </c>
      <c r="AF68" s="11">
        <f t="shared" si="148"/>
        <v>8.2754157870985843</v>
      </c>
      <c r="AG68" s="11">
        <f t="shared" si="148"/>
        <v>4.6225445289148404</v>
      </c>
      <c r="AH68" s="11">
        <f t="shared" si="148"/>
        <v>6.2383764379597473</v>
      </c>
      <c r="AI68" s="11">
        <f t="shared" si="148"/>
        <v>3.3428740424267023</v>
      </c>
      <c r="AJ68" s="11">
        <f t="shared" ref="AJ68:BO68" si="149">AI7/AI$7*AJ38</f>
        <v>5.7765244570001428</v>
      </c>
      <c r="AK68" s="11">
        <f t="shared" si="149"/>
        <v>3.5528023458462066</v>
      </c>
      <c r="AL68" s="11">
        <f t="shared" si="149"/>
        <v>3.2295947625334165</v>
      </c>
      <c r="AM68" s="11">
        <f t="shared" si="149"/>
        <v>1.233073299676124</v>
      </c>
      <c r="AN68" s="11">
        <f t="shared" si="149"/>
        <v>1.6808818469667308</v>
      </c>
      <c r="AO68" s="11">
        <f t="shared" si="149"/>
        <v>3.3785369966274903</v>
      </c>
      <c r="AP68" s="11">
        <f t="shared" si="149"/>
        <v>2.8791530452676461</v>
      </c>
      <c r="AQ68" s="11">
        <f t="shared" si="149"/>
        <v>1.484311296071672</v>
      </c>
      <c r="AR68" s="11">
        <f t="shared" si="149"/>
        <v>2.4802203078616802</v>
      </c>
      <c r="AS68" s="11">
        <f t="shared" si="149"/>
        <v>1.7942945554038303</v>
      </c>
      <c r="AT68" s="11">
        <f t="shared" si="149"/>
        <v>2.2532727171139522</v>
      </c>
      <c r="AU68" s="11">
        <f t="shared" si="149"/>
        <v>-2.4329592362517194</v>
      </c>
      <c r="AV68" s="11">
        <f t="shared" si="149"/>
        <v>-2.5400254672380385</v>
      </c>
      <c r="AW68" s="11">
        <f t="shared" si="149"/>
        <v>-3.994788592457299</v>
      </c>
      <c r="AX68" s="11">
        <f t="shared" si="149"/>
        <v>-6.3658443624148404</v>
      </c>
      <c r="AY68" s="11">
        <f t="shared" si="149"/>
        <v>-4.8608531633421936</v>
      </c>
      <c r="AZ68" s="11">
        <f t="shared" si="149"/>
        <v>-2.2421726909236162</v>
      </c>
      <c r="BA68" s="11">
        <f t="shared" si="149"/>
        <v>1.2017693309480215</v>
      </c>
      <c r="BB68" s="11">
        <f t="shared" si="149"/>
        <v>-1.2656360794489729</v>
      </c>
      <c r="BC68" s="11">
        <f t="shared" si="149"/>
        <v>-1.2696533260134979</v>
      </c>
      <c r="BD68" s="11">
        <f t="shared" si="149"/>
        <v>-1.3326401634978446</v>
      </c>
      <c r="BE68" s="11">
        <f t="shared" si="149"/>
        <v>-0.11940000161848596</v>
      </c>
      <c r="BF68" s="11">
        <f t="shared" si="149"/>
        <v>0.9894359077039061</v>
      </c>
      <c r="BG68" s="11">
        <f t="shared" si="149"/>
        <v>-9.9292532996209104E-2</v>
      </c>
      <c r="BH68" s="11">
        <f t="shared" si="149"/>
        <v>1.8004049239638276</v>
      </c>
      <c r="BI68" s="11">
        <f t="shared" si="149"/>
        <v>1.2521275621505623</v>
      </c>
      <c r="BJ68" s="11">
        <f t="shared" si="149"/>
        <v>2.880274432671559</v>
      </c>
      <c r="BK68" s="11">
        <f t="shared" si="149"/>
        <v>1.7244167685086964</v>
      </c>
      <c r="BL68" s="11">
        <f t="shared" si="149"/>
        <v>3.6562030799533796</v>
      </c>
      <c r="BM68" s="11">
        <f t="shared" si="149"/>
        <v>2.7033087677092782</v>
      </c>
      <c r="BN68" s="11">
        <f t="shared" si="149"/>
        <v>4.5976881309618189</v>
      </c>
      <c r="BO68" s="11">
        <f t="shared" si="149"/>
        <v>2.9940352274243631</v>
      </c>
      <c r="BP68" s="11">
        <f t="shared" ref="BP68:CU68" si="150">BO7/BO$7*BP38</f>
        <v>3.0103173308049236</v>
      </c>
      <c r="BQ68" s="11">
        <f t="shared" si="150"/>
        <v>2.7681333933734287</v>
      </c>
      <c r="BR68" s="11">
        <f t="shared" si="150"/>
        <v>2.2949079860403732</v>
      </c>
      <c r="BS68" s="11">
        <f t="shared" si="150"/>
        <v>4.4020184628942527</v>
      </c>
      <c r="BT68" s="11">
        <f t="shared" si="150"/>
        <v>2.8903677722693644</v>
      </c>
      <c r="BU68" s="11">
        <f t="shared" si="150"/>
        <v>2.8325757205750701</v>
      </c>
      <c r="BV68" s="11">
        <f t="shared" si="150"/>
        <v>2.4452583248713911</v>
      </c>
      <c r="BW68" s="11">
        <f t="shared" si="150"/>
        <v>2.5854695804453431</v>
      </c>
      <c r="BX68" s="11">
        <f t="shared" si="150"/>
        <v>-0.26663689203244578</v>
      </c>
      <c r="BY68" s="11">
        <f t="shared" si="150"/>
        <v>1.0277522725659516</v>
      </c>
      <c r="BZ68" s="11">
        <f t="shared" si="150"/>
        <v>-7.1439903875215034</v>
      </c>
      <c r="CA68" s="11">
        <f t="shared" si="150"/>
        <v>-6.0195288398885332</v>
      </c>
      <c r="CB68" s="11">
        <f t="shared" si="150"/>
        <v>-8.5498068343681446</v>
      </c>
      <c r="CC68" s="11">
        <f t="shared" si="150"/>
        <v>-4.1794741824201509</v>
      </c>
      <c r="CD68" s="11">
        <f t="shared" si="150"/>
        <v>-2.7534322708648418</v>
      </c>
      <c r="CE68" s="11">
        <f t="shared" si="150"/>
        <v>-1.6912938038366465</v>
      </c>
      <c r="CF68" s="11">
        <f t="shared" si="150"/>
        <v>1.71066398579236</v>
      </c>
      <c r="CG68" s="11">
        <f t="shared" si="150"/>
        <v>0.90193250122643231</v>
      </c>
      <c r="CH68" s="11">
        <f t="shared" si="150"/>
        <v>2.309651485041031</v>
      </c>
      <c r="CI68" s="11">
        <f t="shared" si="150"/>
        <v>1.2581758866993198</v>
      </c>
      <c r="CJ68" s="11">
        <f t="shared" si="150"/>
        <v>2.6069708196221342</v>
      </c>
      <c r="CK68" s="11">
        <f t="shared" si="150"/>
        <v>2.2170321204966648</v>
      </c>
      <c r="CL68" s="11">
        <f t="shared" si="150"/>
        <v>2.2808291920149548</v>
      </c>
      <c r="CM68" s="11">
        <f t="shared" si="150"/>
        <v>2.4570377476675231</v>
      </c>
      <c r="CN68" s="11">
        <f t="shared" si="150"/>
        <v>3.6607151022140183</v>
      </c>
      <c r="CO68" s="11">
        <f t="shared" si="150"/>
        <v>1.7413529078758039</v>
      </c>
      <c r="CP68" s="11">
        <f t="shared" si="150"/>
        <v>3.845895539335964</v>
      </c>
      <c r="CQ68" s="11">
        <f t="shared" si="150"/>
        <v>2.800829752834888</v>
      </c>
      <c r="CR68" s="11">
        <f t="shared" si="150"/>
        <v>2.4431052493553818</v>
      </c>
      <c r="CS68" s="11">
        <f t="shared" si="150"/>
        <v>2.5644627681936427</v>
      </c>
      <c r="CT68" s="11">
        <f t="shared" si="150"/>
        <v>3.5627074559013483</v>
      </c>
      <c r="CU68" s="11">
        <f t="shared" si="150"/>
        <v>2.6599599563445597</v>
      </c>
      <c r="CV68" s="11">
        <f t="shared" ref="CV68:EA68" si="151">CU7/CU$7*CV38</f>
        <v>1.1826804072220032</v>
      </c>
      <c r="CW68" s="11">
        <f t="shared" si="151"/>
        <v>4.527459212146967</v>
      </c>
      <c r="CX68" s="11">
        <f t="shared" si="151"/>
        <v>2.7368601584274899</v>
      </c>
      <c r="CY68" s="11">
        <f t="shared" si="151"/>
        <v>3.0586236523263199</v>
      </c>
      <c r="CZ68" s="11">
        <f t="shared" si="151"/>
        <v>3.1915816253464735</v>
      </c>
      <c r="DA68" s="11">
        <f t="shared" si="151"/>
        <v>3.8656108031312142</v>
      </c>
      <c r="DB68" s="11">
        <f t="shared" si="151"/>
        <v>2.9060224954461589</v>
      </c>
      <c r="DC68" s="11">
        <f t="shared" si="151"/>
        <v>3.3507067714611649</v>
      </c>
      <c r="DD68" s="11">
        <f t="shared" si="151"/>
        <v>3.8705635155013685</v>
      </c>
      <c r="DE68" s="11">
        <f t="shared" si="151"/>
        <v>2.5684695865554996</v>
      </c>
      <c r="DF68" s="11">
        <f t="shared" si="151"/>
        <v>2.124749028971662</v>
      </c>
      <c r="DG68" s="11">
        <f t="shared" si="151"/>
        <v>2.4321898937613273</v>
      </c>
      <c r="DH68" s="11">
        <f t="shared" si="151"/>
        <v>3.2493370944094435</v>
      </c>
      <c r="DI68" s="11">
        <f t="shared" si="151"/>
        <v>1.4497423720885028</v>
      </c>
      <c r="DJ68" s="11">
        <f t="shared" si="151"/>
        <v>2.1806238130356093</v>
      </c>
      <c r="DK68" s="11">
        <f t="shared" si="151"/>
        <v>3.0091896573550159</v>
      </c>
      <c r="DL68" s="11">
        <f t="shared" si="151"/>
        <v>1.5600054539298469</v>
      </c>
      <c r="DM68" s="11">
        <f t="shared" si="151"/>
        <v>1.8763415032579056</v>
      </c>
      <c r="DN68" s="11">
        <f t="shared" si="151"/>
        <v>3.032219962722249</v>
      </c>
      <c r="DO68" s="11">
        <f t="shared" si="151"/>
        <v>1.3490534593932457</v>
      </c>
      <c r="DP68" s="11">
        <f t="shared" si="151"/>
        <v>3.1712882363131856</v>
      </c>
      <c r="DQ68" s="11">
        <f t="shared" si="151"/>
        <v>3.2628453687555403</v>
      </c>
      <c r="DR68" s="11">
        <f t="shared" si="151"/>
        <v>1.7037810804588993</v>
      </c>
      <c r="DS68" s="11">
        <f t="shared" si="151"/>
        <v>0.78906197933832356</v>
      </c>
      <c r="DT68" s="42">
        <f t="shared" si="151"/>
        <v>-38.055762395221457</v>
      </c>
      <c r="DU68" s="42">
        <f t="shared" si="151"/>
        <v>13.635949293925997</v>
      </c>
      <c r="DV68" s="42">
        <f t="shared" si="151"/>
        <v>3.699598062082754</v>
      </c>
      <c r="DW68" s="11">
        <f t="shared" si="151"/>
        <v>-0.55706235481624011</v>
      </c>
      <c r="DX68" s="11">
        <f t="shared" si="151"/>
        <v>5.6661562010895894</v>
      </c>
      <c r="DY68" s="11">
        <f t="shared" si="151"/>
        <v>8.7430321888185567</v>
      </c>
      <c r="DZ68" s="11">
        <f t="shared" si="151"/>
        <v>7.9830378175463901</v>
      </c>
      <c r="EA68" s="11">
        <f t="shared" si="151"/>
        <v>1.4044078637909463</v>
      </c>
      <c r="EB68" s="11">
        <f t="shared" ref="EB68:FJ68" si="152">EA7/EA$7*EB38</f>
        <v>3.3065632874377027</v>
      </c>
      <c r="EC68" s="11">
        <f t="shared" si="152"/>
        <v>5.0474846100656112</v>
      </c>
      <c r="ED68" s="11">
        <f t="shared" si="152"/>
        <v>-0.50120058858184047</v>
      </c>
      <c r="EE68" s="11">
        <f t="shared" si="152"/>
        <v>0.60922119752941928</v>
      </c>
      <c r="EF68" s="11">
        <f t="shared" si="152"/>
        <v>0.5029595317126434</v>
      </c>
      <c r="EG68" s="11">
        <f t="shared" si="152"/>
        <v>-1.0435600807328638</v>
      </c>
      <c r="EH68" s="11">
        <f t="shared" si="152"/>
        <v>0.24782902931663742</v>
      </c>
      <c r="EI68" s="11">
        <f t="shared" si="152"/>
        <v>2.3906191075672822</v>
      </c>
      <c r="EJ68" s="11">
        <f t="shared" si="152"/>
        <v>1.657583851596911</v>
      </c>
      <c r="EK68" s="11">
        <f t="shared" si="152"/>
        <v>1.0209226763255419</v>
      </c>
      <c r="EL68" s="11">
        <f t="shared" si="152"/>
        <v>-4.5911972402134404</v>
      </c>
      <c r="EM68" s="11">
        <f t="shared" si="152"/>
        <v>-0.85883689995827073</v>
      </c>
      <c r="EN68" s="11">
        <f t="shared" si="152"/>
        <v>0.97211957310538999</v>
      </c>
      <c r="EO68" s="11">
        <f t="shared" si="152"/>
        <v>-0.57551118926830735</v>
      </c>
      <c r="EP68" s="12">
        <f t="shared" si="152"/>
        <v>-1.040751554119812</v>
      </c>
      <c r="EQ68" s="12">
        <f t="shared" si="152"/>
        <v>-0.11501885909376286</v>
      </c>
      <c r="ER68" s="12">
        <f t="shared" si="152"/>
        <v>-4.2484764706366303</v>
      </c>
      <c r="ES68" s="12">
        <f t="shared" si="152"/>
        <v>-3.4235201790360548</v>
      </c>
      <c r="ET68" s="12">
        <f t="shared" si="152"/>
        <v>-1.6706603949939947</v>
      </c>
      <c r="EU68" s="12">
        <f t="shared" si="152"/>
        <v>-1.3827232960836988</v>
      </c>
      <c r="EV68" s="12">
        <f t="shared" si="152"/>
        <v>0.14178161720113103</v>
      </c>
      <c r="EW68" s="12">
        <f t="shared" si="152"/>
        <v>0.81928828188819747</v>
      </c>
      <c r="EX68" s="12">
        <f t="shared" si="152"/>
        <v>1.4132363538724269</v>
      </c>
      <c r="EY68" s="12">
        <f t="shared" si="152"/>
        <v>1.6101819048034205</v>
      </c>
      <c r="EZ68" s="12">
        <f t="shared" si="152"/>
        <v>1.6925314491224919</v>
      </c>
      <c r="FA68" s="12">
        <f t="shared" si="152"/>
        <v>1.7794478994012319</v>
      </c>
      <c r="FB68" s="12">
        <f t="shared" si="152"/>
        <v>1.9040489725323573</v>
      </c>
      <c r="FC68" s="12">
        <f t="shared" si="152"/>
        <v>1.827479615001959</v>
      </c>
      <c r="FD68" s="12">
        <f t="shared" si="152"/>
        <v>1.5770159716387511</v>
      </c>
      <c r="FE68" s="12">
        <f t="shared" si="152"/>
        <v>1.4426637311306889</v>
      </c>
      <c r="FF68" s="12">
        <f t="shared" si="152"/>
        <v>1.4184710533719613</v>
      </c>
      <c r="FG68" s="12">
        <f t="shared" si="152"/>
        <v>1.2464892562753738</v>
      </c>
      <c r="FH68" s="12">
        <f t="shared" si="152"/>
        <v>1.1192050985363355</v>
      </c>
      <c r="FI68" s="12">
        <f t="shared" si="152"/>
        <v>1.3356658113023334</v>
      </c>
      <c r="FJ68" s="12">
        <f t="shared" si="152"/>
        <v>1.0493029094505557</v>
      </c>
      <c r="FK68" s="12">
        <f t="shared" ref="FK68:FK83" si="153">FJ7/FJ$7*FK38</f>
        <v>1.7014644132956835</v>
      </c>
      <c r="FL68" s="12">
        <f t="shared" ref="FL68:FL83" si="154">FK7/FK$7*FL38</f>
        <v>0.9136357113104232</v>
      </c>
      <c r="FM68" s="12">
        <f t="shared" ref="FM68:FM83" si="155">FL7/FL$7*FM38</f>
        <v>0.92147917257117129</v>
      </c>
      <c r="FN68" s="12">
        <f t="shared" ref="FN68:FN83" si="156">FM7/FM$7*FN38</f>
        <v>1.0977332248092386</v>
      </c>
    </row>
    <row r="69" spans="2:170" x14ac:dyDescent="0.2">
      <c r="B69" t="str">
        <f t="shared" si="147"/>
        <v xml:space="preserve"> Goods producing</v>
      </c>
      <c r="C69" s="11"/>
      <c r="D69" s="11">
        <f t="shared" ref="D69:AI69" si="157">C8/C$7*D39</f>
        <v>0.37855268532395697</v>
      </c>
      <c r="E69" s="11">
        <f t="shared" si="157"/>
        <v>0.64375196985832939</v>
      </c>
      <c r="F69" s="11">
        <f t="shared" si="157"/>
        <v>-2.2631909992064059</v>
      </c>
      <c r="G69" s="11">
        <f t="shared" si="157"/>
        <v>-0.98034418617211916</v>
      </c>
      <c r="H69" s="11">
        <f t="shared" si="157"/>
        <v>-0.34695503632104646</v>
      </c>
      <c r="I69" s="11">
        <f t="shared" si="157"/>
        <v>0.9608349976577496</v>
      </c>
      <c r="J69" s="11">
        <f t="shared" si="157"/>
        <v>-0.78842176837067468</v>
      </c>
      <c r="K69" s="11">
        <f t="shared" si="157"/>
        <v>-7.148541802287034E-2</v>
      </c>
      <c r="L69" s="11">
        <f t="shared" si="157"/>
        <v>0.18993933098804539</v>
      </c>
      <c r="M69" s="11">
        <f t="shared" si="157"/>
        <v>-0.68931771143668519</v>
      </c>
      <c r="N69" s="11">
        <f t="shared" si="157"/>
        <v>-1.5556921548149902</v>
      </c>
      <c r="O69" s="11">
        <f t="shared" si="157"/>
        <v>-1.7643578787538039</v>
      </c>
      <c r="P69" s="11">
        <f t="shared" si="157"/>
        <v>-1.1999021671516401</v>
      </c>
      <c r="Q69" s="11">
        <f t="shared" si="157"/>
        <v>0.61593989867230303</v>
      </c>
      <c r="R69" s="11">
        <f t="shared" si="157"/>
        <v>-2.8657512046245035</v>
      </c>
      <c r="S69" s="11">
        <f t="shared" si="157"/>
        <v>-1.2724575581235664</v>
      </c>
      <c r="T69" s="11">
        <f t="shared" si="157"/>
        <v>-0.33636966879186897</v>
      </c>
      <c r="U69" s="11">
        <f t="shared" si="157"/>
        <v>-0.13899368644440704</v>
      </c>
      <c r="V69" s="11">
        <f t="shared" si="157"/>
        <v>-2.3107209606613187E-2</v>
      </c>
      <c r="W69" s="11">
        <f t="shared" si="157"/>
        <v>1.038368460976268</v>
      </c>
      <c r="X69" s="11">
        <f t="shared" si="157"/>
        <v>-0.67368784206508714</v>
      </c>
      <c r="Y69" s="11">
        <f t="shared" si="157"/>
        <v>-1.4482300001111279</v>
      </c>
      <c r="Z69" s="11">
        <f t="shared" si="157"/>
        <v>-5.2697345907212494</v>
      </c>
      <c r="AA69" s="11">
        <f t="shared" si="157"/>
        <v>6.9328360839351841</v>
      </c>
      <c r="AB69" s="11">
        <f t="shared" si="157"/>
        <v>1.5926223844589746</v>
      </c>
      <c r="AC69" s="11">
        <f t="shared" si="157"/>
        <v>1.9314416628411029</v>
      </c>
      <c r="AD69" s="11">
        <f t="shared" si="157"/>
        <v>2.649607010013062</v>
      </c>
      <c r="AE69" s="11">
        <f t="shared" si="157"/>
        <v>2.7799300515576819</v>
      </c>
      <c r="AF69" s="11">
        <f t="shared" si="157"/>
        <v>2.145440693822132</v>
      </c>
      <c r="AG69" s="11">
        <f t="shared" si="157"/>
        <v>2.3029123402665874</v>
      </c>
      <c r="AH69" s="11">
        <f t="shared" si="157"/>
        <v>2.7212533085125825</v>
      </c>
      <c r="AI69" s="11">
        <f t="shared" si="157"/>
        <v>0.17268558961969629</v>
      </c>
      <c r="AJ69" s="11">
        <f t="shared" ref="AJ69:BO69" si="158">AI8/AI$7*AJ39</f>
        <v>1.3040169174958847</v>
      </c>
      <c r="AK69" s="11">
        <f t="shared" si="158"/>
        <v>0.52973185085992791</v>
      </c>
      <c r="AL69" s="11">
        <f t="shared" si="158"/>
        <v>-0.21521648655171452</v>
      </c>
      <c r="AM69" s="11">
        <f t="shared" si="158"/>
        <v>-1.6639381536763158</v>
      </c>
      <c r="AN69" s="11">
        <f t="shared" si="158"/>
        <v>-0.77567026742664869</v>
      </c>
      <c r="AO69" s="11">
        <f t="shared" si="158"/>
        <v>-0.9223155955109491</v>
      </c>
      <c r="AP69" s="11">
        <f t="shared" si="158"/>
        <v>-0.60692352382736559</v>
      </c>
      <c r="AQ69" s="11">
        <f t="shared" si="158"/>
        <v>-1.6600084142751395</v>
      </c>
      <c r="AR69" s="11">
        <f t="shared" si="158"/>
        <v>0.6921679856386076</v>
      </c>
      <c r="AS69" s="11">
        <f t="shared" si="158"/>
        <v>-0.40237113559879129</v>
      </c>
      <c r="AT69" s="11">
        <f t="shared" si="158"/>
        <v>-4.6900281840186506E-2</v>
      </c>
      <c r="AU69" s="11">
        <f t="shared" si="158"/>
        <v>-0.77238072098038391</v>
      </c>
      <c r="AV69" s="11">
        <f t="shared" si="158"/>
        <v>-0.94946575644945508</v>
      </c>
      <c r="AW69" s="11">
        <f t="shared" si="158"/>
        <v>-0.71766617498899954</v>
      </c>
      <c r="AX69" s="11">
        <f t="shared" si="158"/>
        <v>-2.5114935185574918</v>
      </c>
      <c r="AY69" s="11">
        <f t="shared" si="158"/>
        <v>-2.5135179188163725</v>
      </c>
      <c r="AZ69" s="11">
        <f t="shared" si="158"/>
        <v>-1.5046697715200021</v>
      </c>
      <c r="BA69" s="11">
        <f t="shared" si="158"/>
        <v>-1.1292915851309606</v>
      </c>
      <c r="BB69" s="11">
        <f t="shared" si="158"/>
        <v>-1.4422231977115327</v>
      </c>
      <c r="BC69" s="11">
        <f t="shared" si="158"/>
        <v>-1.657870089555018</v>
      </c>
      <c r="BD69" s="11">
        <f t="shared" si="158"/>
        <v>-0.9420975410356317</v>
      </c>
      <c r="BE69" s="11">
        <f t="shared" si="158"/>
        <v>-0.61840811498656323</v>
      </c>
      <c r="BF69" s="11">
        <f t="shared" si="158"/>
        <v>-0.3457842947777548</v>
      </c>
      <c r="BG69" s="11">
        <f t="shared" si="158"/>
        <v>-7.9320428590418213E-2</v>
      </c>
      <c r="BH69" s="11">
        <f t="shared" si="158"/>
        <v>7.962698831654709E-2</v>
      </c>
      <c r="BI69" s="11">
        <f t="shared" si="158"/>
        <v>0.36903815022416991</v>
      </c>
      <c r="BJ69" s="11">
        <f t="shared" si="158"/>
        <v>1.0806500956433756</v>
      </c>
      <c r="BK69" s="11">
        <f t="shared" si="158"/>
        <v>0.73642970576725542</v>
      </c>
      <c r="BL69" s="11">
        <f t="shared" si="158"/>
        <v>1.4278555548669642</v>
      </c>
      <c r="BM69" s="11">
        <f t="shared" si="158"/>
        <v>0.13567122678422947</v>
      </c>
      <c r="BN69" s="11">
        <f t="shared" si="158"/>
        <v>2.7230651303817566</v>
      </c>
      <c r="BO69" s="11">
        <f t="shared" si="158"/>
        <v>1.4176722929521695</v>
      </c>
      <c r="BP69" s="11">
        <f t="shared" ref="BP69:CU69" si="159">BO8/BO$7*BP39</f>
        <v>1.0988852524412869</v>
      </c>
      <c r="BQ69" s="11">
        <f t="shared" si="159"/>
        <v>0.66372628473440576</v>
      </c>
      <c r="BR69" s="11">
        <f t="shared" si="159"/>
        <v>0.77394193453642113</v>
      </c>
      <c r="BS69" s="11">
        <f t="shared" si="159"/>
        <v>1.455572334969544</v>
      </c>
      <c r="BT69" s="11">
        <f t="shared" si="159"/>
        <v>1.2366678915808111</v>
      </c>
      <c r="BU69" s="11">
        <f t="shared" si="159"/>
        <v>0.87724369184808393</v>
      </c>
      <c r="BV69" s="11">
        <f t="shared" si="159"/>
        <v>0.34472403812413177</v>
      </c>
      <c r="BW69" s="11">
        <f t="shared" si="159"/>
        <v>5.3782060495151746E-2</v>
      </c>
      <c r="BX69" s="11">
        <f t="shared" si="159"/>
        <v>-0.51922534614703453</v>
      </c>
      <c r="BY69" s="11">
        <f t="shared" si="159"/>
        <v>-0.51953065289285982</v>
      </c>
      <c r="BZ69" s="11">
        <f t="shared" si="159"/>
        <v>-3.8279560423665222</v>
      </c>
      <c r="CA69" s="11">
        <f t="shared" si="159"/>
        <v>-1.5793379105234762</v>
      </c>
      <c r="CB69" s="11">
        <f t="shared" si="159"/>
        <v>-3.0014294057159918</v>
      </c>
      <c r="CC69" s="11">
        <f t="shared" si="159"/>
        <v>-2.0993055926722377</v>
      </c>
      <c r="CD69" s="11">
        <f t="shared" si="159"/>
        <v>-1.5193418005011265</v>
      </c>
      <c r="CE69" s="11">
        <f t="shared" si="159"/>
        <v>-0.78806668799021684</v>
      </c>
      <c r="CF69" s="11">
        <f t="shared" si="159"/>
        <v>-0.3711873236117379</v>
      </c>
      <c r="CG69" s="11">
        <f t="shared" si="159"/>
        <v>0</v>
      </c>
      <c r="CH69" s="11">
        <f t="shared" si="159"/>
        <v>0.24956949590211572</v>
      </c>
      <c r="CI69" s="11">
        <f t="shared" si="159"/>
        <v>0.13324680086834703</v>
      </c>
      <c r="CJ69" s="11">
        <f t="shared" si="159"/>
        <v>0.87879080080963723</v>
      </c>
      <c r="CK69" s="11">
        <f t="shared" si="159"/>
        <v>1.0005417981397724</v>
      </c>
      <c r="CL69" s="11">
        <f t="shared" si="159"/>
        <v>0.78045804200312907</v>
      </c>
      <c r="CM69" s="11">
        <f t="shared" si="159"/>
        <v>0.53638495509562478</v>
      </c>
      <c r="CN69" s="11">
        <f t="shared" si="159"/>
        <v>1.0601102223641252</v>
      </c>
      <c r="CO69" s="11">
        <f t="shared" si="159"/>
        <v>0.88756110222915907</v>
      </c>
      <c r="CP69" s="11">
        <f t="shared" si="159"/>
        <v>0.9119755694389039</v>
      </c>
      <c r="CQ69" s="11">
        <f t="shared" si="159"/>
        <v>0.64134817921011833</v>
      </c>
      <c r="CR69" s="11">
        <f t="shared" si="159"/>
        <v>0.31612270000012155</v>
      </c>
      <c r="CS69" s="11">
        <f t="shared" si="159"/>
        <v>0.45936114185437382</v>
      </c>
      <c r="CT69" s="11">
        <f t="shared" si="159"/>
        <v>0.16893183386591928</v>
      </c>
      <c r="CU69" s="11">
        <f t="shared" si="159"/>
        <v>0.15861215381399801</v>
      </c>
      <c r="CV69" s="11">
        <f t="shared" ref="CV69:EA69" si="160">CU8/CU$7*CV39</f>
        <v>0.33401267566820725</v>
      </c>
      <c r="CW69" s="11">
        <f t="shared" si="160"/>
        <v>0.95090420654471874</v>
      </c>
      <c r="CX69" s="11">
        <f t="shared" si="160"/>
        <v>0.82378338131831241</v>
      </c>
      <c r="CY69" s="11">
        <f t="shared" si="160"/>
        <v>0.76493062355240171</v>
      </c>
      <c r="CZ69" s="11">
        <f t="shared" si="160"/>
        <v>0.27301799848942515</v>
      </c>
      <c r="DA69" s="11">
        <f t="shared" si="160"/>
        <v>0.4161490302936422</v>
      </c>
      <c r="DB69" s="11">
        <f t="shared" si="160"/>
        <v>0.20092065809628212</v>
      </c>
      <c r="DC69" s="11">
        <f t="shared" si="160"/>
        <v>0.44299206350168091</v>
      </c>
      <c r="DD69" s="11">
        <f t="shared" si="160"/>
        <v>0.28081095057789168</v>
      </c>
      <c r="DE69" s="11">
        <f t="shared" si="160"/>
        <v>-0.10540399163661023</v>
      </c>
      <c r="DF69" s="11">
        <f t="shared" si="160"/>
        <v>-0.36828236436979556</v>
      </c>
      <c r="DG69" s="11">
        <f t="shared" si="160"/>
        <v>-5.6165220978771371E-2</v>
      </c>
      <c r="DH69" s="11">
        <f t="shared" si="160"/>
        <v>-4.7862398372915546E-2</v>
      </c>
      <c r="DI69" s="11">
        <f t="shared" si="160"/>
        <v>-0.5625877712737799</v>
      </c>
      <c r="DJ69" s="11">
        <f t="shared" si="160"/>
        <v>0.11081953651255332</v>
      </c>
      <c r="DK69" s="11">
        <f t="shared" si="160"/>
        <v>0.6136590650663738</v>
      </c>
      <c r="DL69" s="11">
        <f t="shared" si="160"/>
        <v>0.457090441960951</v>
      </c>
      <c r="DM69" s="11">
        <f t="shared" si="160"/>
        <v>0.47911022930731223</v>
      </c>
      <c r="DN69" s="11">
        <f t="shared" si="160"/>
        <v>0.90816950867555313</v>
      </c>
      <c r="DO69" s="11">
        <f t="shared" si="160"/>
        <v>8.4544925830237719E-2</v>
      </c>
      <c r="DP69" s="11">
        <f t="shared" si="160"/>
        <v>0.58924412477761201</v>
      </c>
      <c r="DQ69" s="11">
        <f t="shared" si="160"/>
        <v>4.5560884352009251E-2</v>
      </c>
      <c r="DR69" s="11">
        <f t="shared" si="160"/>
        <v>1.5054448656248321E-2</v>
      </c>
      <c r="DS69" s="11">
        <f t="shared" si="160"/>
        <v>-9.7172915158709697E-2</v>
      </c>
      <c r="DT69" s="42">
        <f t="shared" si="160"/>
        <v>-4.9078565756660728</v>
      </c>
      <c r="DU69" s="42">
        <f t="shared" si="160"/>
        <v>0.37421329084553068</v>
      </c>
      <c r="DV69" s="42">
        <f t="shared" si="160"/>
        <v>-0.45204597847149547</v>
      </c>
      <c r="DW69" s="11">
        <f t="shared" si="160"/>
        <v>-0.58187759420773888</v>
      </c>
      <c r="DX69" s="11">
        <f t="shared" si="160"/>
        <v>-5.6629639209992415E-2</v>
      </c>
      <c r="DY69" s="11">
        <f t="shared" si="160"/>
        <v>-2.3957404750460588E-2</v>
      </c>
      <c r="DZ69" s="11">
        <f t="shared" si="160"/>
        <v>0.70117201325387568</v>
      </c>
      <c r="EA69" s="11">
        <f t="shared" si="160"/>
        <v>-9.9527386344145943E-2</v>
      </c>
      <c r="EB69" s="11">
        <f t="shared" ref="EB69:FJ69" si="161">EA8/EA$7*EB39</f>
        <v>0.54314740001484696</v>
      </c>
      <c r="EC69" s="11">
        <f t="shared" si="161"/>
        <v>0.87713742996283817</v>
      </c>
      <c r="ED69" s="11">
        <f t="shared" si="161"/>
        <v>0.3097957570524329</v>
      </c>
      <c r="EE69" s="11">
        <f t="shared" si="161"/>
        <v>-5.9938158484489919E-2</v>
      </c>
      <c r="EF69" s="11">
        <f t="shared" si="161"/>
        <v>-5.2376590247697231E-2</v>
      </c>
      <c r="EG69" s="11">
        <f t="shared" si="161"/>
        <v>-0.10447677023122914</v>
      </c>
      <c r="EH69" s="11">
        <f t="shared" si="161"/>
        <v>-5.9928800594582866E-2</v>
      </c>
      <c r="EI69" s="11">
        <f t="shared" si="161"/>
        <v>6.7605970488986325E-2</v>
      </c>
      <c r="EJ69" s="11">
        <f t="shared" si="161"/>
        <v>0.11214622178374282</v>
      </c>
      <c r="EK69" s="11">
        <f t="shared" si="161"/>
        <v>-0.1993690304583777</v>
      </c>
      <c r="EL69" s="11">
        <f t="shared" si="161"/>
        <v>-2.6906233846018428</v>
      </c>
      <c r="EM69" s="11">
        <f t="shared" si="161"/>
        <v>2.0734486129050027</v>
      </c>
      <c r="EN69" s="11">
        <f t="shared" si="161"/>
        <v>-0.64183656293231206</v>
      </c>
      <c r="EO69" s="11">
        <f t="shared" si="161"/>
        <v>-0.23073235448427126</v>
      </c>
      <c r="EP69" s="12">
        <f t="shared" si="161"/>
        <v>8.6701173140003931E-2</v>
      </c>
      <c r="EQ69" s="12">
        <f t="shared" si="161"/>
        <v>-9.8018861100287888E-2</v>
      </c>
      <c r="ER69" s="12">
        <f t="shared" si="161"/>
        <v>-0.57721226015152449</v>
      </c>
      <c r="ES69" s="12">
        <f t="shared" si="161"/>
        <v>-0.56562324923598506</v>
      </c>
      <c r="ET69" s="12">
        <f t="shared" si="161"/>
        <v>-0.44768463331349495</v>
      </c>
      <c r="EU69" s="12">
        <f t="shared" si="161"/>
        <v>-0.38171402225113715</v>
      </c>
      <c r="EV69" s="12">
        <f t="shared" si="161"/>
        <v>-0.2812051930630538</v>
      </c>
      <c r="EW69" s="12">
        <f t="shared" si="161"/>
        <v>-0.26383229556905624</v>
      </c>
      <c r="EX69" s="12">
        <f t="shared" si="161"/>
        <v>-0.14400078087880186</v>
      </c>
      <c r="EY69" s="12">
        <f t="shared" si="161"/>
        <v>-2.5988203280818838E-2</v>
      </c>
      <c r="EZ69" s="12">
        <f t="shared" si="161"/>
        <v>3.8115485596655181E-2</v>
      </c>
      <c r="FA69" s="12">
        <f t="shared" si="161"/>
        <v>7.1308755101174154E-2</v>
      </c>
      <c r="FB69" s="12">
        <f t="shared" si="161"/>
        <v>0.11065410831754259</v>
      </c>
      <c r="FC69" s="12">
        <f t="shared" si="161"/>
        <v>0.17436915098852215</v>
      </c>
      <c r="FD69" s="12">
        <f t="shared" si="161"/>
        <v>0.17510505634088619</v>
      </c>
      <c r="FE69" s="12">
        <f t="shared" si="161"/>
        <v>0.18161375187568327</v>
      </c>
      <c r="FF69" s="12">
        <f t="shared" si="161"/>
        <v>0.17456095819630832</v>
      </c>
      <c r="FG69" s="12">
        <f t="shared" si="161"/>
        <v>0.15676090267220771</v>
      </c>
      <c r="FH69" s="12">
        <f t="shared" si="161"/>
        <v>0.14463156419925727</v>
      </c>
      <c r="FI69" s="12">
        <f t="shared" si="161"/>
        <v>0.1467999397976312</v>
      </c>
      <c r="FJ69" s="12">
        <f t="shared" si="161"/>
        <v>9.3783171684975311E-2</v>
      </c>
      <c r="FK69" s="12">
        <f t="shared" si="153"/>
        <v>0.1257539305046135</v>
      </c>
      <c r="FL69" s="12">
        <f t="shared" si="154"/>
        <v>4.8150265752301045E-2</v>
      </c>
      <c r="FM69" s="12">
        <f t="shared" si="155"/>
        <v>1.2228000292046739E-2</v>
      </c>
      <c r="FN69" s="12">
        <f t="shared" si="156"/>
        <v>1.8390710462941291E-2</v>
      </c>
    </row>
    <row r="70" spans="2:170" x14ac:dyDescent="0.2">
      <c r="B70" t="str">
        <f t="shared" si="147"/>
        <v xml:space="preserve">   Mining, Logging and Construction</v>
      </c>
      <c r="C70" s="11"/>
      <c r="D70" s="11">
        <f t="shared" ref="D70:AI70" si="162">C9/C$7*D40</f>
        <v>0.80371733592452965</v>
      </c>
      <c r="E70" s="11">
        <f t="shared" si="162"/>
        <v>0</v>
      </c>
      <c r="F70" s="11">
        <f t="shared" si="162"/>
        <v>-1.092404967226881</v>
      </c>
      <c r="G70" s="11">
        <f t="shared" si="162"/>
        <v>-0.18943192389446392</v>
      </c>
      <c r="H70" s="11">
        <f t="shared" si="162"/>
        <v>-0.20169122859171515</v>
      </c>
      <c r="I70" s="11">
        <f t="shared" si="162"/>
        <v>0.26845056724047062</v>
      </c>
      <c r="J70" s="11">
        <f t="shared" si="162"/>
        <v>0.10799890022496275</v>
      </c>
      <c r="K70" s="11">
        <f t="shared" si="162"/>
        <v>0.21781111147760476</v>
      </c>
      <c r="L70" s="11">
        <f t="shared" si="162"/>
        <v>0.47609214051868248</v>
      </c>
      <c r="M70" s="11">
        <f t="shared" si="162"/>
        <v>-0.23258352130707755</v>
      </c>
      <c r="N70" s="11">
        <f t="shared" si="162"/>
        <v>-0.28968540166096324</v>
      </c>
      <c r="O70" s="11">
        <f t="shared" si="162"/>
        <v>-0.42378474011047734</v>
      </c>
      <c r="P70" s="11">
        <f t="shared" si="162"/>
        <v>-0.56512639374667262</v>
      </c>
      <c r="Q70" s="11">
        <f t="shared" si="162"/>
        <v>3.5263325640199676E-2</v>
      </c>
      <c r="R70" s="11">
        <f t="shared" si="162"/>
        <v>-2.306821252517708E-2</v>
      </c>
      <c r="S70" s="11">
        <f t="shared" si="162"/>
        <v>-0.15075394482581539</v>
      </c>
      <c r="T70" s="11">
        <f t="shared" si="162"/>
        <v>-5.8094986296534694E-2</v>
      </c>
      <c r="U70" s="11">
        <f t="shared" si="162"/>
        <v>-9.2266583412236217E-2</v>
      </c>
      <c r="V70" s="11">
        <f t="shared" si="162"/>
        <v>0.27106292404647481</v>
      </c>
      <c r="W70" s="11">
        <f t="shared" si="162"/>
        <v>0.12717619421201323</v>
      </c>
      <c r="X70" s="11">
        <f t="shared" si="162"/>
        <v>0</v>
      </c>
      <c r="Y70" s="11">
        <f t="shared" si="162"/>
        <v>0</v>
      </c>
      <c r="Z70" s="11">
        <f t="shared" si="162"/>
        <v>-0.34201366209643302</v>
      </c>
      <c r="AA70" s="11">
        <f t="shared" si="162"/>
        <v>0.47185835478774651</v>
      </c>
      <c r="AB70" s="11">
        <f t="shared" si="162"/>
        <v>0.28409861027771793</v>
      </c>
      <c r="AC70" s="11">
        <f t="shared" si="162"/>
        <v>0.33945289840182852</v>
      </c>
      <c r="AD70" s="11">
        <f t="shared" si="162"/>
        <v>0.67453450004312487</v>
      </c>
      <c r="AE70" s="11">
        <f t="shared" si="162"/>
        <v>0.84097234037239699</v>
      </c>
      <c r="AF70" s="11">
        <f t="shared" si="162"/>
        <v>0.19353534301360617</v>
      </c>
      <c r="AG70" s="11">
        <f t="shared" si="162"/>
        <v>0.27564526638012798</v>
      </c>
      <c r="AH70" s="11">
        <f t="shared" si="162"/>
        <v>0.84905337140594472</v>
      </c>
      <c r="AI70" s="11">
        <f t="shared" si="162"/>
        <v>2.0284856448624398E-2</v>
      </c>
      <c r="AJ70" s="11">
        <f t="shared" ref="AJ70:BO70" si="163">AI9/AI$7*AJ40</f>
        <v>0.59600667043890265</v>
      </c>
      <c r="AK70" s="11">
        <f t="shared" si="163"/>
        <v>0.54439402376207857</v>
      </c>
      <c r="AL70" s="11">
        <f t="shared" si="163"/>
        <v>0.66660100852053394</v>
      </c>
      <c r="AM70" s="11">
        <f t="shared" si="163"/>
        <v>0.20738503165994021</v>
      </c>
      <c r="AN70" s="11">
        <f t="shared" si="163"/>
        <v>0.53259749702667003</v>
      </c>
      <c r="AO70" s="11">
        <f t="shared" si="163"/>
        <v>0.58180376860629945</v>
      </c>
      <c r="AP70" s="11">
        <f t="shared" si="163"/>
        <v>0.40328623950621068</v>
      </c>
      <c r="AQ70" s="11">
        <f t="shared" si="163"/>
        <v>0.48068618271082991</v>
      </c>
      <c r="AR70" s="11">
        <f t="shared" si="163"/>
        <v>0.30945008227126947</v>
      </c>
      <c r="AS70" s="11">
        <f t="shared" si="163"/>
        <v>4.7290555489348934E-2</v>
      </c>
      <c r="AT70" s="11">
        <f t="shared" si="163"/>
        <v>0.42386551570445408</v>
      </c>
      <c r="AU70" s="11">
        <f t="shared" si="163"/>
        <v>-2.7960895697954329E-2</v>
      </c>
      <c r="AV70" s="11">
        <f t="shared" si="163"/>
        <v>-0.68327494309591685</v>
      </c>
      <c r="AW70" s="11">
        <f t="shared" si="163"/>
        <v>-0.39628833588088863</v>
      </c>
      <c r="AX70" s="11">
        <f t="shared" si="163"/>
        <v>-0.95783110587847586</v>
      </c>
      <c r="AY70" s="11">
        <f t="shared" si="163"/>
        <v>-0.10606963569760562</v>
      </c>
      <c r="AZ70" s="11">
        <f t="shared" si="163"/>
        <v>-0.48542613383867228</v>
      </c>
      <c r="BA70" s="11">
        <f t="shared" si="163"/>
        <v>3.9652785646617998E-2</v>
      </c>
      <c r="BB70" s="11">
        <f t="shared" si="163"/>
        <v>-0.26155273741069307</v>
      </c>
      <c r="BC70" s="11">
        <f t="shared" si="163"/>
        <v>-0.29090775561491655</v>
      </c>
      <c r="BD70" s="11">
        <f t="shared" si="163"/>
        <v>-9.9145470740438068E-3</v>
      </c>
      <c r="BE70" s="11">
        <f t="shared" si="163"/>
        <v>3.9923669262308108E-2</v>
      </c>
      <c r="BF70" s="11">
        <f t="shared" si="163"/>
        <v>0.27369840145843083</v>
      </c>
      <c r="BG70" s="11">
        <f t="shared" si="163"/>
        <v>0.25241812775434014</v>
      </c>
      <c r="BH70" s="11">
        <f t="shared" si="163"/>
        <v>9.9418564813417137E-3</v>
      </c>
      <c r="BI70" s="11">
        <f t="shared" si="163"/>
        <v>0.11961964680106014</v>
      </c>
      <c r="BJ70" s="11">
        <f t="shared" si="163"/>
        <v>0.58301907621182403</v>
      </c>
      <c r="BK70" s="11">
        <f t="shared" si="163"/>
        <v>0.2587499670277188</v>
      </c>
      <c r="BL70" s="11">
        <f t="shared" si="163"/>
        <v>0.50281573199551222</v>
      </c>
      <c r="BM70" s="11">
        <f t="shared" si="163"/>
        <v>0.76900550814175728</v>
      </c>
      <c r="BN70" s="11">
        <f t="shared" si="163"/>
        <v>0.77333348372396193</v>
      </c>
      <c r="BO70" s="11">
        <f t="shared" si="163"/>
        <v>0.70175839441799592</v>
      </c>
      <c r="BP70" s="11">
        <f t="shared" ref="BP70:CU70" si="164">BO9/BO$7*BP40</f>
        <v>0.68567370025226193</v>
      </c>
      <c r="BQ70" s="11">
        <f t="shared" si="164"/>
        <v>0.2754904432763311</v>
      </c>
      <c r="BR70" s="11">
        <f t="shared" si="164"/>
        <v>0.28315707470567686</v>
      </c>
      <c r="BS70" s="11">
        <f t="shared" si="164"/>
        <v>1.0252779894049495</v>
      </c>
      <c r="BT70" s="11">
        <f t="shared" si="164"/>
        <v>0.96160859901911877</v>
      </c>
      <c r="BU70" s="11">
        <f t="shared" si="164"/>
        <v>0.22960946300338647</v>
      </c>
      <c r="BV70" s="11">
        <f t="shared" si="164"/>
        <v>1.8033746706919908E-2</v>
      </c>
      <c r="BW70" s="11">
        <f t="shared" si="164"/>
        <v>-0.22110399631193922</v>
      </c>
      <c r="BX70" s="11">
        <f t="shared" si="164"/>
        <v>-0.44237928355317263</v>
      </c>
      <c r="BY70" s="11">
        <f t="shared" si="164"/>
        <v>-0.45092956144503915</v>
      </c>
      <c r="BZ70" s="11">
        <f t="shared" si="164"/>
        <v>-1.382770417302186</v>
      </c>
      <c r="CA70" s="11">
        <f t="shared" si="164"/>
        <v>-1.9780911161226591</v>
      </c>
      <c r="CB70" s="11">
        <f t="shared" si="164"/>
        <v>-1.5200354184101053</v>
      </c>
      <c r="CC70" s="11">
        <f t="shared" si="164"/>
        <v>-1.1458551794196168</v>
      </c>
      <c r="CD70" s="11">
        <f t="shared" si="164"/>
        <v>-0.88623576649324654</v>
      </c>
      <c r="CE70" s="11">
        <f t="shared" si="164"/>
        <v>-0.56689037552249943</v>
      </c>
      <c r="CF70" s="11">
        <f t="shared" si="164"/>
        <v>-0.3547495534141592</v>
      </c>
      <c r="CG70" s="11">
        <f t="shared" si="164"/>
        <v>-7.603954785928968E-2</v>
      </c>
      <c r="CH70" s="11">
        <f t="shared" si="164"/>
        <v>-0.15081291875811315</v>
      </c>
      <c r="CI70" s="11">
        <f t="shared" si="164"/>
        <v>-0.45646927436535872</v>
      </c>
      <c r="CJ70" s="11">
        <f t="shared" si="164"/>
        <v>0</v>
      </c>
      <c r="CK70" s="11">
        <f t="shared" si="164"/>
        <v>0.11383013294492984</v>
      </c>
      <c r="CL70" s="11">
        <f t="shared" si="164"/>
        <v>9.3526689081788426E-3</v>
      </c>
      <c r="CM70" s="11">
        <f t="shared" si="164"/>
        <v>7.4808709542026675E-2</v>
      </c>
      <c r="CN70" s="11">
        <f t="shared" si="164"/>
        <v>0.50009649803131606</v>
      </c>
      <c r="CO70" s="11">
        <f t="shared" si="164"/>
        <v>0.33864367195421385</v>
      </c>
      <c r="CP70" s="11">
        <f t="shared" si="164"/>
        <v>0.54199101760300061</v>
      </c>
      <c r="CQ70" s="11">
        <f t="shared" si="164"/>
        <v>0.41973107898960588</v>
      </c>
      <c r="CR70" s="11">
        <f t="shared" si="164"/>
        <v>0.29350932941497493</v>
      </c>
      <c r="CS70" s="11">
        <f t="shared" si="164"/>
        <v>0.55758724190138598</v>
      </c>
      <c r="CT70" s="11">
        <f t="shared" si="164"/>
        <v>0.20690560804402836</v>
      </c>
      <c r="CU70" s="11">
        <f t="shared" si="164"/>
        <v>0.32378894887781295</v>
      </c>
      <c r="CV70" s="11">
        <f t="shared" ref="CV70:EA70" si="165">CU9/CU$7*CV40</f>
        <v>0.2850669763465708</v>
      </c>
      <c r="CW70" s="11">
        <f t="shared" si="165"/>
        <v>0.82982662833957643</v>
      </c>
      <c r="CX70" s="11">
        <f t="shared" si="165"/>
        <v>0.83813338200026588</v>
      </c>
      <c r="CY70" s="11">
        <f t="shared" si="165"/>
        <v>0.64236794496839611</v>
      </c>
      <c r="CZ70" s="11">
        <f t="shared" si="165"/>
        <v>0.38281497656043095</v>
      </c>
      <c r="DA70" s="11">
        <f t="shared" si="165"/>
        <v>0.17881338232829064</v>
      </c>
      <c r="DB70" s="11">
        <f t="shared" si="165"/>
        <v>0.34975925500877791</v>
      </c>
      <c r="DC70" s="11">
        <f t="shared" si="165"/>
        <v>0.59347222332564431</v>
      </c>
      <c r="DD70" s="11">
        <f t="shared" si="165"/>
        <v>0.42169561930677835</v>
      </c>
      <c r="DE70" s="11">
        <f t="shared" si="165"/>
        <v>0.35770426514417114</v>
      </c>
      <c r="DF70" s="11">
        <f t="shared" si="165"/>
        <v>0.23786042429438833</v>
      </c>
      <c r="DG70" s="11">
        <f t="shared" si="165"/>
        <v>0.34497444186514875</v>
      </c>
      <c r="DH70" s="11">
        <f t="shared" si="165"/>
        <v>0.20225954568936214</v>
      </c>
      <c r="DI70" s="11">
        <f t="shared" si="165"/>
        <v>0.10368509651905963</v>
      </c>
      <c r="DJ70" s="11">
        <f t="shared" si="165"/>
        <v>0.26494188522611373</v>
      </c>
      <c r="DK70" s="11">
        <f t="shared" si="165"/>
        <v>0.55257598116473439</v>
      </c>
      <c r="DL70" s="11">
        <f t="shared" si="165"/>
        <v>0.27754194370500168</v>
      </c>
      <c r="DM70" s="11">
        <f t="shared" si="165"/>
        <v>0.26838681185755497</v>
      </c>
      <c r="DN70" s="11">
        <f t="shared" si="165"/>
        <v>0.28307840070763052</v>
      </c>
      <c r="DO70" s="11">
        <f t="shared" si="165"/>
        <v>-0.33045369637982974</v>
      </c>
      <c r="DP70" s="11">
        <f t="shared" si="165"/>
        <v>0.35158426129577147</v>
      </c>
      <c r="DQ70" s="11">
        <f t="shared" si="165"/>
        <v>6.8560106302887239E-2</v>
      </c>
      <c r="DR70" s="11">
        <f t="shared" si="165"/>
        <v>2.2605662353182E-2</v>
      </c>
      <c r="DS70" s="11">
        <f t="shared" si="165"/>
        <v>9.042799096441663E-2</v>
      </c>
      <c r="DT70" s="42">
        <f t="shared" si="165"/>
        <v>-2.3282878679031986</v>
      </c>
      <c r="DU70" s="42">
        <f t="shared" si="165"/>
        <v>2.256234652611024</v>
      </c>
      <c r="DV70" s="42">
        <f t="shared" si="165"/>
        <v>0.60037277334598405</v>
      </c>
      <c r="DW70" s="11">
        <f t="shared" si="165"/>
        <v>5.6824306669405994E-2</v>
      </c>
      <c r="DX70" s="11">
        <f t="shared" si="165"/>
        <v>0.2967706652499032</v>
      </c>
      <c r="DY70" s="11">
        <f t="shared" si="165"/>
        <v>8.8361002527733559E-2</v>
      </c>
      <c r="DZ70" s="11">
        <f t="shared" si="165"/>
        <v>0.21400695918708157</v>
      </c>
      <c r="EA70" s="11">
        <f t="shared" si="165"/>
        <v>-0.38216371509408587</v>
      </c>
      <c r="EB70" s="11">
        <f t="shared" ref="EB70:FJ70" si="166">EA9/EA$7*EB40</f>
        <v>0.31190128278377771</v>
      </c>
      <c r="EC70" s="11">
        <f t="shared" si="166"/>
        <v>0.47638478594899902</v>
      </c>
      <c r="ED70" s="11">
        <f t="shared" si="166"/>
        <v>-2.2452795971137012E-2</v>
      </c>
      <c r="EE70" s="11">
        <f t="shared" si="166"/>
        <v>-0.1339476382912525</v>
      </c>
      <c r="EF70" s="11">
        <f t="shared" si="166"/>
        <v>-0.27970345118967055</v>
      </c>
      <c r="EG70" s="11">
        <f t="shared" si="166"/>
        <v>-0.39388884783113709</v>
      </c>
      <c r="EH70" s="11">
        <f t="shared" si="166"/>
        <v>-0.40897287682152539</v>
      </c>
      <c r="EI70" s="11">
        <f t="shared" si="166"/>
        <v>-0.19248584434188287</v>
      </c>
      <c r="EJ70" s="11">
        <f t="shared" si="166"/>
        <v>-0.11832680982295357</v>
      </c>
      <c r="EK70" s="11">
        <f t="shared" si="166"/>
        <v>-0.15427607086076256</v>
      </c>
      <c r="EL70" s="11">
        <f t="shared" si="166"/>
        <v>-0.47280360673729421</v>
      </c>
      <c r="EM70" s="11">
        <f t="shared" si="166"/>
        <v>-0.11152472402533288</v>
      </c>
      <c r="EN70" s="11">
        <f t="shared" si="166"/>
        <v>-2.997221296439051E-2</v>
      </c>
      <c r="EO70" s="11">
        <f t="shared" si="166"/>
        <v>-0.11148989347250478</v>
      </c>
      <c r="EP70" s="12">
        <f t="shared" si="166"/>
        <v>-0.12116989114883435</v>
      </c>
      <c r="EQ70" s="12">
        <f t="shared" si="166"/>
        <v>-5.2558598783070884E-2</v>
      </c>
      <c r="ER70" s="12">
        <f t="shared" si="166"/>
        <v>-0.35444197777938269</v>
      </c>
      <c r="ES70" s="12">
        <f t="shared" si="166"/>
        <v>-0.3807382322391118</v>
      </c>
      <c r="ET70" s="12">
        <f t="shared" si="166"/>
        <v>-0.30813485284430625</v>
      </c>
      <c r="EU70" s="12">
        <f t="shared" si="166"/>
        <v>-0.29777784130549534</v>
      </c>
      <c r="EV70" s="12">
        <f t="shared" si="166"/>
        <v>-0.27106022343274405</v>
      </c>
      <c r="EW70" s="12">
        <f t="shared" si="166"/>
        <v>-0.2818186833741812</v>
      </c>
      <c r="EX70" s="12">
        <f t="shared" si="166"/>
        <v>-0.21796670841834878</v>
      </c>
      <c r="EY70" s="12">
        <f t="shared" si="166"/>
        <v>-0.14239215386015364</v>
      </c>
      <c r="EZ70" s="12">
        <f t="shared" si="166"/>
        <v>-8.4727120578255238E-2</v>
      </c>
      <c r="FA70" s="12">
        <f t="shared" si="166"/>
        <v>-3.151551253699602E-2</v>
      </c>
      <c r="FB70" s="12">
        <f t="shared" si="166"/>
        <v>4.0611835478948109E-2</v>
      </c>
      <c r="FC70" s="12">
        <f t="shared" si="166"/>
        <v>9.6742273082776553E-2</v>
      </c>
      <c r="FD70" s="12">
        <f t="shared" si="166"/>
        <v>0.12669207766328966</v>
      </c>
      <c r="FE70" s="12">
        <f t="shared" si="166"/>
        <v>0.14451037581855031</v>
      </c>
      <c r="FF70" s="12">
        <f t="shared" si="166"/>
        <v>0.16251882048561536</v>
      </c>
      <c r="FG70" s="12">
        <f t="shared" si="166"/>
        <v>0.16313617207273262</v>
      </c>
      <c r="FH70" s="12">
        <f t="shared" si="166"/>
        <v>0.15853013817674455</v>
      </c>
      <c r="FI70" s="12">
        <f t="shared" si="166"/>
        <v>0.16167066690512691</v>
      </c>
      <c r="FJ70" s="12">
        <f t="shared" si="166"/>
        <v>0.13187882419818142</v>
      </c>
      <c r="FK70" s="12">
        <f t="shared" si="153"/>
        <v>0.14675159262152465</v>
      </c>
      <c r="FL70" s="12">
        <f t="shared" si="154"/>
        <v>8.8471344033849181E-2</v>
      </c>
      <c r="FM70" s="12">
        <f t="shared" si="155"/>
        <v>7.1475941595258108E-2</v>
      </c>
      <c r="FN70" s="12">
        <f t="shared" si="156"/>
        <v>6.1016568669121703E-2</v>
      </c>
    </row>
    <row r="71" spans="2:170" x14ac:dyDescent="0.2">
      <c r="B71" t="str">
        <f t="shared" si="147"/>
        <v xml:space="preserve">   Manufacturing</v>
      </c>
      <c r="C71" s="11"/>
      <c r="D71" s="11">
        <f t="shared" ref="D71:AI71" si="167">C10/C$7*D41</f>
        <v>-0.38568242755456084</v>
      </c>
      <c r="E71" s="11">
        <f t="shared" si="167"/>
        <v>0.64565135722932143</v>
      </c>
      <c r="F71" s="11">
        <f t="shared" si="167"/>
        <v>-1.1398373666453905</v>
      </c>
      <c r="G71" s="11">
        <f t="shared" si="167"/>
        <v>-0.79080491579757839</v>
      </c>
      <c r="H71" s="11">
        <f t="shared" si="167"/>
        <v>-0.14392469441727743</v>
      </c>
      <c r="I71" s="11">
        <f t="shared" si="167"/>
        <v>0.69259298713642892</v>
      </c>
      <c r="J71" s="11">
        <f t="shared" si="167"/>
        <v>-0.88916918992661087</v>
      </c>
      <c r="K71" s="11">
        <f t="shared" si="167"/>
        <v>-0.28460937367711181</v>
      </c>
      <c r="L71" s="11">
        <f t="shared" si="167"/>
        <v>-0.2707197511487297</v>
      </c>
      <c r="M71" s="11">
        <f t="shared" si="167"/>
        <v>-0.45631176007926422</v>
      </c>
      <c r="N71" s="11">
        <f t="shared" si="167"/>
        <v>-1.2654281563740633</v>
      </c>
      <c r="O71" s="11">
        <f t="shared" si="167"/>
        <v>-1.3405716639017082</v>
      </c>
      <c r="P71" s="11">
        <f t="shared" si="167"/>
        <v>-0.62703596825455032</v>
      </c>
      <c r="Q71" s="11">
        <f t="shared" si="167"/>
        <v>0.58177120468077259</v>
      </c>
      <c r="R71" s="11">
        <f t="shared" si="167"/>
        <v>-2.8013292332482806</v>
      </c>
      <c r="S71" s="11">
        <f t="shared" si="167"/>
        <v>-1.1193165828416869</v>
      </c>
      <c r="T71" s="11">
        <f t="shared" si="167"/>
        <v>-0.27822045512623955</v>
      </c>
      <c r="U71" s="11">
        <f t="shared" si="167"/>
        <v>-4.6395101496114061E-2</v>
      </c>
      <c r="V71" s="11">
        <f t="shared" si="167"/>
        <v>-0.28700388417947403</v>
      </c>
      <c r="W71" s="11">
        <f t="shared" si="167"/>
        <v>0.91273257899734805</v>
      </c>
      <c r="X71" s="11">
        <f t="shared" si="167"/>
        <v>-0.67103123518668117</v>
      </c>
      <c r="Y71" s="11">
        <f t="shared" si="167"/>
        <v>-1.4355302853184129</v>
      </c>
      <c r="Z71" s="11">
        <f t="shared" si="167"/>
        <v>-4.8183181493814304</v>
      </c>
      <c r="AA71" s="11">
        <f t="shared" si="167"/>
        <v>6.6210257353301945</v>
      </c>
      <c r="AB71" s="11">
        <f t="shared" si="167"/>
        <v>1.309790589950957</v>
      </c>
      <c r="AC71" s="11">
        <f t="shared" si="167"/>
        <v>1.593881106487578</v>
      </c>
      <c r="AD71" s="11">
        <f t="shared" si="167"/>
        <v>1.97509419853159</v>
      </c>
      <c r="AE71" s="11">
        <f t="shared" si="167"/>
        <v>1.9408264928643333</v>
      </c>
      <c r="AF71" s="11">
        <f t="shared" si="167"/>
        <v>1.9623956904634423</v>
      </c>
      <c r="AG71" s="11">
        <f t="shared" si="167"/>
        <v>2.0348095576597722</v>
      </c>
      <c r="AH71" s="11">
        <f t="shared" si="167"/>
        <v>1.8750564677694135</v>
      </c>
      <c r="AI71" s="11">
        <f t="shared" si="167"/>
        <v>0.15244551793132416</v>
      </c>
      <c r="AJ71" s="11">
        <f t="shared" ref="AJ71:BO71" si="168">AI10/AI$7*AJ41</f>
        <v>0.71451337222048827</v>
      </c>
      <c r="AK71" s="11">
        <f t="shared" si="168"/>
        <v>1.4564340180903424E-14</v>
      </c>
      <c r="AL71" s="11">
        <f t="shared" si="168"/>
        <v>-0.83757228381558846</v>
      </c>
      <c r="AM71" s="11">
        <f t="shared" si="168"/>
        <v>-1.8340043458280133</v>
      </c>
      <c r="AN71" s="11">
        <f t="shared" si="168"/>
        <v>-1.2606582064859533</v>
      </c>
      <c r="AO71" s="11">
        <f t="shared" si="168"/>
        <v>-1.443785236022086</v>
      </c>
      <c r="AP71" s="11">
        <f t="shared" si="168"/>
        <v>-0.98115407880082206</v>
      </c>
      <c r="AQ71" s="11">
        <f t="shared" si="168"/>
        <v>-2.058024468296614</v>
      </c>
      <c r="AR71" s="11">
        <f t="shared" si="168"/>
        <v>0.38353687829180161</v>
      </c>
      <c r="AS71" s="11">
        <f t="shared" si="168"/>
        <v>-0.44702763937680701</v>
      </c>
      <c r="AT71" s="11">
        <f t="shared" si="168"/>
        <v>-0.45414892469673152</v>
      </c>
      <c r="AU71" s="11">
        <f t="shared" si="168"/>
        <v>-0.74016428210332352</v>
      </c>
      <c r="AV71" s="11">
        <f t="shared" si="168"/>
        <v>-0.25180421710419792</v>
      </c>
      <c r="AW71" s="11">
        <f t="shared" si="168"/>
        <v>-0.31851789645834944</v>
      </c>
      <c r="AX71" s="11">
        <f t="shared" si="168"/>
        <v>-1.5502294521615103</v>
      </c>
      <c r="AY71" s="11">
        <f t="shared" si="168"/>
        <v>-2.3630167863736569</v>
      </c>
      <c r="AZ71" s="11">
        <f t="shared" si="168"/>
        <v>-1.0192375178247355</v>
      </c>
      <c r="BA71" s="11">
        <f t="shared" si="168"/>
        <v>-1.1534642072530463</v>
      </c>
      <c r="BB71" s="11">
        <f t="shared" si="168"/>
        <v>-1.1763678119708039</v>
      </c>
      <c r="BC71" s="11">
        <f t="shared" si="168"/>
        <v>-1.3603898220709822</v>
      </c>
      <c r="BD71" s="11">
        <f t="shared" si="168"/>
        <v>-0.92294988111427245</v>
      </c>
      <c r="BE71" s="11">
        <f t="shared" si="168"/>
        <v>-0.65217481665991361</v>
      </c>
      <c r="BF71" s="11">
        <f t="shared" si="168"/>
        <v>-0.60450651605598293</v>
      </c>
      <c r="BG71" s="11">
        <f t="shared" si="168"/>
        <v>-0.32408727039944946</v>
      </c>
      <c r="BH71" s="11">
        <f t="shared" si="168"/>
        <v>6.9716769971613107E-2</v>
      </c>
      <c r="BI71" s="11">
        <f t="shared" si="168"/>
        <v>0.2494262624905472</v>
      </c>
      <c r="BJ71" s="11">
        <f t="shared" si="168"/>
        <v>0.50156570338854056</v>
      </c>
      <c r="BK71" s="11">
        <f t="shared" si="168"/>
        <v>0.47767974583956546</v>
      </c>
      <c r="BL71" s="11">
        <f t="shared" si="168"/>
        <v>0.9250400704137135</v>
      </c>
      <c r="BM71" s="11">
        <f t="shared" si="168"/>
        <v>-0.58690595944747015</v>
      </c>
      <c r="BN71" s="11">
        <f t="shared" si="168"/>
        <v>1.9534680417597183</v>
      </c>
      <c r="BO71" s="11">
        <f t="shared" si="168"/>
        <v>0.71911663465973719</v>
      </c>
      <c r="BP71" s="11">
        <f t="shared" ref="BP71:CU71" si="169">BO10/BO$7*BP41</f>
        <v>0.42029676683948014</v>
      </c>
      <c r="BQ71" s="11">
        <f t="shared" si="169"/>
        <v>0.38833384107299879</v>
      </c>
      <c r="BR71" s="11">
        <f t="shared" si="169"/>
        <v>0.49078487982643448</v>
      </c>
      <c r="BS71" s="11">
        <f t="shared" si="169"/>
        <v>0.44984154794628012</v>
      </c>
      <c r="BT71" s="11">
        <f t="shared" si="169"/>
        <v>0.29520385630309032</v>
      </c>
      <c r="BU71" s="11">
        <f t="shared" si="169"/>
        <v>0.64851417052929705</v>
      </c>
      <c r="BV71" s="11">
        <f t="shared" si="169"/>
        <v>0.32777750108340697</v>
      </c>
      <c r="BW71" s="11">
        <f t="shared" si="169"/>
        <v>0.28011844633834171</v>
      </c>
      <c r="BX71" s="11">
        <f t="shared" si="169"/>
        <v>-7.1007377560774201E-2</v>
      </c>
      <c r="BY71" s="11">
        <f t="shared" si="169"/>
        <v>-6.2191001452208072E-2</v>
      </c>
      <c r="BZ71" s="11">
        <f t="shared" si="169"/>
        <v>-2.4451698018153012</v>
      </c>
      <c r="CA71" s="11">
        <f t="shared" si="169"/>
        <v>0.64723390037790429</v>
      </c>
      <c r="CB71" s="11">
        <f t="shared" si="169"/>
        <v>-1.4488098323136351</v>
      </c>
      <c r="CC71" s="11">
        <f t="shared" si="169"/>
        <v>-0.92754239940188654</v>
      </c>
      <c r="CD71" s="11">
        <f t="shared" si="169"/>
        <v>-0.61336169830507536</v>
      </c>
      <c r="CE71" s="11">
        <f t="shared" si="169"/>
        <v>-0.20884741283613412</v>
      </c>
      <c r="CF71" s="11">
        <f t="shared" si="169"/>
        <v>-9.600184707638423E-3</v>
      </c>
      <c r="CG71" s="11">
        <f t="shared" si="169"/>
        <v>7.6705923207522966E-2</v>
      </c>
      <c r="CH71" s="11">
        <f t="shared" si="169"/>
        <v>0.40636233862468324</v>
      </c>
      <c r="CI71" s="11">
        <f t="shared" si="169"/>
        <v>0.62008134919220037</v>
      </c>
      <c r="CJ71" s="11">
        <f t="shared" si="169"/>
        <v>0.8863848260230105</v>
      </c>
      <c r="CK71" s="11">
        <f t="shared" si="169"/>
        <v>0.89015435815367239</v>
      </c>
      <c r="CL71" s="11">
        <f t="shared" si="169"/>
        <v>0.77633910745040036</v>
      </c>
      <c r="CM71" s="11">
        <f t="shared" si="169"/>
        <v>0.46224656064134356</v>
      </c>
      <c r="CN71" s="11">
        <f t="shared" si="169"/>
        <v>0.56438897002722854</v>
      </c>
      <c r="CO71" s="11">
        <f t="shared" si="169"/>
        <v>0.54973134647536215</v>
      </c>
      <c r="CP71" s="11">
        <f t="shared" si="169"/>
        <v>0.3782692897277431</v>
      </c>
      <c r="CQ71" s="11">
        <f t="shared" si="169"/>
        <v>0.22739090158619027</v>
      </c>
      <c r="CR71" s="11">
        <f t="shared" si="169"/>
        <v>2.6924062678348154E-2</v>
      </c>
      <c r="CS71" s="11">
        <f t="shared" si="169"/>
        <v>-8.0004473818689067E-2</v>
      </c>
      <c r="CT71" s="11">
        <f t="shared" si="169"/>
        <v>-3.538488719239536E-2</v>
      </c>
      <c r="CU71" s="11">
        <f t="shared" si="169"/>
        <v>-0.15719653608972911</v>
      </c>
      <c r="CV71" s="11">
        <f t="shared" ref="CV71:EA71" si="170">CU10/CU$7*CV41</f>
        <v>5.2424651681793263E-2</v>
      </c>
      <c r="CW71" s="11">
        <f t="shared" si="170"/>
        <v>0.14858036405172467</v>
      </c>
      <c r="CX71" s="11">
        <f t="shared" si="170"/>
        <v>1.7211437046603967E-2</v>
      </c>
      <c r="CY71" s="11">
        <f t="shared" si="170"/>
        <v>0.13732763805681236</v>
      </c>
      <c r="CZ71" s="11">
        <f t="shared" si="170"/>
        <v>-0.10138812167079767</v>
      </c>
      <c r="DA71" s="11">
        <f t="shared" si="170"/>
        <v>0.23748614056834705</v>
      </c>
      <c r="DB71" s="11">
        <f t="shared" si="170"/>
        <v>-0.14096047233126754</v>
      </c>
      <c r="DC71" s="11">
        <f t="shared" si="170"/>
        <v>-0.1317583446245249</v>
      </c>
      <c r="DD71" s="11">
        <f t="shared" si="170"/>
        <v>-0.13067527027806825</v>
      </c>
      <c r="DE71" s="11">
        <f t="shared" si="170"/>
        <v>-0.44772838996097031</v>
      </c>
      <c r="DF71" s="11">
        <f t="shared" si="170"/>
        <v>-0.59237225838572083</v>
      </c>
      <c r="DG71" s="11">
        <f t="shared" si="170"/>
        <v>-0.3878975725982502</v>
      </c>
      <c r="DH71" s="11">
        <f t="shared" si="170"/>
        <v>-0.24524316426738152</v>
      </c>
      <c r="DI71" s="11">
        <f t="shared" si="170"/>
        <v>-0.65606072066944299</v>
      </c>
      <c r="DJ71" s="11">
        <f t="shared" si="170"/>
        <v>-0.14910228255871055</v>
      </c>
      <c r="DK71" s="11">
        <f t="shared" si="170"/>
        <v>7.0865533511337217E-2</v>
      </c>
      <c r="DL71" s="11">
        <f t="shared" si="170"/>
        <v>0.18055155749158502</v>
      </c>
      <c r="DM71" s="11">
        <f t="shared" si="170"/>
        <v>0.21138894434490257</v>
      </c>
      <c r="DN71" s="11">
        <f t="shared" si="170"/>
        <v>0.62559028400998595</v>
      </c>
      <c r="DO71" s="11">
        <f t="shared" si="170"/>
        <v>0.42898529834156834</v>
      </c>
      <c r="DP71" s="11">
        <f t="shared" si="170"/>
        <v>0.23920417048070222</v>
      </c>
      <c r="DQ71" s="11">
        <f t="shared" si="170"/>
        <v>-2.2734842905366055E-2</v>
      </c>
      <c r="DR71" s="11">
        <f t="shared" si="170"/>
        <v>-7.5221992456233474E-3</v>
      </c>
      <c r="DS71" s="11">
        <f t="shared" si="170"/>
        <v>-0.18591916008892903</v>
      </c>
      <c r="DT71" s="42">
        <f t="shared" si="170"/>
        <v>-2.5501767743755899</v>
      </c>
      <c r="DU71" s="42">
        <f t="shared" si="170"/>
        <v>-1.5197687898829608</v>
      </c>
      <c r="DV71" s="42">
        <f t="shared" si="170"/>
        <v>-0.99283700432353794</v>
      </c>
      <c r="DW71" s="11">
        <f t="shared" si="170"/>
        <v>-0.62928508161531793</v>
      </c>
      <c r="DX71" s="11">
        <f t="shared" si="170"/>
        <v>-0.34304998743203285</v>
      </c>
      <c r="DY71" s="11">
        <f t="shared" si="170"/>
        <v>-0.11130581936049296</v>
      </c>
      <c r="DZ71" s="11">
        <f t="shared" si="170"/>
        <v>0.48798319516044175</v>
      </c>
      <c r="EA71" s="11">
        <f t="shared" si="170"/>
        <v>0.29567891902989896</v>
      </c>
      <c r="EB71" s="11">
        <f t="shared" ref="EB71:FJ71" si="171">EA10/EA$7*EB41</f>
        <v>0.23193323846484828</v>
      </c>
      <c r="EC71" s="11">
        <f t="shared" si="171"/>
        <v>0.40182154510396961</v>
      </c>
      <c r="ED71" s="11">
        <f t="shared" si="171"/>
        <v>0.33483950697270032</v>
      </c>
      <c r="EE71" s="11">
        <f t="shared" si="171"/>
        <v>7.5299599837496692E-2</v>
      </c>
      <c r="EF71" s="11">
        <f t="shared" si="171"/>
        <v>0.23475598719509572</v>
      </c>
      <c r="EG71" s="11">
        <f t="shared" si="171"/>
        <v>0.30343591399130687</v>
      </c>
      <c r="EH71" s="11">
        <f t="shared" si="171"/>
        <v>0.36601977223596083</v>
      </c>
      <c r="EI71" s="11">
        <f t="shared" si="171"/>
        <v>0.26552514785487097</v>
      </c>
      <c r="EJ71" s="11">
        <f t="shared" si="171"/>
        <v>0.23346421410436485</v>
      </c>
      <c r="EK71" s="11">
        <f t="shared" si="171"/>
        <v>-4.4453922914247192E-2</v>
      </c>
      <c r="EL71" s="11">
        <f t="shared" si="171"/>
        <v>-2.1727789272289901</v>
      </c>
      <c r="EM71" s="11">
        <f t="shared" si="171"/>
        <v>2.2884858923714821</v>
      </c>
      <c r="EN71" s="11">
        <f t="shared" si="171"/>
        <v>-0.60618523738999697</v>
      </c>
      <c r="EO71" s="11">
        <f t="shared" si="171"/>
        <v>-0.11919652179413529</v>
      </c>
      <c r="EP71" s="12">
        <f t="shared" si="171"/>
        <v>0.21068360280935214</v>
      </c>
      <c r="EQ71" s="12">
        <f t="shared" si="171"/>
        <v>-4.5437816875252147E-2</v>
      </c>
      <c r="ER71" s="12">
        <f t="shared" si="171"/>
        <v>-0.22079538192919027</v>
      </c>
      <c r="ES71" s="12">
        <f t="shared" si="171"/>
        <v>-0.18177319249410567</v>
      </c>
      <c r="ET71" s="12">
        <f t="shared" si="171"/>
        <v>-0.13737466804199655</v>
      </c>
      <c r="EU71" s="12">
        <f t="shared" si="171"/>
        <v>-8.1173219525953896E-2</v>
      </c>
      <c r="EV71" s="12">
        <f t="shared" si="171"/>
        <v>-6.8860591798781054E-3</v>
      </c>
      <c r="EW71" s="12">
        <f t="shared" si="171"/>
        <v>2.2046783241678747E-2</v>
      </c>
      <c r="EX71" s="12">
        <f t="shared" si="171"/>
        <v>7.7265922049793559E-2</v>
      </c>
      <c r="EY71" s="12">
        <f t="shared" si="171"/>
        <v>0.11857961416525002</v>
      </c>
      <c r="EZ71" s="12">
        <f t="shared" si="171"/>
        <v>0.1240241438620099</v>
      </c>
      <c r="FA71" s="12">
        <f t="shared" si="171"/>
        <v>0.10324346991261901</v>
      </c>
      <c r="FB71" s="12">
        <f t="shared" si="171"/>
        <v>7.004685522451129E-2</v>
      </c>
      <c r="FC71" s="12">
        <f t="shared" si="171"/>
        <v>7.7746208147930651E-2</v>
      </c>
      <c r="FD71" s="12">
        <f t="shared" si="171"/>
        <v>4.8855002019605777E-2</v>
      </c>
      <c r="FE71" s="12">
        <f t="shared" si="171"/>
        <v>3.7836402081685365E-2</v>
      </c>
      <c r="FF71" s="12">
        <f t="shared" si="171"/>
        <v>1.3195318196555264E-2</v>
      </c>
      <c r="FG71" s="12">
        <f t="shared" si="171"/>
        <v>-5.085689985414526E-3</v>
      </c>
      <c r="FH71" s="12">
        <f t="shared" si="171"/>
        <v>-1.260386107331179E-2</v>
      </c>
      <c r="FI71" s="12">
        <f t="shared" si="171"/>
        <v>-1.3521438830760131E-2</v>
      </c>
      <c r="FJ71" s="12">
        <f t="shared" si="171"/>
        <v>-3.6987581811699956E-2</v>
      </c>
      <c r="FK71" s="12">
        <f t="shared" si="153"/>
        <v>-1.9825909903846469E-2</v>
      </c>
      <c r="FL71" s="12">
        <f t="shared" si="154"/>
        <v>-3.9733125749593368E-2</v>
      </c>
      <c r="FM71" s="12">
        <f t="shared" si="155"/>
        <v>-5.8723019579933221E-2</v>
      </c>
      <c r="FN71" s="12">
        <f t="shared" si="156"/>
        <v>-4.2295195433744576E-2</v>
      </c>
    </row>
    <row r="72" spans="2:170" x14ac:dyDescent="0.2">
      <c r="B72" t="str">
        <f t="shared" si="147"/>
        <v xml:space="preserve">      Aerospace</v>
      </c>
      <c r="C72" s="11"/>
      <c r="D72" s="11">
        <f t="shared" ref="D72:AI72" si="172">C11/C$7*D42</f>
        <v>-0.21684398263609783</v>
      </c>
      <c r="E72" s="11">
        <f t="shared" si="172"/>
        <v>0.21830161843256932</v>
      </c>
      <c r="F72" s="11">
        <f t="shared" si="172"/>
        <v>-0.68400671265709267</v>
      </c>
      <c r="G72" s="11">
        <f t="shared" si="172"/>
        <v>0.13256932554121154</v>
      </c>
      <c r="H72" s="11">
        <f t="shared" si="172"/>
        <v>0.45249360122578114</v>
      </c>
      <c r="I72" s="11">
        <f t="shared" si="172"/>
        <v>0.72590194745207293</v>
      </c>
      <c r="J72" s="11">
        <f t="shared" si="172"/>
        <v>-0.78637654137236424</v>
      </c>
      <c r="K72" s="11">
        <f t="shared" si="172"/>
        <v>-0.44563335029224621</v>
      </c>
      <c r="L72" s="11">
        <f t="shared" si="172"/>
        <v>-0.25782518729643938</v>
      </c>
      <c r="M72" s="11">
        <f t="shared" si="172"/>
        <v>-0.24569242714807202</v>
      </c>
      <c r="N72" s="11">
        <f t="shared" si="172"/>
        <v>-1.1289263975227204</v>
      </c>
      <c r="O72" s="11">
        <f t="shared" si="172"/>
        <v>-0.88691514823356921</v>
      </c>
      <c r="P72" s="11">
        <f t="shared" si="172"/>
        <v>-0.73046765323075347</v>
      </c>
      <c r="Q72" s="11">
        <f t="shared" si="172"/>
        <v>-0.39202641897367962</v>
      </c>
      <c r="R72" s="11">
        <f t="shared" si="172"/>
        <v>-2.0905420026929433</v>
      </c>
      <c r="S72" s="11">
        <f t="shared" si="172"/>
        <v>-1.2365942587875882</v>
      </c>
      <c r="T72" s="11">
        <f t="shared" si="172"/>
        <v>-0.3103400414211544</v>
      </c>
      <c r="U72" s="11">
        <f t="shared" si="172"/>
        <v>0.10503128290219249</v>
      </c>
      <c r="V72" s="11">
        <f t="shared" si="172"/>
        <v>-0.48518383633539452</v>
      </c>
      <c r="W72" s="11">
        <f t="shared" si="172"/>
        <v>-0.49158591721339512</v>
      </c>
      <c r="X72" s="11">
        <f t="shared" si="172"/>
        <v>-0.22470345619792206</v>
      </c>
      <c r="Y72" s="11">
        <f t="shared" si="172"/>
        <v>-1.8213004355018503</v>
      </c>
      <c r="Z72" s="11">
        <f t="shared" si="172"/>
        <v>-4.2386808831217859</v>
      </c>
      <c r="AA72" s="11">
        <f t="shared" si="172"/>
        <v>7.226866853388179</v>
      </c>
      <c r="AB72" s="11">
        <f t="shared" si="172"/>
        <v>1.1619148581534198</v>
      </c>
      <c r="AC72" s="11">
        <f t="shared" si="172"/>
        <v>1.8963281311953377</v>
      </c>
      <c r="AD72" s="11">
        <f t="shared" si="172"/>
        <v>1.4279975060314538</v>
      </c>
      <c r="AE72" s="11">
        <f t="shared" si="172"/>
        <v>1.5486374384975246</v>
      </c>
      <c r="AF72" s="11">
        <f t="shared" si="172"/>
        <v>1.5012115803457227</v>
      </c>
      <c r="AG72" s="11">
        <f t="shared" si="172"/>
        <v>2.0245440295802575</v>
      </c>
      <c r="AH72" s="11">
        <f t="shared" si="172"/>
        <v>0.92125731829480573</v>
      </c>
      <c r="AI72" s="11">
        <f t="shared" si="172"/>
        <v>-0.18078743681077011</v>
      </c>
      <c r="AJ72" s="11">
        <f t="shared" ref="AJ72:BO72" si="173">AI11/AI$7*AJ42</f>
        <v>0.53517679998799228</v>
      </c>
      <c r="AK72" s="11">
        <f t="shared" si="173"/>
        <v>0.14960502958290783</v>
      </c>
      <c r="AL72" s="11">
        <f t="shared" si="173"/>
        <v>-0.83894781945123631</v>
      </c>
      <c r="AM72" s="11">
        <f t="shared" si="173"/>
        <v>-1.4451933178115128</v>
      </c>
      <c r="AN72" s="11">
        <f t="shared" si="173"/>
        <v>-1.2090296796560023</v>
      </c>
      <c r="AO72" s="11">
        <f t="shared" si="173"/>
        <v>-1.1328559772425448</v>
      </c>
      <c r="AP72" s="11">
        <f t="shared" si="173"/>
        <v>-1.1285318078891338</v>
      </c>
      <c r="AQ72" s="11">
        <f t="shared" si="173"/>
        <v>-1.9785761693579271</v>
      </c>
      <c r="AR72" s="11">
        <f t="shared" si="173"/>
        <v>1.041838530925324</v>
      </c>
      <c r="AS72" s="11">
        <f t="shared" si="173"/>
        <v>-8.4418231178994413E-2</v>
      </c>
      <c r="AT72" s="11">
        <f t="shared" si="173"/>
        <v>-0.19469060687730977</v>
      </c>
      <c r="AU72" s="11">
        <f t="shared" si="173"/>
        <v>1.8695428945964477E-2</v>
      </c>
      <c r="AV72" s="11">
        <f t="shared" si="173"/>
        <v>0.25780907405175818</v>
      </c>
      <c r="AW72" s="11">
        <f t="shared" si="173"/>
        <v>0.35763849645247703</v>
      </c>
      <c r="AX72" s="11">
        <f t="shared" si="173"/>
        <v>-0.57977899950018363</v>
      </c>
      <c r="AY72" s="11">
        <f t="shared" si="173"/>
        <v>-1.6818338518287854</v>
      </c>
      <c r="AZ72" s="11">
        <f t="shared" si="173"/>
        <v>-0.67515926764297585</v>
      </c>
      <c r="BA72" s="11">
        <f t="shared" si="173"/>
        <v>-0.74918988594223801</v>
      </c>
      <c r="BB72" s="11">
        <f t="shared" si="173"/>
        <v>-0.61211296856750952</v>
      </c>
      <c r="BC72" s="11">
        <f t="shared" si="173"/>
        <v>-0.9873838161060523</v>
      </c>
      <c r="BD72" s="11">
        <f t="shared" si="173"/>
        <v>-0.55042119990162408</v>
      </c>
      <c r="BE72" s="11">
        <f t="shared" si="173"/>
        <v>-0.57867380777417599</v>
      </c>
      <c r="BF72" s="11">
        <f t="shared" si="173"/>
        <v>-0.49629328147764135</v>
      </c>
      <c r="BG72" s="11">
        <f t="shared" si="173"/>
        <v>-0.34695440239632652</v>
      </c>
      <c r="BH72" s="11">
        <f t="shared" si="173"/>
        <v>-3.9606093567853821E-2</v>
      </c>
      <c r="BI72" s="11">
        <f t="shared" si="173"/>
        <v>7.9673209823490396E-2</v>
      </c>
      <c r="BJ72" s="11">
        <f t="shared" si="173"/>
        <v>0.29309931777477699</v>
      </c>
      <c r="BK72" s="11">
        <f t="shared" si="173"/>
        <v>0.42591920856373322</v>
      </c>
      <c r="BL72" s="11">
        <f t="shared" si="173"/>
        <v>0.57150252102321197</v>
      </c>
      <c r="BM72" s="11">
        <f t="shared" si="173"/>
        <v>-0.78421360447395472</v>
      </c>
      <c r="BN72" s="11">
        <f t="shared" si="173"/>
        <v>2.0685294123703377</v>
      </c>
      <c r="BO72" s="11">
        <f t="shared" si="173"/>
        <v>0.46214078964678335</v>
      </c>
      <c r="BP72" s="11">
        <f t="shared" ref="BP72:CU72" si="174">BO11/BO$7*BP42</f>
        <v>0.30865636148695702</v>
      </c>
      <c r="BQ72" s="11">
        <f t="shared" si="174"/>
        <v>0.44474253144879583</v>
      </c>
      <c r="BR72" s="11">
        <f t="shared" si="174"/>
        <v>0.48113951244393188</v>
      </c>
      <c r="BS72" s="11">
        <f t="shared" si="174"/>
        <v>0.44841299996644118</v>
      </c>
      <c r="BT72" s="11">
        <f t="shared" si="174"/>
        <v>0.38514232955857974</v>
      </c>
      <c r="BU72" s="11">
        <f t="shared" si="174"/>
        <v>0.49804033504105166</v>
      </c>
      <c r="BV72" s="11">
        <f t="shared" si="174"/>
        <v>0.45569217795828448</v>
      </c>
      <c r="BW72" s="11">
        <f t="shared" si="174"/>
        <v>0.36739861991065653</v>
      </c>
      <c r="BX72" s="11">
        <f t="shared" si="174"/>
        <v>0.18018193497153781</v>
      </c>
      <c r="BY72" s="11">
        <f t="shared" si="174"/>
        <v>0.22605565399119304</v>
      </c>
      <c r="BZ72" s="11">
        <f t="shared" si="174"/>
        <v>-1.8102208339228434</v>
      </c>
      <c r="CA72" s="11">
        <f t="shared" si="174"/>
        <v>2.3575011555599374</v>
      </c>
      <c r="CB72" s="11">
        <f t="shared" si="174"/>
        <v>-0.40206571975082006</v>
      </c>
      <c r="CC72" s="11">
        <f t="shared" si="174"/>
        <v>-0.38426629709976051</v>
      </c>
      <c r="CD72" s="11">
        <f t="shared" si="174"/>
        <v>-0.15967832358127743</v>
      </c>
      <c r="CE72" s="11">
        <f t="shared" si="174"/>
        <v>-0.1138625609491271</v>
      </c>
      <c r="CF72" s="11">
        <f t="shared" si="174"/>
        <v>-0.10488405053360728</v>
      </c>
      <c r="CG72" s="11">
        <f t="shared" si="174"/>
        <v>-5.7151945144479792E-2</v>
      </c>
      <c r="CH72" s="11">
        <f t="shared" si="174"/>
        <v>0.26220714492140834</v>
      </c>
      <c r="CI72" s="11">
        <f t="shared" si="174"/>
        <v>0.38942006075043889</v>
      </c>
      <c r="CJ72" s="11">
        <f t="shared" si="174"/>
        <v>0.6714716242533042</v>
      </c>
      <c r="CK72" s="11">
        <f t="shared" si="174"/>
        <v>0.74843089854064837</v>
      </c>
      <c r="CL72" s="11">
        <f t="shared" si="174"/>
        <v>0.6416412391228522</v>
      </c>
      <c r="CM72" s="11">
        <f t="shared" si="174"/>
        <v>0.36104585577344495</v>
      </c>
      <c r="CN72" s="11">
        <f t="shared" si="174"/>
        <v>0.41682339753132008</v>
      </c>
      <c r="CO72" s="11">
        <f t="shared" si="174"/>
        <v>0.49020554987032</v>
      </c>
      <c r="CP72" s="11">
        <f t="shared" si="174"/>
        <v>0.40138343454600273</v>
      </c>
      <c r="CQ72" s="11">
        <f t="shared" si="174"/>
        <v>8.1661101744924677E-2</v>
      </c>
      <c r="CR72" s="11">
        <f t="shared" si="174"/>
        <v>-8.9180621025334889E-2</v>
      </c>
      <c r="CS72" s="11">
        <f t="shared" si="174"/>
        <v>-0.2457646780193308</v>
      </c>
      <c r="CT72" s="11">
        <f t="shared" si="174"/>
        <v>-0.22698519205938533</v>
      </c>
      <c r="CU72" s="11">
        <f t="shared" si="174"/>
        <v>-0.19079019995265839</v>
      </c>
      <c r="CV72" s="11">
        <f t="shared" ref="CV72:EA72" si="175">CU11/CU$7*CV42</f>
        <v>-3.480962141459143E-2</v>
      </c>
      <c r="CW72" s="11">
        <f t="shared" si="175"/>
        <v>1.7412420439357701E-2</v>
      </c>
      <c r="CX72" s="11">
        <f t="shared" si="175"/>
        <v>-2.5758477118035968E-2</v>
      </c>
      <c r="CY72" s="11">
        <f t="shared" si="175"/>
        <v>-6.8035017730048108E-2</v>
      </c>
      <c r="CZ72" s="11">
        <f t="shared" si="175"/>
        <v>-5.0699993655627787E-2</v>
      </c>
      <c r="DA72" s="11">
        <f t="shared" si="175"/>
        <v>-4.1942889961864141E-2</v>
      </c>
      <c r="DB72" s="11">
        <f t="shared" si="175"/>
        <v>-9.1092190967067485E-2</v>
      </c>
      <c r="DC72" s="11">
        <f t="shared" si="175"/>
        <v>-0.13929306403811664</v>
      </c>
      <c r="DD72" s="11">
        <f t="shared" si="175"/>
        <v>-0.23403407391467498</v>
      </c>
      <c r="DE72" s="11">
        <f t="shared" si="175"/>
        <v>-0.45580538392397885</v>
      </c>
      <c r="DF72" s="11">
        <f t="shared" si="175"/>
        <v>-0.47513321220857208</v>
      </c>
      <c r="DG72" s="11">
        <f t="shared" si="175"/>
        <v>-0.30598883762120571</v>
      </c>
      <c r="DH72" s="11">
        <f t="shared" si="175"/>
        <v>-0.42454370713347289</v>
      </c>
      <c r="DI72" s="11">
        <f t="shared" si="175"/>
        <v>-0.55221067300643678</v>
      </c>
      <c r="DJ72" s="11">
        <f t="shared" si="175"/>
        <v>-0.15583690100284758</v>
      </c>
      <c r="DK72" s="11">
        <f t="shared" si="175"/>
        <v>0.10294917904364899</v>
      </c>
      <c r="DL72" s="11">
        <f t="shared" si="175"/>
        <v>0.12601170302782355</v>
      </c>
      <c r="DM72" s="11">
        <f t="shared" si="175"/>
        <v>0.18925342648519813</v>
      </c>
      <c r="DN72" s="11">
        <f t="shared" si="175"/>
        <v>0.4902004412271978</v>
      </c>
      <c r="DO72" s="11">
        <f t="shared" si="175"/>
        <v>0.29044403935530483</v>
      </c>
      <c r="DP72" s="11">
        <f t="shared" si="175"/>
        <v>0.25745282212832699</v>
      </c>
      <c r="DQ72" s="11">
        <f t="shared" si="175"/>
        <v>3.0414341939320289E-2</v>
      </c>
      <c r="DR72" s="11">
        <f t="shared" si="175"/>
        <v>0</v>
      </c>
      <c r="DS72" s="11">
        <f t="shared" si="175"/>
        <v>6.0234013443964542E-2</v>
      </c>
      <c r="DT72" s="42">
        <f t="shared" si="175"/>
        <v>-1.0238274457433862</v>
      </c>
      <c r="DU72" s="42">
        <f t="shared" si="175"/>
        <v>-1.5062779017759205</v>
      </c>
      <c r="DV72" s="42">
        <f t="shared" si="175"/>
        <v>-0.98793983868095725</v>
      </c>
      <c r="DW72" s="11">
        <f t="shared" si="175"/>
        <v>-0.53711916164894402</v>
      </c>
      <c r="DX72" s="11">
        <f t="shared" si="175"/>
        <v>-0.28355240642767104</v>
      </c>
      <c r="DY72" s="11">
        <f t="shared" si="175"/>
        <v>-0.24166234152772054</v>
      </c>
      <c r="DZ72" s="11">
        <f t="shared" si="175"/>
        <v>0.32328852064200997</v>
      </c>
      <c r="EA72" s="11">
        <f t="shared" si="175"/>
        <v>0.29246064057456211</v>
      </c>
      <c r="EB72" s="11">
        <f t="shared" ref="EB72:FJ72" si="176">EA11/EA$7*EB42</f>
        <v>0.34826999901694994</v>
      </c>
      <c r="EC72" s="11">
        <f t="shared" si="176"/>
        <v>0.42685728680200197</v>
      </c>
      <c r="ED72" s="11">
        <f t="shared" si="176"/>
        <v>0.42117590657798865</v>
      </c>
      <c r="EE72" s="11">
        <f t="shared" si="176"/>
        <v>0.19879436448455029</v>
      </c>
      <c r="EF72" s="11">
        <f t="shared" si="176"/>
        <v>0.40428494655833169</v>
      </c>
      <c r="EG72" s="11">
        <f t="shared" si="176"/>
        <v>0.45183964894038336</v>
      </c>
      <c r="EH72" s="11">
        <f t="shared" si="176"/>
        <v>0.43635760654398875</v>
      </c>
      <c r="EI72" s="11">
        <f t="shared" si="176"/>
        <v>0.29216301965007252</v>
      </c>
      <c r="EJ72" s="11">
        <f t="shared" si="176"/>
        <v>0.25130794994639066</v>
      </c>
      <c r="EK72" s="11">
        <f t="shared" si="176"/>
        <v>5.2198649863210267E-2</v>
      </c>
      <c r="EL72" s="11">
        <f t="shared" si="176"/>
        <v>-1.8065849779787715</v>
      </c>
      <c r="EM72" s="11">
        <f t="shared" si="176"/>
        <v>2.6883695036847444</v>
      </c>
      <c r="EN72" s="11">
        <f t="shared" si="176"/>
        <v>-0.58417450086468048</v>
      </c>
      <c r="EO72" s="11">
        <f t="shared" si="176"/>
        <v>-0.18418134142118064</v>
      </c>
      <c r="EP72" s="12">
        <f t="shared" si="176"/>
        <v>0.33174551874060099</v>
      </c>
      <c r="EQ72" s="12">
        <f t="shared" si="176"/>
        <v>0.17351895724882968</v>
      </c>
      <c r="ER72" s="12">
        <f t="shared" si="176"/>
        <v>0.14313734348237578</v>
      </c>
      <c r="ES72" s="12">
        <f t="shared" si="176"/>
        <v>9.4264342703209686E-2</v>
      </c>
      <c r="ET72" s="12">
        <f t="shared" si="176"/>
        <v>8.7589176069302194E-2</v>
      </c>
      <c r="EU72" s="12">
        <f t="shared" si="176"/>
        <v>0.12492707463729122</v>
      </c>
      <c r="EV72" s="12">
        <f t="shared" si="176"/>
        <v>0.12481436915022655</v>
      </c>
      <c r="EW72" s="12">
        <f t="shared" si="176"/>
        <v>5.5462523826429987E-2</v>
      </c>
      <c r="EX72" s="12">
        <f t="shared" si="176"/>
        <v>4.9734390466861685E-2</v>
      </c>
      <c r="EY72" s="12">
        <f t="shared" si="176"/>
        <v>6.5051272436460417E-2</v>
      </c>
      <c r="EZ72" s="12">
        <f t="shared" si="176"/>
        <v>7.225385204354226E-2</v>
      </c>
      <c r="FA72" s="12">
        <f t="shared" si="176"/>
        <v>4.1793534383672143E-2</v>
      </c>
      <c r="FB72" s="12">
        <f t="shared" si="176"/>
        <v>1.316686558340038E-2</v>
      </c>
      <c r="FC72" s="12">
        <f t="shared" si="176"/>
        <v>3.8443799326572166E-2</v>
      </c>
      <c r="FD72" s="12">
        <f t="shared" si="176"/>
        <v>2.2828510411290949E-2</v>
      </c>
      <c r="FE72" s="12">
        <f t="shared" si="176"/>
        <v>4.248129638121196E-2</v>
      </c>
      <c r="FF72" s="12">
        <f t="shared" si="176"/>
        <v>1.7325129386560108E-2</v>
      </c>
      <c r="FG72" s="12">
        <f t="shared" si="176"/>
        <v>1.7098637033432756E-2</v>
      </c>
      <c r="FH72" s="12">
        <f t="shared" si="176"/>
        <v>1.9738525343698077E-2</v>
      </c>
      <c r="FI72" s="12">
        <f t="shared" si="176"/>
        <v>2.0475889331357654E-2</v>
      </c>
      <c r="FJ72" s="12">
        <f t="shared" si="176"/>
        <v>-1.9163343795803862E-3</v>
      </c>
      <c r="FK72" s="12">
        <f t="shared" si="153"/>
        <v>1.7831048527629893E-2</v>
      </c>
      <c r="FL72" s="12">
        <f t="shared" si="154"/>
        <v>1.8863755332408447E-2</v>
      </c>
      <c r="FM72" s="12">
        <f t="shared" si="155"/>
        <v>-9.4408657289246124E-4</v>
      </c>
      <c r="FN72" s="12">
        <f t="shared" si="156"/>
        <v>1.8957562770025613E-2</v>
      </c>
    </row>
    <row r="73" spans="2:170" x14ac:dyDescent="0.2">
      <c r="B73" t="str">
        <f t="shared" si="147"/>
        <v xml:space="preserve"> Services providing</v>
      </c>
      <c r="C73" s="11"/>
      <c r="D73" s="11">
        <f t="shared" ref="D73:AI73" si="177">C12/C$7*D43</f>
        <v>3.4083149970278366</v>
      </c>
      <c r="E73" s="11">
        <f t="shared" si="177"/>
        <v>3.8248594601255363</v>
      </c>
      <c r="F73" s="11">
        <f t="shared" si="177"/>
        <v>-0.71148605050037128</v>
      </c>
      <c r="G73" s="11">
        <f t="shared" si="177"/>
        <v>-0.20366090749797391</v>
      </c>
      <c r="H73" s="11">
        <f t="shared" si="177"/>
        <v>1.7837258544189571</v>
      </c>
      <c r="I73" s="11">
        <f t="shared" si="177"/>
        <v>1.4972005339168413</v>
      </c>
      <c r="J73" s="11">
        <f t="shared" si="177"/>
        <v>0.3221714096205725</v>
      </c>
      <c r="K73" s="11">
        <f t="shared" si="177"/>
        <v>3.2105233723012789</v>
      </c>
      <c r="L73" s="11">
        <f t="shared" si="177"/>
        <v>0.64116506089756553</v>
      </c>
      <c r="M73" s="11">
        <f t="shared" si="177"/>
        <v>0.4973022656860171</v>
      </c>
      <c r="N73" s="11">
        <f t="shared" si="177"/>
        <v>2.3306814299258698</v>
      </c>
      <c r="O73" s="11">
        <f t="shared" si="177"/>
        <v>2.6889062478466466</v>
      </c>
      <c r="P73" s="11">
        <f t="shared" si="177"/>
        <v>2.8643086309902994</v>
      </c>
      <c r="Q73" s="11">
        <f t="shared" si="177"/>
        <v>5.4741087009818674</v>
      </c>
      <c r="R73" s="11">
        <f t="shared" si="177"/>
        <v>-2.7359304835832128</v>
      </c>
      <c r="S73" s="11">
        <f t="shared" si="177"/>
        <v>3.2377630862161895</v>
      </c>
      <c r="T73" s="11">
        <f t="shared" si="177"/>
        <v>2.3119902984391514</v>
      </c>
      <c r="U73" s="11">
        <f t="shared" si="177"/>
        <v>1.9925572667912768</v>
      </c>
      <c r="V73" s="11">
        <f t="shared" si="177"/>
        <v>3.6684792004584645</v>
      </c>
      <c r="W73" s="11">
        <f t="shared" si="177"/>
        <v>2.1640762952095942</v>
      </c>
      <c r="X73" s="11">
        <f t="shared" si="177"/>
        <v>1.0279074602368721</v>
      </c>
      <c r="Y73" s="11">
        <f t="shared" si="177"/>
        <v>2.7725166156705705</v>
      </c>
      <c r="Z73" s="11">
        <f t="shared" si="177"/>
        <v>2.9611983421421209</v>
      </c>
      <c r="AA73" s="11">
        <f t="shared" si="177"/>
        <v>3.7353828198387391</v>
      </c>
      <c r="AB73" s="11">
        <f t="shared" si="177"/>
        <v>1.7168286056396411</v>
      </c>
      <c r="AC73" s="11">
        <f t="shared" si="177"/>
        <v>3.1825303413319039</v>
      </c>
      <c r="AD73" s="11">
        <f t="shared" si="177"/>
        <v>4.0559622728377249</v>
      </c>
      <c r="AE73" s="11">
        <f t="shared" si="177"/>
        <v>2.0039843645079092</v>
      </c>
      <c r="AF73" s="11">
        <f t="shared" si="177"/>
        <v>6.1330850705532853</v>
      </c>
      <c r="AG73" s="11">
        <f t="shared" si="177"/>
        <v>2.3554375756215773</v>
      </c>
      <c r="AH73" s="11">
        <f t="shared" si="177"/>
        <v>3.5549639189462434</v>
      </c>
      <c r="AI73" s="11">
        <f t="shared" si="177"/>
        <v>3.1769518074503718</v>
      </c>
      <c r="AJ73" s="11">
        <f t="shared" ref="AJ73:BO73" si="178">AI12/AI$7*AJ43</f>
        <v>4.4725495868908727</v>
      </c>
      <c r="AK73" s="11">
        <f t="shared" si="178"/>
        <v>3.0243540906343567</v>
      </c>
      <c r="AL73" s="11">
        <f t="shared" si="178"/>
        <v>3.4632594456070702</v>
      </c>
      <c r="AM73" s="11">
        <f t="shared" si="178"/>
        <v>2.9835071196391909</v>
      </c>
      <c r="AN73" s="11">
        <f t="shared" si="178"/>
        <v>2.4858419485984324</v>
      </c>
      <c r="AO73" s="11">
        <f t="shared" si="178"/>
        <v>4.3618995445993587</v>
      </c>
      <c r="AP73" s="11">
        <f t="shared" si="178"/>
        <v>3.5192599375469551</v>
      </c>
      <c r="AQ73" s="11">
        <f t="shared" si="178"/>
        <v>3.2383791106661102</v>
      </c>
      <c r="AR73" s="11">
        <f t="shared" si="178"/>
        <v>1.7890473393683115</v>
      </c>
      <c r="AS73" s="11">
        <f t="shared" si="178"/>
        <v>2.2102794362537836</v>
      </c>
      <c r="AT73" s="11">
        <f t="shared" si="178"/>
        <v>2.3057549754846955</v>
      </c>
      <c r="AU73" s="11">
        <f t="shared" si="178"/>
        <v>-1.6582865442703651</v>
      </c>
      <c r="AV73" s="11">
        <f t="shared" si="178"/>
        <v>-1.58519500780159</v>
      </c>
      <c r="AW73" s="11">
        <f t="shared" si="178"/>
        <v>-3.2770715092978095</v>
      </c>
      <c r="AX73" s="11">
        <f t="shared" si="178"/>
        <v>-3.8087777115930375</v>
      </c>
      <c r="AY73" s="11">
        <f t="shared" si="178"/>
        <v>-2.2769248842862413</v>
      </c>
      <c r="AZ73" s="11">
        <f t="shared" si="178"/>
        <v>-0.70558067629990384</v>
      </c>
      <c r="BA73" s="11">
        <f t="shared" si="178"/>
        <v>2.378685198750885</v>
      </c>
      <c r="BB73" s="11">
        <f t="shared" si="178"/>
        <v>0.21709133252014765</v>
      </c>
      <c r="BC73" s="11">
        <f t="shared" si="178"/>
        <v>0.44592636692935</v>
      </c>
      <c r="BD73" s="11">
        <f t="shared" si="178"/>
        <v>-0.37636125172801171</v>
      </c>
      <c r="BE73" s="11">
        <f t="shared" si="178"/>
        <v>0.50884027369450258</v>
      </c>
      <c r="BF73" s="11">
        <f t="shared" si="178"/>
        <v>1.3423273574027494</v>
      </c>
      <c r="BG73" s="11">
        <f t="shared" si="178"/>
        <v>-1.9864132313307949E-2</v>
      </c>
      <c r="BH73" s="11">
        <f t="shared" si="178"/>
        <v>1.722053387224239</v>
      </c>
      <c r="BI73" s="11">
        <f t="shared" si="178"/>
        <v>0.88380106154109273</v>
      </c>
      <c r="BJ73" s="11">
        <f t="shared" si="178"/>
        <v>1.8091209981404928</v>
      </c>
      <c r="BK73" s="11">
        <f t="shared" si="178"/>
        <v>0.99327063846519958</v>
      </c>
      <c r="BL73" s="11">
        <f t="shared" si="178"/>
        <v>2.2451179981696083</v>
      </c>
      <c r="BM73" s="11">
        <f t="shared" si="178"/>
        <v>2.5703645675418536</v>
      </c>
      <c r="BN73" s="11">
        <f t="shared" si="178"/>
        <v>1.9655058575501947</v>
      </c>
      <c r="BO73" s="11">
        <f t="shared" si="178"/>
        <v>1.5963192317809758</v>
      </c>
      <c r="BP73" s="11">
        <f t="shared" ref="BP73:CU73" si="179">BO12/BO$7*BP43</f>
        <v>1.9194962312215358</v>
      </c>
      <c r="BQ73" s="11">
        <f t="shared" si="179"/>
        <v>2.1051694747466425</v>
      </c>
      <c r="BR73" s="11">
        <f t="shared" si="179"/>
        <v>1.5243247697022329</v>
      </c>
      <c r="BS73" s="11">
        <f t="shared" si="179"/>
        <v>2.9573027828218583</v>
      </c>
      <c r="BT73" s="11">
        <f t="shared" si="179"/>
        <v>1.6661495871777008</v>
      </c>
      <c r="BU73" s="11">
        <f t="shared" si="179"/>
        <v>1.958546804211613</v>
      </c>
      <c r="BV73" s="11">
        <f t="shared" si="179"/>
        <v>2.1007838512664829</v>
      </c>
      <c r="BW73" s="11">
        <f t="shared" si="179"/>
        <v>2.5360080852612095</v>
      </c>
      <c r="BX73" s="11">
        <f t="shared" si="179"/>
        <v>0.25831201853280239</v>
      </c>
      <c r="BY73" s="11">
        <f t="shared" si="179"/>
        <v>1.5600802715544153</v>
      </c>
      <c r="BZ73" s="11">
        <f t="shared" si="179"/>
        <v>-3.1159890310188163</v>
      </c>
      <c r="CA73" s="11">
        <f t="shared" si="179"/>
        <v>-4.4313893987865498</v>
      </c>
      <c r="CB73" s="11">
        <f t="shared" si="179"/>
        <v>-5.4729925656618468</v>
      </c>
      <c r="CC73" s="11">
        <f t="shared" si="179"/>
        <v>-2.0201717118908835</v>
      </c>
      <c r="CD73" s="11">
        <f t="shared" si="179"/>
        <v>-1.1995081102722074</v>
      </c>
      <c r="CE73" s="11">
        <f t="shared" si="179"/>
        <v>-0.89528433670460172</v>
      </c>
      <c r="CF73" s="11">
        <f t="shared" si="179"/>
        <v>2.0935416639976543</v>
      </c>
      <c r="CG73" s="11">
        <f t="shared" si="179"/>
        <v>0.90249038689591521</v>
      </c>
      <c r="CH73" s="11">
        <f t="shared" si="179"/>
        <v>2.060408828966751</v>
      </c>
      <c r="CI73" s="11">
        <f t="shared" si="179"/>
        <v>1.1250351246676809</v>
      </c>
      <c r="CJ73" s="11">
        <f t="shared" si="179"/>
        <v>1.7344253256623927</v>
      </c>
      <c r="CK73" s="11">
        <f t="shared" si="179"/>
        <v>1.228216761877341</v>
      </c>
      <c r="CL73" s="11">
        <f t="shared" si="179"/>
        <v>1.5052326700814926</v>
      </c>
      <c r="CM73" s="11">
        <f t="shared" si="179"/>
        <v>1.9212523557293013</v>
      </c>
      <c r="CN73" s="11">
        <f t="shared" si="179"/>
        <v>2.6067525609362669</v>
      </c>
      <c r="CO73" s="11">
        <f t="shared" si="179"/>
        <v>0.86378025762192634</v>
      </c>
      <c r="CP73" s="11">
        <f t="shared" si="179"/>
        <v>2.9361850938793945</v>
      </c>
      <c r="CQ73" s="11">
        <f t="shared" si="179"/>
        <v>2.1604296775249985</v>
      </c>
      <c r="CR73" s="11">
        <f t="shared" si="179"/>
        <v>2.1271559811685776</v>
      </c>
      <c r="CS73" s="11">
        <f t="shared" si="179"/>
        <v>2.1051535453540282</v>
      </c>
      <c r="CT73" s="11">
        <f t="shared" si="179"/>
        <v>3.398293912441138</v>
      </c>
      <c r="CU73" s="11">
        <f t="shared" si="179"/>
        <v>2.5033369240971139</v>
      </c>
      <c r="CV73" s="11">
        <f t="shared" ref="CV73:EA73" si="180">CU12/CU$7*CV43</f>
        <v>0.84923723319990041</v>
      </c>
      <c r="CW73" s="11">
        <f t="shared" si="180"/>
        <v>3.5778652980283909</v>
      </c>
      <c r="CX73" s="11">
        <f t="shared" si="180"/>
        <v>1.916963653422199</v>
      </c>
      <c r="CY73" s="11">
        <f t="shared" si="180"/>
        <v>2.2956065020969882</v>
      </c>
      <c r="CZ73" s="11">
        <f t="shared" si="180"/>
        <v>2.9202027934711627</v>
      </c>
      <c r="DA73" s="11">
        <f t="shared" si="180"/>
        <v>3.4506557928854078</v>
      </c>
      <c r="DB73" s="11">
        <f t="shared" si="180"/>
        <v>2.7070692467127389</v>
      </c>
      <c r="DC73" s="11">
        <f t="shared" si="180"/>
        <v>2.9079676557512704</v>
      </c>
      <c r="DD73" s="11">
        <f t="shared" si="180"/>
        <v>3.5929190511219966</v>
      </c>
      <c r="DE73" s="11">
        <f t="shared" si="180"/>
        <v>2.6812724734731264</v>
      </c>
      <c r="DF73" s="11">
        <f t="shared" si="180"/>
        <v>2.507098451213936</v>
      </c>
      <c r="DG73" s="11">
        <f t="shared" si="180"/>
        <v>2.4937537466741269</v>
      </c>
      <c r="DH73" s="11">
        <f t="shared" si="180"/>
        <v>3.3058704135414123</v>
      </c>
      <c r="DI73" s="11">
        <f t="shared" si="180"/>
        <v>2.0303936053040785</v>
      </c>
      <c r="DJ73" s="11">
        <f t="shared" si="180"/>
        <v>2.0712149009604199</v>
      </c>
      <c r="DK73" s="11">
        <f t="shared" si="180"/>
        <v>2.3962139778182219</v>
      </c>
      <c r="DL73" s="11">
        <f t="shared" si="180"/>
        <v>1.1042772260007436</v>
      </c>
      <c r="DM73" s="11">
        <f t="shared" si="180"/>
        <v>1.39827128010105</v>
      </c>
      <c r="DN73" s="11">
        <f t="shared" si="180"/>
        <v>2.1294530298124665</v>
      </c>
      <c r="DO73" s="11">
        <f t="shared" si="180"/>
        <v>1.2649454796517579</v>
      </c>
      <c r="DP73" s="11">
        <f t="shared" si="180"/>
        <v>2.5823228379159588</v>
      </c>
      <c r="DQ73" s="11">
        <f t="shared" si="180"/>
        <v>3.2232325861929381</v>
      </c>
      <c r="DR73" s="11">
        <f t="shared" si="180"/>
        <v>1.6904648818131021</v>
      </c>
      <c r="DS73" s="11">
        <f t="shared" si="180"/>
        <v>0.88760930101791513</v>
      </c>
      <c r="DT73" s="42">
        <f t="shared" si="180"/>
        <v>-33.113263287353938</v>
      </c>
      <c r="DU73" s="42">
        <f t="shared" si="180"/>
        <v>13.34346666082676</v>
      </c>
      <c r="DV73" s="42">
        <f t="shared" si="180"/>
        <v>4.1816860098434825</v>
      </c>
      <c r="DW73" s="11">
        <f t="shared" si="180"/>
        <v>3.2365766170502894E-2</v>
      </c>
      <c r="DX73" s="11">
        <f t="shared" si="180"/>
        <v>5.7461412837607391</v>
      </c>
      <c r="DY73" s="11">
        <f t="shared" si="180"/>
        <v>8.8161332388816831</v>
      </c>
      <c r="DZ73" s="11">
        <f t="shared" si="180"/>
        <v>7.2873932362891098</v>
      </c>
      <c r="EA73" s="11">
        <f t="shared" si="180"/>
        <v>1.5066789405035992</v>
      </c>
      <c r="EB73" s="11">
        <f t="shared" ref="EB73:FJ73" si="181">EA12/EA$7*EB43</f>
        <v>2.7635951521359745</v>
      </c>
      <c r="EC73" s="11">
        <f t="shared" si="181"/>
        <v>4.171146660038378</v>
      </c>
      <c r="ED73" s="11">
        <f t="shared" si="181"/>
        <v>-0.80657122849549001</v>
      </c>
      <c r="EE73" s="11">
        <f t="shared" si="181"/>
        <v>0.66982021044429518</v>
      </c>
      <c r="EF73" s="11">
        <f t="shared" si="181"/>
        <v>0.55580798007982213</v>
      </c>
      <c r="EG73" s="11">
        <f t="shared" si="181"/>
        <v>-0.93902475055763801</v>
      </c>
      <c r="EH73" s="11">
        <f t="shared" si="181"/>
        <v>0.30803680430388158</v>
      </c>
      <c r="EI73" s="11">
        <f t="shared" si="181"/>
        <v>2.3252492315321094</v>
      </c>
      <c r="EJ73" s="11">
        <f t="shared" si="181"/>
        <v>1.5458891850360692</v>
      </c>
      <c r="EK73" s="11">
        <f t="shared" si="181"/>
        <v>1.2239583290558049</v>
      </c>
      <c r="EL73" s="11">
        <f t="shared" si="181"/>
        <v>-1.7488500673579994</v>
      </c>
      <c r="EM73" s="11">
        <f t="shared" si="181"/>
        <v>-2.7902422574379036</v>
      </c>
      <c r="EN73" s="11">
        <f t="shared" si="181"/>
        <v>1.6333302092024289</v>
      </c>
      <c r="EO73" s="11">
        <f t="shared" si="181"/>
        <v>-0.34404068898358869</v>
      </c>
      <c r="EP73" s="12">
        <f t="shared" si="181"/>
        <v>-1.1258522929057648</v>
      </c>
      <c r="EQ73" s="12">
        <f t="shared" si="181"/>
        <v>-1.6695002140118338E-2</v>
      </c>
      <c r="ER73" s="12">
        <f t="shared" si="181"/>
        <v>-3.6712411964118825</v>
      </c>
      <c r="ES73" s="12">
        <f t="shared" si="181"/>
        <v>-2.8576847123357201</v>
      </c>
      <c r="ET73" s="12">
        <f t="shared" si="181"/>
        <v>-1.2213032540694455</v>
      </c>
      <c r="EU73" s="12">
        <f t="shared" si="181"/>
        <v>-0.99984246007415345</v>
      </c>
      <c r="EV73" s="12">
        <f t="shared" si="181"/>
        <v>0.42590391838532315</v>
      </c>
      <c r="EW73" s="12">
        <f t="shared" si="181"/>
        <v>1.0875670545598835</v>
      </c>
      <c r="EX73" s="12">
        <f t="shared" si="181"/>
        <v>1.5608580580049904</v>
      </c>
      <c r="EY73" s="12">
        <f t="shared" si="181"/>
        <v>1.6380887861208362</v>
      </c>
      <c r="EZ73" s="12">
        <f t="shared" si="181"/>
        <v>1.655495202444331</v>
      </c>
      <c r="FA73" s="12">
        <f t="shared" si="181"/>
        <v>1.7090577425843305</v>
      </c>
      <c r="FB73" s="12">
        <f t="shared" si="181"/>
        <v>1.793918882511498</v>
      </c>
      <c r="FC73" s="12">
        <f t="shared" si="181"/>
        <v>1.6534130027602403</v>
      </c>
      <c r="FD73" s="12">
        <f t="shared" si="181"/>
        <v>1.4020358999700957</v>
      </c>
      <c r="FE73" s="12">
        <f t="shared" si="181"/>
        <v>1.2608476016403274</v>
      </c>
      <c r="FF73" s="12">
        <f t="shared" si="181"/>
        <v>1.2440956493484741</v>
      </c>
      <c r="FG73" s="12">
        <f t="shared" si="181"/>
        <v>1.0896173280328378</v>
      </c>
      <c r="FH73" s="12">
        <f t="shared" si="181"/>
        <v>0.97448400084706432</v>
      </c>
      <c r="FI73" s="12">
        <f t="shared" si="181"/>
        <v>1.1889148758924448</v>
      </c>
      <c r="FJ73" s="12">
        <f t="shared" si="181"/>
        <v>0.95582790206076784</v>
      </c>
      <c r="FK73" s="12">
        <f t="shared" si="153"/>
        <v>1.5758623648204599</v>
      </c>
      <c r="FL73" s="12">
        <f t="shared" si="154"/>
        <v>0.86543156407620325</v>
      </c>
      <c r="FM73" s="12">
        <f t="shared" si="155"/>
        <v>0.9098128022217522</v>
      </c>
      <c r="FN73" s="12">
        <f t="shared" si="156"/>
        <v>1.0798769932508161</v>
      </c>
    </row>
    <row r="74" spans="2:170" x14ac:dyDescent="0.2">
      <c r="B74" t="str">
        <f t="shared" si="147"/>
        <v xml:space="preserve">   Wholesale and retail trade</v>
      </c>
      <c r="C74" s="11"/>
      <c r="D74" s="11">
        <f t="shared" ref="D74:AI74" si="182">C13/C$7*D44</f>
        <v>2.4300334839634702E-2</v>
      </c>
      <c r="E74" s="11">
        <f t="shared" si="182"/>
        <v>0.18123484731558556</v>
      </c>
      <c r="F74" s="11">
        <f t="shared" si="182"/>
        <v>0.75084027311159207</v>
      </c>
      <c r="G74" s="11">
        <f t="shared" si="182"/>
        <v>-1.2340830141822625</v>
      </c>
      <c r="H74" s="11">
        <f t="shared" si="182"/>
        <v>-3.6054010203185625E-2</v>
      </c>
      <c r="I74" s="11">
        <f t="shared" si="182"/>
        <v>-0.22650017576028794</v>
      </c>
      <c r="J74" s="11">
        <f t="shared" si="182"/>
        <v>-0.16611984142465497</v>
      </c>
      <c r="K74" s="11">
        <f t="shared" si="182"/>
        <v>0.64181967366059045</v>
      </c>
      <c r="L74" s="11">
        <f t="shared" si="182"/>
        <v>-1.1832714049521496E-2</v>
      </c>
      <c r="M74" s="11">
        <f t="shared" si="182"/>
        <v>-0.31647912642798393</v>
      </c>
      <c r="N74" s="11">
        <f t="shared" si="182"/>
        <v>0.16610709191238165</v>
      </c>
      <c r="O74" s="11">
        <f t="shared" si="182"/>
        <v>0.26115386810898444</v>
      </c>
      <c r="P74" s="11">
        <f t="shared" si="182"/>
        <v>0.10621811712571473</v>
      </c>
      <c r="Q74" s="11">
        <f t="shared" si="182"/>
        <v>1.3304197824380353</v>
      </c>
      <c r="R74" s="11">
        <f t="shared" si="182"/>
        <v>-1.0361304172253925</v>
      </c>
      <c r="S74" s="11">
        <f t="shared" si="182"/>
        <v>0.23578417657349537</v>
      </c>
      <c r="T74" s="11">
        <f t="shared" si="182"/>
        <v>0.25828395692204736</v>
      </c>
      <c r="U74" s="11">
        <f t="shared" si="182"/>
        <v>0.69645241960514026</v>
      </c>
      <c r="V74" s="11">
        <f t="shared" si="182"/>
        <v>0.18575343355400387</v>
      </c>
      <c r="W74" s="11">
        <f t="shared" si="182"/>
        <v>0.5219388354633594</v>
      </c>
      <c r="X74" s="11">
        <f t="shared" si="182"/>
        <v>0.2860956360307389</v>
      </c>
      <c r="Y74" s="11">
        <f t="shared" si="182"/>
        <v>0.69258143646972403</v>
      </c>
      <c r="Z74" s="11">
        <f t="shared" si="182"/>
        <v>0.52724511173451216</v>
      </c>
      <c r="AA74" s="11">
        <f t="shared" si="182"/>
        <v>1.1713309849131559</v>
      </c>
      <c r="AB74" s="11">
        <f t="shared" si="182"/>
        <v>0.39320650809496915</v>
      </c>
      <c r="AC74" s="11">
        <f t="shared" si="182"/>
        <v>0.33386355395448158</v>
      </c>
      <c r="AD74" s="11">
        <f t="shared" si="182"/>
        <v>0.42964571659869266</v>
      </c>
      <c r="AE74" s="11">
        <f t="shared" si="182"/>
        <v>-0.12837498532412933</v>
      </c>
      <c r="AF74" s="11">
        <f t="shared" si="182"/>
        <v>1.5624909829606806</v>
      </c>
      <c r="AG74" s="11">
        <f t="shared" si="182"/>
        <v>0.50523993164260605</v>
      </c>
      <c r="AH74" s="11">
        <f t="shared" si="182"/>
        <v>0.95721563985585223</v>
      </c>
      <c r="AI74" s="11">
        <f t="shared" si="182"/>
        <v>3.0406821054880837E-2</v>
      </c>
      <c r="AJ74" s="11">
        <f t="shared" ref="AJ74:BO74" si="183">AI13/AI$7*AJ44</f>
        <v>0.67383368340747807</v>
      </c>
      <c r="AK74" s="11">
        <f t="shared" si="183"/>
        <v>0.51147232666574327</v>
      </c>
      <c r="AL74" s="11">
        <f t="shared" si="183"/>
        <v>1.0368069639199815</v>
      </c>
      <c r="AM74" s="11">
        <f t="shared" si="183"/>
        <v>0.54281757983718193</v>
      </c>
      <c r="AN74" s="11">
        <f t="shared" si="183"/>
        <v>0.23439855893602157</v>
      </c>
      <c r="AO74" s="11">
        <f t="shared" si="183"/>
        <v>0.84865790113412709</v>
      </c>
      <c r="AP74" s="11">
        <f t="shared" si="183"/>
        <v>0.73192727564468651</v>
      </c>
      <c r="AQ74" s="11">
        <f t="shared" si="183"/>
        <v>0.5890866660951124</v>
      </c>
      <c r="AR74" s="11">
        <f t="shared" si="183"/>
        <v>0.23855684517426692</v>
      </c>
      <c r="AS74" s="11">
        <f t="shared" si="183"/>
        <v>-5.6505763338362228E-2</v>
      </c>
      <c r="AT74" s="11">
        <f t="shared" si="183"/>
        <v>0.3693961952872063</v>
      </c>
      <c r="AU74" s="11">
        <f t="shared" si="183"/>
        <v>-0.34258438967081623</v>
      </c>
      <c r="AV74" s="11">
        <f t="shared" si="183"/>
        <v>-0.70177679988209984</v>
      </c>
      <c r="AW74" s="11">
        <f t="shared" si="183"/>
        <v>-1.1038059731015879</v>
      </c>
      <c r="AX74" s="11">
        <f t="shared" si="183"/>
        <v>-1.5693963493382994</v>
      </c>
      <c r="AY74" s="11">
        <f t="shared" si="183"/>
        <v>-1.2690942891931607</v>
      </c>
      <c r="AZ74" s="11">
        <f t="shared" si="183"/>
        <v>-0.95001674677666414</v>
      </c>
      <c r="BA74" s="11">
        <f t="shared" si="183"/>
        <v>1.9692400560970718</v>
      </c>
      <c r="BB74" s="11">
        <f t="shared" si="183"/>
        <v>-0.39053672465972655</v>
      </c>
      <c r="BC74" s="11">
        <f t="shared" si="183"/>
        <v>4.9507427552635527E-2</v>
      </c>
      <c r="BD74" s="11">
        <f t="shared" si="183"/>
        <v>-0.39301436953003976</v>
      </c>
      <c r="BE74" s="11">
        <f t="shared" si="183"/>
        <v>0.16992886839172813</v>
      </c>
      <c r="BF74" s="11">
        <f t="shared" si="183"/>
        <v>-1.9905176691945834E-2</v>
      </c>
      <c r="BG74" s="11">
        <f t="shared" si="183"/>
        <v>-9.9305356626984698E-3</v>
      </c>
      <c r="BH74" s="11">
        <f t="shared" si="183"/>
        <v>0.34060996224412293</v>
      </c>
      <c r="BI74" s="11">
        <f t="shared" si="183"/>
        <v>-7.8976478350775578E-2</v>
      </c>
      <c r="BJ74" s="11">
        <f t="shared" si="183"/>
        <v>-1.9711391282278886E-2</v>
      </c>
      <c r="BK74" s="11">
        <f t="shared" si="183"/>
        <v>0.32568803236133825</v>
      </c>
      <c r="BL74" s="11">
        <f t="shared" si="183"/>
        <v>0.44348724025055208</v>
      </c>
      <c r="BM74" s="11">
        <f t="shared" si="183"/>
        <v>0.42962030555573827</v>
      </c>
      <c r="BN74" s="11">
        <f t="shared" si="183"/>
        <v>0.29972629979012166</v>
      </c>
      <c r="BO74" s="11">
        <f t="shared" si="183"/>
        <v>0.16198631207710348</v>
      </c>
      <c r="BP74" s="11">
        <f t="shared" ref="BP74:CU74" si="184">BO13/BO$7*BP44</f>
        <v>6.6053420137572552E-2</v>
      </c>
      <c r="BQ74" s="11">
        <f t="shared" si="184"/>
        <v>9.3731015358749378E-2</v>
      </c>
      <c r="BR74" s="11">
        <f t="shared" si="184"/>
        <v>-9.2655891715677924E-2</v>
      </c>
      <c r="BS74" s="11">
        <f t="shared" si="184"/>
        <v>0.73367277890578053</v>
      </c>
      <c r="BT74" s="11">
        <f t="shared" si="184"/>
        <v>0.18357199552738762</v>
      </c>
      <c r="BU74" s="11">
        <f t="shared" si="184"/>
        <v>0.27403447923420576</v>
      </c>
      <c r="BV74" s="11">
        <f t="shared" si="184"/>
        <v>0.25386030800829701</v>
      </c>
      <c r="BW74" s="11">
        <f t="shared" si="184"/>
        <v>0.66468347270473171</v>
      </c>
      <c r="BX74" s="11">
        <f t="shared" si="184"/>
        <v>-0.46587483285881548</v>
      </c>
      <c r="BY74" s="11">
        <f t="shared" si="184"/>
        <v>-8.9006958876556817E-3</v>
      </c>
      <c r="BZ74" s="11">
        <f t="shared" si="184"/>
        <v>-1.128788562702123</v>
      </c>
      <c r="CA74" s="11">
        <f t="shared" si="184"/>
        <v>-1.4693667338257359</v>
      </c>
      <c r="CB74" s="11">
        <f t="shared" si="184"/>
        <v>-1.3121396541519166</v>
      </c>
      <c r="CC74" s="11">
        <f t="shared" si="184"/>
        <v>-0.41812110447497686</v>
      </c>
      <c r="CD74" s="11">
        <f t="shared" si="184"/>
        <v>-0.68075394728266581</v>
      </c>
      <c r="CE74" s="11">
        <f t="shared" si="184"/>
        <v>-0.74976878309122108</v>
      </c>
      <c r="CF74" s="11">
        <f t="shared" si="184"/>
        <v>0.24161660868044432</v>
      </c>
      <c r="CG74" s="11">
        <f t="shared" si="184"/>
        <v>-8.5868562217475478E-2</v>
      </c>
      <c r="CH74" s="11">
        <f t="shared" si="184"/>
        <v>0.33692432390878052</v>
      </c>
      <c r="CI74" s="11">
        <f t="shared" si="184"/>
        <v>0.17154309052308792</v>
      </c>
      <c r="CJ74" s="11">
        <f t="shared" si="184"/>
        <v>0.30508149678568852</v>
      </c>
      <c r="CK74" s="11">
        <f t="shared" si="184"/>
        <v>3.7624561037785768E-2</v>
      </c>
      <c r="CL74" s="11">
        <f t="shared" si="184"/>
        <v>-5.5988065992250279E-2</v>
      </c>
      <c r="CM74" s="11">
        <f t="shared" si="184"/>
        <v>0.29976076258613671</v>
      </c>
      <c r="CN74" s="11">
        <f t="shared" si="184"/>
        <v>0.5340057207590948</v>
      </c>
      <c r="CO74" s="11">
        <f t="shared" si="184"/>
        <v>0.32316481057802299</v>
      </c>
      <c r="CP74" s="11">
        <f t="shared" si="184"/>
        <v>0.1923930795618902</v>
      </c>
      <c r="CQ74" s="11">
        <f t="shared" si="184"/>
        <v>0.51258337574253587</v>
      </c>
      <c r="CR74" s="11">
        <f t="shared" si="184"/>
        <v>0.37130581915985694</v>
      </c>
      <c r="CS74" s="11">
        <f t="shared" si="184"/>
        <v>0.40544215668474481</v>
      </c>
      <c r="CT74" s="11">
        <f t="shared" si="184"/>
        <v>0.51174268473514617</v>
      </c>
      <c r="CU74" s="11">
        <f t="shared" si="184"/>
        <v>0.22967429285569815</v>
      </c>
      <c r="CV74" s="11">
        <f t="shared" ref="CV74:EA74" si="185">CU13/CU$7*CV44</f>
        <v>-5.2258061869345201E-2</v>
      </c>
      <c r="CW74" s="11">
        <f t="shared" si="185"/>
        <v>0.48454665289394983</v>
      </c>
      <c r="CX74" s="11">
        <f t="shared" si="185"/>
        <v>0.12946354224037754</v>
      </c>
      <c r="CY74" s="11">
        <f t="shared" si="185"/>
        <v>0.45840128471097424</v>
      </c>
      <c r="CZ74" s="11">
        <f t="shared" si="185"/>
        <v>0.28194229759320327</v>
      </c>
      <c r="DA74" s="11">
        <f t="shared" si="185"/>
        <v>0.35675262742601971</v>
      </c>
      <c r="DB74" s="11">
        <f t="shared" si="185"/>
        <v>-7.4842537129571035E-2</v>
      </c>
      <c r="DC74" s="11">
        <f t="shared" si="185"/>
        <v>7.4615432709310342E-2</v>
      </c>
      <c r="DD74" s="11">
        <f t="shared" si="185"/>
        <v>0.32288748878512397</v>
      </c>
      <c r="DE74" s="11">
        <f t="shared" si="185"/>
        <v>3.254199542439886E-2</v>
      </c>
      <c r="DF74" s="11">
        <f t="shared" si="185"/>
        <v>0.12969855588344101</v>
      </c>
      <c r="DG74" s="11">
        <f t="shared" si="185"/>
        <v>0.2508228157011223</v>
      </c>
      <c r="DH74" s="11">
        <f t="shared" si="185"/>
        <v>0.14433798595974123</v>
      </c>
      <c r="DI74" s="11">
        <f t="shared" si="185"/>
        <v>7.9405310576949314E-2</v>
      </c>
      <c r="DJ74" s="11">
        <f t="shared" si="185"/>
        <v>-9.4475347935210785E-2</v>
      </c>
      <c r="DK74" s="11">
        <f t="shared" si="185"/>
        <v>0.2849634514447309</v>
      </c>
      <c r="DL74" s="11">
        <f t="shared" si="185"/>
        <v>-0.27832134990899643</v>
      </c>
      <c r="DM74" s="11">
        <f t="shared" si="185"/>
        <v>0</v>
      </c>
      <c r="DN74" s="11">
        <f t="shared" si="185"/>
        <v>-0.28355014918974136</v>
      </c>
      <c r="DO74" s="11">
        <f t="shared" si="185"/>
        <v>0.52175308394346231</v>
      </c>
      <c r="DP74" s="11">
        <f t="shared" si="185"/>
        <v>-0.57115881939549107</v>
      </c>
      <c r="DQ74" s="11">
        <f t="shared" si="185"/>
        <v>-0.33042856095346373</v>
      </c>
      <c r="DR74" s="11">
        <f t="shared" si="185"/>
        <v>-0.11248087495023582</v>
      </c>
      <c r="DS74" s="11">
        <f t="shared" si="185"/>
        <v>-2.9943543407481892E-2</v>
      </c>
      <c r="DT74" s="42">
        <f t="shared" si="185"/>
        <v>-4.7271628831401546</v>
      </c>
      <c r="DU74" s="42">
        <f t="shared" si="185"/>
        <v>3.5217284876403316</v>
      </c>
      <c r="DV74" s="42">
        <f t="shared" si="185"/>
        <v>0.99131714672250104</v>
      </c>
      <c r="DW74" s="11">
        <f t="shared" si="185"/>
        <v>0.6344736526454009</v>
      </c>
      <c r="DX74" s="11">
        <f t="shared" si="185"/>
        <v>0.92304529345860375</v>
      </c>
      <c r="DY74" s="11">
        <f t="shared" si="185"/>
        <v>0.3307405189111296</v>
      </c>
      <c r="DZ74" s="11">
        <f t="shared" si="185"/>
        <v>0.38776730314573177</v>
      </c>
      <c r="EA74" s="11">
        <f t="shared" si="185"/>
        <v>-1.6266493567440059</v>
      </c>
      <c r="EB74" s="11">
        <f t="shared" ref="EB74:FJ74" si="186">EA13/EA$7*EB44</f>
        <v>6.1311724215876814E-2</v>
      </c>
      <c r="EC74" s="11">
        <f t="shared" si="186"/>
        <v>0.16779416856635035</v>
      </c>
      <c r="ED74" s="11">
        <f t="shared" si="186"/>
        <v>-0.38498667218595589</v>
      </c>
      <c r="EE74" s="11">
        <f t="shared" si="186"/>
        <v>0.74480598251556662</v>
      </c>
      <c r="EF74" s="11">
        <f t="shared" si="186"/>
        <v>-0.11199820680670329</v>
      </c>
      <c r="EG74" s="11">
        <f t="shared" si="186"/>
        <v>-0.43546004583294262</v>
      </c>
      <c r="EH74" s="11">
        <f t="shared" si="186"/>
        <v>-0.35608234677036321</v>
      </c>
      <c r="EI74" s="11">
        <f t="shared" si="186"/>
        <v>0.21135702481189944</v>
      </c>
      <c r="EJ74" s="11">
        <f t="shared" si="186"/>
        <v>4.4788829874714747E-2</v>
      </c>
      <c r="EK74" s="11">
        <f t="shared" si="186"/>
        <v>-0.17715766455345672</v>
      </c>
      <c r="EL74" s="11">
        <f t="shared" si="186"/>
        <v>-0.56695982686358548</v>
      </c>
      <c r="EM74" s="11">
        <f t="shared" si="186"/>
        <v>-0.21576633924613062</v>
      </c>
      <c r="EN74" s="11">
        <f t="shared" si="186"/>
        <v>5.2648436353880328E-2</v>
      </c>
      <c r="EO74" s="11">
        <f t="shared" si="186"/>
        <v>2.2487346638659103E-2</v>
      </c>
      <c r="EP74" s="12">
        <f t="shared" si="186"/>
        <v>1.1627251510679015E-3</v>
      </c>
      <c r="EQ74" s="12">
        <f t="shared" si="186"/>
        <v>3.6100340399281212E-4</v>
      </c>
      <c r="ER74" s="12">
        <f t="shared" si="186"/>
        <v>-0.75985095190926777</v>
      </c>
      <c r="ES74" s="12">
        <f t="shared" si="186"/>
        <v>-0.29451050531253797</v>
      </c>
      <c r="ET74" s="12">
        <f t="shared" si="186"/>
        <v>-0.16152270156872983</v>
      </c>
      <c r="EU74" s="12">
        <f t="shared" si="186"/>
        <v>-0.14199366810728919</v>
      </c>
      <c r="EV74" s="12">
        <f t="shared" si="186"/>
        <v>-1.6457973353333315E-2</v>
      </c>
      <c r="EW74" s="12">
        <f t="shared" si="186"/>
        <v>9.8426150631374595E-2</v>
      </c>
      <c r="EX74" s="12">
        <f t="shared" si="186"/>
        <v>0.2211031764017666</v>
      </c>
      <c r="EY74" s="12">
        <f t="shared" si="186"/>
        <v>0.2960950764053451</v>
      </c>
      <c r="EZ74" s="12">
        <f t="shared" si="186"/>
        <v>0.2742981769952601</v>
      </c>
      <c r="FA74" s="12">
        <f t="shared" si="186"/>
        <v>0.25753157365173479</v>
      </c>
      <c r="FB74" s="12">
        <f t="shared" si="186"/>
        <v>0.21539004686267793</v>
      </c>
      <c r="FC74" s="12">
        <f t="shared" si="186"/>
        <v>0.18572902854449894</v>
      </c>
      <c r="FD74" s="12">
        <f t="shared" si="186"/>
        <v>0.15852278507284451</v>
      </c>
      <c r="FE74" s="12">
        <f t="shared" si="186"/>
        <v>9.4930154315354259E-2</v>
      </c>
      <c r="FF74" s="12">
        <f t="shared" si="186"/>
        <v>7.8290450778983042E-2</v>
      </c>
      <c r="FG74" s="12">
        <f t="shared" si="186"/>
        <v>4.8019862144389622E-2</v>
      </c>
      <c r="FH74" s="12">
        <f t="shared" si="186"/>
        <v>5.2445594606429481E-2</v>
      </c>
      <c r="FI74" s="12">
        <f t="shared" si="186"/>
        <v>5.5371236217695192E-2</v>
      </c>
      <c r="FJ74" s="12">
        <f t="shared" si="186"/>
        <v>4.3433944364606847E-2</v>
      </c>
      <c r="FK74" s="12">
        <f t="shared" si="153"/>
        <v>5.5375748857218139E-2</v>
      </c>
      <c r="FL74" s="12">
        <f t="shared" si="154"/>
        <v>-6.1245509763668011E-3</v>
      </c>
      <c r="FM74" s="12">
        <f t="shared" si="155"/>
        <v>1.840239152490334E-3</v>
      </c>
      <c r="FN74" s="12">
        <f t="shared" si="156"/>
        <v>-2.8847363456381528E-3</v>
      </c>
    </row>
    <row r="75" spans="2:170" x14ac:dyDescent="0.2">
      <c r="B75" t="str">
        <f t="shared" si="147"/>
        <v xml:space="preserve">   Transportation and public utilities</v>
      </c>
      <c r="C75" s="11"/>
      <c r="D75" s="11">
        <f t="shared" ref="D75:AI75" si="187">C14/C$7*D45</f>
        <v>0.45460268912803853</v>
      </c>
      <c r="E75" s="11">
        <f t="shared" si="187"/>
        <v>0.17095612479376715</v>
      </c>
      <c r="F75" s="11">
        <f t="shared" si="187"/>
        <v>-0.24444806904732969</v>
      </c>
      <c r="G75" s="11">
        <f t="shared" si="187"/>
        <v>0.47451339323455771</v>
      </c>
      <c r="H75" s="11">
        <f t="shared" si="187"/>
        <v>-0.1542684980934029</v>
      </c>
      <c r="I75" s="11">
        <f t="shared" si="187"/>
        <v>0.28238963021934294</v>
      </c>
      <c r="J75" s="11">
        <f t="shared" si="187"/>
        <v>-0.19900135878497238</v>
      </c>
      <c r="K75" s="11">
        <f t="shared" si="187"/>
        <v>-5.9326866025012928E-2</v>
      </c>
      <c r="L75" s="11">
        <f t="shared" si="187"/>
        <v>-1.1823678077085712E-2</v>
      </c>
      <c r="M75" s="11">
        <f t="shared" si="187"/>
        <v>-0.16295155457192631</v>
      </c>
      <c r="N75" s="11">
        <f t="shared" si="187"/>
        <v>-0.10534882959913057</v>
      </c>
      <c r="O75" s="11">
        <f t="shared" si="187"/>
        <v>0.14337952802482148</v>
      </c>
      <c r="P75" s="11">
        <f t="shared" si="187"/>
        <v>-0.31999369078273088</v>
      </c>
      <c r="Q75" s="11">
        <f t="shared" si="187"/>
        <v>0.33834047970506365</v>
      </c>
      <c r="R75" s="11">
        <f t="shared" si="187"/>
        <v>-0.48520418126182102</v>
      </c>
      <c r="S75" s="11">
        <f t="shared" si="187"/>
        <v>0.47700382294961385</v>
      </c>
      <c r="T75" s="11">
        <f t="shared" si="187"/>
        <v>1.168030535212479E-2</v>
      </c>
      <c r="U75" s="11">
        <f t="shared" si="187"/>
        <v>2.3271982112197803E-2</v>
      </c>
      <c r="V75" s="11">
        <f t="shared" si="187"/>
        <v>0.17614579966240046</v>
      </c>
      <c r="W75" s="11">
        <f t="shared" si="187"/>
        <v>-9.0881308932213606E-2</v>
      </c>
      <c r="X75" s="11">
        <f t="shared" si="187"/>
        <v>-6.7765879832687823E-2</v>
      </c>
      <c r="Y75" s="11">
        <f t="shared" si="187"/>
        <v>0.3880318432873251</v>
      </c>
      <c r="Z75" s="11">
        <f t="shared" si="187"/>
        <v>3.4067985552070378E-2</v>
      </c>
      <c r="AA75" s="11">
        <f t="shared" si="187"/>
        <v>0.47536409001587643</v>
      </c>
      <c r="AB75" s="11">
        <f t="shared" si="187"/>
        <v>-0.67773252810848816</v>
      </c>
      <c r="AC75" s="11">
        <f t="shared" si="187"/>
        <v>0.9602999862967917</v>
      </c>
      <c r="AD75" s="11">
        <f t="shared" si="187"/>
        <v>0.45387053606961153</v>
      </c>
      <c r="AE75" s="11">
        <f t="shared" si="187"/>
        <v>2.1503681273569917E-2</v>
      </c>
      <c r="AF75" s="11">
        <f t="shared" si="187"/>
        <v>0.1833225903080227</v>
      </c>
      <c r="AG75" s="11">
        <f t="shared" si="187"/>
        <v>-0.26373584147574103</v>
      </c>
      <c r="AH75" s="11">
        <f t="shared" si="187"/>
        <v>-0.71676099121598702</v>
      </c>
      <c r="AI75" s="11">
        <f t="shared" si="187"/>
        <v>1.4370912539823426</v>
      </c>
      <c r="AJ75" s="11">
        <f t="shared" ref="AJ75:BO75" si="188">AI14/AI$7*AJ45</f>
        <v>0.27819417313787009</v>
      </c>
      <c r="AK75" s="11">
        <f t="shared" si="188"/>
        <v>0.14048019525795827</v>
      </c>
      <c r="AL75" s="11">
        <f t="shared" si="188"/>
        <v>-6.8293165317063961E-2</v>
      </c>
      <c r="AM75" s="11">
        <f t="shared" si="188"/>
        <v>-5.8125679241245586E-2</v>
      </c>
      <c r="AN75" s="11">
        <f t="shared" si="188"/>
        <v>6.8422579950522977E-2</v>
      </c>
      <c r="AO75" s="11">
        <f t="shared" si="188"/>
        <v>-9.6622727400817211E-3</v>
      </c>
      <c r="AP75" s="11">
        <f t="shared" si="188"/>
        <v>0.2856694194409522</v>
      </c>
      <c r="AQ75" s="11">
        <f t="shared" si="188"/>
        <v>-0.27803041415827995</v>
      </c>
      <c r="AR75" s="11">
        <f t="shared" si="188"/>
        <v>-9.4011687060436111E-2</v>
      </c>
      <c r="AS75" s="11">
        <f t="shared" si="188"/>
        <v>-1.8825822248117054E-2</v>
      </c>
      <c r="AT75" s="11">
        <f t="shared" si="188"/>
        <v>0.31945497208909035</v>
      </c>
      <c r="AU75" s="11">
        <f t="shared" si="188"/>
        <v>-0.42893459285198038</v>
      </c>
      <c r="AV75" s="11">
        <f t="shared" si="188"/>
        <v>-0.23835321681217847</v>
      </c>
      <c r="AW75" s="11">
        <f t="shared" si="188"/>
        <v>-0.39018339093022203</v>
      </c>
      <c r="AX75" s="11">
        <f t="shared" si="188"/>
        <v>-0.49768134188139268</v>
      </c>
      <c r="AY75" s="11">
        <f t="shared" si="188"/>
        <v>-0.18095423095608187</v>
      </c>
      <c r="AZ75" s="11">
        <f t="shared" si="188"/>
        <v>0.26255137176185694</v>
      </c>
      <c r="BA75" s="11">
        <f t="shared" si="188"/>
        <v>0.18124433203703769</v>
      </c>
      <c r="BB75" s="11">
        <f t="shared" si="188"/>
        <v>-0.15522294548428456</v>
      </c>
      <c r="BC75" s="11">
        <f t="shared" si="188"/>
        <v>-2.9578611208925246E-2</v>
      </c>
      <c r="BD75" s="11">
        <f t="shared" si="188"/>
        <v>-0.22292513544086948</v>
      </c>
      <c r="BE75" s="11">
        <f t="shared" si="188"/>
        <v>1.9949919030244612E-2</v>
      </c>
      <c r="BF75" s="11">
        <f t="shared" si="188"/>
        <v>-3.9666342860925935E-2</v>
      </c>
      <c r="BG75" s="11">
        <f t="shared" si="188"/>
        <v>1.9906875134001023E-2</v>
      </c>
      <c r="BH75" s="11">
        <f t="shared" si="188"/>
        <v>0.17187921519020749</v>
      </c>
      <c r="BI75" s="11">
        <f t="shared" si="188"/>
        <v>2.976424291701318E-2</v>
      </c>
      <c r="BJ75" s="11">
        <f t="shared" si="188"/>
        <v>0.15017401792315824</v>
      </c>
      <c r="BK75" s="11">
        <f t="shared" si="188"/>
        <v>-0.20130777068153305</v>
      </c>
      <c r="BL75" s="11">
        <f t="shared" si="188"/>
        <v>9.8487589287856905E-2</v>
      </c>
      <c r="BM75" s="11">
        <f t="shared" si="188"/>
        <v>-0.12396082591836344</v>
      </c>
      <c r="BN75" s="11">
        <f t="shared" si="188"/>
        <v>0.10676556737085549</v>
      </c>
      <c r="BO75" s="11">
        <f t="shared" si="188"/>
        <v>0.15432603674233994</v>
      </c>
      <c r="BP75" s="11">
        <f t="shared" ref="BP75:CU75" si="189">BO14/BO$7*BP45</f>
        <v>3.7833927429310465E-2</v>
      </c>
      <c r="BQ75" s="11">
        <f t="shared" si="189"/>
        <v>1.8739513341505278E-2</v>
      </c>
      <c r="BR75" s="11">
        <f t="shared" si="189"/>
        <v>1.8611978184233258E-2</v>
      </c>
      <c r="BS75" s="11">
        <f t="shared" si="189"/>
        <v>0.21732458308473185</v>
      </c>
      <c r="BT75" s="11">
        <f t="shared" si="189"/>
        <v>6.4392854441321146E-2</v>
      </c>
      <c r="BU75" s="11">
        <f t="shared" si="189"/>
        <v>1.8177746223623666E-2</v>
      </c>
      <c r="BV75" s="11">
        <f t="shared" si="189"/>
        <v>2.7103258751756711E-2</v>
      </c>
      <c r="BW75" s="11">
        <f t="shared" si="189"/>
        <v>0</v>
      </c>
      <c r="BX75" s="11">
        <f t="shared" si="189"/>
        <v>-5.3069425159857388E-2</v>
      </c>
      <c r="BY75" s="11">
        <f t="shared" si="189"/>
        <v>-0.14884759313072346</v>
      </c>
      <c r="BZ75" s="11">
        <f t="shared" si="189"/>
        <v>-0.28361012275818509</v>
      </c>
      <c r="CA75" s="11">
        <f t="shared" si="189"/>
        <v>-0.4380929117584475</v>
      </c>
      <c r="CB75" s="11">
        <f t="shared" si="189"/>
        <v>-0.43587486389991331</v>
      </c>
      <c r="CC75" s="11">
        <f t="shared" si="189"/>
        <v>-0.18386395859707755</v>
      </c>
      <c r="CD75" s="11">
        <f t="shared" si="189"/>
        <v>-0.14010414260867718</v>
      </c>
      <c r="CE75" s="11">
        <f t="shared" si="189"/>
        <v>-8.5203927010817096E-2</v>
      </c>
      <c r="CF75" s="11">
        <f t="shared" si="189"/>
        <v>9.6141518766986803E-3</v>
      </c>
      <c r="CG75" s="11">
        <f t="shared" si="189"/>
        <v>0.14586953019577314</v>
      </c>
      <c r="CH75" s="11">
        <f t="shared" si="189"/>
        <v>0.19509587819552612</v>
      </c>
      <c r="CI75" s="11">
        <f t="shared" si="189"/>
        <v>0.17415090096773719</v>
      </c>
      <c r="CJ75" s="11">
        <f t="shared" si="189"/>
        <v>0.14417026482486053</v>
      </c>
      <c r="CK75" s="11">
        <f t="shared" si="189"/>
        <v>0.15293174257253081</v>
      </c>
      <c r="CL75" s="11">
        <f t="shared" si="189"/>
        <v>-4.6481088738920262E-2</v>
      </c>
      <c r="CM75" s="11">
        <f t="shared" si="189"/>
        <v>5.6111786478842997E-2</v>
      </c>
      <c r="CN75" s="11">
        <f t="shared" si="189"/>
        <v>0.11224808898241161</v>
      </c>
      <c r="CO75" s="11">
        <f t="shared" si="189"/>
        <v>-9.1443890117296096E-3</v>
      </c>
      <c r="CP75" s="11">
        <f t="shared" si="189"/>
        <v>-6.3336342817236296E-2</v>
      </c>
      <c r="CQ75" s="11">
        <f t="shared" si="189"/>
        <v>4.5382347134571691E-2</v>
      </c>
      <c r="CR75" s="11">
        <f t="shared" si="189"/>
        <v>0.10896075666224719</v>
      </c>
      <c r="CS75" s="11">
        <f t="shared" si="189"/>
        <v>0.16345403371803321</v>
      </c>
      <c r="CT75" s="11">
        <f t="shared" si="189"/>
        <v>0.20855624435040146</v>
      </c>
      <c r="CU75" s="11">
        <f t="shared" si="189"/>
        <v>0.3183079535606459</v>
      </c>
      <c r="CV75" s="11">
        <f t="shared" ref="CV75:EA75" si="190">CU14/CU$7*CV45</f>
        <v>0.3253168766791828</v>
      </c>
      <c r="CW75" s="11">
        <f t="shared" si="190"/>
        <v>0.16828091279029964</v>
      </c>
      <c r="CX75" s="11">
        <f t="shared" si="190"/>
        <v>0.22018728974610852</v>
      </c>
      <c r="CY75" s="11">
        <f t="shared" si="190"/>
        <v>0.20075938389118744</v>
      </c>
      <c r="CZ75" s="11">
        <f t="shared" si="190"/>
        <v>7.6945054284879189E-2</v>
      </c>
      <c r="DA75" s="11">
        <f t="shared" si="190"/>
        <v>0.16264634688802407</v>
      </c>
      <c r="DB75" s="11">
        <f t="shared" si="190"/>
        <v>0.32774767609853739</v>
      </c>
      <c r="DC75" s="11">
        <f t="shared" si="190"/>
        <v>2.4886736495139498E-2</v>
      </c>
      <c r="DD75" s="11">
        <f t="shared" si="190"/>
        <v>0.27011919990834066</v>
      </c>
      <c r="DE75" s="11">
        <f t="shared" si="190"/>
        <v>0.26742662760067687</v>
      </c>
      <c r="DF75" s="11">
        <f t="shared" si="190"/>
        <v>0.18105332152765372</v>
      </c>
      <c r="DG75" s="11">
        <f t="shared" si="190"/>
        <v>0.17173320178516172</v>
      </c>
      <c r="DH75" s="11">
        <f t="shared" si="190"/>
        <v>0.20385475070156264</v>
      </c>
      <c r="DI75" s="11">
        <f t="shared" si="190"/>
        <v>0.19392797397869999</v>
      </c>
      <c r="DJ75" s="11">
        <f t="shared" si="190"/>
        <v>0.2096196060731651</v>
      </c>
      <c r="DK75" s="11">
        <f t="shared" si="190"/>
        <v>0.10313933737159711</v>
      </c>
      <c r="DL75" s="11">
        <f t="shared" si="190"/>
        <v>1.5612339193129477E-2</v>
      </c>
      <c r="DM75" s="11">
        <f t="shared" si="190"/>
        <v>7.7698375899866966E-3</v>
      </c>
      <c r="DN75" s="11">
        <f t="shared" si="190"/>
        <v>0.17299880405165471</v>
      </c>
      <c r="DO75" s="11">
        <f t="shared" si="190"/>
        <v>7.7305346011895454E-2</v>
      </c>
      <c r="DP75" s="11">
        <f t="shared" si="190"/>
        <v>0.18693204353228449</v>
      </c>
      <c r="DQ75" s="11">
        <f t="shared" si="190"/>
        <v>0.19331104623619436</v>
      </c>
      <c r="DR75" s="11">
        <f t="shared" si="190"/>
        <v>0.1450441110564101</v>
      </c>
      <c r="DS75" s="11">
        <f t="shared" si="190"/>
        <v>9.0729042001426174E-2</v>
      </c>
      <c r="DT75" s="42">
        <f t="shared" si="190"/>
        <v>-1.1695856939711096</v>
      </c>
      <c r="DU75" s="42">
        <f t="shared" si="190"/>
        <v>0.11075687444027989</v>
      </c>
      <c r="DV75" s="42">
        <f t="shared" si="190"/>
        <v>0.42517534950633334</v>
      </c>
      <c r="DW75" s="11">
        <f t="shared" si="190"/>
        <v>3.2464193067631208E-2</v>
      </c>
      <c r="DX75" s="11">
        <f t="shared" si="190"/>
        <v>-0.2295966371690929</v>
      </c>
      <c r="DY75" s="11">
        <f t="shared" si="190"/>
        <v>0.30458690984283349</v>
      </c>
      <c r="DZ75" s="11">
        <f t="shared" si="190"/>
        <v>0.80104445099314625</v>
      </c>
      <c r="EA75" s="11">
        <f t="shared" si="190"/>
        <v>0.63480205283862567</v>
      </c>
      <c r="EB75" s="11">
        <f t="shared" ref="EB75:FJ75" si="191">EA14/EA$7*EB45</f>
        <v>0.13165068456222689</v>
      </c>
      <c r="EC75" s="11">
        <f t="shared" si="191"/>
        <v>0.17741676527849626</v>
      </c>
      <c r="ED75" s="11">
        <f t="shared" si="191"/>
        <v>0.15975186219069662</v>
      </c>
      <c r="EE75" s="11">
        <f t="shared" si="191"/>
        <v>-5.2270875122119267E-2</v>
      </c>
      <c r="EF75" s="11">
        <f t="shared" si="191"/>
        <v>-0.14046500297940126</v>
      </c>
      <c r="EG75" s="11">
        <f t="shared" si="191"/>
        <v>-2.9848266157366698E-2</v>
      </c>
      <c r="EH75" s="11">
        <f t="shared" si="191"/>
        <v>6.0367384090799142E-2</v>
      </c>
      <c r="EI75" s="11">
        <f t="shared" si="191"/>
        <v>-8.1839498197788213E-2</v>
      </c>
      <c r="EJ75" s="11">
        <f t="shared" si="191"/>
        <v>0.11301676046629533</v>
      </c>
      <c r="EK75" s="11">
        <f t="shared" si="191"/>
        <v>0.11254467388027586</v>
      </c>
      <c r="EL75" s="11">
        <f t="shared" si="191"/>
        <v>0.1501949876795636</v>
      </c>
      <c r="EM75" s="11">
        <f t="shared" si="191"/>
        <v>-0.42418162001233745</v>
      </c>
      <c r="EN75" s="11">
        <f t="shared" si="191"/>
        <v>3.0120266600379086E-2</v>
      </c>
      <c r="EO75" s="11">
        <f t="shared" si="191"/>
        <v>6.7848855857309487E-2</v>
      </c>
      <c r="EP75" s="12">
        <f t="shared" si="191"/>
        <v>5.9109887397024469E-2</v>
      </c>
      <c r="EQ75" s="12">
        <f t="shared" si="191"/>
        <v>-0.20147539357065203</v>
      </c>
      <c r="ER75" s="12">
        <f t="shared" si="191"/>
        <v>-0.24541462738250319</v>
      </c>
      <c r="ES75" s="12">
        <f t="shared" si="191"/>
        <v>-0.17853927657197757</v>
      </c>
      <c r="ET75" s="12">
        <f t="shared" si="191"/>
        <v>-6.4103350029174264E-2</v>
      </c>
      <c r="EU75" s="12">
        <f t="shared" si="191"/>
        <v>-8.2908352941729213E-2</v>
      </c>
      <c r="EV75" s="12">
        <f t="shared" si="191"/>
        <v>-1.7667968005472316E-2</v>
      </c>
      <c r="EW75" s="12">
        <f t="shared" si="191"/>
        <v>2.1449934690650663E-3</v>
      </c>
      <c r="EX75" s="12">
        <f t="shared" si="191"/>
        <v>5.4346099730078708E-2</v>
      </c>
      <c r="EY75" s="12">
        <f t="shared" si="191"/>
        <v>6.659189749726066E-2</v>
      </c>
      <c r="EZ75" s="12">
        <f t="shared" si="191"/>
        <v>6.3032278146431406E-2</v>
      </c>
      <c r="FA75" s="12">
        <f t="shared" si="191"/>
        <v>8.2417247969290536E-2</v>
      </c>
      <c r="FB75" s="12">
        <f t="shared" si="191"/>
        <v>9.4624864305899406E-2</v>
      </c>
      <c r="FC75" s="12">
        <f t="shared" si="191"/>
        <v>7.46985934111455E-2</v>
      </c>
      <c r="FD75" s="12">
        <f t="shared" si="191"/>
        <v>7.9330850993079891E-2</v>
      </c>
      <c r="FE75" s="12">
        <f t="shared" si="191"/>
        <v>7.995575351220667E-2</v>
      </c>
      <c r="FF75" s="12">
        <f t="shared" si="191"/>
        <v>6.7820465088148513E-2</v>
      </c>
      <c r="FG75" s="12">
        <f t="shared" si="191"/>
        <v>6.9139865400310876E-2</v>
      </c>
      <c r="FH75" s="12">
        <f t="shared" si="191"/>
        <v>5.181297935448137E-2</v>
      </c>
      <c r="FI75" s="12">
        <f t="shared" si="191"/>
        <v>5.9929098697766851E-2</v>
      </c>
      <c r="FJ75" s="12">
        <f t="shared" si="191"/>
        <v>4.1220934597024375E-2</v>
      </c>
      <c r="FK75" s="12">
        <f t="shared" si="153"/>
        <v>6.433174331021517E-2</v>
      </c>
      <c r="FL75" s="12">
        <f t="shared" si="154"/>
        <v>2.9093920261839299E-2</v>
      </c>
      <c r="FM75" s="12">
        <f t="shared" si="155"/>
        <v>1.0681516245120639E-2</v>
      </c>
      <c r="FN75" s="12">
        <f t="shared" si="156"/>
        <v>3.3380593931280518E-2</v>
      </c>
    </row>
    <row r="76" spans="2:170" x14ac:dyDescent="0.2">
      <c r="B76" t="str">
        <f t="shared" si="147"/>
        <v xml:space="preserve">   Information</v>
      </c>
      <c r="C76" s="11"/>
      <c r="D76" s="11">
        <f t="shared" ref="D76:AI76" si="192">C15/C$7*D46</f>
        <v>-7.2173834438734291E-2</v>
      </c>
      <c r="E76" s="11">
        <f t="shared" si="192"/>
        <v>0.19743755503398966</v>
      </c>
      <c r="F76" s="11">
        <f t="shared" si="192"/>
        <v>-0.17437583102733759</v>
      </c>
      <c r="G76" s="11">
        <f t="shared" si="192"/>
        <v>0.2475496608166646</v>
      </c>
      <c r="H76" s="11">
        <f t="shared" si="192"/>
        <v>0.24813201347034011</v>
      </c>
      <c r="I76" s="11">
        <f t="shared" si="192"/>
        <v>0.22171713842258875</v>
      </c>
      <c r="J76" s="11">
        <f t="shared" si="192"/>
        <v>0.25812992534401002</v>
      </c>
      <c r="K76" s="11">
        <f t="shared" si="192"/>
        <v>0.1828741078408693</v>
      </c>
      <c r="L76" s="11">
        <f t="shared" si="192"/>
        <v>5.9608090437738598E-2</v>
      </c>
      <c r="M76" s="11">
        <f t="shared" si="192"/>
        <v>0.18102174498390095</v>
      </c>
      <c r="N76" s="11">
        <f t="shared" si="192"/>
        <v>0.25563384378133597</v>
      </c>
      <c r="O76" s="11">
        <f t="shared" si="192"/>
        <v>0.29267895262288529</v>
      </c>
      <c r="P76" s="11">
        <f t="shared" si="192"/>
        <v>0.29185739392031185</v>
      </c>
      <c r="Q76" s="11">
        <f t="shared" si="192"/>
        <v>0.49449753768312582</v>
      </c>
      <c r="R76" s="11">
        <f t="shared" si="192"/>
        <v>-0.15886680701804595</v>
      </c>
      <c r="S76" s="11">
        <f t="shared" si="192"/>
        <v>0.2653619020298279</v>
      </c>
      <c r="T76" s="11">
        <f t="shared" si="192"/>
        <v>0.21488574070998867</v>
      </c>
      <c r="U76" s="11">
        <f t="shared" si="192"/>
        <v>9.3827119450983626E-2</v>
      </c>
      <c r="V76" s="11">
        <f t="shared" si="192"/>
        <v>1.0209782526198239</v>
      </c>
      <c r="W76" s="11">
        <f t="shared" si="192"/>
        <v>0.2465369554847551</v>
      </c>
      <c r="X76" s="11">
        <f t="shared" si="192"/>
        <v>0.58908875011983797</v>
      </c>
      <c r="Y76" s="11">
        <f t="shared" si="192"/>
        <v>0.51207548892154842</v>
      </c>
      <c r="Z76" s="11">
        <f t="shared" si="192"/>
        <v>0.66039250268072192</v>
      </c>
      <c r="AA76" s="11">
        <f t="shared" si="192"/>
        <v>0.23285847087384209</v>
      </c>
      <c r="AB76" s="11">
        <f t="shared" si="192"/>
        <v>0.41568826647424328</v>
      </c>
      <c r="AC76" s="11">
        <f t="shared" si="192"/>
        <v>-0.10932747568062071</v>
      </c>
      <c r="AD76" s="11">
        <f t="shared" si="192"/>
        <v>0.2680948156034702</v>
      </c>
      <c r="AE76" s="11">
        <f t="shared" si="192"/>
        <v>0.37726467882154058</v>
      </c>
      <c r="AF76" s="11">
        <f t="shared" si="192"/>
        <v>0.35007558550396145</v>
      </c>
      <c r="AG76" s="11">
        <f t="shared" si="192"/>
        <v>0.60237016629643447</v>
      </c>
      <c r="AH76" s="11">
        <f t="shared" si="192"/>
        <v>8.2862852893054409E-2</v>
      </c>
      <c r="AI76" s="11">
        <f t="shared" si="192"/>
        <v>0.30154523853539694</v>
      </c>
      <c r="AJ76" s="11">
        <f t="shared" ref="AJ76:BO76" si="193">AI15/AI$7*AJ46</f>
        <v>9.1135912258292415E-2</v>
      </c>
      <c r="AK76" s="11">
        <f t="shared" si="193"/>
        <v>0.4961020608015162</v>
      </c>
      <c r="AL76" s="11">
        <f t="shared" si="193"/>
        <v>0.31263762163665654</v>
      </c>
      <c r="AM76" s="11">
        <f t="shared" si="193"/>
        <v>0.88966574725197911</v>
      </c>
      <c r="AN76" s="11">
        <f t="shared" si="193"/>
        <v>0.2275592793868218</v>
      </c>
      <c r="AO76" s="11">
        <f t="shared" si="193"/>
        <v>1.2418524407390832</v>
      </c>
      <c r="AP76" s="11">
        <f t="shared" si="193"/>
        <v>0.14550000225978318</v>
      </c>
      <c r="AQ76" s="11">
        <f t="shared" si="193"/>
        <v>1.432799958099725</v>
      </c>
      <c r="AR76" s="11">
        <f t="shared" si="193"/>
        <v>0.84509590617519204</v>
      </c>
      <c r="AS76" s="11">
        <f t="shared" si="193"/>
        <v>1.0949606604818942</v>
      </c>
      <c r="AT76" s="11">
        <f t="shared" si="193"/>
        <v>0.36556575476540232</v>
      </c>
      <c r="AU76" s="11">
        <f t="shared" si="193"/>
        <v>-9.3305168398949805E-3</v>
      </c>
      <c r="AV76" s="11">
        <f t="shared" si="193"/>
        <v>-0.43741809077479787</v>
      </c>
      <c r="AW76" s="11">
        <f t="shared" si="193"/>
        <v>-0.43996408615812815</v>
      </c>
      <c r="AX76" s="11">
        <f t="shared" si="193"/>
        <v>-0.21637953985217084</v>
      </c>
      <c r="AY76" s="11">
        <f t="shared" si="193"/>
        <v>-0.4240343963050508</v>
      </c>
      <c r="AZ76" s="11">
        <f t="shared" si="193"/>
        <v>-0.15560529497358466</v>
      </c>
      <c r="BA76" s="11">
        <f t="shared" si="193"/>
        <v>-0.11768002574803499</v>
      </c>
      <c r="BB76" s="11">
        <f t="shared" si="193"/>
        <v>-4.9120981029126501E-2</v>
      </c>
      <c r="BC76" s="11">
        <f t="shared" si="193"/>
        <v>-0.1950794904752583</v>
      </c>
      <c r="BD76" s="11">
        <f t="shared" si="193"/>
        <v>-0.16667481584931446</v>
      </c>
      <c r="BE76" s="11">
        <f t="shared" si="193"/>
        <v>9.0157148492877565E-2</v>
      </c>
      <c r="BF76" s="11">
        <f t="shared" si="193"/>
        <v>0.15093331673816587</v>
      </c>
      <c r="BG76" s="11">
        <f t="shared" si="193"/>
        <v>8.9956076109414473E-2</v>
      </c>
      <c r="BH76" s="11">
        <f t="shared" si="193"/>
        <v>0.10004245395302933</v>
      </c>
      <c r="BI76" s="11">
        <f t="shared" si="193"/>
        <v>-6.8905907923750148E-2</v>
      </c>
      <c r="BJ76" s="11">
        <f t="shared" si="193"/>
        <v>0.18981825763293272</v>
      </c>
      <c r="BK76" s="11">
        <f t="shared" si="193"/>
        <v>0.21865739866136066</v>
      </c>
      <c r="BL76" s="11">
        <f t="shared" si="193"/>
        <v>7.8415068552713296E-2</v>
      </c>
      <c r="BM76" s="11">
        <f t="shared" si="193"/>
        <v>7.7712744686236512E-2</v>
      </c>
      <c r="BN76" s="11">
        <f t="shared" si="193"/>
        <v>9.6623127918028753E-2</v>
      </c>
      <c r="BO76" s="11">
        <f t="shared" si="193"/>
        <v>0.1534790924487679</v>
      </c>
      <c r="BP76" s="11">
        <f t="shared" ref="BP76:CU76" si="194">BO15/BO$7*BP46</f>
        <v>0.55765311126129069</v>
      </c>
      <c r="BQ76" s="11">
        <f t="shared" si="194"/>
        <v>0.49289509441991042</v>
      </c>
      <c r="BR76" s="11">
        <f t="shared" si="194"/>
        <v>0.26470059163954746</v>
      </c>
      <c r="BS76" s="11">
        <f t="shared" si="194"/>
        <v>0.25359201125086256</v>
      </c>
      <c r="BT76" s="11">
        <f t="shared" si="194"/>
        <v>0.26027915676061619</v>
      </c>
      <c r="BU76" s="11">
        <f t="shared" si="194"/>
        <v>3.6373463294853518E-2</v>
      </c>
      <c r="BV76" s="11">
        <f t="shared" si="194"/>
        <v>0.16393735609366608</v>
      </c>
      <c r="BW76" s="11">
        <f t="shared" si="194"/>
        <v>0.33880437790610968</v>
      </c>
      <c r="BX76" s="11">
        <f t="shared" si="194"/>
        <v>0.30869801888167658</v>
      </c>
      <c r="BY76" s="11">
        <f t="shared" si="194"/>
        <v>0.39264123109625487</v>
      </c>
      <c r="BZ76" s="11">
        <f t="shared" si="194"/>
        <v>0.17967195328150834</v>
      </c>
      <c r="CA76" s="11">
        <f t="shared" si="194"/>
        <v>-7.2036032239871761E-2</v>
      </c>
      <c r="CB76" s="11">
        <f t="shared" si="194"/>
        <v>-0.30629685164731574</v>
      </c>
      <c r="CC76" s="11">
        <f t="shared" si="194"/>
        <v>-0.28600910913583555</v>
      </c>
      <c r="CD76" s="11">
        <f t="shared" si="194"/>
        <v>-3.7894084522720105E-2</v>
      </c>
      <c r="CE76" s="11">
        <f t="shared" si="194"/>
        <v>7.6864019720707832E-2</v>
      </c>
      <c r="CF76" s="11">
        <f t="shared" si="194"/>
        <v>-9.5977016500959113E-3</v>
      </c>
      <c r="CG76" s="11">
        <f t="shared" si="194"/>
        <v>3.8341604329443724E-2</v>
      </c>
      <c r="CH76" s="11">
        <f t="shared" si="194"/>
        <v>0.23225857818697096</v>
      </c>
      <c r="CI76" s="11">
        <f t="shared" si="194"/>
        <v>-3.7859219813052986E-2</v>
      </c>
      <c r="CJ76" s="11">
        <f t="shared" si="194"/>
        <v>9.5129632377202275E-2</v>
      </c>
      <c r="CK76" s="11">
        <f t="shared" si="194"/>
        <v>0.17092711788185785</v>
      </c>
      <c r="CL76" s="11">
        <f t="shared" si="194"/>
        <v>5.6267519200765649E-2</v>
      </c>
      <c r="CM76" s="11">
        <f t="shared" si="194"/>
        <v>0.16902050535619054</v>
      </c>
      <c r="CN76" s="11">
        <f t="shared" si="194"/>
        <v>5.5610893948549095E-2</v>
      </c>
      <c r="CO76" s="11">
        <f t="shared" si="194"/>
        <v>-0.19886156571861224</v>
      </c>
      <c r="CP76" s="11">
        <f t="shared" si="194"/>
        <v>6.4060289560527339E-2</v>
      </c>
      <c r="CQ76" s="11">
        <f t="shared" si="194"/>
        <v>0.13660969823991662</v>
      </c>
      <c r="CR76" s="11">
        <f t="shared" si="194"/>
        <v>0.13566283005057572</v>
      </c>
      <c r="CS76" s="11">
        <f t="shared" si="194"/>
        <v>0.14391130665392346</v>
      </c>
      <c r="CT76" s="11">
        <f t="shared" si="194"/>
        <v>0.2794139950265892</v>
      </c>
      <c r="CU76" s="11">
        <f t="shared" si="194"/>
        <v>0.23160996731376662</v>
      </c>
      <c r="CV76" s="11">
        <f t="shared" ref="CV76:EA76" si="195">CU15/CU$7*CV46</f>
        <v>0.24803435033909321</v>
      </c>
      <c r="CW76" s="11">
        <f t="shared" si="195"/>
        <v>0.42855392378527718</v>
      </c>
      <c r="CX76" s="11">
        <f t="shared" si="195"/>
        <v>-2.5760291745272581E-2</v>
      </c>
      <c r="CY76" s="11">
        <f t="shared" si="195"/>
        <v>-5.1091040976306658E-2</v>
      </c>
      <c r="CZ76" s="11">
        <f t="shared" si="195"/>
        <v>0.25852034929112744</v>
      </c>
      <c r="DA76" s="11">
        <f t="shared" si="195"/>
        <v>0.52118743900969544</v>
      </c>
      <c r="DB76" s="11">
        <f t="shared" si="195"/>
        <v>0.51592267761055477</v>
      </c>
      <c r="DC76" s="11">
        <f t="shared" si="195"/>
        <v>0.40702221460016885</v>
      </c>
      <c r="DD76" s="11">
        <f t="shared" si="195"/>
        <v>0.53363729368004686</v>
      </c>
      <c r="DE76" s="11">
        <f t="shared" si="195"/>
        <v>0.55422031496341595</v>
      </c>
      <c r="DF76" s="11">
        <f t="shared" si="195"/>
        <v>0.46470491836520761</v>
      </c>
      <c r="DG76" s="11">
        <f t="shared" si="195"/>
        <v>0.36935640347966486</v>
      </c>
      <c r="DH76" s="11">
        <f t="shared" si="195"/>
        <v>0.3172046421854246</v>
      </c>
      <c r="DI76" s="11">
        <f t="shared" si="195"/>
        <v>0.29000669298586051</v>
      </c>
      <c r="DJ76" s="11">
        <f t="shared" si="195"/>
        <v>0.32160102360862436</v>
      </c>
      <c r="DK76" s="11">
        <f t="shared" si="195"/>
        <v>0.31980074870694625</v>
      </c>
      <c r="DL76" s="11">
        <f t="shared" si="195"/>
        <v>0.78941897817812468</v>
      </c>
      <c r="DM76" s="11">
        <f t="shared" si="195"/>
        <v>0.74332246208960118</v>
      </c>
      <c r="DN76" s="11">
        <f t="shared" si="195"/>
        <v>0.44311542244251645</v>
      </c>
      <c r="DO76" s="11">
        <f t="shared" si="195"/>
        <v>0.60982420971284401</v>
      </c>
      <c r="DP76" s="11">
        <f t="shared" si="195"/>
        <v>0.55868538347213714</v>
      </c>
      <c r="DQ76" s="11">
        <f t="shared" si="195"/>
        <v>0.78940966211288754</v>
      </c>
      <c r="DR76" s="11">
        <f t="shared" si="195"/>
        <v>0.1440269845645443</v>
      </c>
      <c r="DS76" s="11">
        <f t="shared" si="195"/>
        <v>0.47584212777124435</v>
      </c>
      <c r="DT76" s="42">
        <f t="shared" si="195"/>
        <v>-7.4495323123491275E-2</v>
      </c>
      <c r="DU76" s="42">
        <f t="shared" si="195"/>
        <v>5.9162786084870501E-2</v>
      </c>
      <c r="DV76" s="42">
        <f t="shared" si="195"/>
        <v>0.70810925990650686</v>
      </c>
      <c r="DW76" s="11">
        <f t="shared" si="195"/>
        <v>0.16302029905619744</v>
      </c>
      <c r="DX76" s="11">
        <f t="shared" si="195"/>
        <v>0.33726884608467039</v>
      </c>
      <c r="DY76" s="11">
        <f t="shared" si="195"/>
        <v>0.46512716832463308</v>
      </c>
      <c r="DZ76" s="11">
        <f t="shared" si="195"/>
        <v>1.1958243687360597</v>
      </c>
      <c r="EA76" s="11">
        <f t="shared" si="195"/>
        <v>0.10024714670644974</v>
      </c>
      <c r="EB76" s="11">
        <f t="shared" ref="EB76:FJ76" si="196">EA15/EA$7*EB46</f>
        <v>0.73489489712011047</v>
      </c>
      <c r="EC76" s="11">
        <f t="shared" si="196"/>
        <v>-0.13573595038005015</v>
      </c>
      <c r="ED76" s="11">
        <f t="shared" si="196"/>
        <v>-0.10442171543193457</v>
      </c>
      <c r="EE76" s="11">
        <f t="shared" si="196"/>
        <v>-0.31063496639928317</v>
      </c>
      <c r="EF76" s="11">
        <f t="shared" si="196"/>
        <v>-0.7375242790754285</v>
      </c>
      <c r="EG76" s="11">
        <f t="shared" si="196"/>
        <v>-0.75679437674367778</v>
      </c>
      <c r="EH76" s="11">
        <f t="shared" si="196"/>
        <v>-0.50477791009074724</v>
      </c>
      <c r="EI76" s="11">
        <f t="shared" si="196"/>
        <v>-8.2144782372859826E-2</v>
      </c>
      <c r="EJ76" s="11">
        <f t="shared" si="196"/>
        <v>-0.12591949086546347</v>
      </c>
      <c r="EK76" s="11">
        <f t="shared" si="196"/>
        <v>-3.7048625881150557E-2</v>
      </c>
      <c r="EL76" s="11">
        <f t="shared" si="196"/>
        <v>-0.22689147383612737</v>
      </c>
      <c r="EM76" s="11">
        <f t="shared" si="196"/>
        <v>-0.41794116718906377</v>
      </c>
      <c r="EN76" s="11">
        <f t="shared" si="196"/>
        <v>-0.15641197156514922</v>
      </c>
      <c r="EO76" s="11">
        <f t="shared" si="196"/>
        <v>-0.60908651089000898</v>
      </c>
      <c r="EP76" s="12">
        <f t="shared" si="196"/>
        <v>-0.10808719190861669</v>
      </c>
      <c r="EQ76" s="12">
        <f t="shared" si="196"/>
        <v>-0.16348279202341115</v>
      </c>
      <c r="ER76" s="12">
        <f t="shared" si="196"/>
        <v>-0.17225519618194732</v>
      </c>
      <c r="ES76" s="12">
        <f t="shared" si="196"/>
        <v>-0.10105366684345894</v>
      </c>
      <c r="ET76" s="12">
        <f t="shared" si="196"/>
        <v>-9.8223623443760663E-2</v>
      </c>
      <c r="EU76" s="12">
        <f t="shared" si="196"/>
        <v>-9.0810724404945253E-2</v>
      </c>
      <c r="EV76" s="12">
        <f t="shared" si="196"/>
        <v>-4.6618691648288288E-2</v>
      </c>
      <c r="EW76" s="12">
        <f t="shared" si="196"/>
        <v>2.8752876751638543E-3</v>
      </c>
      <c r="EX76" s="12">
        <f t="shared" si="196"/>
        <v>4.5968324589515594E-2</v>
      </c>
      <c r="EY76" s="12">
        <f t="shared" si="196"/>
        <v>7.5902290151045965E-2</v>
      </c>
      <c r="EZ76" s="12">
        <f t="shared" si="196"/>
        <v>7.840018956547358E-2</v>
      </c>
      <c r="FA76" s="12">
        <f t="shared" si="196"/>
        <v>9.8774916055164072E-2</v>
      </c>
      <c r="FB76" s="12">
        <f t="shared" si="196"/>
        <v>0.10825828893737345</v>
      </c>
      <c r="FC76" s="12">
        <f t="shared" si="196"/>
        <v>0.12120910611949141</v>
      </c>
      <c r="FD76" s="12">
        <f t="shared" si="196"/>
        <v>0.1277887486913907</v>
      </c>
      <c r="FE76" s="12">
        <f t="shared" si="196"/>
        <v>0.11911443744748441</v>
      </c>
      <c r="FF76" s="12">
        <f t="shared" si="196"/>
        <v>0.12669139303078544</v>
      </c>
      <c r="FG76" s="12">
        <f t="shared" si="196"/>
        <v>0.13203167394395288</v>
      </c>
      <c r="FH76" s="12">
        <f t="shared" si="196"/>
        <v>0.13782244621676526</v>
      </c>
      <c r="FI76" s="12">
        <f t="shared" si="196"/>
        <v>0.14074283739037793</v>
      </c>
      <c r="FJ76" s="12">
        <f t="shared" si="196"/>
        <v>0.14011470858398575</v>
      </c>
      <c r="FK76" s="12">
        <f t="shared" si="153"/>
        <v>0.14945859636737305</v>
      </c>
      <c r="FL76" s="12">
        <f t="shared" si="154"/>
        <v>0.13585497654534695</v>
      </c>
      <c r="FM76" s="12">
        <f t="shared" si="155"/>
        <v>0.13272093079209535</v>
      </c>
      <c r="FN76" s="12">
        <f t="shared" si="156"/>
        <v>0.12758368416821364</v>
      </c>
    </row>
    <row r="77" spans="2:170" x14ac:dyDescent="0.2">
      <c r="B77" t="str">
        <f t="shared" si="147"/>
        <v xml:space="preserve">   Financial activities</v>
      </c>
      <c r="C77" s="11"/>
      <c r="D77" s="11">
        <f t="shared" ref="D77:AI77" si="197">C16/C$7*D47</f>
        <v>0.15932353304619354</v>
      </c>
      <c r="E77" s="11">
        <f t="shared" si="197"/>
        <v>1.2039639988896872E-2</v>
      </c>
      <c r="F77" s="11">
        <f t="shared" si="197"/>
        <v>-0.17663086857207363</v>
      </c>
      <c r="G77" s="11">
        <f t="shared" si="197"/>
        <v>3.6053233599486909E-2</v>
      </c>
      <c r="H77" s="11">
        <f t="shared" si="197"/>
        <v>0.19464402849369647</v>
      </c>
      <c r="I77" s="11">
        <f t="shared" si="197"/>
        <v>-0.15439655649946002</v>
      </c>
      <c r="J77" s="11">
        <f t="shared" si="197"/>
        <v>-5.9356057068514788E-2</v>
      </c>
      <c r="K77" s="11">
        <f t="shared" si="197"/>
        <v>0.3035132745994541</v>
      </c>
      <c r="L77" s="11">
        <f t="shared" si="197"/>
        <v>2.3705331255220331E-2</v>
      </c>
      <c r="M77" s="11">
        <f t="shared" si="197"/>
        <v>0.251713579598485</v>
      </c>
      <c r="N77" s="11">
        <f t="shared" si="197"/>
        <v>0.51097416000012386</v>
      </c>
      <c r="O77" s="11">
        <f t="shared" si="197"/>
        <v>5.9183965955942934E-2</v>
      </c>
      <c r="P77" s="11">
        <f t="shared" si="197"/>
        <v>4.7215844075934731E-2</v>
      </c>
      <c r="Q77" s="11">
        <f t="shared" si="197"/>
        <v>0.7963366175911718</v>
      </c>
      <c r="R77" s="11">
        <f t="shared" si="197"/>
        <v>-0.18291682167149206</v>
      </c>
      <c r="S77" s="11">
        <f t="shared" si="197"/>
        <v>0.88517953065499844</v>
      </c>
      <c r="T77" s="11">
        <f t="shared" si="197"/>
        <v>-0.54303378219647558</v>
      </c>
      <c r="U77" s="11">
        <f t="shared" si="197"/>
        <v>-0.27431869039276108</v>
      </c>
      <c r="V77" s="11">
        <f t="shared" si="197"/>
        <v>-0.52655925333969911</v>
      </c>
      <c r="W77" s="11">
        <f t="shared" si="197"/>
        <v>-0.14761981416400211</v>
      </c>
      <c r="X77" s="11">
        <f t="shared" si="197"/>
        <v>-0.14645450474496866</v>
      </c>
      <c r="Y77" s="11">
        <f t="shared" si="197"/>
        <v>0.39519221780731056</v>
      </c>
      <c r="Z77" s="11">
        <f t="shared" si="197"/>
        <v>0.25277727100505204</v>
      </c>
      <c r="AA77" s="11">
        <f t="shared" si="197"/>
        <v>0.19609829837170395</v>
      </c>
      <c r="AB77" s="11">
        <f t="shared" si="197"/>
        <v>0.10078544450695968</v>
      </c>
      <c r="AC77" s="11">
        <f t="shared" si="197"/>
        <v>0.15602347999890526</v>
      </c>
      <c r="AD77" s="11">
        <f t="shared" si="197"/>
        <v>0</v>
      </c>
      <c r="AE77" s="11">
        <f t="shared" si="197"/>
        <v>1.0738093330959694E-2</v>
      </c>
      <c r="AF77" s="11">
        <f t="shared" si="197"/>
        <v>0.35771429061518362</v>
      </c>
      <c r="AG77" s="11">
        <f t="shared" si="197"/>
        <v>0.32889576844415691</v>
      </c>
      <c r="AH77" s="11">
        <f t="shared" si="197"/>
        <v>0.62987979348233414</v>
      </c>
      <c r="AI77" s="11">
        <f t="shared" si="197"/>
        <v>-0.23946943539862875</v>
      </c>
      <c r="AJ77" s="11">
        <f t="shared" ref="AJ77:BO77" si="198">AI16/AI$7*AJ47</f>
        <v>1.1264044039388232</v>
      </c>
      <c r="AK77" s="11">
        <f t="shared" si="198"/>
        <v>0.52088334091380717</v>
      </c>
      <c r="AL77" s="11">
        <f t="shared" si="198"/>
        <v>0.84495303708948977</v>
      </c>
      <c r="AM77" s="11">
        <f t="shared" si="198"/>
        <v>4.8846172748658823E-2</v>
      </c>
      <c r="AN77" s="11">
        <f t="shared" si="198"/>
        <v>0.21635027934969669</v>
      </c>
      <c r="AO77" s="11">
        <f t="shared" si="198"/>
        <v>0.23527816115954656</v>
      </c>
      <c r="AP77" s="11">
        <f t="shared" si="198"/>
        <v>-0.10485419556794411</v>
      </c>
      <c r="AQ77" s="11">
        <f t="shared" si="198"/>
        <v>1.9068163742185892E-2</v>
      </c>
      <c r="AR77" s="11">
        <f t="shared" si="198"/>
        <v>-0.12244949005700376</v>
      </c>
      <c r="AS77" s="11">
        <f t="shared" si="198"/>
        <v>-6.5752118229499654E-2</v>
      </c>
      <c r="AT77" s="11">
        <f t="shared" si="198"/>
        <v>0.10391980613790994</v>
      </c>
      <c r="AU77" s="11">
        <f t="shared" si="198"/>
        <v>0.34300122018681667</v>
      </c>
      <c r="AV77" s="11">
        <f t="shared" si="198"/>
        <v>1.8809096044940458E-2</v>
      </c>
      <c r="AW77" s="11">
        <f t="shared" si="198"/>
        <v>0.51607019467963589</v>
      </c>
      <c r="AX77" s="11">
        <f t="shared" si="198"/>
        <v>-0.14210491503364342</v>
      </c>
      <c r="AY77" s="11">
        <f t="shared" si="198"/>
        <v>-0.45394488193744165</v>
      </c>
      <c r="AZ77" s="11">
        <f t="shared" si="198"/>
        <v>7.9005155695878418E-2</v>
      </c>
      <c r="BA77" s="11">
        <f t="shared" si="198"/>
        <v>7.9453272452208124E-2</v>
      </c>
      <c r="BB77" s="11">
        <f t="shared" si="198"/>
        <v>0.19936076037498279</v>
      </c>
      <c r="BC77" s="11">
        <f t="shared" si="198"/>
        <v>0.31185112425597039</v>
      </c>
      <c r="BD77" s="11">
        <f t="shared" si="198"/>
        <v>0.19046183914020434</v>
      </c>
      <c r="BE77" s="11">
        <f t="shared" si="198"/>
        <v>0.2624800894355292</v>
      </c>
      <c r="BF77" s="11">
        <f t="shared" si="198"/>
        <v>-0.13836125571669272</v>
      </c>
      <c r="BG77" s="11">
        <f t="shared" si="198"/>
        <v>-0.14779445157384694</v>
      </c>
      <c r="BH77" s="11">
        <f t="shared" si="198"/>
        <v>-0.17710128926403629</v>
      </c>
      <c r="BI77" s="11">
        <f t="shared" si="198"/>
        <v>-3.9478579161796166E-2</v>
      </c>
      <c r="BJ77" s="11">
        <f t="shared" si="198"/>
        <v>6.0144606786871873E-15</v>
      </c>
      <c r="BK77" s="11">
        <f t="shared" si="198"/>
        <v>-0.19368633595631568</v>
      </c>
      <c r="BL77" s="11">
        <f t="shared" si="198"/>
        <v>0.18717517721136365</v>
      </c>
      <c r="BM77" s="11">
        <f t="shared" si="198"/>
        <v>0.49644710433939193</v>
      </c>
      <c r="BN77" s="11">
        <f t="shared" si="198"/>
        <v>0.2333256710821289</v>
      </c>
      <c r="BO77" s="11">
        <f t="shared" si="198"/>
        <v>0</v>
      </c>
      <c r="BP77" s="11">
        <f t="shared" ref="BP77:CU77" si="199">BO16/BO$7*BP47</f>
        <v>4.7228578406344694E-2</v>
      </c>
      <c r="BQ77" s="11">
        <f t="shared" si="199"/>
        <v>-9.3015035042537816E-2</v>
      </c>
      <c r="BR77" s="11">
        <f t="shared" si="199"/>
        <v>-3.7070582727680754E-2</v>
      </c>
      <c r="BS77" s="11">
        <f t="shared" si="199"/>
        <v>-3.6860785979103736E-2</v>
      </c>
      <c r="BT77" s="11">
        <f t="shared" si="199"/>
        <v>4.5802026631498828E-2</v>
      </c>
      <c r="BU77" s="11">
        <f t="shared" si="199"/>
        <v>-0.16171902790705645</v>
      </c>
      <c r="BV77" s="11">
        <f t="shared" si="199"/>
        <v>2.7067539619447786E-2</v>
      </c>
      <c r="BW77" s="11">
        <f t="shared" si="199"/>
        <v>-2.6818076289695774E-2</v>
      </c>
      <c r="BX77" s="11">
        <f t="shared" si="199"/>
        <v>-0.1847368929050239</v>
      </c>
      <c r="BY77" s="11">
        <f t="shared" si="199"/>
        <v>-0.28858745949779235</v>
      </c>
      <c r="BZ77" s="11">
        <f t="shared" si="199"/>
        <v>-0.49058398916777546</v>
      </c>
      <c r="CA77" s="11">
        <f t="shared" si="199"/>
        <v>-0.64222177798466862</v>
      </c>
      <c r="CB77" s="11">
        <f t="shared" si="199"/>
        <v>-0.4723042367020106</v>
      </c>
      <c r="CC77" s="11">
        <f t="shared" si="199"/>
        <v>-0.54417091851682964</v>
      </c>
      <c r="CD77" s="11">
        <f t="shared" si="199"/>
        <v>-0.424888228438069</v>
      </c>
      <c r="CE77" s="11">
        <f t="shared" si="199"/>
        <v>-0.37323477760513152</v>
      </c>
      <c r="CF77" s="11">
        <f t="shared" si="199"/>
        <v>-2.8756390929437225E-2</v>
      </c>
      <c r="CG77" s="11">
        <f t="shared" si="199"/>
        <v>-8.5583188091077386E-2</v>
      </c>
      <c r="CH77" s="11">
        <f t="shared" si="199"/>
        <v>-1.9058743943381019E-2</v>
      </c>
      <c r="CI77" s="11">
        <f t="shared" si="199"/>
        <v>-0.12233077194266899</v>
      </c>
      <c r="CJ77" s="11">
        <f t="shared" si="199"/>
        <v>-0.17755262667790536</v>
      </c>
      <c r="CK77" s="11">
        <f t="shared" si="199"/>
        <v>-0.22211036592002173</v>
      </c>
      <c r="CL77" s="11">
        <f t="shared" si="199"/>
        <v>-4.6577236347165145E-2</v>
      </c>
      <c r="CM77" s="11">
        <f t="shared" si="199"/>
        <v>-0.1106571059781956</v>
      </c>
      <c r="CN77" s="11">
        <f t="shared" si="199"/>
        <v>5.5634654374900158E-2</v>
      </c>
      <c r="CO77" s="11">
        <f t="shared" si="199"/>
        <v>6.4367090564688714E-2</v>
      </c>
      <c r="CP77" s="11">
        <f t="shared" si="199"/>
        <v>0.17530024157478635</v>
      </c>
      <c r="CQ77" s="11">
        <f t="shared" si="199"/>
        <v>0.29486847317139275</v>
      </c>
      <c r="CR77" s="11">
        <f t="shared" si="199"/>
        <v>0.17241417643418649</v>
      </c>
      <c r="CS77" s="11">
        <f t="shared" si="199"/>
        <v>8.0666902586396125E-2</v>
      </c>
      <c r="CT77" s="11">
        <f t="shared" si="199"/>
        <v>7.1205733890760639E-2</v>
      </c>
      <c r="CU77" s="11">
        <f t="shared" si="199"/>
        <v>-5.2481291867026159E-2</v>
      </c>
      <c r="CV77" s="11">
        <f t="shared" ref="CV77:EA77" si="200">CU16/CU$7*CV47</f>
        <v>3.4974733431607223E-2</v>
      </c>
      <c r="CW77" s="11">
        <f t="shared" si="200"/>
        <v>0.10513535537257446</v>
      </c>
      <c r="CX77" s="11">
        <f t="shared" si="200"/>
        <v>0.13020803871931341</v>
      </c>
      <c r="CY77" s="11">
        <f t="shared" si="200"/>
        <v>4.2845093196077079E-2</v>
      </c>
      <c r="CZ77" s="11">
        <f t="shared" si="200"/>
        <v>2.5482823864565796E-2</v>
      </c>
      <c r="DA77" s="11">
        <f t="shared" si="200"/>
        <v>8.4638927183101204E-2</v>
      </c>
      <c r="DB77" s="11">
        <f t="shared" si="200"/>
        <v>4.1791820160605626E-2</v>
      </c>
      <c r="DC77" s="11">
        <f t="shared" si="200"/>
        <v>0.15901931915316286</v>
      </c>
      <c r="DD77" s="11">
        <f t="shared" si="200"/>
        <v>8.2105776432816035E-3</v>
      </c>
      <c r="DE77" s="11">
        <f t="shared" si="200"/>
        <v>0.13130794214440228</v>
      </c>
      <c r="DF77" s="11">
        <f t="shared" si="200"/>
        <v>-5.6300750134356155E-2</v>
      </c>
      <c r="DG77" s="11">
        <f t="shared" si="200"/>
        <v>3.2214761130402045E-2</v>
      </c>
      <c r="DH77" s="11">
        <f t="shared" si="200"/>
        <v>0.15347482334681986</v>
      </c>
      <c r="DI77" s="11">
        <f t="shared" si="200"/>
        <v>9.5752528530632389E-2</v>
      </c>
      <c r="DJ77" s="11">
        <f t="shared" si="200"/>
        <v>0.14361653932174839</v>
      </c>
      <c r="DK77" s="11">
        <f t="shared" si="200"/>
        <v>0.25601985186537601</v>
      </c>
      <c r="DL77" s="11">
        <f t="shared" si="200"/>
        <v>0.14176008432437673</v>
      </c>
      <c r="DM77" s="11">
        <f t="shared" si="200"/>
        <v>7.768148796755755E-3</v>
      </c>
      <c r="DN77" s="11">
        <f t="shared" si="200"/>
        <v>1.5473168173497273E-2</v>
      </c>
      <c r="DO77" s="11">
        <f t="shared" si="200"/>
        <v>0.13950031022708773</v>
      </c>
      <c r="DP77" s="11">
        <f t="shared" si="200"/>
        <v>0.16247257526800141</v>
      </c>
      <c r="DQ77" s="11">
        <f t="shared" si="200"/>
        <v>0.11474794610496517</v>
      </c>
      <c r="DR77" s="11">
        <f t="shared" si="200"/>
        <v>8.328383287011519E-2</v>
      </c>
      <c r="DS77" s="11">
        <f t="shared" si="200"/>
        <v>-0.18470501361271613</v>
      </c>
      <c r="DT77" s="42">
        <f t="shared" si="200"/>
        <v>-0.67306148288281598</v>
      </c>
      <c r="DU77" s="42">
        <f t="shared" si="200"/>
        <v>0</v>
      </c>
      <c r="DV77" s="42">
        <f t="shared" si="200"/>
        <v>0.36862147953736646</v>
      </c>
      <c r="DW77" s="11">
        <f t="shared" si="200"/>
        <v>0</v>
      </c>
      <c r="DX77" s="11">
        <f t="shared" si="200"/>
        <v>4.8778412030940577E-2</v>
      </c>
      <c r="DY77" s="11">
        <f t="shared" si="200"/>
        <v>6.4221380165494196E-2</v>
      </c>
      <c r="DZ77" s="11">
        <f t="shared" si="200"/>
        <v>0.40264317120746512</v>
      </c>
      <c r="EA77" s="11">
        <f t="shared" si="200"/>
        <v>0.28200674081289168</v>
      </c>
      <c r="EB77" s="11">
        <f t="shared" ref="EB77:FJ77" si="201">EA16/EA$7*EB47</f>
        <v>-9.8726274475372175E-2</v>
      </c>
      <c r="EC77" s="11">
        <f t="shared" si="201"/>
        <v>-0.11286186589682939</v>
      </c>
      <c r="ED77" s="11">
        <f t="shared" si="201"/>
        <v>-6.7111694351887741E-2</v>
      </c>
      <c r="EE77" s="11">
        <f t="shared" si="201"/>
        <v>-0.1189862626736688</v>
      </c>
      <c r="EF77" s="11">
        <f t="shared" si="201"/>
        <v>-2.2439967044498858E-2</v>
      </c>
      <c r="EG77" s="11">
        <f t="shared" si="201"/>
        <v>-0.15528447206808141</v>
      </c>
      <c r="EH77" s="11">
        <f t="shared" si="201"/>
        <v>-7.4601216363784861E-2</v>
      </c>
      <c r="EI77" s="11">
        <f t="shared" si="201"/>
        <v>-5.227757337827689E-2</v>
      </c>
      <c r="EJ77" s="11">
        <f t="shared" si="201"/>
        <v>-8.1477539968257365E-2</v>
      </c>
      <c r="EK77" s="11">
        <f t="shared" si="201"/>
        <v>0</v>
      </c>
      <c r="EL77" s="11">
        <f t="shared" si="201"/>
        <v>-0.21115948047480371</v>
      </c>
      <c r="EM77" s="11">
        <f t="shared" si="201"/>
        <v>5.2661662240099515E-2</v>
      </c>
      <c r="EN77" s="11">
        <f t="shared" si="201"/>
        <v>2.2564984925086295E-2</v>
      </c>
      <c r="EO77" s="11">
        <f t="shared" si="201"/>
        <v>-7.4859871967191778E-3</v>
      </c>
      <c r="EP77" s="12">
        <f t="shared" si="201"/>
        <v>-2.7993203553104719E-2</v>
      </c>
      <c r="EQ77" s="12">
        <f t="shared" si="201"/>
        <v>-8.8759947106422765E-2</v>
      </c>
      <c r="ER77" s="12">
        <f t="shared" si="201"/>
        <v>-0.20899034345094925</v>
      </c>
      <c r="ES77" s="12">
        <f t="shared" si="201"/>
        <v>-8.5261900955317091E-2</v>
      </c>
      <c r="ET77" s="12">
        <f t="shared" si="201"/>
        <v>-2.1377335690122113E-2</v>
      </c>
      <c r="EU77" s="12">
        <f t="shared" si="201"/>
        <v>-2.0684288909255954E-2</v>
      </c>
      <c r="EV77" s="12">
        <f t="shared" si="201"/>
        <v>2.2398596343633951E-2</v>
      </c>
      <c r="EW77" s="12">
        <f t="shared" si="201"/>
        <v>6.8036685344733075E-2</v>
      </c>
      <c r="EX77" s="12">
        <f t="shared" si="201"/>
        <v>0.10336459669238192</v>
      </c>
      <c r="EY77" s="12">
        <f t="shared" si="201"/>
        <v>0.12167928598021162</v>
      </c>
      <c r="EZ77" s="12">
        <f t="shared" si="201"/>
        <v>0.11261796428702624</v>
      </c>
      <c r="FA77" s="12">
        <f t="shared" si="201"/>
        <v>0.10657938187853466</v>
      </c>
      <c r="FB77" s="12">
        <f t="shared" si="201"/>
        <v>8.0362864225260761E-2</v>
      </c>
      <c r="FC77" s="12">
        <f t="shared" si="201"/>
        <v>7.6694369414821509E-2</v>
      </c>
      <c r="FD77" s="12">
        <f t="shared" si="201"/>
        <v>7.1067341573507595E-2</v>
      </c>
      <c r="FE77" s="12">
        <f t="shared" si="201"/>
        <v>4.5402683453542453E-2</v>
      </c>
      <c r="FF77" s="12">
        <f t="shared" si="201"/>
        <v>4.6791313448519799E-2</v>
      </c>
      <c r="FG77" s="12">
        <f t="shared" si="201"/>
        <v>3.1191499569479871E-2</v>
      </c>
      <c r="FH77" s="12">
        <f t="shared" si="201"/>
        <v>3.0813348191913482E-2</v>
      </c>
      <c r="FI77" s="12">
        <f t="shared" si="201"/>
        <v>3.2588689720009757E-2</v>
      </c>
      <c r="FJ77" s="12">
        <f t="shared" si="201"/>
        <v>2.7168378493781859E-2</v>
      </c>
      <c r="FK77" s="12">
        <f t="shared" si="153"/>
        <v>3.3856340948411071E-2</v>
      </c>
      <c r="FL77" s="12">
        <f t="shared" si="154"/>
        <v>4.6871485103334677E-3</v>
      </c>
      <c r="FM77" s="12">
        <f t="shared" si="155"/>
        <v>9.5363007748203929E-3</v>
      </c>
      <c r="FN77" s="12">
        <f t="shared" si="156"/>
        <v>5.0135647238046368E-3</v>
      </c>
    </row>
    <row r="78" spans="2:170" x14ac:dyDescent="0.2">
      <c r="B78" t="str">
        <f t="shared" si="147"/>
        <v xml:space="preserve">   Professional and business services</v>
      </c>
      <c r="C78" s="11"/>
      <c r="D78" s="11">
        <f t="shared" ref="D78:AI78" si="202">C17/C$7*D48</f>
        <v>0.90047095312373515</v>
      </c>
      <c r="E78" s="11">
        <f t="shared" si="202"/>
        <v>0.66392772833530778</v>
      </c>
      <c r="F78" s="11">
        <f t="shared" si="202"/>
        <v>-0.21268560393262032</v>
      </c>
      <c r="G78" s="11">
        <f t="shared" si="202"/>
        <v>-0.2733042189046585</v>
      </c>
      <c r="H78" s="11">
        <f t="shared" si="202"/>
        <v>-0.35653285304212656</v>
      </c>
      <c r="I78" s="11">
        <f t="shared" si="202"/>
        <v>9.6196233623897037E-2</v>
      </c>
      <c r="J78" s="11">
        <f t="shared" si="202"/>
        <v>0.2523045580241195</v>
      </c>
      <c r="K78" s="11">
        <f t="shared" si="202"/>
        <v>1.3710174138951579</v>
      </c>
      <c r="L78" s="11">
        <f t="shared" si="202"/>
        <v>-0.64850550456554856</v>
      </c>
      <c r="M78" s="11">
        <f t="shared" si="202"/>
        <v>-0.84883068693091479</v>
      </c>
      <c r="N78" s="11">
        <f t="shared" si="202"/>
        <v>0.17833751979848916</v>
      </c>
      <c r="O78" s="11">
        <f t="shared" si="202"/>
        <v>1.8656426209600203</v>
      </c>
      <c r="P78" s="11">
        <f t="shared" si="202"/>
        <v>0.46606487033605687</v>
      </c>
      <c r="Q78" s="11">
        <f t="shared" si="202"/>
        <v>1.1549762241293402</v>
      </c>
      <c r="R78" s="11">
        <f t="shared" si="202"/>
        <v>-0.2179622487264731</v>
      </c>
      <c r="S78" s="11">
        <f t="shared" si="202"/>
        <v>0.97878874061583676</v>
      </c>
      <c r="T78" s="11">
        <f t="shared" si="202"/>
        <v>1.1227672743586379</v>
      </c>
      <c r="U78" s="11">
        <f t="shared" si="202"/>
        <v>0.90685370688985623</v>
      </c>
      <c r="V78" s="11">
        <f t="shared" si="202"/>
        <v>1.2469054398014949</v>
      </c>
      <c r="W78" s="11">
        <f t="shared" si="202"/>
        <v>2.2927263494628262E-2</v>
      </c>
      <c r="X78" s="11">
        <f t="shared" si="202"/>
        <v>-0.32633476577541465</v>
      </c>
      <c r="Y78" s="11">
        <f t="shared" si="202"/>
        <v>0.48394892743717421</v>
      </c>
      <c r="Z78" s="11">
        <f t="shared" si="202"/>
        <v>1.0869284596584201</v>
      </c>
      <c r="AA78" s="11">
        <f t="shared" si="202"/>
        <v>1.5487128109356749</v>
      </c>
      <c r="AB78" s="11">
        <f t="shared" si="202"/>
        <v>6.692196325357988E-2</v>
      </c>
      <c r="AC78" s="11">
        <f t="shared" si="202"/>
        <v>1.0467643920577996</v>
      </c>
      <c r="AD78" s="11">
        <f t="shared" si="202"/>
        <v>1.4068800328907973</v>
      </c>
      <c r="AE78" s="11">
        <f t="shared" si="202"/>
        <v>1.3713626941880623</v>
      </c>
      <c r="AF78" s="11">
        <f t="shared" si="202"/>
        <v>1.537963676848165</v>
      </c>
      <c r="AG78" s="11">
        <f t="shared" si="202"/>
        <v>0.30417451177216082</v>
      </c>
      <c r="AH78" s="11">
        <f t="shared" si="202"/>
        <v>1.1024992035731511</v>
      </c>
      <c r="AI78" s="11">
        <f t="shared" si="202"/>
        <v>1.2580128640214865</v>
      </c>
      <c r="AJ78" s="11">
        <f t="shared" ref="AJ78:BO78" si="203">AI17/AI$7*AJ48</f>
        <v>7.0455067265832047E-2</v>
      </c>
      <c r="AK78" s="11">
        <f t="shared" si="203"/>
        <v>0.55326303519090803</v>
      </c>
      <c r="AL78" s="11">
        <f t="shared" si="203"/>
        <v>0.4071975090100865</v>
      </c>
      <c r="AM78" s="11">
        <f t="shared" si="203"/>
        <v>0.71544435558982666</v>
      </c>
      <c r="AN78" s="11">
        <f t="shared" si="203"/>
        <v>1.3392055143534702</v>
      </c>
      <c r="AO78" s="11">
        <f t="shared" si="203"/>
        <v>1.136406703184712</v>
      </c>
      <c r="AP78" s="11">
        <f t="shared" si="203"/>
        <v>1.2487799264116848</v>
      </c>
      <c r="AQ78" s="11">
        <f t="shared" si="203"/>
        <v>0.84710874514622836</v>
      </c>
      <c r="AR78" s="11">
        <f t="shared" si="203"/>
        <v>0.45125045922141566</v>
      </c>
      <c r="AS78" s="11">
        <f t="shared" si="203"/>
        <v>1.236148373268841</v>
      </c>
      <c r="AT78" s="11">
        <f t="shared" si="203"/>
        <v>0.20766147721108949</v>
      </c>
      <c r="AU78" s="11">
        <f t="shared" si="203"/>
        <v>-1.8374006871646014</v>
      </c>
      <c r="AV78" s="11">
        <f t="shared" si="203"/>
        <v>-1.1025006174990941</v>
      </c>
      <c r="AW78" s="11">
        <f t="shared" si="203"/>
        <v>-1.9062041745356046</v>
      </c>
      <c r="AX78" s="11">
        <f t="shared" si="203"/>
        <v>-1.4027859162582501</v>
      </c>
      <c r="AY78" s="11">
        <f t="shared" si="203"/>
        <v>-0.47887596961772805</v>
      </c>
      <c r="AZ78" s="11">
        <f t="shared" si="203"/>
        <v>-0.22469146763104739</v>
      </c>
      <c r="BA78" s="11">
        <f t="shared" si="203"/>
        <v>2.9687343556871564E-2</v>
      </c>
      <c r="BB78" s="11">
        <f t="shared" si="203"/>
        <v>-8.8500714810915218E-2</v>
      </c>
      <c r="BC78" s="11">
        <f t="shared" si="203"/>
        <v>-0.26501571101345112</v>
      </c>
      <c r="BD78" s="11">
        <f t="shared" si="203"/>
        <v>-0.4505315318606154</v>
      </c>
      <c r="BE78" s="11">
        <f t="shared" si="203"/>
        <v>-8.9362824721147038E-2</v>
      </c>
      <c r="BF78" s="11">
        <f t="shared" si="203"/>
        <v>0.36213226147474847</v>
      </c>
      <c r="BG78" s="11">
        <f t="shared" si="203"/>
        <v>0.72976168981935119</v>
      </c>
      <c r="BH78" s="11">
        <f t="shared" si="203"/>
        <v>0.60610833259776786</v>
      </c>
      <c r="BI78" s="11">
        <f t="shared" si="203"/>
        <v>0.52171771369890518</v>
      </c>
      <c r="BJ78" s="11">
        <f t="shared" si="203"/>
        <v>0.89901185730405608</v>
      </c>
      <c r="BK78" s="11">
        <f t="shared" si="203"/>
        <v>0.72878204675405966</v>
      </c>
      <c r="BL78" s="11">
        <f t="shared" si="203"/>
        <v>0.69512871944152677</v>
      </c>
      <c r="BM78" s="11">
        <f t="shared" si="203"/>
        <v>0.99164602822316106</v>
      </c>
      <c r="BN78" s="11">
        <f t="shared" si="203"/>
        <v>0.79368045094675999</v>
      </c>
      <c r="BO78" s="11">
        <f t="shared" si="203"/>
        <v>0.61727218133891204</v>
      </c>
      <c r="BP78" s="11">
        <f t="shared" ref="BP78:CU78" si="204">BO17/BO$7*BP48</f>
        <v>1.14484294490192</v>
      </c>
      <c r="BQ78" s="11">
        <f t="shared" si="204"/>
        <v>0.92884053504659736</v>
      </c>
      <c r="BR78" s="11">
        <f t="shared" si="204"/>
        <v>0.78642835372428266</v>
      </c>
      <c r="BS78" s="11">
        <f t="shared" si="204"/>
        <v>0.86839915852616967</v>
      </c>
      <c r="BT78" s="11">
        <f t="shared" si="204"/>
        <v>0.50899975077802073</v>
      </c>
      <c r="BU78" s="11">
        <f t="shared" si="204"/>
        <v>0.47743487817724217</v>
      </c>
      <c r="BV78" s="11">
        <f t="shared" si="204"/>
        <v>0.55727127344550365</v>
      </c>
      <c r="BW78" s="11">
        <f t="shared" si="204"/>
        <v>0.70167118655777749</v>
      </c>
      <c r="BX78" s="11">
        <f t="shared" si="204"/>
        <v>0.28676280744202709</v>
      </c>
      <c r="BY78" s="11">
        <f t="shared" si="204"/>
        <v>-0.37039805068804688</v>
      </c>
      <c r="BZ78" s="11">
        <f t="shared" si="204"/>
        <v>-1.2708733970250865</v>
      </c>
      <c r="CA78" s="11">
        <f t="shared" si="204"/>
        <v>-1.6115049334689262</v>
      </c>
      <c r="CB78" s="11">
        <f t="shared" si="204"/>
        <v>-2.4139071430664885</v>
      </c>
      <c r="CC78" s="11">
        <f t="shared" si="204"/>
        <v>-0.889517099205971</v>
      </c>
      <c r="CD78" s="11">
        <f t="shared" si="204"/>
        <v>5.7062734963859787E-2</v>
      </c>
      <c r="CE78" s="11">
        <f t="shared" si="204"/>
        <v>0.32793620674337676</v>
      </c>
      <c r="CF78" s="11">
        <f t="shared" si="204"/>
        <v>0.57507426190014665</v>
      </c>
      <c r="CG78" s="11">
        <f t="shared" si="204"/>
        <v>0.52338371966515695</v>
      </c>
      <c r="CH78" s="11">
        <f t="shared" si="204"/>
        <v>0.78845577092242081</v>
      </c>
      <c r="CI78" s="11">
        <f t="shared" si="204"/>
        <v>0.78376150738553418</v>
      </c>
      <c r="CJ78" s="11">
        <f t="shared" si="204"/>
        <v>0.74182852767022156</v>
      </c>
      <c r="CK78" s="11">
        <f t="shared" si="204"/>
        <v>0.95240643269444503</v>
      </c>
      <c r="CL78" s="11">
        <f t="shared" si="204"/>
        <v>0.80058342341895794</v>
      </c>
      <c r="CM78" s="11">
        <f t="shared" si="204"/>
        <v>0.68990552330015709</v>
      </c>
      <c r="CN78" s="11">
        <f t="shared" si="204"/>
        <v>1.3154134390374992</v>
      </c>
      <c r="CO78" s="11">
        <f t="shared" si="204"/>
        <v>0.38809492234096621</v>
      </c>
      <c r="CP78" s="11">
        <f t="shared" si="204"/>
        <v>1.1713845292509186</v>
      </c>
      <c r="CQ78" s="11">
        <f t="shared" si="204"/>
        <v>0.86630131487802109</v>
      </c>
      <c r="CR78" s="11">
        <f t="shared" si="204"/>
        <v>0.56341113181164149</v>
      </c>
      <c r="CS78" s="11">
        <f t="shared" si="204"/>
        <v>0.62410710228289967</v>
      </c>
      <c r="CT78" s="11">
        <f t="shared" si="204"/>
        <v>0.85843057873718542</v>
      </c>
      <c r="CU78" s="11">
        <f t="shared" si="204"/>
        <v>0.6688338916033546</v>
      </c>
      <c r="CV78" s="11">
        <f t="shared" ref="CV78:EA78" si="205">CU17/CU$7*CV48</f>
        <v>0.29863681300670358</v>
      </c>
      <c r="CW78" s="11">
        <f t="shared" si="205"/>
        <v>1.3637270863946089</v>
      </c>
      <c r="CX78" s="11">
        <f t="shared" si="205"/>
        <v>0.78820028119716967</v>
      </c>
      <c r="CY78" s="11">
        <f t="shared" si="205"/>
        <v>0.60637591196969798</v>
      </c>
      <c r="CZ78" s="11">
        <f t="shared" si="205"/>
        <v>0.95307531951029778</v>
      </c>
      <c r="DA78" s="11">
        <f t="shared" si="205"/>
        <v>1.0244579178402293</v>
      </c>
      <c r="DB78" s="11">
        <f t="shared" si="205"/>
        <v>0.70270027220638953</v>
      </c>
      <c r="DC78" s="11">
        <f t="shared" si="205"/>
        <v>0.80023621998747574</v>
      </c>
      <c r="DD78" s="11">
        <f t="shared" si="205"/>
        <v>0.97271235988982174</v>
      </c>
      <c r="DE78" s="11">
        <f t="shared" si="205"/>
        <v>0.87012062214711006</v>
      </c>
      <c r="DF78" s="11">
        <f t="shared" si="205"/>
        <v>0.52296563222897663</v>
      </c>
      <c r="DG78" s="11">
        <f t="shared" si="205"/>
        <v>1.0272089284407588</v>
      </c>
      <c r="DH78" s="11">
        <f t="shared" si="205"/>
        <v>1.348479690834</v>
      </c>
      <c r="DI78" s="11">
        <f t="shared" si="205"/>
        <v>0.98735110698419626</v>
      </c>
      <c r="DJ78" s="11">
        <f t="shared" si="205"/>
        <v>0.39812149421857823</v>
      </c>
      <c r="DK78" s="11">
        <f t="shared" si="205"/>
        <v>0.72571712362136831</v>
      </c>
      <c r="DL78" s="11">
        <f t="shared" si="205"/>
        <v>0.1093719412173564</v>
      </c>
      <c r="DM78" s="11">
        <f t="shared" si="205"/>
        <v>0.62157472882120812</v>
      </c>
      <c r="DN78" s="11">
        <f t="shared" si="205"/>
        <v>0.86584978482360409</v>
      </c>
      <c r="DO78" s="11">
        <f t="shared" si="205"/>
        <v>7.6714525786890208E-3</v>
      </c>
      <c r="DP78" s="11">
        <f t="shared" si="205"/>
        <v>1.4825368653267248</v>
      </c>
      <c r="DQ78" s="11">
        <f t="shared" si="205"/>
        <v>1.3575322509188017</v>
      </c>
      <c r="DR78" s="11">
        <f t="shared" si="205"/>
        <v>1.0457010741606043</v>
      </c>
      <c r="DS78" s="11">
        <f t="shared" si="205"/>
        <v>0.73793721380351063</v>
      </c>
      <c r="DT78" s="42">
        <f t="shared" si="205"/>
        <v>-3.3881583186737894</v>
      </c>
      <c r="DU78" s="42">
        <f t="shared" si="205"/>
        <v>1.5804274565585896</v>
      </c>
      <c r="DV78" s="42">
        <f t="shared" si="205"/>
        <v>2.3461772821910087</v>
      </c>
      <c r="DW78" s="11">
        <f t="shared" si="205"/>
        <v>-0.4729541388556997</v>
      </c>
      <c r="DX78" s="11">
        <f t="shared" si="205"/>
        <v>7.3017353790730585E-2</v>
      </c>
      <c r="DY78" s="11">
        <f t="shared" si="205"/>
        <v>1.9051843009286784</v>
      </c>
      <c r="DZ78" s="11">
        <f t="shared" si="205"/>
        <v>2.7502198166724408</v>
      </c>
      <c r="EA78" s="11">
        <f t="shared" si="205"/>
        <v>3.4647146779897491</v>
      </c>
      <c r="EB78" s="11">
        <f t="shared" ref="EB78:FJ78" si="206">EA17/EA$7*EB48</f>
        <v>1.0129510741548242</v>
      </c>
      <c r="EC78" s="11">
        <f t="shared" si="206"/>
        <v>-0.1437793577093131</v>
      </c>
      <c r="ED78" s="11">
        <f t="shared" si="206"/>
        <v>-0.33513423316434682</v>
      </c>
      <c r="EE78" s="11">
        <f t="shared" si="206"/>
        <v>-0.84906481189592953</v>
      </c>
      <c r="EF78" s="11">
        <f t="shared" si="206"/>
        <v>-1.0282095940967906</v>
      </c>
      <c r="EG78" s="11">
        <f t="shared" si="206"/>
        <v>-0.28280803748550115</v>
      </c>
      <c r="EH78" s="11">
        <f t="shared" si="206"/>
        <v>0.33224690388238215</v>
      </c>
      <c r="EI78" s="11">
        <f t="shared" si="206"/>
        <v>6.0056289263059268E-2</v>
      </c>
      <c r="EJ78" s="11">
        <f t="shared" si="206"/>
        <v>-1.4904099902501395E-2</v>
      </c>
      <c r="EK78" s="11">
        <f t="shared" si="206"/>
        <v>0.17878586012172767</v>
      </c>
      <c r="EL78" s="11">
        <f t="shared" si="206"/>
        <v>-0.79453014997782356</v>
      </c>
      <c r="EM78" s="11">
        <f t="shared" si="206"/>
        <v>-1.2638702793346306</v>
      </c>
      <c r="EN78" s="11">
        <f t="shared" si="206"/>
        <v>0.36297897488447556</v>
      </c>
      <c r="EO78" s="11">
        <f t="shared" si="206"/>
        <v>-0.50425948091595973</v>
      </c>
      <c r="EP78" s="12">
        <f t="shared" si="206"/>
        <v>-0.20294904808252562</v>
      </c>
      <c r="EQ78" s="12">
        <f t="shared" si="206"/>
        <v>-0.37619266737927465</v>
      </c>
      <c r="ER78" s="12">
        <f t="shared" si="206"/>
        <v>-1.0412558819412532</v>
      </c>
      <c r="ES78" s="12">
        <f t="shared" si="206"/>
        <v>-0.3047656597038742</v>
      </c>
      <c r="ET78" s="12">
        <f t="shared" si="206"/>
        <v>4.0354210453374048E-2</v>
      </c>
      <c r="EU78" s="12">
        <f t="shared" si="206"/>
        <v>-0.11863166448410026</v>
      </c>
      <c r="EV78" s="12">
        <f t="shared" si="206"/>
        <v>9.3242622644873291E-2</v>
      </c>
      <c r="EW78" s="12">
        <f t="shared" si="206"/>
        <v>0.30884604435824137</v>
      </c>
      <c r="EX78" s="12">
        <f t="shared" si="206"/>
        <v>0.48660446825247949</v>
      </c>
      <c r="EY78" s="12">
        <f t="shared" si="206"/>
        <v>0.5390089460804447</v>
      </c>
      <c r="EZ78" s="12">
        <f t="shared" si="206"/>
        <v>0.51430115935327458</v>
      </c>
      <c r="FA78" s="12">
        <f t="shared" si="206"/>
        <v>0.55889596195922098</v>
      </c>
      <c r="FB78" s="12">
        <f t="shared" si="206"/>
        <v>0.61204068098017617</v>
      </c>
      <c r="FC78" s="12">
        <f t="shared" si="206"/>
        <v>0.58963016101618637</v>
      </c>
      <c r="FD78" s="12">
        <f t="shared" si="206"/>
        <v>0.49376979648808417</v>
      </c>
      <c r="FE78" s="12">
        <f t="shared" si="206"/>
        <v>0.46435316833307472</v>
      </c>
      <c r="FF78" s="12">
        <f t="shared" si="206"/>
        <v>0.52776051655133505</v>
      </c>
      <c r="FG78" s="12">
        <f t="shared" si="206"/>
        <v>0.47000825468575824</v>
      </c>
      <c r="FH78" s="12">
        <f t="shared" si="206"/>
        <v>0.40209801078933188</v>
      </c>
      <c r="FI78" s="12">
        <f t="shared" si="206"/>
        <v>0.46463388228206881</v>
      </c>
      <c r="FJ78" s="12">
        <f t="shared" si="206"/>
        <v>0.44816124523410444</v>
      </c>
      <c r="FK78" s="12">
        <f t="shared" si="153"/>
        <v>0.56667989743379488</v>
      </c>
      <c r="FL78" s="12">
        <f t="shared" si="154"/>
        <v>0.35457636556071975</v>
      </c>
      <c r="FM78" s="12">
        <f t="shared" si="155"/>
        <v>0.3862343149600192</v>
      </c>
      <c r="FN78" s="12">
        <f t="shared" si="156"/>
        <v>0.48774590481930119</v>
      </c>
    </row>
    <row r="79" spans="2:170" x14ac:dyDescent="0.2">
      <c r="B79" t="str">
        <f t="shared" si="147"/>
        <v xml:space="preserve">   Other services</v>
      </c>
      <c r="C79" s="11"/>
      <c r="D79" s="11">
        <f t="shared" ref="D79:AI79" si="207">C18/C$7*D49</f>
        <v>1.2196193115278762</v>
      </c>
      <c r="E79" s="11">
        <f t="shared" si="207"/>
        <v>1.1175301473371293</v>
      </c>
      <c r="F79" s="11">
        <f t="shared" si="207"/>
        <v>-0.1540159466827194</v>
      </c>
      <c r="G79" s="11">
        <f t="shared" si="207"/>
        <v>-0.25001685862535356</v>
      </c>
      <c r="H79" s="11">
        <f t="shared" si="207"/>
        <v>0.85002370724982179</v>
      </c>
      <c r="I79" s="11">
        <f t="shared" si="207"/>
        <v>1.1250550523359995</v>
      </c>
      <c r="J79" s="11">
        <f t="shared" si="207"/>
        <v>0.10754260853455544</v>
      </c>
      <c r="K79" s="11">
        <f t="shared" si="207"/>
        <v>-0.52872852489649258</v>
      </c>
      <c r="L79" s="11">
        <f t="shared" si="207"/>
        <v>0.81111097316503633</v>
      </c>
      <c r="M79" s="11">
        <f t="shared" si="207"/>
        <v>1.0202021486035828</v>
      </c>
      <c r="N79" s="11">
        <f t="shared" si="207"/>
        <v>0.22592817153583544</v>
      </c>
      <c r="O79" s="11">
        <f t="shared" si="207"/>
        <v>7.0917788953587052E-2</v>
      </c>
      <c r="P79" s="11">
        <f t="shared" si="207"/>
        <v>1.6473335455509419</v>
      </c>
      <c r="Q79" s="11">
        <f t="shared" si="207"/>
        <v>0.42691546963312682</v>
      </c>
      <c r="R79" s="11">
        <f t="shared" si="207"/>
        <v>-0.63574136592670605</v>
      </c>
      <c r="S79" s="11">
        <f t="shared" si="207"/>
        <v>0.18851982404934656</v>
      </c>
      <c r="T79" s="11">
        <f t="shared" si="207"/>
        <v>0.49658422366623428</v>
      </c>
      <c r="U79" s="11">
        <f t="shared" si="207"/>
        <v>1.0380044484769981</v>
      </c>
      <c r="V79" s="11">
        <f t="shared" si="207"/>
        <v>-0.14965975514617252</v>
      </c>
      <c r="W79" s="11">
        <f t="shared" si="207"/>
        <v>0.68826804982215661</v>
      </c>
      <c r="X79" s="11">
        <f t="shared" si="207"/>
        <v>0.51851088068891804</v>
      </c>
      <c r="Y79" s="11">
        <f t="shared" si="207"/>
        <v>0.72914650148294513</v>
      </c>
      <c r="Z79" s="11">
        <f t="shared" si="207"/>
        <v>-0.81946619698971401</v>
      </c>
      <c r="AA79" s="11">
        <f t="shared" si="207"/>
        <v>-0.27174392276971132</v>
      </c>
      <c r="AB79" s="11">
        <f t="shared" si="207"/>
        <v>0.88906454974415916</v>
      </c>
      <c r="AC79" s="11">
        <f t="shared" si="207"/>
        <v>0.34549013969915482</v>
      </c>
      <c r="AD79" s="11">
        <f t="shared" si="207"/>
        <v>1.1581318028722694</v>
      </c>
      <c r="AE79" s="11">
        <f t="shared" si="207"/>
        <v>0.29202403960731893</v>
      </c>
      <c r="AF79" s="11">
        <f t="shared" si="207"/>
        <v>1.1031705270144585</v>
      </c>
      <c r="AG79" s="11">
        <f t="shared" si="207"/>
        <v>0.31464903999183902</v>
      </c>
      <c r="AH79" s="11">
        <f t="shared" si="207"/>
        <v>0.72344262584210095</v>
      </c>
      <c r="AI79" s="11">
        <f t="shared" si="207"/>
        <v>0.22418937272461237</v>
      </c>
      <c r="AJ79" s="11">
        <f t="shared" ref="AJ79:BO79" si="208">AI18/AI$7*AJ49</f>
        <v>1.2999177937172468</v>
      </c>
      <c r="AK79" s="11">
        <f t="shared" si="208"/>
        <v>0.16916631604477361</v>
      </c>
      <c r="AL79" s="11">
        <f t="shared" si="208"/>
        <v>0.95706894499597173</v>
      </c>
      <c r="AM79" s="11">
        <f t="shared" si="208"/>
        <v>-0.57521787242167322</v>
      </c>
      <c r="AN79" s="11">
        <f t="shared" si="208"/>
        <v>-5.8175449656385658E-2</v>
      </c>
      <c r="AO79" s="11">
        <f t="shared" si="208"/>
        <v>0.30231784438679277</v>
      </c>
      <c r="AP79" s="11">
        <f t="shared" si="208"/>
        <v>0.76387904671280549</v>
      </c>
      <c r="AQ79" s="11">
        <f t="shared" si="208"/>
        <v>0.25896951877082347</v>
      </c>
      <c r="AR79" s="11">
        <f t="shared" si="208"/>
        <v>0.22916043591412641</v>
      </c>
      <c r="AS79" s="11">
        <f t="shared" si="208"/>
        <v>0.93823203721904413</v>
      </c>
      <c r="AT79" s="11">
        <f t="shared" si="208"/>
        <v>0.21721852498272148</v>
      </c>
      <c r="AU79" s="11">
        <f t="shared" si="208"/>
        <v>-0.34218491781972338</v>
      </c>
      <c r="AV79" s="11">
        <f t="shared" si="208"/>
        <v>0.57242871928532368</v>
      </c>
      <c r="AW79" s="11">
        <f t="shared" si="208"/>
        <v>0.18051262528688797</v>
      </c>
      <c r="AX79" s="11">
        <f t="shared" si="208"/>
        <v>0.4738950169647661</v>
      </c>
      <c r="AY79" s="11">
        <f t="shared" si="208"/>
        <v>0.47175299930068149</v>
      </c>
      <c r="AZ79" s="11">
        <f t="shared" si="208"/>
        <v>-0.13716114338286536</v>
      </c>
      <c r="BA79" s="11">
        <f t="shared" si="208"/>
        <v>3.9589837440391656E-2</v>
      </c>
      <c r="BB79" s="11">
        <f t="shared" si="208"/>
        <v>0.41841951565851315</v>
      </c>
      <c r="BC79" s="11">
        <f t="shared" si="208"/>
        <v>0.25879634745731878</v>
      </c>
      <c r="BD79" s="11">
        <f t="shared" si="208"/>
        <v>0.3200041965235742</v>
      </c>
      <c r="BE79" s="11">
        <f t="shared" si="208"/>
        <v>6.9801618656085654E-2</v>
      </c>
      <c r="BF79" s="11">
        <f t="shared" si="208"/>
        <v>0.21019050016666474</v>
      </c>
      <c r="BG79" s="11">
        <f t="shared" si="208"/>
        <v>-0.49058350282952262</v>
      </c>
      <c r="BH79" s="11">
        <f t="shared" si="208"/>
        <v>0.20973103740432</v>
      </c>
      <c r="BI79" s="11">
        <f t="shared" si="208"/>
        <v>0.48042946238412759</v>
      </c>
      <c r="BJ79" s="11">
        <f t="shared" si="208"/>
        <v>0.20813680377377047</v>
      </c>
      <c r="BK79" s="11">
        <f t="shared" si="208"/>
        <v>0.25617789942043206</v>
      </c>
      <c r="BL79" s="11">
        <f t="shared" si="208"/>
        <v>9.7726714445447033E-2</v>
      </c>
      <c r="BM79" s="11">
        <f t="shared" si="208"/>
        <v>0.50878708655994498</v>
      </c>
      <c r="BN79" s="11">
        <f t="shared" si="208"/>
        <v>1.9204474473966802E-2</v>
      </c>
      <c r="BO79" s="11">
        <f t="shared" si="208"/>
        <v>7.6069092141423947E-2</v>
      </c>
      <c r="BP79" s="11">
        <f t="shared" ref="BP79:CU79" si="209">BO18/BO$7*BP49</f>
        <v>4.7159737024001371E-2</v>
      </c>
      <c r="BQ79" s="11">
        <f t="shared" si="209"/>
        <v>0.31103606698582936</v>
      </c>
      <c r="BR79" s="11">
        <f t="shared" si="209"/>
        <v>0.10243016546963091</v>
      </c>
      <c r="BS79" s="11">
        <f t="shared" si="209"/>
        <v>0.44836972067155517</v>
      </c>
      <c r="BT79" s="11">
        <f t="shared" si="209"/>
        <v>0.25750558936430362</v>
      </c>
      <c r="BU79" s="11">
        <f t="shared" si="209"/>
        <v>0.68304686583399943</v>
      </c>
      <c r="BV79" s="11">
        <f t="shared" si="209"/>
        <v>0.66883873695329665</v>
      </c>
      <c r="BW79" s="11">
        <f t="shared" si="209"/>
        <v>0.23419402175800377</v>
      </c>
      <c r="BX79" s="11">
        <f t="shared" si="209"/>
        <v>0.504651467774901</v>
      </c>
      <c r="BY79" s="11">
        <f t="shared" si="209"/>
        <v>1.0134103893505531</v>
      </c>
      <c r="BZ79" s="11">
        <f t="shared" si="209"/>
        <v>0.37647567028162315</v>
      </c>
      <c r="CA79" s="11">
        <f t="shared" si="209"/>
        <v>0.82115595373849082</v>
      </c>
      <c r="CB79" s="11">
        <f t="shared" si="209"/>
        <v>3.6782585852137596E-2</v>
      </c>
      <c r="CC79" s="11">
        <f t="shared" si="209"/>
        <v>0.58081058754501858</v>
      </c>
      <c r="CD79" s="11">
        <f t="shared" si="209"/>
        <v>0.4799798023123461</v>
      </c>
      <c r="CE79" s="11">
        <f t="shared" si="209"/>
        <v>5.7449345573267085E-2</v>
      </c>
      <c r="CF79" s="11">
        <f t="shared" si="209"/>
        <v>0.24138042235264121</v>
      </c>
      <c r="CG79" s="11">
        <f t="shared" si="209"/>
        <v>0.72883324243243841</v>
      </c>
      <c r="CH79" s="11">
        <f t="shared" si="209"/>
        <v>0.80599510574191358</v>
      </c>
      <c r="CI79" s="11">
        <f t="shared" si="209"/>
        <v>0.37303216316437909</v>
      </c>
      <c r="CJ79" s="11">
        <f t="shared" si="209"/>
        <v>0.4199623715757167</v>
      </c>
      <c r="CK79" s="11">
        <f t="shared" si="209"/>
        <v>0.5131366023553604</v>
      </c>
      <c r="CL79" s="11">
        <f t="shared" si="209"/>
        <v>0.24428335862656894</v>
      </c>
      <c r="CM79" s="11">
        <f t="shared" si="209"/>
        <v>0.31816695186611182</v>
      </c>
      <c r="CN79" s="11">
        <f t="shared" si="209"/>
        <v>0.16687096169888102</v>
      </c>
      <c r="CO79" s="11">
        <f t="shared" si="209"/>
        <v>0.12852127562627344</v>
      </c>
      <c r="CP79" s="11">
        <f t="shared" si="209"/>
        <v>0.46968406907836369</v>
      </c>
      <c r="CQ79" s="11">
        <f t="shared" si="209"/>
        <v>-0.18880502781568667</v>
      </c>
      <c r="CR79" s="11">
        <f t="shared" si="209"/>
        <v>0.3251661461642627</v>
      </c>
      <c r="CS79" s="11">
        <f t="shared" si="209"/>
        <v>0.2149454990533019</v>
      </c>
      <c r="CT79" s="11">
        <f t="shared" si="209"/>
        <v>0.67432212113926548</v>
      </c>
      <c r="CU79" s="11">
        <f t="shared" si="209"/>
        <v>0.54207900051487812</v>
      </c>
      <c r="CV79" s="11">
        <f t="shared" ref="CV79:EA79" si="210">CU18/CU$7*CV49</f>
        <v>-0.1391121677821042</v>
      </c>
      <c r="CW79" s="11">
        <f t="shared" si="210"/>
        <v>0.45688422173213816</v>
      </c>
      <c r="CX79" s="11">
        <f t="shared" si="210"/>
        <v>0.17269021944308979</v>
      </c>
      <c r="CY79" s="11">
        <f t="shared" si="210"/>
        <v>0.12851913920113983</v>
      </c>
      <c r="CZ79" s="11">
        <f t="shared" si="210"/>
        <v>0.53208574005370179</v>
      </c>
      <c r="DA79" s="11">
        <f t="shared" si="210"/>
        <v>0.10963687854839564</v>
      </c>
      <c r="DB79" s="11">
        <f t="shared" si="210"/>
        <v>0.68563038706667934</v>
      </c>
      <c r="DC79" s="11">
        <f t="shared" si="210"/>
        <v>0.85193561345170521</v>
      </c>
      <c r="DD79" s="11">
        <f t="shared" si="210"/>
        <v>0.70030261239169567</v>
      </c>
      <c r="DE79" s="11">
        <f t="shared" si="210"/>
        <v>0.17955585932639281</v>
      </c>
      <c r="DF79" s="11">
        <f t="shared" si="210"/>
        <v>0.59768399016361617</v>
      </c>
      <c r="DG79" s="11">
        <f t="shared" si="210"/>
        <v>0.24237249569313749</v>
      </c>
      <c r="DH79" s="11">
        <f t="shared" si="210"/>
        <v>0.38674515139901067</v>
      </c>
      <c r="DI79" s="11">
        <f t="shared" si="210"/>
        <v>0.39171020917470079</v>
      </c>
      <c r="DJ79" s="11">
        <f t="shared" si="210"/>
        <v>0.75485735988347713</v>
      </c>
      <c r="DK79" s="11">
        <f t="shared" si="210"/>
        <v>0.59688284163114735</v>
      </c>
      <c r="DL79" s="11">
        <f t="shared" si="210"/>
        <v>0.29817805946756359</v>
      </c>
      <c r="DM79" s="11">
        <f t="shared" si="210"/>
        <v>0.46288053626058456</v>
      </c>
      <c r="DN79" s="11">
        <f t="shared" si="210"/>
        <v>0.72256943283673059</v>
      </c>
      <c r="DO79" s="11">
        <f t="shared" si="210"/>
        <v>0.58283807591437886</v>
      </c>
      <c r="DP79" s="11">
        <f t="shared" si="210"/>
        <v>0.40110652905532967</v>
      </c>
      <c r="DQ79" s="11">
        <f t="shared" si="210"/>
        <v>0.46756800225993395</v>
      </c>
      <c r="DR79" s="11">
        <f t="shared" si="210"/>
        <v>0.54074998251305739</v>
      </c>
      <c r="DS79" s="11">
        <f t="shared" si="210"/>
        <v>-0.31984811891745502</v>
      </c>
      <c r="DT79" s="42">
        <f t="shared" si="210"/>
        <v>-6.5666386119045672</v>
      </c>
      <c r="DU79" s="42">
        <f t="shared" si="210"/>
        <v>3.2620067423890164</v>
      </c>
      <c r="DV79" s="42">
        <f t="shared" si="210"/>
        <v>0.67966655183380498</v>
      </c>
      <c r="DW79" s="11">
        <f t="shared" si="210"/>
        <v>-3.2337482133215432E-2</v>
      </c>
      <c r="DX79" s="11">
        <f t="shared" si="210"/>
        <v>0.78313504240668619</v>
      </c>
      <c r="DY79" s="11">
        <f t="shared" si="210"/>
        <v>0.96322501458651166</v>
      </c>
      <c r="DZ79" s="11">
        <f t="shared" si="210"/>
        <v>0.78036156902630038</v>
      </c>
      <c r="EA79" s="11">
        <f t="shared" si="210"/>
        <v>-4.6008605161563618E-2</v>
      </c>
      <c r="EB79" s="11">
        <f t="shared" ref="EB79:FJ79" si="211">EA18/EA$7*EB49</f>
        <v>0.45604020439344478</v>
      </c>
      <c r="EC79" s="11">
        <f t="shared" si="211"/>
        <v>0.92191863491536019</v>
      </c>
      <c r="ED79" s="11">
        <f t="shared" si="211"/>
        <v>4.5014888726544126E-2</v>
      </c>
      <c r="EE79" s="11">
        <f t="shared" si="211"/>
        <v>0.62410704047093124</v>
      </c>
      <c r="EF79" s="11">
        <f t="shared" si="211"/>
        <v>0.18056547784451563</v>
      </c>
      <c r="EG79" s="11">
        <f t="shared" si="211"/>
        <v>0.53012372515931427</v>
      </c>
      <c r="EH79" s="11">
        <f t="shared" si="211"/>
        <v>0.61612627917419183</v>
      </c>
      <c r="EI79" s="11">
        <f t="shared" si="211"/>
        <v>0.15047102194670761</v>
      </c>
      <c r="EJ79" s="11">
        <f t="shared" si="211"/>
        <v>0.55848000443745893</v>
      </c>
      <c r="EK79" s="11">
        <f t="shared" si="211"/>
        <v>0.34410315969522259</v>
      </c>
      <c r="EL79" s="11">
        <f t="shared" si="211"/>
        <v>-0.13289075402671863</v>
      </c>
      <c r="EM79" s="11">
        <f t="shared" si="211"/>
        <v>-0.1642319715907393</v>
      </c>
      <c r="EN79" s="11">
        <f t="shared" si="211"/>
        <v>0.59328360682592263</v>
      </c>
      <c r="EO79" s="11">
        <f t="shared" si="211"/>
        <v>0.69960927529499428</v>
      </c>
      <c r="EP79" s="12">
        <f t="shared" si="211"/>
        <v>5.7320121522845033E-2</v>
      </c>
      <c r="EQ79" s="12">
        <f t="shared" si="211"/>
        <v>0.23381474139542829</v>
      </c>
      <c r="ER79" s="12">
        <f t="shared" si="211"/>
        <v>-0.8722112671882355</v>
      </c>
      <c r="ES79" s="12">
        <f t="shared" si="211"/>
        <v>-0.52659340504000796</v>
      </c>
      <c r="ET79" s="12">
        <f t="shared" si="211"/>
        <v>-0.10968115447229941</v>
      </c>
      <c r="EU79" s="12">
        <f t="shared" si="211"/>
        <v>-5.2819956206749022E-2</v>
      </c>
      <c r="EV79" s="12">
        <f t="shared" si="211"/>
        <v>0.25815910195574626</v>
      </c>
      <c r="EW79" s="12">
        <f t="shared" si="211"/>
        <v>0.38002710503563181</v>
      </c>
      <c r="EX79" s="12">
        <f t="shared" si="211"/>
        <v>0.4018402524781437</v>
      </c>
      <c r="EY79" s="12">
        <f t="shared" si="211"/>
        <v>0.3655255583850115</v>
      </c>
      <c r="EZ79" s="12">
        <f t="shared" si="211"/>
        <v>0.31117975590820801</v>
      </c>
      <c r="FA79" s="12">
        <f t="shared" si="211"/>
        <v>0.28055471200513099</v>
      </c>
      <c r="FB79" s="12">
        <f t="shared" si="211"/>
        <v>0.254446650966414</v>
      </c>
      <c r="FC79" s="12">
        <f t="shared" si="211"/>
        <v>0.22197841485268038</v>
      </c>
      <c r="FD79" s="12">
        <f t="shared" si="211"/>
        <v>0.1767260656705788</v>
      </c>
      <c r="FE79" s="12">
        <f t="shared" si="211"/>
        <v>0.1232327350314829</v>
      </c>
      <c r="FF79" s="12">
        <f t="shared" si="211"/>
        <v>0.13436309586588741</v>
      </c>
      <c r="FG79" s="12">
        <f t="shared" si="211"/>
        <v>0.11072239397756391</v>
      </c>
      <c r="FH79" s="12">
        <f t="shared" si="211"/>
        <v>0.10497225064246905</v>
      </c>
      <c r="FI79" s="12">
        <f t="shared" si="211"/>
        <v>0.14675967838550624</v>
      </c>
      <c r="FJ79" s="12">
        <f t="shared" si="211"/>
        <v>0.11721591280848521</v>
      </c>
      <c r="FK79" s="12">
        <f t="shared" si="153"/>
        <v>0.24137893960853588</v>
      </c>
      <c r="FL79" s="12">
        <f t="shared" si="154"/>
        <v>9.010675518753837E-2</v>
      </c>
      <c r="FM79" s="12">
        <f t="shared" si="155"/>
        <v>0.10917408874193635</v>
      </c>
      <c r="FN79" s="12">
        <f t="shared" si="156"/>
        <v>0.16258654319284524</v>
      </c>
    </row>
    <row r="80" spans="2:170" x14ac:dyDescent="0.2">
      <c r="B80" t="str">
        <f t="shared" si="147"/>
        <v xml:space="preserve">      Leisure and Hospitality</v>
      </c>
      <c r="C80" s="11"/>
      <c r="D80" s="11">
        <f t="shared" ref="D80:AI80" si="212">C19/C$7*D50</f>
        <v>0.33282160065808419</v>
      </c>
      <c r="E80" s="11">
        <f t="shared" si="212"/>
        <v>0.19419999091555187</v>
      </c>
      <c r="F80" s="11">
        <f t="shared" si="212"/>
        <v>-9.478825547448276E-2</v>
      </c>
      <c r="G80" s="11">
        <f t="shared" si="212"/>
        <v>0.61626042381691415</v>
      </c>
      <c r="H80" s="11">
        <f t="shared" si="212"/>
        <v>-0.17897105893486143</v>
      </c>
      <c r="I80" s="11">
        <f t="shared" si="212"/>
        <v>-0.54914861783742663</v>
      </c>
      <c r="J80" s="11">
        <f t="shared" si="212"/>
        <v>0.26528658172476705</v>
      </c>
      <c r="K80" s="11">
        <f t="shared" si="212"/>
        <v>0.36373542684486754</v>
      </c>
      <c r="L80" s="11">
        <f t="shared" si="212"/>
        <v>0.14295713211611588</v>
      </c>
      <c r="M80" s="11">
        <f t="shared" si="212"/>
        <v>0.4090060762285691</v>
      </c>
      <c r="N80" s="11">
        <f t="shared" si="212"/>
        <v>0.20272207676971435</v>
      </c>
      <c r="O80" s="11">
        <f t="shared" si="212"/>
        <v>0.29883685645151009</v>
      </c>
      <c r="P80" s="11">
        <f t="shared" si="212"/>
        <v>0.3223695121047242</v>
      </c>
      <c r="Q80" s="11">
        <f t="shared" si="212"/>
        <v>0.54008339286268792</v>
      </c>
      <c r="R80" s="11">
        <f t="shared" si="212"/>
        <v>-0.31889233435923969</v>
      </c>
      <c r="S80" s="11">
        <f t="shared" si="212"/>
        <v>0.29687831680121973</v>
      </c>
      <c r="T80" s="11">
        <f t="shared" si="212"/>
        <v>0.46421248726415226</v>
      </c>
      <c r="U80" s="11">
        <f t="shared" si="212"/>
        <v>-0.12701720968163835</v>
      </c>
      <c r="V80" s="11">
        <f t="shared" si="212"/>
        <v>0.67810861579029014</v>
      </c>
      <c r="W80" s="11">
        <f t="shared" si="212"/>
        <v>0.62334665427962399</v>
      </c>
      <c r="X80" s="11">
        <f t="shared" si="212"/>
        <v>0.17174244241423764</v>
      </c>
      <c r="Y80" s="11">
        <f t="shared" si="212"/>
        <v>-0.15790770166791743</v>
      </c>
      <c r="Z80" s="11">
        <f t="shared" si="212"/>
        <v>0.80787108689840537</v>
      </c>
      <c r="AA80" s="11">
        <f t="shared" si="212"/>
        <v>-0.3594204983160007</v>
      </c>
      <c r="AB80" s="11">
        <f t="shared" si="212"/>
        <v>0.81786642789764019</v>
      </c>
      <c r="AC80" s="11">
        <f t="shared" si="212"/>
        <v>0.55370549171985639</v>
      </c>
      <c r="AD80" s="11">
        <f t="shared" si="212"/>
        <v>0.25352597726181619</v>
      </c>
      <c r="AE80" s="11">
        <f t="shared" si="212"/>
        <v>4.3003521678568607E-2</v>
      </c>
      <c r="AF80" s="11">
        <f t="shared" si="212"/>
        <v>-5.2918423877755902E-2</v>
      </c>
      <c r="AG80" s="11">
        <f t="shared" si="212"/>
        <v>0.53209326598281759</v>
      </c>
      <c r="AH80" s="11">
        <f t="shared" si="212"/>
        <v>0.7320643595738997</v>
      </c>
      <c r="AI80" s="11">
        <f t="shared" si="212"/>
        <v>-9.0788366855962921E-2</v>
      </c>
      <c r="AJ80" s="11">
        <f t="shared" ref="AJ80:BO80" si="213">AI19/AI$7*AJ50</f>
        <v>0.54512946441479682</v>
      </c>
      <c r="AK80" s="11">
        <f t="shared" si="213"/>
        <v>0.31127003221637595</v>
      </c>
      <c r="AL80" s="11">
        <f t="shared" si="213"/>
        <v>-0.26201297329328355</v>
      </c>
      <c r="AM80" s="11">
        <f t="shared" si="213"/>
        <v>1.4060639208285666</v>
      </c>
      <c r="AN80" s="11">
        <f t="shared" si="213"/>
        <v>4.8660457836448352E-2</v>
      </c>
      <c r="AO80" s="11">
        <f t="shared" si="213"/>
        <v>0.16559246749251788</v>
      </c>
      <c r="AP80" s="11">
        <f t="shared" si="213"/>
        <v>0.45975559012673656</v>
      </c>
      <c r="AQ80" s="11">
        <f t="shared" si="213"/>
        <v>0.2114309836344663</v>
      </c>
      <c r="AR80" s="11">
        <f t="shared" si="213"/>
        <v>-0.21617382968815171</v>
      </c>
      <c r="AS80" s="11">
        <f t="shared" si="213"/>
        <v>-0.5069709058323203</v>
      </c>
      <c r="AT80" s="11">
        <f t="shared" si="213"/>
        <v>0.76671710278253136</v>
      </c>
      <c r="AU80" s="11">
        <f t="shared" si="213"/>
        <v>-1.8657461523452292E-2</v>
      </c>
      <c r="AV80" s="11">
        <f t="shared" si="213"/>
        <v>-0.14004307486831591</v>
      </c>
      <c r="AW80" s="11">
        <f t="shared" si="213"/>
        <v>-0.28014125086269315</v>
      </c>
      <c r="AX80" s="11">
        <f t="shared" si="213"/>
        <v>-0.7835546818278698</v>
      </c>
      <c r="AY80" s="11">
        <f t="shared" si="213"/>
        <v>-0.12552976686683362</v>
      </c>
      <c r="AZ80" s="11">
        <f t="shared" si="213"/>
        <v>0.22836696084702521</v>
      </c>
      <c r="BA80" s="11">
        <f t="shared" si="213"/>
        <v>0.17934456093741502</v>
      </c>
      <c r="BB80" s="11">
        <f t="shared" si="213"/>
        <v>-3.9365392790121884E-2</v>
      </c>
      <c r="BC80" s="11">
        <f t="shared" si="213"/>
        <v>0.13927722180375079</v>
      </c>
      <c r="BD80" s="11">
        <f t="shared" si="213"/>
        <v>3.975163096550606E-2</v>
      </c>
      <c r="BE80" s="11">
        <f t="shared" si="213"/>
        <v>0.41524977769452981</v>
      </c>
      <c r="BF80" s="11">
        <f t="shared" si="213"/>
        <v>0.60210988417889844</v>
      </c>
      <c r="BG80" s="11">
        <f t="shared" si="213"/>
        <v>9.9370308808826458E-3</v>
      </c>
      <c r="BH80" s="11">
        <f t="shared" si="213"/>
        <v>0.38347472449654763</v>
      </c>
      <c r="BI80" s="11">
        <f t="shared" si="213"/>
        <v>-8.869587872213773E-2</v>
      </c>
      <c r="BJ80" s="11">
        <f t="shared" si="213"/>
        <v>0.38053543737462986</v>
      </c>
      <c r="BK80" s="11">
        <f t="shared" si="213"/>
        <v>0.17751556922669931</v>
      </c>
      <c r="BL80" s="11">
        <f t="shared" si="213"/>
        <v>0.50745988417519305</v>
      </c>
      <c r="BM80" s="11">
        <f t="shared" si="213"/>
        <v>0.21441785676613581</v>
      </c>
      <c r="BN80" s="11">
        <f t="shared" si="213"/>
        <v>0.31101174219858735</v>
      </c>
      <c r="BO80" s="11">
        <f t="shared" si="213"/>
        <v>0.30750404196653763</v>
      </c>
      <c r="BP80" s="11">
        <f t="shared" ref="BP80:CU80" si="214">BO19/BO$7*BP50</f>
        <v>0.15166574127326116</v>
      </c>
      <c r="BQ80" s="11">
        <f t="shared" si="214"/>
        <v>0.46692453019856339</v>
      </c>
      <c r="BR80" s="11">
        <f t="shared" si="214"/>
        <v>0.31035502142664684</v>
      </c>
      <c r="BS80" s="11">
        <f t="shared" si="214"/>
        <v>0.39405607140095178</v>
      </c>
      <c r="BT80" s="11">
        <f t="shared" si="214"/>
        <v>0.2119387942196605</v>
      </c>
      <c r="BU80" s="11">
        <f t="shared" si="214"/>
        <v>0.32163878183204087</v>
      </c>
      <c r="BV80" s="11">
        <f t="shared" si="214"/>
        <v>0.2456437864469169</v>
      </c>
      <c r="BW80" s="11">
        <f t="shared" si="214"/>
        <v>0.30823352569256418</v>
      </c>
      <c r="BX80" s="11">
        <f t="shared" si="214"/>
        <v>-0.11511421020738884</v>
      </c>
      <c r="BY80" s="11">
        <f t="shared" si="214"/>
        <v>2.6737377283996489E-2</v>
      </c>
      <c r="BZ80" s="11">
        <f t="shared" si="214"/>
        <v>-0.57216742531279896</v>
      </c>
      <c r="CA80" s="11">
        <f t="shared" si="214"/>
        <v>-0.72811356375514047</v>
      </c>
      <c r="CB80" s="11">
        <f t="shared" si="214"/>
        <v>-0.6524524025326619</v>
      </c>
      <c r="CC80" s="11">
        <f t="shared" si="214"/>
        <v>2.8218060022595203E-2</v>
      </c>
      <c r="CD80" s="11">
        <f t="shared" si="214"/>
        <v>-0.23513109741086352</v>
      </c>
      <c r="CE80" s="11">
        <f t="shared" si="214"/>
        <v>-3.8190981262815768E-2</v>
      </c>
      <c r="CF80" s="11">
        <f t="shared" si="214"/>
        <v>0.21307902561646067</v>
      </c>
      <c r="CG80" s="11">
        <f t="shared" si="214"/>
        <v>0.19273109850030479</v>
      </c>
      <c r="CH80" s="11">
        <f t="shared" si="214"/>
        <v>0.36787568239247448</v>
      </c>
      <c r="CI80" s="11">
        <f t="shared" si="214"/>
        <v>2.8493347602136808E-2</v>
      </c>
      <c r="CJ80" s="11">
        <f t="shared" si="214"/>
        <v>0.37432113509014092</v>
      </c>
      <c r="CK80" s="11">
        <f t="shared" si="214"/>
        <v>8.4856423493033656E-2</v>
      </c>
      <c r="CL80" s="11">
        <f t="shared" si="214"/>
        <v>0.36982191788808783</v>
      </c>
      <c r="CM80" s="11">
        <f t="shared" si="214"/>
        <v>0.33903067317503605</v>
      </c>
      <c r="CN80" s="11">
        <f t="shared" si="214"/>
        <v>0.40349044509381099</v>
      </c>
      <c r="CO80" s="11">
        <f t="shared" si="214"/>
        <v>0.16585215342544055</v>
      </c>
      <c r="CP80" s="11">
        <f t="shared" si="214"/>
        <v>0.62563973574463083</v>
      </c>
      <c r="CQ80" s="11">
        <f t="shared" si="214"/>
        <v>0.32923275635101706</v>
      </c>
      <c r="CR80" s="11">
        <f t="shared" si="214"/>
        <v>0.45631792398542514</v>
      </c>
      <c r="CS80" s="11">
        <f t="shared" si="214"/>
        <v>0.4074214656918918</v>
      </c>
      <c r="CT80" s="11">
        <f t="shared" si="214"/>
        <v>0.34099414703323838</v>
      </c>
      <c r="CU80" s="11">
        <f t="shared" si="214"/>
        <v>0.41932142010178142</v>
      </c>
      <c r="CV80" s="11">
        <f t="shared" ref="CV80:EA80" si="215">CU19/CU$7*CV50</f>
        <v>0.11388640854321591</v>
      </c>
      <c r="CW80" s="11">
        <f t="shared" si="215"/>
        <v>0.32581067478572029</v>
      </c>
      <c r="CX80" s="11">
        <f t="shared" si="215"/>
        <v>0.16445572318818555</v>
      </c>
      <c r="CY80" s="11">
        <f t="shared" si="215"/>
        <v>0.53181062925698774</v>
      </c>
      <c r="CZ80" s="11">
        <f t="shared" si="215"/>
        <v>0.42220427171696134</v>
      </c>
      <c r="DA80" s="11">
        <f t="shared" si="215"/>
        <v>0.82423661558551886</v>
      </c>
      <c r="DB80" s="11">
        <f t="shared" si="215"/>
        <v>0.26088847435386286</v>
      </c>
      <c r="DC80" s="11">
        <f t="shared" si="215"/>
        <v>0.44591725043206404</v>
      </c>
      <c r="DD80" s="11">
        <f t="shared" si="215"/>
        <v>0.32395263587917811</v>
      </c>
      <c r="DE80" s="11">
        <f t="shared" si="215"/>
        <v>0.47157628317619898</v>
      </c>
      <c r="DF80" s="11">
        <f t="shared" si="215"/>
        <v>0.19527557698415332</v>
      </c>
      <c r="DG80" s="11">
        <f t="shared" si="215"/>
        <v>0.35004731229663266</v>
      </c>
      <c r="DH80" s="11">
        <f t="shared" si="215"/>
        <v>0.54604399796276715</v>
      </c>
      <c r="DI80" s="11">
        <f t="shared" si="215"/>
        <v>-8.824082857740113E-15</v>
      </c>
      <c r="DJ80" s="11">
        <f t="shared" si="215"/>
        <v>0.19082533174675803</v>
      </c>
      <c r="DK80" s="11">
        <f t="shared" si="215"/>
        <v>0.56117998826531401</v>
      </c>
      <c r="DL80" s="11">
        <f t="shared" si="215"/>
        <v>0.3154306886690792</v>
      </c>
      <c r="DM80" s="11">
        <f t="shared" si="215"/>
        <v>-4.6500700320354124E-2</v>
      </c>
      <c r="DN80" s="11">
        <f t="shared" si="215"/>
        <v>0.29692168493239052</v>
      </c>
      <c r="DO80" s="11">
        <f t="shared" si="215"/>
        <v>3.0716270759253931E-2</v>
      </c>
      <c r="DP80" s="11">
        <f t="shared" si="215"/>
        <v>0.1615128496780727</v>
      </c>
      <c r="DQ80" s="11">
        <f t="shared" si="215"/>
        <v>0.15257817271365889</v>
      </c>
      <c r="DR80" s="11">
        <f t="shared" si="215"/>
        <v>7.5460750700492574E-2</v>
      </c>
      <c r="DS80" s="11">
        <f t="shared" si="215"/>
        <v>-0.45636528653150793</v>
      </c>
      <c r="DT80" s="42">
        <f t="shared" si="215"/>
        <v>-8.7427935412837812</v>
      </c>
      <c r="DU80" s="42">
        <f t="shared" si="215"/>
        <v>4.2404870527001624</v>
      </c>
      <c r="DV80" s="42">
        <f t="shared" si="215"/>
        <v>0.64229737107518081</v>
      </c>
      <c r="DW80" s="11">
        <f t="shared" si="215"/>
        <v>-0.28661248257965338</v>
      </c>
      <c r="DX80" s="11">
        <f t="shared" si="215"/>
        <v>3.501753828007605</v>
      </c>
      <c r="DY80" s="11">
        <f t="shared" si="215"/>
        <v>3.7968591677253087</v>
      </c>
      <c r="DZ80" s="11">
        <f t="shared" si="215"/>
        <v>1.8650180629971498</v>
      </c>
      <c r="EA80" s="11">
        <f t="shared" si="215"/>
        <v>0.72908278507469648</v>
      </c>
      <c r="EB80" s="11">
        <f t="shared" ref="EB80:FJ80" si="216">EA19/EA$7*EB50</f>
        <v>0.71792844756294005</v>
      </c>
      <c r="EC80" s="11">
        <f t="shared" si="216"/>
        <v>0.99689199559589514</v>
      </c>
      <c r="ED80" s="11">
        <f t="shared" si="216"/>
        <v>0.6468923547214851</v>
      </c>
      <c r="EE80" s="11">
        <f t="shared" si="216"/>
        <v>0.7746252171809469</v>
      </c>
      <c r="EF80" s="11">
        <f t="shared" si="216"/>
        <v>0.63816334148485998</v>
      </c>
      <c r="EG80" s="11">
        <f t="shared" si="216"/>
        <v>0.31836649968786362</v>
      </c>
      <c r="EH80" s="11">
        <f t="shared" si="216"/>
        <v>0.26540909054328643</v>
      </c>
      <c r="EI80" s="11">
        <f t="shared" si="216"/>
        <v>-8.2208801834354334E-2</v>
      </c>
      <c r="EJ80" s="11">
        <f t="shared" si="216"/>
        <v>0.34002804392413943</v>
      </c>
      <c r="EK80" s="11">
        <f t="shared" si="216"/>
        <v>0.31573592829885788</v>
      </c>
      <c r="EL80" s="11">
        <f t="shared" si="216"/>
        <v>-0.19104341584740051</v>
      </c>
      <c r="EM80" s="11">
        <f t="shared" si="216"/>
        <v>-0.24482165467006461</v>
      </c>
      <c r="EN80" s="11">
        <f t="shared" si="216"/>
        <v>0.396584814482075</v>
      </c>
      <c r="EO80" s="11">
        <f t="shared" si="216"/>
        <v>0.22672340020504569</v>
      </c>
      <c r="EP80" s="12">
        <f t="shared" si="216"/>
        <v>-0.43618420598822394</v>
      </c>
      <c r="EQ80" s="12">
        <f t="shared" si="216"/>
        <v>0.82211221560976888</v>
      </c>
      <c r="ER80" s="12">
        <f t="shared" si="216"/>
        <v>-0.16626140308697826</v>
      </c>
      <c r="ES80" s="12">
        <f t="shared" si="216"/>
        <v>-0.84057004224286869</v>
      </c>
      <c r="ET80" s="12">
        <f t="shared" si="216"/>
        <v>-0.39759905034086773</v>
      </c>
      <c r="EU80" s="12">
        <f t="shared" si="216"/>
        <v>-0.19693521821004553</v>
      </c>
      <c r="EV80" s="12">
        <f t="shared" si="216"/>
        <v>0.24270934292702717</v>
      </c>
      <c r="EW80" s="12">
        <f t="shared" si="216"/>
        <v>0.26724957352813822</v>
      </c>
      <c r="EX80" s="12">
        <f t="shared" si="216"/>
        <v>0.28285070867593903</v>
      </c>
      <c r="EY80" s="12">
        <f t="shared" si="216"/>
        <v>0.22900279388769404</v>
      </c>
      <c r="EZ80" s="12">
        <f t="shared" si="216"/>
        <v>0.32382304953729762</v>
      </c>
      <c r="FA80" s="12">
        <f t="shared" si="216"/>
        <v>0.38383948937352608</v>
      </c>
      <c r="FB80" s="12">
        <f t="shared" si="216"/>
        <v>0.41034149158067151</v>
      </c>
      <c r="FC80" s="12">
        <f t="shared" si="216"/>
        <v>0.31852199002492276</v>
      </c>
      <c r="FD80" s="12">
        <f t="shared" si="216"/>
        <v>0.2540391518891561</v>
      </c>
      <c r="FE80" s="12">
        <f t="shared" si="216"/>
        <v>0.23193309011621077</v>
      </c>
      <c r="FF80" s="12">
        <f t="shared" si="216"/>
        <v>0.15326803956774021</v>
      </c>
      <c r="FG80" s="12">
        <f t="shared" si="216"/>
        <v>0.10593164091236007</v>
      </c>
      <c r="FH80" s="12">
        <f t="shared" si="216"/>
        <v>0.10475101447772964</v>
      </c>
      <c r="FI80" s="12">
        <f t="shared" si="216"/>
        <v>0.12011726577128849</v>
      </c>
      <c r="FJ80" s="12">
        <f t="shared" si="216"/>
        <v>0.1296484258917549</v>
      </c>
      <c r="FK80" s="12">
        <f t="shared" si="153"/>
        <v>0.32334492570862239</v>
      </c>
      <c r="FL80" s="12">
        <f t="shared" si="154"/>
        <v>0.17041457401050092</v>
      </c>
      <c r="FM80" s="12">
        <f t="shared" si="155"/>
        <v>0.17670290124828225</v>
      </c>
      <c r="FN80" s="12">
        <f t="shared" si="156"/>
        <v>0.15016385719258818</v>
      </c>
    </row>
    <row r="81" spans="2:170" x14ac:dyDescent="0.2">
      <c r="B81" t="str">
        <f t="shared" si="147"/>
        <v xml:space="preserve">   Government</v>
      </c>
      <c r="C81" s="11"/>
      <c r="D81" s="11">
        <f t="shared" ref="D81:AI81" si="217">C20/C$7*D51</f>
        <v>0.43016866935471076</v>
      </c>
      <c r="E81" s="11">
        <f t="shared" si="217"/>
        <v>1.3222625768470631</v>
      </c>
      <c r="F81" s="11">
        <f t="shared" si="217"/>
        <v>-0.37676818465136974</v>
      </c>
      <c r="G81" s="11">
        <f t="shared" si="217"/>
        <v>0.26578615244423442</v>
      </c>
      <c r="H81" s="11">
        <f t="shared" si="217"/>
        <v>1.2822566415820655</v>
      </c>
      <c r="I81" s="11">
        <f t="shared" si="217"/>
        <v>0.77080073084010969</v>
      </c>
      <c r="J81" s="11">
        <f t="shared" si="217"/>
        <v>-0.11874896543650867</v>
      </c>
      <c r="K81" s="11">
        <f t="shared" si="217"/>
        <v>1.0042870921792013</v>
      </c>
      <c r="L81" s="11">
        <f t="shared" si="217"/>
        <v>0.31028884580153804</v>
      </c>
      <c r="M81" s="11">
        <f t="shared" si="217"/>
        <v>3.5468412819340857E-2</v>
      </c>
      <c r="N81" s="11">
        <f t="shared" si="217"/>
        <v>0.9199142243710734</v>
      </c>
      <c r="O81" s="11">
        <f t="shared" si="217"/>
        <v>-0.21115449349303103</v>
      </c>
      <c r="P81" s="11">
        <f t="shared" si="217"/>
        <v>0.36847512546937922</v>
      </c>
      <c r="Q81" s="11">
        <f t="shared" si="217"/>
        <v>0.4268345099025222</v>
      </c>
      <c r="R81" s="11">
        <f t="shared" si="217"/>
        <v>0.3380479867744336</v>
      </c>
      <c r="S81" s="11">
        <f t="shared" si="217"/>
        <v>-3.5136705588827359E-2</v>
      </c>
      <c r="T81" s="11">
        <f t="shared" si="217"/>
        <v>0.34138452130846036</v>
      </c>
      <c r="U81" s="11">
        <f t="shared" si="217"/>
        <v>-0.31094136965494845</v>
      </c>
      <c r="V81" s="11">
        <f t="shared" si="217"/>
        <v>1.1916724471159696</v>
      </c>
      <c r="W81" s="11">
        <f t="shared" si="217"/>
        <v>0.32346295378791645</v>
      </c>
      <c r="X81" s="11">
        <f t="shared" si="217"/>
        <v>4.5517824606078991E-2</v>
      </c>
      <c r="Y81" s="11">
        <f t="shared" si="217"/>
        <v>-0.22577489653664548</v>
      </c>
      <c r="Z81" s="11">
        <f t="shared" si="217"/>
        <v>0.50471050236585624</v>
      </c>
      <c r="AA81" s="11">
        <f t="shared" si="217"/>
        <v>0.8269661902184513</v>
      </c>
      <c r="AB81" s="11">
        <f t="shared" si="217"/>
        <v>-0.18830267446534577</v>
      </c>
      <c r="AC81" s="11">
        <f t="shared" si="217"/>
        <v>-2.2071244234202571E-2</v>
      </c>
      <c r="AD81" s="11">
        <f t="shared" si="217"/>
        <v>0.13133016723243165</v>
      </c>
      <c r="AE81" s="11">
        <f t="shared" si="217"/>
        <v>6.4499496938771883E-2</v>
      </c>
      <c r="AF81" s="11">
        <f t="shared" si="217"/>
        <v>1.1259848524270308</v>
      </c>
      <c r="AG81" s="11">
        <f t="shared" si="217"/>
        <v>7.2941535048073033E-2</v>
      </c>
      <c r="AH81" s="11">
        <f t="shared" si="217"/>
        <v>0.15490122517878377</v>
      </c>
      <c r="AI81" s="11">
        <f t="shared" si="217"/>
        <v>0.44088386159458809</v>
      </c>
      <c r="AJ81" s="11">
        <f t="shared" ref="AJ81:BO81" si="218">AI20/AI$7*AJ51</f>
        <v>0.44752559015248145</v>
      </c>
      <c r="AK81" s="11">
        <f t="shared" si="218"/>
        <v>0.34000422971955574</v>
      </c>
      <c r="AL81" s="11">
        <f t="shared" si="218"/>
        <v>0.28706580284010896</v>
      </c>
      <c r="AM81" s="11">
        <f t="shared" si="218"/>
        <v>0.14672989907964543</v>
      </c>
      <c r="AN81" s="11">
        <f t="shared" si="218"/>
        <v>0.44249327738831301</v>
      </c>
      <c r="AO81" s="11">
        <f t="shared" si="218"/>
        <v>0.53003531237280443</v>
      </c>
      <c r="AP81" s="11">
        <f t="shared" si="218"/>
        <v>1.9192781835635053E-2</v>
      </c>
      <c r="AQ81" s="11">
        <f t="shared" si="218"/>
        <v>0.28803778780356237</v>
      </c>
      <c r="AR81" s="11">
        <f t="shared" si="218"/>
        <v>0.51013018469933891</v>
      </c>
      <c r="AS81" s="11">
        <f t="shared" si="218"/>
        <v>-0.28064842731545098</v>
      </c>
      <c r="AT81" s="11">
        <f t="shared" si="218"/>
        <v>-1.8767035147974929E-2</v>
      </c>
      <c r="AU81" s="11">
        <f t="shared" si="218"/>
        <v>1.1272504657219209</v>
      </c>
      <c r="AV81" s="11">
        <f t="shared" si="218"/>
        <v>0.51454888693122525</v>
      </c>
      <c r="AW81" s="11">
        <f t="shared" si="218"/>
        <v>0.28587125984434281</v>
      </c>
      <c r="AX81" s="11">
        <f t="shared" si="218"/>
        <v>0.45443513618156878</v>
      </c>
      <c r="AY81" s="11">
        <f t="shared" si="218"/>
        <v>0.2443164875311685</v>
      </c>
      <c r="AZ81" s="11">
        <f t="shared" si="218"/>
        <v>0.22746578387626606</v>
      </c>
      <c r="BA81" s="11">
        <f t="shared" si="218"/>
        <v>8.9192700045771942E-2</v>
      </c>
      <c r="BB81" s="11">
        <f t="shared" si="218"/>
        <v>0.33809333690566584</v>
      </c>
      <c r="BC81" s="11">
        <f t="shared" si="218"/>
        <v>0.18880812254039253</v>
      </c>
      <c r="BD81" s="11">
        <f t="shared" si="218"/>
        <v>0.33014025618342502</v>
      </c>
      <c r="BE81" s="11">
        <f t="shared" si="218"/>
        <v>-0.41369080034306993</v>
      </c>
      <c r="BF81" s="11">
        <f t="shared" si="218"/>
        <v>0.23035883510662436</v>
      </c>
      <c r="BG81" s="11">
        <f t="shared" si="218"/>
        <v>-0.19765864526637947</v>
      </c>
      <c r="BH81" s="11">
        <f t="shared" si="218"/>
        <v>9.9606053018800794E-2</v>
      </c>
      <c r="BI81" s="11">
        <f t="shared" si="218"/>
        <v>0.13896758623243299</v>
      </c>
      <c r="BJ81" s="11">
        <f t="shared" si="218"/>
        <v>1.9730897486346616E-2</v>
      </c>
      <c r="BK81" s="11">
        <f t="shared" si="218"/>
        <v>-0.29150773163987176</v>
      </c>
      <c r="BL81" s="11">
        <f t="shared" si="218"/>
        <v>0.14679119178200353</v>
      </c>
      <c r="BM81" s="11">
        <f t="shared" si="218"/>
        <v>1.2732702707536816E-14</v>
      </c>
      <c r="BN81" s="11">
        <f t="shared" si="218"/>
        <v>0.11552120693156563</v>
      </c>
      <c r="BO81" s="11">
        <f t="shared" si="218"/>
        <v>0.13333505099459034</v>
      </c>
      <c r="BP81" s="11">
        <f t="shared" ref="BP81:CU81" si="219">BO20/BO$7*BP51</f>
        <v>-9.3969520183492444E-2</v>
      </c>
      <c r="BQ81" s="11">
        <f t="shared" si="219"/>
        <v>-8.3968616423976863E-2</v>
      </c>
      <c r="BR81" s="11">
        <f t="shared" si="219"/>
        <v>0.18668836401691871</v>
      </c>
      <c r="BS81" s="11">
        <f t="shared" si="219"/>
        <v>9.2581497781779903E-2</v>
      </c>
      <c r="BT81" s="11">
        <f t="shared" si="219"/>
        <v>0.13755666282646786</v>
      </c>
      <c r="BU81" s="11">
        <f t="shared" si="219"/>
        <v>0.32028404282073825</v>
      </c>
      <c r="BV81" s="11">
        <f t="shared" si="219"/>
        <v>0.16287233441006144</v>
      </c>
      <c r="BW81" s="11">
        <f t="shared" si="219"/>
        <v>0.32522841117021023</v>
      </c>
      <c r="BX81" s="11">
        <f t="shared" si="219"/>
        <v>0</v>
      </c>
      <c r="BY81" s="11">
        <f t="shared" si="219"/>
        <v>1.0062174838736486</v>
      </c>
      <c r="BZ81" s="11">
        <f t="shared" si="219"/>
        <v>0.15158358149862389</v>
      </c>
      <c r="CA81" s="11">
        <f t="shared" si="219"/>
        <v>-0.16212223324808275</v>
      </c>
      <c r="CB81" s="11">
        <f t="shared" si="219"/>
        <v>0.22178886489731292</v>
      </c>
      <c r="CC81" s="11">
        <f t="shared" si="219"/>
        <v>-0.26129105151120374</v>
      </c>
      <c r="CD81" s="11">
        <f t="shared" si="219"/>
        <v>-0.18900019046457345</v>
      </c>
      <c r="CE81" s="11">
        <f t="shared" si="219"/>
        <v>-8.587423737911129E-2</v>
      </c>
      <c r="CF81" s="11">
        <f t="shared" si="219"/>
        <v>0.86340379105306764</v>
      </c>
      <c r="CG81" s="11">
        <f t="shared" si="219"/>
        <v>-0.52834783444788069</v>
      </c>
      <c r="CH81" s="11">
        <f t="shared" si="219"/>
        <v>-0.61047482551713961</v>
      </c>
      <c r="CI81" s="11">
        <f t="shared" si="219"/>
        <v>-0.2263517235967244</v>
      </c>
      <c r="CJ81" s="11">
        <f t="shared" si="219"/>
        <v>-0.15072332639999833</v>
      </c>
      <c r="CK81" s="11">
        <f t="shared" si="219"/>
        <v>-0.42736801003399461</v>
      </c>
      <c r="CL81" s="11">
        <f t="shared" si="219"/>
        <v>0.19727958139025747</v>
      </c>
      <c r="CM81" s="11">
        <f t="shared" si="219"/>
        <v>0.16801818366002369</v>
      </c>
      <c r="CN81" s="11">
        <f t="shared" si="219"/>
        <v>-9.2343138738154931E-3</v>
      </c>
      <c r="CO81" s="11">
        <f t="shared" si="219"/>
        <v>9.1562084664550073E-3</v>
      </c>
      <c r="CP81" s="11">
        <f t="shared" si="219"/>
        <v>0.32177717858207827</v>
      </c>
      <c r="CQ81" s="11">
        <f t="shared" si="219"/>
        <v>0.18146776751601618</v>
      </c>
      <c r="CR81" s="11">
        <f t="shared" si="219"/>
        <v>0</v>
      </c>
      <c r="CS81" s="11">
        <f t="shared" si="219"/>
        <v>7.1442607868999586E-2</v>
      </c>
      <c r="CT81" s="11">
        <f t="shared" si="219"/>
        <v>0.45735074850722401</v>
      </c>
      <c r="CU81" s="11">
        <f t="shared" si="219"/>
        <v>0.15872098519185415</v>
      </c>
      <c r="CV81" s="11">
        <f t="shared" ref="CV81:EA81" si="220">CU20/CU$7*CV51</f>
        <v>3.4921786572542461E-2</v>
      </c>
      <c r="CW81" s="11">
        <f t="shared" si="220"/>
        <v>0.26278948404913477</v>
      </c>
      <c r="CX81" s="11">
        <f t="shared" si="220"/>
        <v>0.34735001328389925</v>
      </c>
      <c r="CY81" s="11">
        <f t="shared" si="220"/>
        <v>0.38857953237985332</v>
      </c>
      <c r="CZ81" s="11">
        <f t="shared" si="220"/>
        <v>0.37697530588832479</v>
      </c>
      <c r="DA81" s="11">
        <f t="shared" si="220"/>
        <v>0.39118310233756504</v>
      </c>
      <c r="DB81" s="11">
        <f t="shared" si="220"/>
        <v>0.2686580662641922</v>
      </c>
      <c r="DC81" s="11">
        <f t="shared" si="220"/>
        <v>0.1578934276508874</v>
      </c>
      <c r="DD81" s="11">
        <f t="shared" si="220"/>
        <v>0.47394413541263969</v>
      </c>
      <c r="DE81" s="11">
        <f t="shared" si="220"/>
        <v>0.19615394949607939</v>
      </c>
      <c r="DF81" s="11">
        <f t="shared" si="220"/>
        <v>0.48300930681864296</v>
      </c>
      <c r="DG81" s="11">
        <f t="shared" si="220"/>
        <v>6.4391984796372065E-2</v>
      </c>
      <c r="DH81" s="11">
        <f t="shared" si="220"/>
        <v>0.22503982024366026</v>
      </c>
      <c r="DI81" s="11">
        <f t="shared" si="220"/>
        <v>7.9244646355267241E-3</v>
      </c>
      <c r="DJ81" s="11">
        <f t="shared" si="220"/>
        <v>0.1585990082478651</v>
      </c>
      <c r="DK81" s="11">
        <f t="shared" si="220"/>
        <v>-0.42652746580939627</v>
      </c>
      <c r="DL81" s="11">
        <f t="shared" si="220"/>
        <v>-0.24759452159794526</v>
      </c>
      <c r="DM81" s="11">
        <f t="shared" si="220"/>
        <v>-0.36099815234820293</v>
      </c>
      <c r="DN81" s="11">
        <f t="shared" si="220"/>
        <v>-7.7099354759207039E-2</v>
      </c>
      <c r="DO81" s="11">
        <f t="shared" si="220"/>
        <v>-0.66142723748446564</v>
      </c>
      <c r="DP81" s="11">
        <f t="shared" si="220"/>
        <v>0.25421847031139189</v>
      </c>
      <c r="DQ81" s="11">
        <f t="shared" si="220"/>
        <v>0.5239852217752532</v>
      </c>
      <c r="DR81" s="11">
        <f t="shared" si="220"/>
        <v>-0.20933350169615231</v>
      </c>
      <c r="DS81" s="11">
        <f t="shared" si="220"/>
        <v>0.61834763394507808</v>
      </c>
      <c r="DT81" s="42">
        <f t="shared" si="220"/>
        <v>-2.8035948574543816</v>
      </c>
      <c r="DU81" s="42">
        <f t="shared" si="220"/>
        <v>1.284076903049487</v>
      </c>
      <c r="DV81" s="42">
        <f t="shared" si="220"/>
        <v>-1.7484256492954247</v>
      </c>
      <c r="DW81" s="11">
        <f t="shared" si="220"/>
        <v>1.6188545073464775E-2</v>
      </c>
      <c r="DX81" s="11">
        <f t="shared" si="220"/>
        <v>0.76239570531624057</v>
      </c>
      <c r="DY81" s="11">
        <f t="shared" si="220"/>
        <v>1.3981269143560142</v>
      </c>
      <c r="DZ81" s="11">
        <f t="shared" si="220"/>
        <v>-0.67442921139686507</v>
      </c>
      <c r="EA81" s="11">
        <f t="shared" si="220"/>
        <v>-1.5949945816540334</v>
      </c>
      <c r="EB81" s="11">
        <f t="shared" ref="EB81:FJ81" si="221">EA20/EA$7*EB51</f>
        <v>-0.21270293580743832</v>
      </c>
      <c r="EC81" s="11">
        <f t="shared" si="221"/>
        <v>2.4697358692543347</v>
      </c>
      <c r="ED81" s="11">
        <f t="shared" si="221"/>
        <v>-0.7247259446770935</v>
      </c>
      <c r="EE81" s="11">
        <f t="shared" si="221"/>
        <v>-7.486055693150033E-2</v>
      </c>
      <c r="EF81" s="11">
        <f t="shared" si="221"/>
        <v>1.9556226420213281</v>
      </c>
      <c r="EG81" s="11">
        <f t="shared" si="221"/>
        <v>-8.2106766624966271E-2</v>
      </c>
      <c r="EH81" s="11">
        <f t="shared" si="221"/>
        <v>-5.3703540214273589E-15</v>
      </c>
      <c r="EI81" s="11">
        <f t="shared" si="221"/>
        <v>2.3342542738418226</v>
      </c>
      <c r="EJ81" s="11">
        <f t="shared" si="221"/>
        <v>0.73104268713106391</v>
      </c>
      <c r="EK81" s="11">
        <f t="shared" si="221"/>
        <v>0.49710309542122122</v>
      </c>
      <c r="EL81" s="11">
        <f t="shared" si="221"/>
        <v>0.24611706883395418</v>
      </c>
      <c r="EM81" s="11">
        <f t="shared" si="221"/>
        <v>-8.2219588945817268E-2</v>
      </c>
      <c r="EN81" s="11">
        <f t="shared" si="221"/>
        <v>0.34119139671676491</v>
      </c>
      <c r="EO81" s="11">
        <f t="shared" si="221"/>
        <v>-0.20106700799695254</v>
      </c>
      <c r="EP81" s="12">
        <f t="shared" si="221"/>
        <v>-0.4579062770766108</v>
      </c>
      <c r="EQ81" s="12">
        <f t="shared" si="221"/>
        <v>-0.20630619358335966</v>
      </c>
      <c r="ER81" s="12">
        <f t="shared" si="221"/>
        <v>-0.19337854871306823</v>
      </c>
      <c r="ES81" s="12">
        <f t="shared" si="221"/>
        <v>-0.51095795651470455</v>
      </c>
      <c r="ET81" s="12">
        <f t="shared" si="221"/>
        <v>-0.40256211900538902</v>
      </c>
      <c r="EU81" s="12">
        <f t="shared" si="221"/>
        <v>-0.29316408599626143</v>
      </c>
      <c r="EV81" s="12">
        <f t="shared" si="221"/>
        <v>-0.10635470749242922</v>
      </c>
      <c r="EW81" s="12">
        <f t="shared" si="221"/>
        <v>-3.6615199695116604E-2</v>
      </c>
      <c r="EX81" s="12">
        <f t="shared" si="221"/>
        <v>-3.1737667293587908E-2</v>
      </c>
      <c r="EY81" s="12">
        <f t="shared" si="221"/>
        <v>-5.2256757503973614E-2</v>
      </c>
      <c r="EZ81" s="12">
        <f t="shared" si="221"/>
        <v>-1.8659556868977634E-2</v>
      </c>
      <c r="FA81" s="12">
        <f t="shared" si="221"/>
        <v>-5.4497557597901092E-2</v>
      </c>
      <c r="FB81" s="12">
        <f t="shared" si="221"/>
        <v>2.2988027549748956E-2</v>
      </c>
      <c r="FC81" s="12">
        <f t="shared" si="221"/>
        <v>6.7687085259661536E-2</v>
      </c>
      <c r="FD81" s="12">
        <f t="shared" si="221"/>
        <v>4.2756953096417881E-2</v>
      </c>
      <c r="FE81" s="12">
        <f t="shared" si="221"/>
        <v>0.1038646436982371</v>
      </c>
      <c r="FF81" s="12">
        <f t="shared" si="221"/>
        <v>0.11095156916780888</v>
      </c>
      <c r="FG81" s="12">
        <f t="shared" si="221"/>
        <v>0.12433427792006446</v>
      </c>
      <c r="FH81" s="12">
        <f t="shared" si="221"/>
        <v>9.1174979671304376E-2</v>
      </c>
      <c r="FI81" s="12">
        <f t="shared" si="221"/>
        <v>0.17016994773395408</v>
      </c>
      <c r="FJ81" s="12">
        <f t="shared" si="221"/>
        <v>1.0791534920097505E-2</v>
      </c>
      <c r="FK81" s="12">
        <f t="shared" si="153"/>
        <v>0.14432090128698874</v>
      </c>
      <c r="FL81" s="12">
        <f t="shared" si="154"/>
        <v>8.8721518052816847E-2</v>
      </c>
      <c r="FM81" s="12">
        <f t="shared" si="155"/>
        <v>8.4621788019863003E-2</v>
      </c>
      <c r="FN81" s="12">
        <f t="shared" si="156"/>
        <v>0.11840340687460145</v>
      </c>
    </row>
    <row r="82" spans="2:170" x14ac:dyDescent="0.2">
      <c r="B82" t="str">
        <f t="shared" si="147"/>
        <v xml:space="preserve">      State and local</v>
      </c>
      <c r="C82" s="11"/>
      <c r="D82" s="11">
        <f t="shared" ref="D82:AI82" si="222">C21/C$7*D52</f>
        <v>0.23250580470190238</v>
      </c>
      <c r="E82" s="11">
        <f t="shared" si="222"/>
        <v>1.5416198998358976</v>
      </c>
      <c r="F82" s="11">
        <f t="shared" si="222"/>
        <v>-0.17746472446216388</v>
      </c>
      <c r="G82" s="11">
        <f t="shared" si="222"/>
        <v>0.29053238397425252</v>
      </c>
      <c r="H82" s="11">
        <f t="shared" si="222"/>
        <v>1.2375216175037613</v>
      </c>
      <c r="I82" s="11">
        <f t="shared" si="222"/>
        <v>0.58589004887615104</v>
      </c>
      <c r="J82" s="11">
        <f t="shared" si="222"/>
        <v>-4.75815999717282E-2</v>
      </c>
      <c r="K82" s="11">
        <f t="shared" si="222"/>
        <v>0.98325954795469028</v>
      </c>
      <c r="L82" s="11">
        <f t="shared" si="222"/>
        <v>0.29863728521384347</v>
      </c>
      <c r="M82" s="11">
        <f t="shared" si="222"/>
        <v>-1.1807282177255813E-2</v>
      </c>
      <c r="N82" s="11">
        <f t="shared" si="222"/>
        <v>0.88601206442243086</v>
      </c>
      <c r="O82" s="11">
        <f t="shared" si="222"/>
        <v>-0.30385565313893137</v>
      </c>
      <c r="P82" s="11">
        <f t="shared" si="222"/>
        <v>0.33297112037924648</v>
      </c>
      <c r="Q82" s="11">
        <f t="shared" si="222"/>
        <v>0.34358817663312458</v>
      </c>
      <c r="R82" s="11">
        <f t="shared" si="222"/>
        <v>0.38577639957752718</v>
      </c>
      <c r="S82" s="11">
        <f t="shared" si="222"/>
        <v>-1.1718833338560193E-2</v>
      </c>
      <c r="T82" s="11">
        <f t="shared" si="222"/>
        <v>0.34186312404507502</v>
      </c>
      <c r="U82" s="11">
        <f t="shared" si="222"/>
        <v>-0.2877400420856836</v>
      </c>
      <c r="V82" s="11">
        <f t="shared" si="222"/>
        <v>1.2098030230131913</v>
      </c>
      <c r="W82" s="11">
        <f t="shared" si="222"/>
        <v>0.40582942710676734</v>
      </c>
      <c r="X82" s="11">
        <f t="shared" si="222"/>
        <v>5.6927023978470319E-2</v>
      </c>
      <c r="Y82" s="11">
        <f t="shared" si="222"/>
        <v>-0.20315469288402416</v>
      </c>
      <c r="Z82" s="11">
        <f t="shared" si="222"/>
        <v>0.55244099572148964</v>
      </c>
      <c r="AA82" s="11">
        <f t="shared" si="222"/>
        <v>0.84150722171566217</v>
      </c>
      <c r="AB82" s="11">
        <f t="shared" si="222"/>
        <v>-0.12199986511564342</v>
      </c>
      <c r="AC82" s="11">
        <f t="shared" si="222"/>
        <v>2.2099025345360141E-2</v>
      </c>
      <c r="AD82" s="11">
        <f t="shared" si="222"/>
        <v>7.6519509687128548E-2</v>
      </c>
      <c r="AE82" s="11">
        <f t="shared" si="222"/>
        <v>4.2981759654936627E-2</v>
      </c>
      <c r="AF82" s="11">
        <f t="shared" si="222"/>
        <v>1.1195274656864878</v>
      </c>
      <c r="AG82" s="11">
        <f t="shared" si="222"/>
        <v>-4.1542922659809335E-2</v>
      </c>
      <c r="AH82" s="11">
        <f t="shared" si="222"/>
        <v>0.19658681027931924</v>
      </c>
      <c r="AI82" s="11">
        <f t="shared" si="222"/>
        <v>0.31716056699210982</v>
      </c>
      <c r="AJ82" s="11">
        <f t="shared" ref="AJ82:BO82" si="223">AI21/AI$7*AJ52</f>
        <v>0.45866708882741369</v>
      </c>
      <c r="AK82" s="11">
        <f t="shared" si="223"/>
        <v>0.22950538596757986</v>
      </c>
      <c r="AL82" s="11">
        <f t="shared" si="223"/>
        <v>0.17776186527882343</v>
      </c>
      <c r="AM82" s="11">
        <f t="shared" si="223"/>
        <v>3.9015069278140226E-2</v>
      </c>
      <c r="AN82" s="11">
        <f t="shared" si="223"/>
        <v>0.55360314987817361</v>
      </c>
      <c r="AO82" s="11">
        <f t="shared" si="223"/>
        <v>0.55118613357232726</v>
      </c>
      <c r="AP82" s="11">
        <f t="shared" si="223"/>
        <v>-6.6992481405965976E-2</v>
      </c>
      <c r="AQ82" s="11">
        <f t="shared" si="223"/>
        <v>0.29808140736016042</v>
      </c>
      <c r="AR82" s="11">
        <f t="shared" si="223"/>
        <v>-0.17922318055246395</v>
      </c>
      <c r="AS82" s="11">
        <f t="shared" si="223"/>
        <v>0.25676077262558489</v>
      </c>
      <c r="AT82" s="11">
        <f t="shared" si="223"/>
        <v>0.12254158454434741</v>
      </c>
      <c r="AU82" s="11">
        <f t="shared" si="223"/>
        <v>0.9826087595567109</v>
      </c>
      <c r="AV82" s="11">
        <f t="shared" si="223"/>
        <v>0.53501053983502289</v>
      </c>
      <c r="AW82" s="11">
        <f t="shared" si="223"/>
        <v>0.25733762445801062</v>
      </c>
      <c r="AX82" s="11">
        <f t="shared" si="223"/>
        <v>0.42577981677961863</v>
      </c>
      <c r="AY82" s="11">
        <f t="shared" si="223"/>
        <v>0.2543926680943952</v>
      </c>
      <c r="AZ82" s="11">
        <f t="shared" si="223"/>
        <v>0.22765226069978903</v>
      </c>
      <c r="BA82" s="11">
        <f t="shared" si="223"/>
        <v>6.9353809552959153E-2</v>
      </c>
      <c r="BB82" s="11">
        <f t="shared" si="223"/>
        <v>-9.8551799337785722E-3</v>
      </c>
      <c r="BC82" s="11">
        <f t="shared" si="223"/>
        <v>0.16895374145715678</v>
      </c>
      <c r="BD82" s="11">
        <f t="shared" si="223"/>
        <v>0.38117325812164143</v>
      </c>
      <c r="BE82" s="11">
        <f t="shared" si="223"/>
        <v>-0.35466752137996355</v>
      </c>
      <c r="BF82" s="11">
        <f t="shared" si="223"/>
        <v>0.18017017183355657</v>
      </c>
      <c r="BG82" s="11">
        <f t="shared" si="223"/>
        <v>-0.13850053413007873</v>
      </c>
      <c r="BH82" s="11">
        <f t="shared" si="223"/>
        <v>9.9642050809896493E-2</v>
      </c>
      <c r="BI82" s="11">
        <f t="shared" si="223"/>
        <v>0.15899192290570799</v>
      </c>
      <c r="BJ82" s="11">
        <f t="shared" si="223"/>
        <v>-9.8576357439142115E-3</v>
      </c>
      <c r="BK82" s="11">
        <f t="shared" si="223"/>
        <v>-0.18500842355793631</v>
      </c>
      <c r="BL82" s="11">
        <f t="shared" si="223"/>
        <v>0.15670622100991172</v>
      </c>
      <c r="BM82" s="11">
        <f t="shared" si="223"/>
        <v>-9.6590522494077267E-3</v>
      </c>
      <c r="BN82" s="11">
        <f t="shared" si="223"/>
        <v>0.23194092746953385</v>
      </c>
      <c r="BO82" s="11">
        <f t="shared" si="223"/>
        <v>0.18130215591532928</v>
      </c>
      <c r="BP82" s="11">
        <f t="shared" ref="BP82:CU82" si="224">BO21/BO$7*BP52</f>
        <v>-6.581259646173554E-2</v>
      </c>
      <c r="BQ82" s="11">
        <f t="shared" si="224"/>
        <v>-8.3942808394991603E-2</v>
      </c>
      <c r="BR82" s="11">
        <f t="shared" si="224"/>
        <v>0.17742458382361201</v>
      </c>
      <c r="BS82" s="11">
        <f t="shared" si="224"/>
        <v>0.10190343207213312</v>
      </c>
      <c r="BT82" s="11">
        <f t="shared" si="224"/>
        <v>0.14684351550022615</v>
      </c>
      <c r="BU82" s="11">
        <f t="shared" si="224"/>
        <v>0.3206611473366236</v>
      </c>
      <c r="BV82" s="11">
        <f t="shared" si="224"/>
        <v>0.13569321544642349</v>
      </c>
      <c r="BW82" s="11">
        <f t="shared" si="224"/>
        <v>0.29823034193331588</v>
      </c>
      <c r="BX82" s="11">
        <f t="shared" si="224"/>
        <v>0</v>
      </c>
      <c r="BY82" s="11">
        <f t="shared" si="224"/>
        <v>0.97204951606838319</v>
      </c>
      <c r="BZ82" s="11">
        <f t="shared" si="224"/>
        <v>0.1247984821989685</v>
      </c>
      <c r="CA82" s="11">
        <f t="shared" si="224"/>
        <v>-0.17993393623956866</v>
      </c>
      <c r="CB82" s="11">
        <f t="shared" si="224"/>
        <v>1.8385272004499249E-2</v>
      </c>
      <c r="CC82" s="11">
        <f t="shared" si="224"/>
        <v>-0.13102783605817878</v>
      </c>
      <c r="CD82" s="11">
        <f t="shared" si="224"/>
        <v>-0.13243251908217055</v>
      </c>
      <c r="CE82" s="11">
        <f t="shared" si="224"/>
        <v>8.6276641597537826E-2</v>
      </c>
      <c r="CF82" s="11">
        <f t="shared" si="224"/>
        <v>8.664498949491363E-2</v>
      </c>
      <c r="CG82" s="11">
        <f t="shared" si="224"/>
        <v>6.7068209690380243E-2</v>
      </c>
      <c r="CH82" s="11">
        <f t="shared" si="224"/>
        <v>-0.47055191863681411</v>
      </c>
      <c r="CI82" s="11">
        <f t="shared" si="224"/>
        <v>-0.23553583034989387</v>
      </c>
      <c r="CJ82" s="11">
        <f t="shared" si="224"/>
        <v>-0.1225014825262504</v>
      </c>
      <c r="CK82" s="11">
        <f t="shared" si="224"/>
        <v>-0.36250093620049784</v>
      </c>
      <c r="CL82" s="11">
        <f t="shared" si="224"/>
        <v>0.23528192389087049</v>
      </c>
      <c r="CM82" s="11">
        <f t="shared" si="224"/>
        <v>0.18689955403112257</v>
      </c>
      <c r="CN82" s="11">
        <f t="shared" si="224"/>
        <v>9.2391719269474121E-3</v>
      </c>
      <c r="CO82" s="11">
        <f t="shared" si="224"/>
        <v>2.7484822239317083E-2</v>
      </c>
      <c r="CP82" s="11">
        <f t="shared" si="224"/>
        <v>0.33142977192843287</v>
      </c>
      <c r="CQ82" s="11">
        <f t="shared" si="224"/>
        <v>0.21813859319550211</v>
      </c>
      <c r="CR82" s="11">
        <f t="shared" si="224"/>
        <v>7.189273794970584E-2</v>
      </c>
      <c r="CS82" s="11">
        <f t="shared" si="224"/>
        <v>0.12526159135679238</v>
      </c>
      <c r="CT82" s="11">
        <f t="shared" si="224"/>
        <v>0.49451795514155289</v>
      </c>
      <c r="CU82" s="11">
        <f t="shared" si="224"/>
        <v>0.14108305255627043</v>
      </c>
      <c r="CV82" s="11">
        <f t="shared" ref="CV82:EA82" si="225">CU21/CU$7*CV52</f>
        <v>6.1169973024806507E-2</v>
      </c>
      <c r="CW82" s="11">
        <f t="shared" si="225"/>
        <v>0.31613442402326791</v>
      </c>
      <c r="CX82" s="11">
        <f t="shared" si="225"/>
        <v>0.37412730273407169</v>
      </c>
      <c r="CY82" s="11">
        <f t="shared" si="225"/>
        <v>0.38032023061357595</v>
      </c>
      <c r="CZ82" s="11">
        <f t="shared" si="225"/>
        <v>0.351419148975326</v>
      </c>
      <c r="DA82" s="11">
        <f t="shared" si="225"/>
        <v>0.39167387054015546</v>
      </c>
      <c r="DB82" s="11">
        <f t="shared" si="225"/>
        <v>0.26888904073298769</v>
      </c>
      <c r="DC82" s="11">
        <f t="shared" si="225"/>
        <v>0.1579731981227549</v>
      </c>
      <c r="DD82" s="11">
        <f t="shared" si="225"/>
        <v>0.4493276300668112</v>
      </c>
      <c r="DE82" s="11">
        <f t="shared" si="225"/>
        <v>0.19627667386561753</v>
      </c>
      <c r="DF82" s="11">
        <f t="shared" si="225"/>
        <v>0.46710996961173007</v>
      </c>
      <c r="DG82" s="11">
        <f t="shared" si="225"/>
        <v>3.2170036398221705E-2</v>
      </c>
      <c r="DH82" s="11">
        <f t="shared" si="225"/>
        <v>0.24951834802527861</v>
      </c>
      <c r="DI82" s="11">
        <f t="shared" si="225"/>
        <v>3.1722546946232187E-2</v>
      </c>
      <c r="DJ82" s="11">
        <f t="shared" si="225"/>
        <v>0.18261772105872037</v>
      </c>
      <c r="DK82" s="11">
        <f t="shared" si="225"/>
        <v>-0.37238588140703677</v>
      </c>
      <c r="DL82" s="11">
        <f t="shared" si="225"/>
        <v>-0.22437302605194223</v>
      </c>
      <c r="DM82" s="11">
        <f t="shared" si="225"/>
        <v>-0.34540399225235613</v>
      </c>
      <c r="DN82" s="11">
        <f t="shared" si="225"/>
        <v>-4.6295115736054597E-2</v>
      </c>
      <c r="DO82" s="11">
        <f t="shared" si="225"/>
        <v>-0.61590252652209987</v>
      </c>
      <c r="DP82" s="11">
        <f t="shared" si="225"/>
        <v>0.25443438398351081</v>
      </c>
      <c r="DQ82" s="11">
        <f t="shared" si="225"/>
        <v>0.5091920349658754</v>
      </c>
      <c r="DR82" s="11">
        <f t="shared" si="225"/>
        <v>-0.17948595931649855</v>
      </c>
      <c r="DS82" s="11">
        <f t="shared" si="225"/>
        <v>0.58061283718099488</v>
      </c>
      <c r="DT82" s="42">
        <f t="shared" si="225"/>
        <v>-2.79910499059313</v>
      </c>
      <c r="DU82" s="42">
        <f t="shared" si="225"/>
        <v>0.90170264952312895</v>
      </c>
      <c r="DV82" s="42">
        <f t="shared" si="225"/>
        <v>-1.511168017909913</v>
      </c>
      <c r="DW82" s="11">
        <f t="shared" si="225"/>
        <v>0.10555175895199012</v>
      </c>
      <c r="DX82" s="11">
        <f t="shared" si="225"/>
        <v>0.77296494671132088</v>
      </c>
      <c r="DY82" s="11">
        <f t="shared" si="225"/>
        <v>1.4485080372382635</v>
      </c>
      <c r="DZ82" s="11">
        <f t="shared" si="225"/>
        <v>-0.65043042946815688</v>
      </c>
      <c r="EA82" s="11">
        <f t="shared" si="225"/>
        <v>-1.5445336064449617</v>
      </c>
      <c r="EB82" s="11">
        <f t="shared" ref="EB82:FJ82" si="226">EA21/EA$7*EB52</f>
        <v>-0.12185060877514227</v>
      </c>
      <c r="EC82" s="11">
        <f t="shared" si="226"/>
        <v>2.5267400848955175</v>
      </c>
      <c r="ED82" s="11">
        <f t="shared" si="226"/>
        <v>-0.72999432326006197</v>
      </c>
      <c r="EE82" s="11">
        <f t="shared" si="226"/>
        <v>-0.10466482157138743</v>
      </c>
      <c r="EF82" s="11">
        <f t="shared" si="226"/>
        <v>1.9088979760650635</v>
      </c>
      <c r="EG82" s="11">
        <f t="shared" si="226"/>
        <v>-0.12666158547121095</v>
      </c>
      <c r="EH82" s="11">
        <f t="shared" si="226"/>
        <v>-1.4998259809829856E-2</v>
      </c>
      <c r="EI82" s="11">
        <f t="shared" si="226"/>
        <v>2.3167736139217001</v>
      </c>
      <c r="EJ82" s="11">
        <f t="shared" si="226"/>
        <v>0.7014629891764278</v>
      </c>
      <c r="EK82" s="11">
        <f t="shared" si="226"/>
        <v>0.45957933844645377</v>
      </c>
      <c r="EL82" s="11">
        <f t="shared" si="226"/>
        <v>0.25382478642664286</v>
      </c>
      <c r="EM82" s="11">
        <f t="shared" si="226"/>
        <v>-8.2199411094561692E-2</v>
      </c>
      <c r="EN82" s="11">
        <f t="shared" si="226"/>
        <v>0.43385198956655702</v>
      </c>
      <c r="EO82" s="11">
        <f t="shared" si="226"/>
        <v>-0.14167738651037762</v>
      </c>
      <c r="EP82" s="12">
        <f t="shared" si="226"/>
        <v>-0.1801163032858657</v>
      </c>
      <c r="EQ82" s="12">
        <f t="shared" si="226"/>
        <v>-0.12756757940231239</v>
      </c>
      <c r="ER82" s="12">
        <f t="shared" si="226"/>
        <v>-0.1779112079078031</v>
      </c>
      <c r="ES82" s="12">
        <f t="shared" si="226"/>
        <v>-0.48439793686468041</v>
      </c>
      <c r="ET82" s="12">
        <f t="shared" si="226"/>
        <v>-0.39539152353633145</v>
      </c>
      <c r="EU82" s="12">
        <f t="shared" si="226"/>
        <v>-0.28233304056031799</v>
      </c>
      <c r="EV82" s="12">
        <f t="shared" si="226"/>
        <v>-0.10095555165878194</v>
      </c>
      <c r="EW82" s="12">
        <f t="shared" si="226"/>
        <v>-3.0388285945920471E-2</v>
      </c>
      <c r="EX82" s="12">
        <f t="shared" si="226"/>
        <v>-2.4829445934680401E-2</v>
      </c>
      <c r="EY82" s="12">
        <f t="shared" si="226"/>
        <v>-4.2158350268549034E-2</v>
      </c>
      <c r="EZ82" s="12">
        <f t="shared" si="226"/>
        <v>-1.3061083980653166E-2</v>
      </c>
      <c r="FA82" s="12">
        <f t="shared" si="226"/>
        <v>-5.5628613854293962E-2</v>
      </c>
      <c r="FB82" s="12">
        <f t="shared" si="226"/>
        <v>1.9455674597281741E-2</v>
      </c>
      <c r="FC82" s="12">
        <f t="shared" si="226"/>
        <v>6.583365388055018E-2</v>
      </c>
      <c r="FD82" s="12">
        <f t="shared" si="226"/>
        <v>4.0748927909473716E-2</v>
      </c>
      <c r="FE82" s="12">
        <f t="shared" si="226"/>
        <v>9.8895979715208832E-2</v>
      </c>
      <c r="FF82" s="12">
        <f t="shared" si="226"/>
        <v>0.10449219304084748</v>
      </c>
      <c r="FG82" s="12">
        <f t="shared" si="226"/>
        <v>0.11607971928670037</v>
      </c>
      <c r="FH82" s="12">
        <f t="shared" si="226"/>
        <v>8.2876837245436333E-2</v>
      </c>
      <c r="FI82" s="12">
        <f t="shared" si="226"/>
        <v>9.6055120474053152E-2</v>
      </c>
      <c r="FJ82" s="12">
        <f t="shared" si="226"/>
        <v>8.6818068083323291E-2</v>
      </c>
      <c r="FK82" s="12">
        <f t="shared" si="153"/>
        <v>0.10816120360688414</v>
      </c>
      <c r="FL82" s="12">
        <f t="shared" si="154"/>
        <v>7.8389248177801935E-2</v>
      </c>
      <c r="FM82" s="12">
        <f t="shared" si="155"/>
        <v>7.4577980811354361E-2</v>
      </c>
      <c r="FN82" s="12">
        <f t="shared" si="156"/>
        <v>0.10743311671814995</v>
      </c>
    </row>
    <row r="83" spans="2:170" x14ac:dyDescent="0.2">
      <c r="B83" t="str">
        <f t="shared" si="147"/>
        <v xml:space="preserve">      Federal</v>
      </c>
      <c r="C83" s="11"/>
      <c r="D83" s="11">
        <f t="shared" ref="D83:AI83" si="227">C22/C$7*D53</f>
        <v>0.20155093833903187</v>
      </c>
      <c r="E83" s="11">
        <f t="shared" si="227"/>
        <v>-0.18570224169749508</v>
      </c>
      <c r="F83" s="11">
        <f t="shared" si="227"/>
        <v>-0.19454465906569335</v>
      </c>
      <c r="G83" s="11">
        <f t="shared" si="227"/>
        <v>-2.387151311510724E-2</v>
      </c>
      <c r="H83" s="11">
        <f t="shared" si="227"/>
        <v>4.8570312580184245E-2</v>
      </c>
      <c r="I83" s="11">
        <f t="shared" si="227"/>
        <v>0.18622643558982299</v>
      </c>
      <c r="J83" s="11">
        <f t="shared" si="227"/>
        <v>-7.0500478194278487E-2</v>
      </c>
      <c r="K83" s="11">
        <f t="shared" si="227"/>
        <v>2.3965800286332103E-2</v>
      </c>
      <c r="L83" s="11">
        <f t="shared" si="227"/>
        <v>1.1863454631180994E-2</v>
      </c>
      <c r="M83" s="11">
        <f t="shared" si="227"/>
        <v>4.7684332369798743E-2</v>
      </c>
      <c r="N83" s="11">
        <f t="shared" si="227"/>
        <v>3.5697298513666473E-2</v>
      </c>
      <c r="O83" s="11">
        <f t="shared" si="227"/>
        <v>9.6110752402925312E-2</v>
      </c>
      <c r="P83" s="11">
        <f t="shared" si="227"/>
        <v>3.5555629955343712E-2</v>
      </c>
      <c r="Q83" s="11">
        <f t="shared" si="227"/>
        <v>8.3374476049751539E-2</v>
      </c>
      <c r="R83" s="11">
        <f t="shared" si="227"/>
        <v>-4.5804225090848492E-2</v>
      </c>
      <c r="S83" s="11">
        <f t="shared" si="227"/>
        <v>-2.3341354324050947E-2</v>
      </c>
      <c r="T83" s="11">
        <f t="shared" si="227"/>
        <v>0</v>
      </c>
      <c r="U83" s="11">
        <f t="shared" si="227"/>
        <v>-2.3118804626359693E-2</v>
      </c>
      <c r="V83" s="11">
        <f t="shared" si="227"/>
        <v>-1.1532387913971825E-2</v>
      </c>
      <c r="W83" s="11">
        <f t="shared" si="227"/>
        <v>-7.8934741283896673E-2</v>
      </c>
      <c r="X83" s="11">
        <f t="shared" si="227"/>
        <v>-1.1340052007599468E-2</v>
      </c>
      <c r="Y83" s="11">
        <f t="shared" si="227"/>
        <v>-2.2609089767628866E-2</v>
      </c>
      <c r="Z83" s="11">
        <f t="shared" si="227"/>
        <v>-4.487094929314768E-2</v>
      </c>
      <c r="AA83" s="11">
        <f t="shared" si="227"/>
        <v>-1.1378897558924052E-2</v>
      </c>
      <c r="AB83" s="11">
        <f t="shared" si="227"/>
        <v>-6.587325511428789E-2</v>
      </c>
      <c r="AC83" s="11">
        <f t="shared" si="227"/>
        <v>-4.3759219280346588E-2</v>
      </c>
      <c r="AD83" s="11">
        <f t="shared" si="227"/>
        <v>5.5169934649569957E-2</v>
      </c>
      <c r="AE83" s="11">
        <f t="shared" si="227"/>
        <v>2.1561981066768349E-2</v>
      </c>
      <c r="AF83" s="11">
        <f t="shared" si="227"/>
        <v>1.0632690982897514E-2</v>
      </c>
      <c r="AG83" s="11">
        <f t="shared" si="227"/>
        <v>0.11733396857653168</v>
      </c>
      <c r="AH83" s="11">
        <f t="shared" si="227"/>
        <v>-4.0757646999385999E-2</v>
      </c>
      <c r="AI83" s="11">
        <f t="shared" si="227"/>
        <v>0.12491317286760494</v>
      </c>
      <c r="AJ83" s="11">
        <f t="shared" ref="AJ83:BO83" si="228">AI22/AI$7*AJ53</f>
        <v>-1.0022669324019207E-2</v>
      </c>
      <c r="AK83" s="11">
        <f t="shared" si="228"/>
        <v>0.11168182686135579</v>
      </c>
      <c r="AL83" s="11">
        <f t="shared" si="228"/>
        <v>0.11066702335977076</v>
      </c>
      <c r="AM83" s="11">
        <f t="shared" si="228"/>
        <v>0.10974857724107459</v>
      </c>
      <c r="AN83" s="11">
        <f t="shared" si="228"/>
        <v>-0.10433543693272046</v>
      </c>
      <c r="AO83" s="11">
        <f t="shared" si="228"/>
        <v>-1.9258303355078273E-2</v>
      </c>
      <c r="AP83" s="11">
        <f t="shared" si="228"/>
        <v>8.8031704082276743E-2</v>
      </c>
      <c r="AQ83" s="11">
        <f t="shared" si="228"/>
        <v>-9.5028512088574848E-3</v>
      </c>
      <c r="AR83" s="11">
        <f t="shared" si="228"/>
        <v>0.79684258893735682</v>
      </c>
      <c r="AS83" s="11">
        <f t="shared" si="228"/>
        <v>-0.48052597329081681</v>
      </c>
      <c r="AT83" s="11">
        <f t="shared" si="228"/>
        <v>-0.1364281903631768</v>
      </c>
      <c r="AU83" s="11">
        <f t="shared" si="228"/>
        <v>0.14464567306285486</v>
      </c>
      <c r="AV83" s="11">
        <f t="shared" si="228"/>
        <v>-1.8708925828706317E-2</v>
      </c>
      <c r="AW83" s="11">
        <f t="shared" si="228"/>
        <v>2.8544890609133254E-2</v>
      </c>
      <c r="AX83" s="11">
        <f t="shared" si="228"/>
        <v>2.8836532865524841E-2</v>
      </c>
      <c r="AY83" s="11">
        <f t="shared" si="228"/>
        <v>-9.689536308250063E-3</v>
      </c>
      <c r="AZ83" s="11">
        <f t="shared" si="228"/>
        <v>0</v>
      </c>
      <c r="BA83" s="11">
        <f t="shared" si="228"/>
        <v>1.9858419428020063E-2</v>
      </c>
      <c r="BB83" s="11">
        <f t="shared" si="228"/>
        <v>0.37120291402138555</v>
      </c>
      <c r="BC83" s="11">
        <f t="shared" si="228"/>
        <v>1.9858226634396927E-2</v>
      </c>
      <c r="BD83" s="11">
        <f t="shared" si="228"/>
        <v>-4.9113087485105171E-2</v>
      </c>
      <c r="BE83" s="11">
        <f t="shared" si="228"/>
        <v>-5.9010996258259153E-2</v>
      </c>
      <c r="BF83" s="11">
        <f t="shared" si="228"/>
        <v>5.0293349178208484E-2</v>
      </c>
      <c r="BG83" s="11">
        <f t="shared" si="228"/>
        <v>-5.8882555645404608E-2</v>
      </c>
      <c r="BH83" s="11">
        <f t="shared" si="228"/>
        <v>0</v>
      </c>
      <c r="BI83" s="11">
        <f t="shared" si="228"/>
        <v>-1.9702339181251999E-2</v>
      </c>
      <c r="BJ83" s="11">
        <f t="shared" si="228"/>
        <v>2.9762286712743995E-2</v>
      </c>
      <c r="BK83" s="11">
        <f t="shared" si="228"/>
        <v>-0.10532346868656899</v>
      </c>
      <c r="BL83" s="11">
        <f t="shared" si="228"/>
        <v>-9.7289503423008718E-3</v>
      </c>
      <c r="BM83" s="11">
        <f t="shared" si="228"/>
        <v>9.6817342559474447E-3</v>
      </c>
      <c r="BN83" s="11">
        <f t="shared" si="228"/>
        <v>-0.11236258749704471</v>
      </c>
      <c r="BO83" s="11">
        <f t="shared" si="228"/>
        <v>-4.6958466711121923E-2</v>
      </c>
      <c r="BP83" s="11">
        <f t="shared" ref="BP83:CU83" si="229">BO22/BO$7*BP53</f>
        <v>-2.8084022362827095E-2</v>
      </c>
      <c r="BQ83" s="11">
        <f t="shared" si="229"/>
        <v>0</v>
      </c>
      <c r="BR83" s="11">
        <f t="shared" si="229"/>
        <v>9.3070622534835133E-3</v>
      </c>
      <c r="BS83" s="11">
        <f t="shared" si="229"/>
        <v>-9.2154247847840067E-3</v>
      </c>
      <c r="BT83" s="11">
        <f t="shared" si="229"/>
        <v>-9.1166827944953715E-3</v>
      </c>
      <c r="BU83" s="11">
        <f t="shared" si="229"/>
        <v>0</v>
      </c>
      <c r="BV83" s="11">
        <f t="shared" si="229"/>
        <v>2.7195988483226196E-2</v>
      </c>
      <c r="BW83" s="11">
        <f t="shared" si="229"/>
        <v>2.7031508175500891E-2</v>
      </c>
      <c r="BX83" s="11">
        <f t="shared" si="229"/>
        <v>0</v>
      </c>
      <c r="BY83" s="11">
        <f t="shared" si="229"/>
        <v>3.5910899605184829E-2</v>
      </c>
      <c r="BZ83" s="11">
        <f t="shared" si="229"/>
        <v>2.6807222650037127E-2</v>
      </c>
      <c r="CA83" s="11">
        <f t="shared" si="229"/>
        <v>1.8167493841026686E-2</v>
      </c>
      <c r="CB83" s="11">
        <f t="shared" si="229"/>
        <v>0.21152794667637112</v>
      </c>
      <c r="CC83" s="11">
        <f t="shared" si="229"/>
        <v>-0.12787603679130388</v>
      </c>
      <c r="CD83" s="11">
        <f t="shared" si="229"/>
        <v>-5.6279294443206195E-2</v>
      </c>
      <c r="CE83" s="11">
        <f t="shared" si="229"/>
        <v>-0.16582906762410754</v>
      </c>
      <c r="CF83" s="11">
        <f t="shared" si="229"/>
        <v>0.89535663943682553</v>
      </c>
      <c r="CG83" s="11">
        <f t="shared" si="229"/>
        <v>-0.53389591010018445</v>
      </c>
      <c r="CH83" s="11">
        <f t="shared" si="229"/>
        <v>-0.13873286841676008</v>
      </c>
      <c r="CI83" s="11">
        <f t="shared" si="229"/>
        <v>9.5070810510448668E-3</v>
      </c>
      <c r="CJ83" s="11">
        <f t="shared" si="229"/>
        <v>-2.8192830544661481E-2</v>
      </c>
      <c r="CK83" s="11">
        <f t="shared" si="229"/>
        <v>-6.4806653943451392E-2</v>
      </c>
      <c r="CL83" s="11">
        <f t="shared" si="229"/>
        <v>-3.7062237384892227E-2</v>
      </c>
      <c r="CM83" s="11">
        <f t="shared" si="229"/>
        <v>-1.8505676175187741E-2</v>
      </c>
      <c r="CN83" s="11">
        <f t="shared" si="229"/>
        <v>-1.8393488800129865E-2</v>
      </c>
      <c r="CO83" s="11">
        <f t="shared" si="229"/>
        <v>-1.8228676329289043E-2</v>
      </c>
      <c r="CP83" s="11">
        <f t="shared" si="229"/>
        <v>-9.0947289485899252E-3</v>
      </c>
      <c r="CQ83" s="11">
        <f t="shared" si="229"/>
        <v>-3.5802460646677525E-2</v>
      </c>
      <c r="CR83" s="11">
        <f t="shared" si="229"/>
        <v>-7.0487497946012487E-2</v>
      </c>
      <c r="CS83" s="11">
        <f t="shared" si="229"/>
        <v>-5.2770396575449872E-2</v>
      </c>
      <c r="CT83" s="11">
        <f t="shared" si="229"/>
        <v>-3.5110923948946687E-2</v>
      </c>
      <c r="CU83" s="11">
        <f t="shared" si="229"/>
        <v>1.7638010559400535E-2</v>
      </c>
      <c r="CV83" s="11">
        <f t="shared" ref="CV83:EA83" si="230">CU22/CU$7*CV53</f>
        <v>-2.5990544359204254E-2</v>
      </c>
      <c r="CW83" s="11">
        <f t="shared" si="230"/>
        <v>-5.1477561488754445E-2</v>
      </c>
      <c r="CX83" s="11">
        <f t="shared" si="230"/>
        <v>-2.5626622237729511E-2</v>
      </c>
      <c r="CY83" s="11">
        <f t="shared" si="230"/>
        <v>8.5623340888169707E-3</v>
      </c>
      <c r="CZ83" s="11">
        <f t="shared" si="230"/>
        <v>2.5610608128944511E-2</v>
      </c>
      <c r="DA83" s="11">
        <f t="shared" si="230"/>
        <v>0</v>
      </c>
      <c r="DB83" s="11">
        <f t="shared" si="230"/>
        <v>0</v>
      </c>
      <c r="DC83" s="11">
        <f t="shared" si="230"/>
        <v>0</v>
      </c>
      <c r="DD83" s="11">
        <f t="shared" si="230"/>
        <v>2.4784995727246097E-2</v>
      </c>
      <c r="DE83" s="11">
        <f t="shared" si="230"/>
        <v>0</v>
      </c>
      <c r="DF83" s="11">
        <f t="shared" si="230"/>
        <v>1.6226587001394184E-2</v>
      </c>
      <c r="DG83" s="11">
        <f t="shared" si="230"/>
        <v>3.2428237184092025E-2</v>
      </c>
      <c r="DH83" s="11">
        <f t="shared" si="230"/>
        <v>-2.3798353439811709E-2</v>
      </c>
      <c r="DI83" s="11">
        <f t="shared" si="230"/>
        <v>-2.3608150380242502E-2</v>
      </c>
      <c r="DJ83" s="11">
        <f t="shared" si="230"/>
        <v>-2.3522635440773661E-2</v>
      </c>
      <c r="DK83" s="11">
        <f t="shared" si="230"/>
        <v>-5.4095381608818813E-2</v>
      </c>
      <c r="DL83" s="11">
        <f t="shared" si="230"/>
        <v>-2.3220940722657284E-2</v>
      </c>
      <c r="DM83" s="11">
        <f t="shared" si="230"/>
        <v>-1.5455939384527426E-2</v>
      </c>
      <c r="DN83" s="11">
        <f t="shared" si="230"/>
        <v>-3.0626109834632553E-2</v>
      </c>
      <c r="DO83" s="11">
        <f t="shared" si="230"/>
        <v>-4.5382911308869747E-2</v>
      </c>
      <c r="DP83" s="11">
        <f t="shared" si="230"/>
        <v>0</v>
      </c>
      <c r="DQ83" s="11">
        <f t="shared" si="230"/>
        <v>1.5241560854237607E-2</v>
      </c>
      <c r="DR83" s="11">
        <f t="shared" si="230"/>
        <v>-2.98172612656212E-2</v>
      </c>
      <c r="DS83" s="11">
        <f t="shared" si="230"/>
        <v>3.7907115206755222E-2</v>
      </c>
      <c r="DT83" s="42">
        <f t="shared" si="230"/>
        <v>3.0192848737575464E-2</v>
      </c>
      <c r="DU83" s="42">
        <f t="shared" si="230"/>
        <v>0.40027845040028392</v>
      </c>
      <c r="DV83" s="42">
        <f t="shared" si="230"/>
        <v>-0.2365130019253382</v>
      </c>
      <c r="DW83" s="11">
        <f t="shared" si="230"/>
        <v>-8.6786339099568163E-2</v>
      </c>
      <c r="DX83" s="11">
        <f t="shared" si="230"/>
        <v>-8.0828306593471334E-3</v>
      </c>
      <c r="DY83" s="11">
        <f t="shared" si="230"/>
        <v>-3.9492184410176469E-2</v>
      </c>
      <c r="DZ83" s="11">
        <f t="shared" si="230"/>
        <v>-2.3310808663379649E-2</v>
      </c>
      <c r="EA83" s="11">
        <f t="shared" si="230"/>
        <v>-4.5411655638052703E-2</v>
      </c>
      <c r="EB83" s="11">
        <f t="shared" ref="EB83:FJ83" si="231">EA22/EA$7*EB53</f>
        <v>-8.9212549325667342E-2</v>
      </c>
      <c r="EC83" s="11">
        <f t="shared" si="231"/>
        <v>-3.0057714991307525E-2</v>
      </c>
      <c r="ED83" s="11">
        <f t="shared" si="231"/>
        <v>7.5129767203623533E-3</v>
      </c>
      <c r="EE83" s="11">
        <f t="shared" si="231"/>
        <v>3.0309667430105137E-2</v>
      </c>
      <c r="EF83" s="11">
        <f t="shared" si="231"/>
        <v>5.3342694933886554E-2</v>
      </c>
      <c r="EG83" s="11">
        <f t="shared" si="231"/>
        <v>4.5547678357282129E-2</v>
      </c>
      <c r="EH83" s="11">
        <f t="shared" si="231"/>
        <v>1.5077158169038889E-2</v>
      </c>
      <c r="EI83" s="11">
        <f t="shared" si="231"/>
        <v>3.0277584174127233E-2</v>
      </c>
      <c r="EJ83" s="11">
        <f t="shared" si="231"/>
        <v>3.0097512115992289E-2</v>
      </c>
      <c r="EK83" s="11">
        <f t="shared" si="231"/>
        <v>3.7552665418690463E-2</v>
      </c>
      <c r="EL83" s="11">
        <f t="shared" si="231"/>
        <v>-7.387705253150998E-3</v>
      </c>
      <c r="EM83" s="11">
        <f t="shared" si="231"/>
        <v>0</v>
      </c>
      <c r="EN83" s="11">
        <f t="shared" si="231"/>
        <v>-8.7629852578457249E-2</v>
      </c>
      <c r="EO83" s="11">
        <f t="shared" si="231"/>
        <v>-5.8801680806492583E-2</v>
      </c>
      <c r="EP83" s="12">
        <f t="shared" si="231"/>
        <v>-0.25844455232759767</v>
      </c>
      <c r="EQ83" s="12">
        <f t="shared" si="231"/>
        <v>-7.7365226151448141E-2</v>
      </c>
      <c r="ER83" s="12">
        <f t="shared" si="231"/>
        <v>-1.5440239166404161E-2</v>
      </c>
      <c r="ES83" s="12">
        <f t="shared" si="231"/>
        <v>-2.645374047630385E-2</v>
      </c>
      <c r="ET83" s="12">
        <f t="shared" si="231"/>
        <v>-6.901962539899496E-3</v>
      </c>
      <c r="EU83" s="12">
        <f t="shared" si="231"/>
        <v>-1.0762944074126233E-2</v>
      </c>
      <c r="EV83" s="12">
        <f t="shared" si="231"/>
        <v>-5.3592951324817764E-3</v>
      </c>
      <c r="EW83" s="12">
        <f t="shared" si="231"/>
        <v>-6.2487674487626743E-3</v>
      </c>
      <c r="EX83" s="12">
        <f t="shared" si="231"/>
        <v>-6.8970723555997317E-3</v>
      </c>
      <c r="EY83" s="12">
        <f t="shared" si="231"/>
        <v>-1.0086537545973105E-2</v>
      </c>
      <c r="EZ83" s="12">
        <f t="shared" si="231"/>
        <v>-5.6015809034165517E-3</v>
      </c>
      <c r="FA83" s="12">
        <f t="shared" si="231"/>
        <v>1.1461415570771776E-3</v>
      </c>
      <c r="FB83" s="12">
        <f t="shared" si="231"/>
        <v>3.5310001170724683E-3</v>
      </c>
      <c r="FC83" s="12">
        <f t="shared" si="231"/>
        <v>1.8638876123766978E-3</v>
      </c>
      <c r="FD83" s="12">
        <f t="shared" si="231"/>
        <v>1.9977745175205537E-3</v>
      </c>
      <c r="FE83" s="12">
        <f t="shared" si="231"/>
        <v>4.9858024188125464E-3</v>
      </c>
      <c r="FF83" s="12">
        <f t="shared" si="231"/>
        <v>6.460630271797582E-3</v>
      </c>
      <c r="FG83" s="12">
        <f t="shared" si="231"/>
        <v>8.2791466369674833E-3</v>
      </c>
      <c r="FH83" s="12">
        <f t="shared" si="231"/>
        <v>8.2803456335924994E-3</v>
      </c>
      <c r="FI83" s="12">
        <f t="shared" si="231"/>
        <v>7.5491455465995241E-2</v>
      </c>
      <c r="FJ83" s="12">
        <f t="shared" si="231"/>
        <v>-7.3790748287010474E-2</v>
      </c>
      <c r="FK83" s="12">
        <f t="shared" si="153"/>
        <v>3.6385280731036376E-2</v>
      </c>
      <c r="FL83" s="12">
        <f t="shared" si="154"/>
        <v>1.0332966707066297E-2</v>
      </c>
      <c r="FM83" s="12">
        <f t="shared" si="155"/>
        <v>1.0031395887825497E-2</v>
      </c>
      <c r="FN83" s="12">
        <f t="shared" si="156"/>
        <v>1.0981569543357068E-2</v>
      </c>
    </row>
    <row r="84" spans="2:170" x14ac:dyDescent="0.2">
      <c r="B84" s="23"/>
    </row>
    <row r="86" spans="2:170" x14ac:dyDescent="0.2">
      <c r="B86" s="22" t="s">
        <v>172</v>
      </c>
    </row>
    <row r="87" spans="2:170" x14ac:dyDescent="0.2">
      <c r="C87" s="14" t="str">
        <f t="shared" ref="C87:AH87" si="232">C4</f>
        <v>1990Q1</v>
      </c>
      <c r="D87" s="14" t="str">
        <f t="shared" si="232"/>
        <v>1990Q2</v>
      </c>
      <c r="E87" s="14" t="str">
        <f t="shared" si="232"/>
        <v>1990Q3</v>
      </c>
      <c r="F87" s="14" t="str">
        <f t="shared" si="232"/>
        <v>1990Q4</v>
      </c>
      <c r="G87" s="14" t="str">
        <f t="shared" si="232"/>
        <v>1991Q1</v>
      </c>
      <c r="H87" s="14" t="str">
        <f t="shared" si="232"/>
        <v>1991Q2</v>
      </c>
      <c r="I87" s="14" t="str">
        <f t="shared" si="232"/>
        <v>1991Q3</v>
      </c>
      <c r="J87" s="14" t="str">
        <f t="shared" si="232"/>
        <v>1991Q4</v>
      </c>
      <c r="K87" s="14" t="str">
        <f t="shared" si="232"/>
        <v>1992Q1</v>
      </c>
      <c r="L87" s="14" t="str">
        <f t="shared" si="232"/>
        <v>1992Q2</v>
      </c>
      <c r="M87" s="14" t="str">
        <f t="shared" si="232"/>
        <v>1992Q3</v>
      </c>
      <c r="N87" s="14" t="str">
        <f t="shared" si="232"/>
        <v>1992Q4</v>
      </c>
      <c r="O87" s="14" t="str">
        <f t="shared" si="232"/>
        <v>1993Q1</v>
      </c>
      <c r="P87" s="14" t="str">
        <f t="shared" si="232"/>
        <v>1993Q2</v>
      </c>
      <c r="Q87" s="14" t="str">
        <f t="shared" si="232"/>
        <v>1993Q3</v>
      </c>
      <c r="R87" s="14" t="str">
        <f t="shared" si="232"/>
        <v>1993Q4</v>
      </c>
      <c r="S87" s="14" t="str">
        <f t="shared" si="232"/>
        <v>1994Q1</v>
      </c>
      <c r="T87" s="14" t="str">
        <f t="shared" si="232"/>
        <v>1994Q2</v>
      </c>
      <c r="U87" s="14" t="str">
        <f t="shared" si="232"/>
        <v>1994Q3</v>
      </c>
      <c r="V87" s="14" t="str">
        <f t="shared" si="232"/>
        <v>1994Q4</v>
      </c>
      <c r="W87" s="14" t="str">
        <f t="shared" si="232"/>
        <v>1995Q1</v>
      </c>
      <c r="X87" s="14" t="str">
        <f t="shared" si="232"/>
        <v>1995Q2</v>
      </c>
      <c r="Y87" s="14" t="str">
        <f t="shared" si="232"/>
        <v>1995Q3</v>
      </c>
      <c r="Z87" s="14" t="str">
        <f t="shared" si="232"/>
        <v>1995Q4</v>
      </c>
      <c r="AA87" s="14" t="str">
        <f t="shared" si="232"/>
        <v>1996Q1</v>
      </c>
      <c r="AB87" s="14" t="str">
        <f t="shared" si="232"/>
        <v>1996Q2</v>
      </c>
      <c r="AC87" s="14" t="str">
        <f t="shared" si="232"/>
        <v>1996Q3</v>
      </c>
      <c r="AD87" s="14" t="str">
        <f t="shared" si="232"/>
        <v>1996Q4</v>
      </c>
      <c r="AE87" s="14" t="str">
        <f t="shared" si="232"/>
        <v>1997Q1</v>
      </c>
      <c r="AF87" s="14" t="str">
        <f t="shared" si="232"/>
        <v>1997Q2</v>
      </c>
      <c r="AG87" s="14" t="str">
        <f t="shared" si="232"/>
        <v>1997Q3</v>
      </c>
      <c r="AH87" s="14" t="str">
        <f t="shared" si="232"/>
        <v>1997Q4</v>
      </c>
      <c r="AI87" s="14" t="str">
        <f t="shared" ref="AI87:BN87" si="233">AI4</f>
        <v>1998Q1</v>
      </c>
      <c r="AJ87" s="14" t="str">
        <f t="shared" si="233"/>
        <v>1998Q2</v>
      </c>
      <c r="AK87" s="14" t="str">
        <f t="shared" si="233"/>
        <v>1998Q3</v>
      </c>
      <c r="AL87" s="14" t="str">
        <f t="shared" si="233"/>
        <v>1998Q4</v>
      </c>
      <c r="AM87" s="14" t="str">
        <f t="shared" si="233"/>
        <v>1999Q1</v>
      </c>
      <c r="AN87" s="14" t="str">
        <f t="shared" si="233"/>
        <v>1999Q2</v>
      </c>
      <c r="AO87" s="14" t="str">
        <f t="shared" si="233"/>
        <v>1999Q3</v>
      </c>
      <c r="AP87" s="14" t="str">
        <f t="shared" si="233"/>
        <v>1999Q4</v>
      </c>
      <c r="AQ87" s="14" t="str">
        <f t="shared" si="233"/>
        <v>2000Q1</v>
      </c>
      <c r="AR87" s="14" t="str">
        <f t="shared" si="233"/>
        <v>2000Q2</v>
      </c>
      <c r="AS87" s="14" t="str">
        <f t="shared" si="233"/>
        <v>2000Q3</v>
      </c>
      <c r="AT87" s="14" t="str">
        <f t="shared" si="233"/>
        <v>2000Q4</v>
      </c>
      <c r="AU87" s="14" t="str">
        <f t="shared" si="233"/>
        <v>2001Q1</v>
      </c>
      <c r="AV87" s="14" t="str">
        <f t="shared" si="233"/>
        <v>2001Q2</v>
      </c>
      <c r="AW87" s="14" t="str">
        <f t="shared" si="233"/>
        <v>2001Q3</v>
      </c>
      <c r="AX87" s="14" t="str">
        <f t="shared" si="233"/>
        <v>2001Q4</v>
      </c>
      <c r="AY87" s="14" t="str">
        <f t="shared" si="233"/>
        <v>2002Q1</v>
      </c>
      <c r="AZ87" s="14" t="str">
        <f t="shared" si="233"/>
        <v>2002Q2</v>
      </c>
      <c r="BA87" s="14" t="str">
        <f t="shared" si="233"/>
        <v>2002Q3</v>
      </c>
      <c r="BB87" s="14" t="str">
        <f t="shared" si="233"/>
        <v>2002Q4</v>
      </c>
      <c r="BC87" s="14" t="str">
        <f t="shared" si="233"/>
        <v>2003Q1</v>
      </c>
      <c r="BD87" s="14" t="str">
        <f t="shared" si="233"/>
        <v>2003Q2</v>
      </c>
      <c r="BE87" s="14" t="str">
        <f t="shared" si="233"/>
        <v>2003Q3</v>
      </c>
      <c r="BF87" s="14" t="str">
        <f t="shared" si="233"/>
        <v>2003Q4</v>
      </c>
      <c r="BG87" s="14" t="str">
        <f t="shared" si="233"/>
        <v>2004Q1</v>
      </c>
      <c r="BH87" s="14" t="str">
        <f t="shared" si="233"/>
        <v>2004Q2</v>
      </c>
      <c r="BI87" s="14" t="str">
        <f t="shared" si="233"/>
        <v>2004Q3</v>
      </c>
      <c r="BJ87" s="14" t="str">
        <f t="shared" si="233"/>
        <v>2004Q4</v>
      </c>
      <c r="BK87" s="14" t="str">
        <f t="shared" si="233"/>
        <v>2005Q1</v>
      </c>
      <c r="BL87" s="14" t="str">
        <f t="shared" si="233"/>
        <v>2005Q2</v>
      </c>
      <c r="BM87" s="14" t="str">
        <f t="shared" si="233"/>
        <v>2005Q3</v>
      </c>
      <c r="BN87" s="14" t="str">
        <f t="shared" si="233"/>
        <v>2005Q4</v>
      </c>
      <c r="BO87" s="14" t="str">
        <f t="shared" ref="BO87:CT87" si="234">BO4</f>
        <v>2006Q1</v>
      </c>
      <c r="BP87" s="14" t="str">
        <f t="shared" si="234"/>
        <v>2006Q2</v>
      </c>
      <c r="BQ87" s="14" t="str">
        <f t="shared" si="234"/>
        <v>2006Q3</v>
      </c>
      <c r="BR87" s="14" t="str">
        <f t="shared" si="234"/>
        <v>2006Q4</v>
      </c>
      <c r="BS87" s="14" t="str">
        <f t="shared" si="234"/>
        <v>2007Q1</v>
      </c>
      <c r="BT87" s="14" t="str">
        <f t="shared" si="234"/>
        <v>2007Q2</v>
      </c>
      <c r="BU87" s="14" t="str">
        <f t="shared" si="234"/>
        <v>2007Q3</v>
      </c>
      <c r="BV87" s="14" t="str">
        <f t="shared" si="234"/>
        <v>2007Q4</v>
      </c>
      <c r="BW87" s="14" t="str">
        <f t="shared" si="234"/>
        <v>2008Q1</v>
      </c>
      <c r="BX87" s="14" t="str">
        <f t="shared" si="234"/>
        <v>2008Q2</v>
      </c>
      <c r="BY87" s="14" t="str">
        <f t="shared" si="234"/>
        <v>2008Q3</v>
      </c>
      <c r="BZ87" s="14" t="str">
        <f t="shared" si="234"/>
        <v>2008Q4</v>
      </c>
      <c r="CA87" s="14" t="str">
        <f t="shared" si="234"/>
        <v>2009Q1</v>
      </c>
      <c r="CB87" s="14" t="str">
        <f t="shared" si="234"/>
        <v>2009Q2</v>
      </c>
      <c r="CC87" s="14" t="str">
        <f t="shared" si="234"/>
        <v>2009Q3</v>
      </c>
      <c r="CD87" s="14" t="str">
        <f t="shared" si="234"/>
        <v>2009Q4</v>
      </c>
      <c r="CE87" s="14" t="str">
        <f t="shared" si="234"/>
        <v>2010Q1</v>
      </c>
      <c r="CF87" s="14" t="str">
        <f t="shared" si="234"/>
        <v>2010Q2</v>
      </c>
      <c r="CG87" s="14" t="str">
        <f t="shared" si="234"/>
        <v>2010Q3</v>
      </c>
      <c r="CH87" s="14" t="str">
        <f t="shared" si="234"/>
        <v>2010Q4</v>
      </c>
      <c r="CI87" s="14" t="str">
        <f t="shared" si="234"/>
        <v>2011Q1</v>
      </c>
      <c r="CJ87" s="14" t="str">
        <f t="shared" si="234"/>
        <v>2011Q2</v>
      </c>
      <c r="CK87" s="14" t="str">
        <f t="shared" si="234"/>
        <v>2011Q3</v>
      </c>
      <c r="CL87" s="14" t="str">
        <f t="shared" si="234"/>
        <v>2011Q4</v>
      </c>
      <c r="CM87" s="14" t="str">
        <f t="shared" si="234"/>
        <v>2012Q1</v>
      </c>
      <c r="CN87" s="14" t="str">
        <f t="shared" si="234"/>
        <v>2012Q2</v>
      </c>
      <c r="CO87" s="14" t="str">
        <f t="shared" si="234"/>
        <v>2012Q3</v>
      </c>
      <c r="CP87" s="14" t="str">
        <f t="shared" si="234"/>
        <v>2012Q4</v>
      </c>
      <c r="CQ87" s="14" t="str">
        <f t="shared" si="234"/>
        <v>2013Q1</v>
      </c>
      <c r="CR87" s="14" t="str">
        <f t="shared" si="234"/>
        <v>2013Q2</v>
      </c>
      <c r="CS87" s="14" t="str">
        <f t="shared" si="234"/>
        <v>2013Q3</v>
      </c>
      <c r="CT87" s="14" t="str">
        <f t="shared" si="234"/>
        <v>2013Q4</v>
      </c>
      <c r="CU87" s="14" t="str">
        <f t="shared" ref="CU87:DZ87" si="235">CU4</f>
        <v>2014Q1</v>
      </c>
      <c r="CV87" s="14" t="str">
        <f t="shared" si="235"/>
        <v>2014Q2</v>
      </c>
      <c r="CW87" s="14" t="str">
        <f t="shared" si="235"/>
        <v>2014Q3</v>
      </c>
      <c r="CX87" s="14" t="str">
        <f t="shared" si="235"/>
        <v>2014Q4</v>
      </c>
      <c r="CY87" s="14" t="str">
        <f t="shared" si="235"/>
        <v>2015Q1</v>
      </c>
      <c r="CZ87" s="14" t="str">
        <f t="shared" si="235"/>
        <v>2015Q2</v>
      </c>
      <c r="DA87" s="14" t="str">
        <f t="shared" si="235"/>
        <v>2015Q3</v>
      </c>
      <c r="DB87" s="14" t="str">
        <f t="shared" si="235"/>
        <v>2015Q4</v>
      </c>
      <c r="DC87" s="14" t="str">
        <f t="shared" si="235"/>
        <v>2016Q1</v>
      </c>
      <c r="DD87" s="14" t="str">
        <f t="shared" si="235"/>
        <v>2016Q2</v>
      </c>
      <c r="DE87" s="14" t="str">
        <f t="shared" si="235"/>
        <v>2016Q3</v>
      </c>
      <c r="DF87" s="14" t="str">
        <f t="shared" si="235"/>
        <v>2016Q4</v>
      </c>
      <c r="DG87" s="14" t="str">
        <f t="shared" si="235"/>
        <v>2017Q1</v>
      </c>
      <c r="DH87" s="14" t="str">
        <f t="shared" si="235"/>
        <v>2017Q2</v>
      </c>
      <c r="DI87" s="14" t="str">
        <f t="shared" si="235"/>
        <v>2017Q3</v>
      </c>
      <c r="DJ87" s="14" t="str">
        <f t="shared" si="235"/>
        <v>2017Q4</v>
      </c>
      <c r="DK87" s="14" t="str">
        <f t="shared" si="235"/>
        <v>2018Q1</v>
      </c>
      <c r="DL87" s="14" t="str">
        <f t="shared" si="235"/>
        <v>2018Q2</v>
      </c>
      <c r="DM87" s="14" t="str">
        <f t="shared" si="235"/>
        <v>2018Q3</v>
      </c>
      <c r="DN87" s="14" t="str">
        <f t="shared" si="235"/>
        <v>2018Q4</v>
      </c>
      <c r="DO87" s="14" t="str">
        <f t="shared" si="235"/>
        <v>2019Q1</v>
      </c>
      <c r="DP87" s="14" t="str">
        <f t="shared" si="235"/>
        <v>2019Q2</v>
      </c>
      <c r="DQ87" s="14" t="str">
        <f t="shared" si="235"/>
        <v>2019Q3</v>
      </c>
      <c r="DR87" s="14" t="str">
        <f t="shared" si="235"/>
        <v>2019Q4</v>
      </c>
      <c r="DS87" s="14" t="str">
        <f t="shared" si="235"/>
        <v>2020Q1</v>
      </c>
      <c r="DT87" s="14" t="str">
        <f t="shared" si="235"/>
        <v>2020Q2</v>
      </c>
      <c r="DU87" s="14" t="str">
        <f t="shared" si="235"/>
        <v>2020Q3</v>
      </c>
      <c r="DV87" s="14" t="str">
        <f t="shared" si="235"/>
        <v>2020Q4</v>
      </c>
      <c r="DW87" s="14" t="str">
        <f t="shared" si="235"/>
        <v>2021Q1</v>
      </c>
      <c r="DX87" s="14" t="str">
        <f t="shared" si="235"/>
        <v>2021Q2</v>
      </c>
      <c r="DY87" s="14" t="str">
        <f t="shared" si="235"/>
        <v>2021Q3</v>
      </c>
      <c r="DZ87" s="14" t="str">
        <f t="shared" si="235"/>
        <v>2021Q4</v>
      </c>
      <c r="EA87" s="14" t="str">
        <f t="shared" ref="EA87:FJ87" si="236">EA4</f>
        <v>2022Q1</v>
      </c>
      <c r="EB87" s="14" t="str">
        <f t="shared" si="236"/>
        <v>2022Q2</v>
      </c>
      <c r="EC87" s="14" t="str">
        <f t="shared" si="236"/>
        <v>2022Q3</v>
      </c>
      <c r="ED87" s="14" t="str">
        <f t="shared" si="236"/>
        <v>2022Q4</v>
      </c>
      <c r="EE87" s="14" t="str">
        <f t="shared" si="236"/>
        <v>2023Q1</v>
      </c>
      <c r="EF87" s="14" t="str">
        <f t="shared" si="236"/>
        <v>2023Q2</v>
      </c>
      <c r="EG87" s="14" t="str">
        <f t="shared" si="236"/>
        <v>2023Q3</v>
      </c>
      <c r="EH87" s="14" t="str">
        <f t="shared" si="236"/>
        <v>2023Q4</v>
      </c>
      <c r="EI87" s="14" t="str">
        <f t="shared" si="236"/>
        <v>2024Q1</v>
      </c>
      <c r="EJ87" s="14" t="str">
        <f t="shared" si="236"/>
        <v>2024Q2</v>
      </c>
      <c r="EK87" s="14" t="str">
        <f t="shared" si="236"/>
        <v>2024Q3</v>
      </c>
      <c r="EL87" s="14" t="str">
        <f t="shared" si="236"/>
        <v>2024Q4</v>
      </c>
      <c r="EM87" s="14" t="str">
        <f t="shared" si="236"/>
        <v>2025Q1</v>
      </c>
      <c r="EN87" s="14" t="str">
        <f t="shared" si="236"/>
        <v>2025Q2</v>
      </c>
      <c r="EO87" s="14" t="str">
        <f t="shared" si="236"/>
        <v>2025Q3</v>
      </c>
      <c r="EP87" s="14" t="str">
        <f t="shared" si="236"/>
        <v>2025Q4</v>
      </c>
      <c r="EQ87" s="14" t="str">
        <f t="shared" si="236"/>
        <v>2026Q1</v>
      </c>
      <c r="ER87" s="14" t="str">
        <f t="shared" si="236"/>
        <v>2026Q2</v>
      </c>
      <c r="ES87" s="14" t="str">
        <f t="shared" si="236"/>
        <v>2026Q3</v>
      </c>
      <c r="ET87" s="14" t="str">
        <f t="shared" si="236"/>
        <v>2026Q4</v>
      </c>
      <c r="EU87" s="14" t="str">
        <f t="shared" si="236"/>
        <v>2027Q1</v>
      </c>
      <c r="EV87" s="14" t="str">
        <f t="shared" si="236"/>
        <v>2027Q2</v>
      </c>
      <c r="EW87" s="14" t="str">
        <f t="shared" si="236"/>
        <v>2027Q3</v>
      </c>
      <c r="EX87" s="14" t="str">
        <f t="shared" si="236"/>
        <v>2027Q4</v>
      </c>
      <c r="EY87" s="14" t="str">
        <f t="shared" si="236"/>
        <v>2028Q1</v>
      </c>
      <c r="EZ87" s="14" t="str">
        <f t="shared" si="236"/>
        <v>2028Q2</v>
      </c>
      <c r="FA87" s="14" t="str">
        <f t="shared" si="236"/>
        <v>2028Q3</v>
      </c>
      <c r="FB87" s="14" t="str">
        <f t="shared" si="236"/>
        <v>2028Q4</v>
      </c>
      <c r="FC87" s="14" t="str">
        <f t="shared" si="236"/>
        <v>2029Q1</v>
      </c>
      <c r="FD87" s="14" t="str">
        <f t="shared" si="236"/>
        <v>2029Q2</v>
      </c>
      <c r="FE87" s="14" t="str">
        <f t="shared" si="236"/>
        <v>2029Q3</v>
      </c>
      <c r="FF87" s="14" t="str">
        <f t="shared" si="236"/>
        <v>2029Q4</v>
      </c>
      <c r="FG87" s="14" t="str">
        <f t="shared" si="236"/>
        <v>2030Q1</v>
      </c>
      <c r="FH87" s="14" t="str">
        <f t="shared" si="236"/>
        <v>2030Q2</v>
      </c>
      <c r="FI87" s="14" t="str">
        <f t="shared" si="236"/>
        <v>2030Q3</v>
      </c>
      <c r="FJ87" s="14" t="str">
        <f t="shared" si="236"/>
        <v>2030Q4</v>
      </c>
      <c r="FK87" s="14" t="str">
        <f t="shared" ref="FK87:FN87" si="237">FK4</f>
        <v>2031Q1</v>
      </c>
      <c r="FL87" s="14" t="str">
        <f t="shared" si="237"/>
        <v>2031Q2</v>
      </c>
      <c r="FM87" s="14" t="str">
        <f t="shared" si="237"/>
        <v>2031Q3</v>
      </c>
      <c r="FN87" s="14" t="str">
        <f t="shared" si="237"/>
        <v>2031Q4</v>
      </c>
    </row>
    <row r="88" spans="2:170" x14ac:dyDescent="0.2">
      <c r="B88" t="str">
        <f t="shared" ref="B88:B103" si="238">B7</f>
        <v>Employment (thous.)</v>
      </c>
      <c r="C88" s="4"/>
      <c r="D88" s="4"/>
      <c r="E88" s="4"/>
      <c r="F88" s="4"/>
      <c r="G88" s="4">
        <f t="shared" ref="G88:G103" si="239">100*(G7/C7-1)</f>
        <v>0.95628415300543779</v>
      </c>
      <c r="H88" s="4">
        <f t="shared" ref="H88:H103" si="240">100*(H7/D7-1)</f>
        <v>0.37898156224622781</v>
      </c>
      <c r="I88" s="4">
        <f t="shared" ref="I88:I103" si="241">100*(I7/E7-1)</f>
        <v>-0.10710460549806511</v>
      </c>
      <c r="J88" s="4">
        <f t="shared" ref="J88:J103" si="242">100*(J7/F7-1)</f>
        <v>0.54264727926847112</v>
      </c>
      <c r="K88" s="4">
        <f t="shared" ref="K88:K103" si="243">100*(K7/G7-1)</f>
        <v>1.6238159675237007</v>
      </c>
      <c r="L88" s="4">
        <f t="shared" ref="L88:L103" si="244">100*(L7/H7-1)</f>
        <v>1.4742456476792398</v>
      </c>
      <c r="M88" s="4">
        <f t="shared" ref="M88:M103" si="245">100*(M7/I7-1)</f>
        <v>0.81010245413390969</v>
      </c>
      <c r="N88" s="4">
        <f t="shared" ref="N88:N103" si="246">100*(N7/J7-1)</f>
        <v>1.1092557251908275</v>
      </c>
      <c r="O88" s="4">
        <f t="shared" ref="O88:O103" si="247">100*(O7/K7-1)</f>
        <v>0.54445923953245767</v>
      </c>
      <c r="P88" s="4">
        <f t="shared" ref="P88:P103" si="248">100*(P7/L7-1)</f>
        <v>0.7382253063635158</v>
      </c>
      <c r="Q88" s="4">
        <f t="shared" ref="Q88:Q103" si="249">100*(Q7/M7-1)</f>
        <v>2.2866934530843652</v>
      </c>
      <c r="R88" s="4">
        <f t="shared" ref="R88:R103" si="250">100*(R7/N7-1)</f>
        <v>0.62817034328184196</v>
      </c>
      <c r="S88" s="4">
        <f t="shared" ref="S88:S103" si="251">100*(S7/O7-1)</f>
        <v>0.89172724329733555</v>
      </c>
      <c r="T88" s="4">
        <f t="shared" ref="T88:T103" si="252">100*(T7/P7-1)</f>
        <v>0.97904147735599079</v>
      </c>
      <c r="U88" s="4">
        <f t="shared" ref="U88:U103" si="253">100*(U7/Q7-1)</f>
        <v>-4.3325053434228877E-2</v>
      </c>
      <c r="V88" s="4">
        <f t="shared" ref="V88:V103" si="254">100*(V7/R7-1)</f>
        <v>2.332874183054412</v>
      </c>
      <c r="W88" s="4">
        <f t="shared" ref="W88:W103" si="255">100*(W7/S7-1)</f>
        <v>2.6573712152149653</v>
      </c>
      <c r="X88" s="4">
        <f t="shared" ref="X88:X103" si="256">100*(X7/T7-1)</f>
        <v>2.2467996168248572</v>
      </c>
      <c r="Y88" s="4">
        <f t="shared" ref="Y88:Y103" si="257">100*(Y7/U7-1)</f>
        <v>2.0978414771578136</v>
      </c>
      <c r="Z88" s="4">
        <f t="shared" ref="Z88:Z103" si="258">100*(Z7/V7-1)</f>
        <v>0.44390984334279349</v>
      </c>
      <c r="AA88" s="4">
        <f t="shared" ref="AA88:AA103" si="259">100*(AA7/W7-1)</f>
        <v>2.1026908760264806</v>
      </c>
      <c r="AB88" s="4">
        <f t="shared" ref="AB88:AB103" si="260">100*(AB7/X7-1)</f>
        <v>2.8447321352525368</v>
      </c>
      <c r="AC88" s="4">
        <f t="shared" ref="AC88:AC103" si="261">100*(AC7/Y7-1)</f>
        <v>3.8066396852800333</v>
      </c>
      <c r="AD88" s="4">
        <f t="shared" ref="AD88:AD103" si="262">100*(AD7/Z7-1)</f>
        <v>6.2813640510948954</v>
      </c>
      <c r="AE88" s="4">
        <f t="shared" ref="AE88:AE103" si="263">100*(AE7/AA7-1)</f>
        <v>4.9369660200929699</v>
      </c>
      <c r="AF88" s="4">
        <f t="shared" ref="AF88:AF103" si="264">100*(AF7/AB7-1)</f>
        <v>6.1808143547274152</v>
      </c>
      <c r="AG88" s="4">
        <f t="shared" ref="AG88:AG103" si="265">100*(AG7/AC7-1)</f>
        <v>6.0608539178799159</v>
      </c>
      <c r="AH88" s="4">
        <f t="shared" ref="AH88:AH103" si="266">100*(AH7/AD7-1)</f>
        <v>5.9530516431924863</v>
      </c>
      <c r="AI88" s="4">
        <f t="shared" ref="AI88:AI103" si="267">100*(AI7/AE7-1)</f>
        <v>5.6037340546847947</v>
      </c>
      <c r="AJ88" s="4">
        <f t="shared" ref="AJ88:AJ103" si="268">100*(AJ7/AF7-1)</f>
        <v>4.9890806988352576</v>
      </c>
      <c r="AK88" s="4">
        <f t="shared" ref="AK88:AK103" si="269">100*(AK7/AG7-1)</f>
        <v>4.7196730161178424</v>
      </c>
      <c r="AL88" s="4">
        <f t="shared" ref="AL88:AL103" si="270">100*(AL7/AH7-1)</f>
        <v>3.9702233250620278</v>
      </c>
      <c r="AM88" s="4">
        <f t="shared" ref="AM88:AM103" si="271">100*(AM7/AI7-1)</f>
        <v>3.435459568056265</v>
      </c>
      <c r="AN88" s="4">
        <f t="shared" ref="AN88:AN103" si="272">100*(AN7/AJ7-1)</f>
        <v>2.4193348686328608</v>
      </c>
      <c r="AO88" s="4">
        <f t="shared" ref="AO88:AO103" si="273">100*(AO7/AK7-1)</f>
        <v>2.3762181800329074</v>
      </c>
      <c r="AP88" s="4">
        <f t="shared" ref="AP88:AP103" si="274">100*(AP7/AL7-1)</f>
        <v>2.2892211777312266</v>
      </c>
      <c r="AQ88" s="4">
        <f t="shared" ref="AQ88:AQ103" si="275">100*(AQ7/AM7-1)</f>
        <v>2.3526269787316423</v>
      </c>
      <c r="AR88" s="4">
        <f t="shared" ref="AR88:AR103" si="276">100*(AR7/AN7-1)</f>
        <v>2.5531914893616836</v>
      </c>
      <c r="AS88" s="4">
        <f t="shared" ref="AS88:AS103" si="277">100*(AS7/AO7-1)</f>
        <v>2.1580146265435918</v>
      </c>
      <c r="AT88" s="4">
        <f t="shared" ref="AT88:AT103" si="278">100*(AT7/AP7-1)</f>
        <v>2.0022856054473737</v>
      </c>
      <c r="AU88" s="4">
        <f t="shared" ref="AU88:AU103" si="279">100*(AU7/AQ7-1)</f>
        <v>1.0033920819792597</v>
      </c>
      <c r="AV88" s="4">
        <f t="shared" ref="AV88:AV103" si="280">100*(AV7/AR7-1)</f>
        <v>-0.25697849867973854</v>
      </c>
      <c r="AW88" s="4">
        <f t="shared" ref="AW88:AW103" si="281">100*(AW7/AS7-1)</f>
        <v>-1.7063724914916256</v>
      </c>
      <c r="AX88" s="4">
        <f t="shared" ref="AX88:AX103" si="282">100*(AX7/AT7-1)</f>
        <v>-3.8466027122283752</v>
      </c>
      <c r="AY88" s="4">
        <f t="shared" ref="AY88:AY103" si="283">100*(AY7/AU7-1)</f>
        <v>-4.4504462188820977</v>
      </c>
      <c r="AZ88" s="4">
        <f t="shared" ref="AZ88:AZ103" si="284">100*(AZ7/AV7-1)</f>
        <v>-4.3775261777010854</v>
      </c>
      <c r="BA88" s="4">
        <f t="shared" ref="BA88:BA103" si="285">100*(BA7/AW7-1)</f>
        <v>-3.1090309947944039</v>
      </c>
      <c r="BB88" s="4">
        <f t="shared" ref="BB88:BB103" si="286">100*(BB7/AX7-1)</f>
        <v>-1.8157543391188469</v>
      </c>
      <c r="BC88" s="4">
        <f t="shared" ref="BC88:BC103" si="287">100*(BC7/AY7-1)</f>
        <v>-0.90205235344720247</v>
      </c>
      <c r="BD88" s="4">
        <f t="shared" ref="BD88:BD103" si="288">100*(BD7/AZ7-1)</f>
        <v>-0.67235199604499529</v>
      </c>
      <c r="BE88" s="4">
        <f t="shared" ref="BE88:BE103" si="289">100*(BE7/BA7-1)</f>
        <v>-0.99812697160883701</v>
      </c>
      <c r="BF88" s="4">
        <f t="shared" ref="BF88:BF103" si="290">100*(BF7/BB7-1)</f>
        <v>-0.43760971147426275</v>
      </c>
      <c r="BG88" s="4">
        <f t="shared" ref="BG88:BG103" si="291">100*(BG7/BC7-1)</f>
        <v>-0.14385634208046172</v>
      </c>
      <c r="BH88" s="4">
        <f t="shared" ref="BH88:BH103" si="292">100*(BH7/BD7-1)</f>
        <v>0.63957394918250365</v>
      </c>
      <c r="BI88" s="4">
        <f t="shared" ref="BI88:BI103" si="293">100*(BI7/BE7-1)</f>
        <v>0.98329640785639327</v>
      </c>
      <c r="BJ88" s="4">
        <f t="shared" ref="BJ88:BJ103" si="294">100*(BJ7/BF7-1)</f>
        <v>1.4526943133846393</v>
      </c>
      <c r="BK88" s="4">
        <f t="shared" ref="BK88:BK103" si="295">100*(BK7/BG7-1)</f>
        <v>1.91256830601092</v>
      </c>
      <c r="BL88" s="4">
        <f t="shared" ref="BL88:BL103" si="296">100*(BL7/BH7-1)</f>
        <v>2.3738872403560984</v>
      </c>
      <c r="BM88" s="4">
        <f t="shared" ref="BM88:BM103" si="297">100*(BM7/BI7-1)</f>
        <v>2.7387467337179006</v>
      </c>
      <c r="BN88" s="4">
        <f t="shared" ref="BN88:BN103" si="298">100*(BN7/BJ7-1)</f>
        <v>3.1648513033900594</v>
      </c>
      <c r="BO88" s="4">
        <f t="shared" ref="BO88:BO103" si="299">100*(BO7/BK7-1)</f>
        <v>3.4852546916890104</v>
      </c>
      <c r="BP88" s="4">
        <f t="shared" ref="BP88:BP103" si="300">100*(BP7/BL7-1)</f>
        <v>3.3236714975845238</v>
      </c>
      <c r="BQ88" s="4">
        <f t="shared" ref="BQ88:BQ103" si="301">100*(BQ7/BM7-1)</f>
        <v>3.3399716870216034</v>
      </c>
      <c r="BR88" s="4">
        <f t="shared" ref="BR88:BR103" si="302">100*(BR7/BN7-1)</f>
        <v>2.7664420613078056</v>
      </c>
      <c r="BS88" s="4">
        <f t="shared" ref="BS88:BS103" si="303">100*(BS7/BO7-1)</f>
        <v>3.1158737635421652</v>
      </c>
      <c r="BT88" s="4">
        <f t="shared" ref="BT88:BT103" si="304">100*(BT7/BP7-1)</f>
        <v>3.0858425285206881</v>
      </c>
      <c r="BU88" s="4">
        <f t="shared" ref="BU88:BU103" si="305">100*(BU7/BQ7-1)</f>
        <v>3.1019991176948425</v>
      </c>
      <c r="BV88" s="4">
        <f t="shared" ref="BV88:BV103" si="306">100*(BV7/BR7-1)</f>
        <v>3.1398624001477415</v>
      </c>
      <c r="BW88" s="4">
        <f t="shared" ref="BW88:BW103" si="307">100*(BW7/BS7-1)</f>
        <v>2.6882579996802436</v>
      </c>
      <c r="BX88" s="4">
        <f t="shared" ref="BX88:BX103" si="308">100*(BX7/BT7-1)</f>
        <v>1.8913280116110265</v>
      </c>
      <c r="BY88" s="4">
        <f t="shared" ref="BY88:BY103" si="309">100*(BY7/BU7-1)</f>
        <v>1.4412791352325538</v>
      </c>
      <c r="BZ88" s="4">
        <f t="shared" ref="BZ88:BZ103" si="310">100*(BZ7/BV7-1)</f>
        <v>-1.0207279401889147</v>
      </c>
      <c r="CA88" s="4">
        <f t="shared" ref="CA88:CA103" si="311">100*(CA7/BW7-1)</f>
        <v>-3.165035587188636</v>
      </c>
      <c r="CB88" s="4">
        <f t="shared" ref="CB88:CB103" si="312">100*(CB7/BX7-1)</f>
        <v>-5.2414867571778263</v>
      </c>
      <c r="CC88" s="4">
        <f t="shared" ref="CC88:CC103" si="313">100*(CC7/BY7-1)</f>
        <v>-6.4868464868464759</v>
      </c>
      <c r="CD88" s="4">
        <f t="shared" ref="CD88:CD103" si="314">100*(CD7/BZ7-1)</f>
        <v>-5.4005156271202059</v>
      </c>
      <c r="CE88" s="4">
        <f t="shared" ref="CE88:CE103" si="315">100*(CE7/CA7-1)</f>
        <v>-4.3296506419826635</v>
      </c>
      <c r="CF88" s="4">
        <f t="shared" ref="CF88:CF103" si="316">100*(CF7/CB7-1)</f>
        <v>-1.7522019964768099</v>
      </c>
      <c r="CG88" s="4">
        <f t="shared" ref="CG88:CG103" si="317">100*(CG7/CC7-1)</f>
        <v>-0.47479999050400457</v>
      </c>
      <c r="CH88" s="4">
        <f t="shared" ref="CH88:CH103" si="318">100*(CH7/CD7-1)</f>
        <v>0.79607936887404751</v>
      </c>
      <c r="CI88" s="4">
        <f t="shared" ref="CI88:CI103" si="319">100*(CI7/CE7-1)</f>
        <v>1.5437433976759785</v>
      </c>
      <c r="CJ88" s="4">
        <f t="shared" ref="CJ88:CJ103" si="320">100*(CJ7/CF7-1)</f>
        <v>1.7667168710703063</v>
      </c>
      <c r="CK88" s="4">
        <f t="shared" ref="CK88:CK103" si="321">100*(CK7/CG7-1)</f>
        <v>2.0967010948643727</v>
      </c>
      <c r="CL88" s="4">
        <f t="shared" ref="CL88:CL103" si="322">100*(CL7/CH7-1)</f>
        <v>2.0895097597419365</v>
      </c>
      <c r="CM88" s="4">
        <f t="shared" ref="CM88:CM103" si="323">100*(CM7/CI7-1)</f>
        <v>2.3903534696772644</v>
      </c>
      <c r="CN88" s="4">
        <f t="shared" ref="CN88:CN103" si="324">100*(CN7/CJ7-1)</f>
        <v>2.6522270249953017</v>
      </c>
      <c r="CO88" s="4">
        <f t="shared" ref="CO88:CO103" si="325">100*(CO7/CK7-1)</f>
        <v>2.5325919349563408</v>
      </c>
      <c r="CP88" s="4">
        <f t="shared" ref="CP88:CP103" si="326">100*(CP7/CL7-1)</f>
        <v>2.9225908372827902</v>
      </c>
      <c r="CQ88" s="4">
        <f t="shared" ref="CQ88:CQ103" si="327">100*(CQ7/CM7-1)</f>
        <v>3.0088209485983564</v>
      </c>
      <c r="CR88" s="4">
        <f t="shared" ref="CR88:CR103" si="328">100*(CR7/CN7-1)</f>
        <v>2.7049911893265</v>
      </c>
      <c r="CS88" s="4">
        <f t="shared" ref="CS88:CS103" si="329">100*(CS7/CO7-1)</f>
        <v>2.9120904160779837</v>
      </c>
      <c r="CT88" s="4">
        <f t="shared" ref="CT88:CT103" si="330">100*(CT7/CP7-1)</f>
        <v>2.8418581553880218</v>
      </c>
      <c r="CU88" s="4">
        <f t="shared" ref="CU88:CU103" si="331">100*(CU7/CQ7-1)</f>
        <v>2.8066085319105927</v>
      </c>
      <c r="CV88" s="4">
        <f t="shared" ref="CV88:CV103" si="332">100*(CV7/CR7-1)</f>
        <v>2.4889146371354087</v>
      </c>
      <c r="CW88" s="4">
        <f t="shared" ref="CW88:CW103" si="333">100*(CW7/CS7-1)</f>
        <v>2.975821450713001</v>
      </c>
      <c r="CX88" s="4">
        <f t="shared" ref="CX88:CX103" si="334">100*(CX7/CT7-1)</f>
        <v>2.7699128640723325</v>
      </c>
      <c r="CY88" s="4">
        <f t="shared" ref="CY88:CY103" si="335">100*(CY7/CU7-1)</f>
        <v>2.8695405682388264</v>
      </c>
      <c r="CZ88" s="4">
        <f t="shared" ref="CZ88:CZ103" si="336">100*(CZ7/CV7-1)</f>
        <v>3.376380554830849</v>
      </c>
      <c r="DA88" s="4">
        <f t="shared" ref="DA88:DA103" si="337">100*(DA7/CW7-1)</f>
        <v>3.2123505633439242</v>
      </c>
      <c r="DB88" s="4">
        <f t="shared" ref="DB88:DB103" si="338">100*(DB7/CX7-1)</f>
        <v>3.2548106699698875</v>
      </c>
      <c r="DC88" s="4">
        <f t="shared" ref="DC88:DC103" si="339">100*(DC7/CY7-1)</f>
        <v>3.3278928291328391</v>
      </c>
      <c r="DD88" s="4">
        <f t="shared" ref="DD88:DD103" si="340">100*(DD7/CZ7-1)</f>
        <v>3.4974447412143395</v>
      </c>
      <c r="DE88" s="4">
        <f t="shared" ref="DE88:DE103" si="341">100*(DE7/DA7-1)</f>
        <v>3.1727844673138828</v>
      </c>
      <c r="DF88" s="4">
        <f t="shared" ref="DF88:DF103" si="342">100*(DF7/DB7-1)</f>
        <v>2.976399776614902</v>
      </c>
      <c r="DG88" s="4">
        <f t="shared" ref="DG88:DG103" si="343">100*(DG7/DC7-1)</f>
        <v>2.7468357027099266</v>
      </c>
      <c r="DH88" s="4">
        <f t="shared" ref="DH88:DH103" si="344">100*(DH7/DD7-1)</f>
        <v>2.5928635292205238</v>
      </c>
      <c r="DI88" s="4">
        <f t="shared" ref="DI88:DI103" si="345">100*(DI7/DE7-1)</f>
        <v>2.3119636547198175</v>
      </c>
      <c r="DJ88" s="4">
        <f t="shared" ref="DJ88:DJ103" si="346">100*(DJ7/DF7-1)</f>
        <v>2.3259550877756663</v>
      </c>
      <c r="DK88" s="4">
        <f t="shared" ref="DK88:DK103" si="347">100*(DK7/DG7-1)</f>
        <v>2.4697520265143602</v>
      </c>
      <c r="DL88" s="4">
        <f t="shared" ref="DL88:DL103" si="348">100*(DL7/DH7-1)</f>
        <v>2.0480114086515622</v>
      </c>
      <c r="DM88" s="4">
        <f t="shared" ref="DM88:DM103" si="349">100*(DM7/DI7-1)</f>
        <v>2.1551213735938379</v>
      </c>
      <c r="DN88" s="4">
        <f t="shared" ref="DN88:DN103" si="350">100*(DN7/DJ7-1)</f>
        <v>2.3673052763819147</v>
      </c>
      <c r="DO88" s="4">
        <f t="shared" ref="DO88:DO103" si="351">100*(DO7/DK7-1)</f>
        <v>1.9523410556670617</v>
      </c>
      <c r="DP88" s="4">
        <f t="shared" ref="DP88:DP103" si="352">100*(DP7/DL7-1)</f>
        <v>2.3543340708823468</v>
      </c>
      <c r="DQ88" s="4">
        <f t="shared" ref="DQ88:DQ103" si="353">100*(DQ7/DM7-1)</f>
        <v>2.7008229975657994</v>
      </c>
      <c r="DR88" s="4">
        <f t="shared" ref="DR88:DR103" si="354">100*(DR7/DN7-1)</f>
        <v>2.3681687440076704</v>
      </c>
      <c r="DS88" s="4">
        <f t="shared" ref="DS88:DS103" si="355">100*(DS7/DO7-1)</f>
        <v>2.2264691829909422</v>
      </c>
      <c r="DT88" s="4">
        <f t="shared" ref="DT88:DT103" si="356">100*(DT7/DP7-1)</f>
        <v>-10.014222053664545</v>
      </c>
      <c r="DU88" s="4">
        <f t="shared" ref="DU88:DU103" si="357">100*(DU7/DQ7-1)</f>
        <v>-7.8348382242287684</v>
      </c>
      <c r="DV88" s="4">
        <f t="shared" ref="DV88:DV103" si="358">100*(DV7/DR7-1)</f>
        <v>-7.3859698417158448</v>
      </c>
      <c r="DW88" s="4">
        <f t="shared" ref="DW88:DW103" si="359">100*(DW7/DS7-1)</f>
        <v>-7.6967657506076037</v>
      </c>
      <c r="DX88" s="4">
        <f t="shared" ref="DX88:DX103" si="360">100*(DX7/DT7-1)</f>
        <v>5.487419395625226</v>
      </c>
      <c r="DY88" s="4">
        <f t="shared" ref="DY88:DY103" si="361">100*(DY7/DU7-1)</f>
        <v>4.3330952137973444</v>
      </c>
      <c r="DZ88" s="4">
        <f t="shared" ref="DZ88:DZ103" si="362">100*(DZ7/DV7-1)</f>
        <v>5.3941992637838387</v>
      </c>
      <c r="EA88" s="4">
        <f t="shared" ref="EA88:EA103" si="363">100*(EA7/DW7-1)</f>
        <v>5.9101128146962667</v>
      </c>
      <c r="EB88" s="4">
        <f t="shared" ref="EB88:EB103" si="364">100*(EB7/DX7-1)</f>
        <v>5.3138359502976407</v>
      </c>
      <c r="EC88" s="4">
        <f t="shared" ref="EC88:EC103" si="365">100*(EC7/DY7-1)</f>
        <v>4.4074494307289047</v>
      </c>
      <c r="ED88" s="4">
        <f t="shared" ref="ED88:ED103" si="366">100*(ED7/DZ7-1)</f>
        <v>2.2932698766048087</v>
      </c>
      <c r="EE88" s="4">
        <f t="shared" ref="EE88:EE103" si="367">100*(EE7/EA7-1)</f>
        <v>2.0921382264634358</v>
      </c>
      <c r="EF88" s="4">
        <f t="shared" ref="EF88:EF103" si="368">100*(EF7/EB7-1)</f>
        <v>1.3923138207063923</v>
      </c>
      <c r="EG88" s="4">
        <f t="shared" ref="EG88:EG103" si="369">100*(EG7/EC7-1)</f>
        <v>-0.11054692623335693</v>
      </c>
      <c r="EH88" s="4">
        <f t="shared" ref="EH88:EH103" si="370">100*(EH7/ED7-1)</f>
        <v>7.6917304517487572E-2</v>
      </c>
      <c r="EI88" s="4">
        <f t="shared" ref="EI88:EI103" si="371">100*(EI7/EE7-1)</f>
        <v>0.51699915706659993</v>
      </c>
      <c r="EJ88" s="4">
        <f t="shared" ref="EJ88:EJ103" si="372">100*(EJ7/EF7-1)</f>
        <v>0.80446007633017125</v>
      </c>
      <c r="EK88" s="4">
        <f t="shared" ref="EK88:EK103" si="373">100*(EK7/EG7-1)</f>
        <v>1.3261554621848637</v>
      </c>
      <c r="EL88" s="4">
        <f t="shared" ref="EL88:EL103" si="374">100*(EL7/EH7-1)</f>
        <v>8.0607367138418873E-2</v>
      </c>
      <c r="EM88" s="4">
        <f t="shared" ref="EM88:EM103" si="375">100*(EM7/EI7-1)</f>
        <v>-0.72305771416858455</v>
      </c>
      <c r="EN88" s="4">
        <f t="shared" ref="EN88:EN103" si="376">100*(EN7/EJ7-1)</f>
        <v>-0.8908355294903636</v>
      </c>
      <c r="EO88" s="4">
        <f t="shared" ref="EO88:EO103" si="377">100*(EO7/EK7-1)</f>
        <v>-1.2847331494474146</v>
      </c>
      <c r="EP88" s="10">
        <f t="shared" ref="EP88:EP103" si="378">100*(EP7/EL7-1)</f>
        <v>-0.37890537199369856</v>
      </c>
      <c r="EQ88" s="10">
        <f t="shared" ref="EQ88:EQ103" si="379">100*(EQ7/EM7-1)</f>
        <v>-0.1925740994499936</v>
      </c>
      <c r="ER88" s="10">
        <f t="shared" ref="ER88:ER103" si="380">100*(ER7/EN7-1)</f>
        <v>-1.5084641024680767</v>
      </c>
      <c r="ES88" s="10">
        <f t="shared" ref="ES88:ES103" si="381">100*(ES7/EO7-1)</f>
        <v>-2.221490857946562</v>
      </c>
      <c r="ET88" s="10">
        <f t="shared" ref="ET88:ET103" si="382">100*(ET7/EP7-1)</f>
        <v>-2.3774619159920851</v>
      </c>
      <c r="EU88" s="10">
        <f t="shared" ref="EU88:EU103" si="383">100*(EU7/EQ7-1)</f>
        <v>-2.6886947082033097</v>
      </c>
      <c r="EV88" s="10">
        <f t="shared" ref="EV88:EV103" si="384">100*(EV7/ER7-1)</f>
        <v>-1.5919325353707214</v>
      </c>
      <c r="EW88" s="10">
        <f t="shared" ref="EW88:EW103" si="385">100*(EW7/ES7-1)</f>
        <v>-0.52847705972279835</v>
      </c>
      <c r="EX88" s="10">
        <f t="shared" ref="EX88:EX103" si="386">100*(EX7/ET7-1)</f>
        <v>0.24244413269018938</v>
      </c>
      <c r="EY88" s="10">
        <f t="shared" ref="EY88:EY103" si="387">100*(EY7/EU7-1)</f>
        <v>0.99449525539023753</v>
      </c>
      <c r="EZ88" s="10">
        <f t="shared" ref="EZ88:EZ103" si="388">100*(EZ7/EV7-1)</f>
        <v>1.383233689115837</v>
      </c>
      <c r="FA88" s="10">
        <f t="shared" ref="FA88:FA103" si="389">100*(FA7/EW7-1)</f>
        <v>1.6237589858563162</v>
      </c>
      <c r="FB88" s="10">
        <f t="shared" ref="FB88:FB103" si="390">100*(FB7/EX7-1)</f>
        <v>1.7464943305220304</v>
      </c>
      <c r="FC88" s="10">
        <f t="shared" ref="FC88:FC103" si="391">100*(FC7/EY7-1)</f>
        <v>1.8008480657876635</v>
      </c>
      <c r="FD88" s="10">
        <f t="shared" ref="FD88:FD103" si="392">100*(FD7/EZ7-1)</f>
        <v>1.7719261135281217</v>
      </c>
      <c r="FE88" s="10">
        <f t="shared" ref="FE88:FE103" si="393">100*(FE7/FA7-1)</f>
        <v>1.6876316238829681</v>
      </c>
      <c r="FF88" s="10">
        <f t="shared" ref="FF88:FF103" si="394">100*(FF7/FB7-1)</f>
        <v>1.566277891960377</v>
      </c>
      <c r="FG88" s="10">
        <f t="shared" ref="FG88:FG103" si="395">100*(FG7/FC7-1)</f>
        <v>1.421091870467972</v>
      </c>
      <c r="FH88" s="10">
        <f t="shared" ref="FH88:FH103" si="396">100*(FH7/FD7-1)</f>
        <v>1.3066211877107881</v>
      </c>
      <c r="FI88" s="10">
        <f t="shared" ref="FI88:FI103" si="397">100*(FI7/FE7-1)</f>
        <v>1.2798970082001704</v>
      </c>
      <c r="FJ88" s="10">
        <f t="shared" ref="FJ88:FJ103" si="398">100*(FJ7/FF7-1)</f>
        <v>1.1876050003011951</v>
      </c>
      <c r="FK88" s="10">
        <f t="shared" ref="FK88:FK103" si="399">100*(FK7/FG7-1)</f>
        <v>1.3010915735150785</v>
      </c>
      <c r="FL88" s="10">
        <f t="shared" ref="FL88:FL103" si="400">100*(FL7/FH7-1)</f>
        <v>1.2495674893979514</v>
      </c>
      <c r="FM88" s="10">
        <f t="shared" ref="FM88:FM103" si="401">100*(FM7/FI7-1)</f>
        <v>1.1459498534333701</v>
      </c>
      <c r="FN88" s="10">
        <f t="shared" ref="FN88:FN103" si="402">100*(FN7/FJ7-1)</f>
        <v>1.1580668348267764</v>
      </c>
    </row>
    <row r="89" spans="2:170" x14ac:dyDescent="0.2">
      <c r="B89" t="str">
        <f t="shared" si="238"/>
        <v xml:space="preserve"> Goods producing</v>
      </c>
      <c r="C89" s="4"/>
      <c r="D89" s="4"/>
      <c r="E89" s="4"/>
      <c r="F89" s="4"/>
      <c r="G89" s="4">
        <f t="shared" si="239"/>
        <v>-2.3574693288429205</v>
      </c>
      <c r="H89" s="4">
        <f t="shared" si="240"/>
        <v>-3.0677052127022209</v>
      </c>
      <c r="I89" s="4">
        <f t="shared" si="241"/>
        <v>-2.7387473207906465</v>
      </c>
      <c r="J89" s="4">
        <f t="shared" si="242"/>
        <v>-1.2193634922570307</v>
      </c>
      <c r="K89" s="4">
        <f t="shared" si="243"/>
        <v>-0.28332101502832607</v>
      </c>
      <c r="L89" s="4">
        <f t="shared" si="244"/>
        <v>0.27197428606748897</v>
      </c>
      <c r="M89" s="4">
        <f t="shared" si="245"/>
        <v>-1.4201762977473109</v>
      </c>
      <c r="N89" s="4">
        <f t="shared" si="246"/>
        <v>-2.2713245278360827</v>
      </c>
      <c r="O89" s="4">
        <f t="shared" si="247"/>
        <v>-4.1012970969734441</v>
      </c>
      <c r="P89" s="4">
        <f t="shared" si="248"/>
        <v>-5.572679077795561</v>
      </c>
      <c r="Q89" s="4">
        <f t="shared" si="249"/>
        <v>-4.2349726775956276</v>
      </c>
      <c r="R89" s="4">
        <f t="shared" si="250"/>
        <v>-5.8986990021472678</v>
      </c>
      <c r="S89" s="4">
        <f t="shared" si="251"/>
        <v>-5.4618060028339581</v>
      </c>
      <c r="T89" s="4">
        <f t="shared" si="252"/>
        <v>-4.5567306436871462</v>
      </c>
      <c r="U89" s="4">
        <f t="shared" si="253"/>
        <v>-5.3559849565555595</v>
      </c>
      <c r="V89" s="4">
        <f t="shared" si="254"/>
        <v>-2.0671140939597321</v>
      </c>
      <c r="W89" s="4">
        <f t="shared" si="255"/>
        <v>0.62678839078895709</v>
      </c>
      <c r="X89" s="4">
        <f t="shared" si="256"/>
        <v>0.20519835841312783</v>
      </c>
      <c r="Y89" s="4">
        <f t="shared" si="257"/>
        <v>-1.4250479583447384</v>
      </c>
      <c r="Z89" s="4">
        <f t="shared" si="258"/>
        <v>-8.5115131578947576</v>
      </c>
      <c r="AA89" s="4">
        <f t="shared" si="259"/>
        <v>-2.3155044008124626</v>
      </c>
      <c r="AB89" s="4">
        <f t="shared" si="260"/>
        <v>0.38225255972696992</v>
      </c>
      <c r="AC89" s="4">
        <f t="shared" si="261"/>
        <v>4.5593550180706099</v>
      </c>
      <c r="AD89" s="4">
        <f t="shared" si="262"/>
        <v>16.164794007490645</v>
      </c>
      <c r="AE89" s="4">
        <f t="shared" si="263"/>
        <v>10.909342944275036</v>
      </c>
      <c r="AF89" s="4">
        <f t="shared" si="264"/>
        <v>11.464708282333746</v>
      </c>
      <c r="AG89" s="4">
        <f t="shared" si="265"/>
        <v>11.792076575378863</v>
      </c>
      <c r="AH89" s="4">
        <f t="shared" si="266"/>
        <v>11.710085117358805</v>
      </c>
      <c r="AI89" s="4">
        <f t="shared" si="267"/>
        <v>8.4739407574053072</v>
      </c>
      <c r="AJ89" s="4">
        <f t="shared" si="268"/>
        <v>7.4426549536358966</v>
      </c>
      <c r="AK89" s="4">
        <f t="shared" si="269"/>
        <v>5.3514092044238515</v>
      </c>
      <c r="AL89" s="4">
        <f t="shared" si="270"/>
        <v>2.0203186331101186</v>
      </c>
      <c r="AM89" s="4">
        <f t="shared" si="271"/>
        <v>-0.20739716557207633</v>
      </c>
      <c r="AN89" s="4">
        <f t="shared" si="272"/>
        <v>-2.5664319781966705</v>
      </c>
      <c r="AO89" s="4">
        <f t="shared" si="273"/>
        <v>-4.2442713624562645</v>
      </c>
      <c r="AP89" s="4">
        <f t="shared" si="274"/>
        <v>-4.7301120289691134</v>
      </c>
      <c r="AQ89" s="4">
        <f t="shared" si="275"/>
        <v>-4.8724165800715813</v>
      </c>
      <c r="AR89" s="4">
        <f t="shared" si="276"/>
        <v>-3.1351981351981251</v>
      </c>
      <c r="AS89" s="4">
        <f t="shared" si="277"/>
        <v>-2.5344807261581836</v>
      </c>
      <c r="AT89" s="4">
        <f t="shared" si="278"/>
        <v>-1.852951656966384</v>
      </c>
      <c r="AU89" s="4">
        <f t="shared" si="279"/>
        <v>-0.72824371889792516</v>
      </c>
      <c r="AV89" s="4">
        <f t="shared" si="280"/>
        <v>-2.8275779087955866</v>
      </c>
      <c r="AW89" s="4">
        <f t="shared" si="281"/>
        <v>-3.253507498790531</v>
      </c>
      <c r="AX89" s="4">
        <f t="shared" si="282"/>
        <v>-6.5472588648190611</v>
      </c>
      <c r="AY89" s="4">
        <f t="shared" si="283"/>
        <v>-8.9252964910135688</v>
      </c>
      <c r="AZ89" s="4">
        <f t="shared" si="284"/>
        <v>-9.7201584943040977</v>
      </c>
      <c r="BA89" s="4">
        <f t="shared" si="285"/>
        <v>-10.313789223652957</v>
      </c>
      <c r="BB89" s="4">
        <f t="shared" si="286"/>
        <v>-9.0520590520590805</v>
      </c>
      <c r="BC89" s="4">
        <f t="shared" si="287"/>
        <v>-8.0547724526782165</v>
      </c>
      <c r="BD89" s="4">
        <f t="shared" si="288"/>
        <v>-7.3926759017967525</v>
      </c>
      <c r="BE89" s="4">
        <f t="shared" si="289"/>
        <v>-6.7605241148592121</v>
      </c>
      <c r="BF89" s="4">
        <f t="shared" si="290"/>
        <v>-5.2541648868005169</v>
      </c>
      <c r="BG89" s="4">
        <f t="shared" si="291"/>
        <v>-2.9639363410716824</v>
      </c>
      <c r="BH89" s="4">
        <f t="shared" si="292"/>
        <v>-1.4514218009478608</v>
      </c>
      <c r="BI89" s="4">
        <f t="shared" si="293"/>
        <v>2.989983555090614E-2</v>
      </c>
      <c r="BJ89" s="4">
        <f t="shared" si="294"/>
        <v>2.1641118124436698</v>
      </c>
      <c r="BK89" s="4">
        <f t="shared" si="295"/>
        <v>3.4005416792055154</v>
      </c>
      <c r="BL89" s="4">
        <f t="shared" si="296"/>
        <v>5.4102795311090857</v>
      </c>
      <c r="BM89" s="4">
        <f t="shared" si="297"/>
        <v>5.0366163503213102</v>
      </c>
      <c r="BN89" s="4">
        <f t="shared" si="298"/>
        <v>7.3256840247131416</v>
      </c>
      <c r="BO89" s="4">
        <f t="shared" si="299"/>
        <v>8.2799767171129357</v>
      </c>
      <c r="BP89" s="4">
        <f t="shared" si="300"/>
        <v>7.7131451382948413</v>
      </c>
      <c r="BQ89" s="4">
        <f t="shared" si="301"/>
        <v>8.4945930563460337</v>
      </c>
      <c r="BR89" s="4">
        <f t="shared" si="302"/>
        <v>5.633223684210531</v>
      </c>
      <c r="BS89" s="4">
        <f t="shared" si="303"/>
        <v>5.6309635801639502</v>
      </c>
      <c r="BT89" s="4">
        <f t="shared" si="304"/>
        <v>5.7842488418266003</v>
      </c>
      <c r="BU89" s="4">
        <f t="shared" si="305"/>
        <v>6.05901639344264</v>
      </c>
      <c r="BV89" s="4">
        <f t="shared" si="306"/>
        <v>5.4236408459841901</v>
      </c>
      <c r="BW89" s="4">
        <f t="shared" si="307"/>
        <v>3.4478371501272198</v>
      </c>
      <c r="BX89" s="4">
        <f t="shared" si="308"/>
        <v>1.0010010010010006</v>
      </c>
      <c r="BY89" s="4">
        <f t="shared" si="309"/>
        <v>-0.91504884382340723</v>
      </c>
      <c r="BZ89" s="4">
        <f t="shared" si="310"/>
        <v>-7.1753846153846386</v>
      </c>
      <c r="CA89" s="4">
        <f t="shared" si="311"/>
        <v>-9.4699298979215243</v>
      </c>
      <c r="CB89" s="4">
        <f t="shared" si="312"/>
        <v>-13.156590683845392</v>
      </c>
      <c r="CC89" s="4">
        <f t="shared" si="313"/>
        <v>-15.449893922376157</v>
      </c>
      <c r="CD89" s="4">
        <f t="shared" si="314"/>
        <v>-12.370723945902927</v>
      </c>
      <c r="CE89" s="4">
        <f t="shared" si="315"/>
        <v>-11.35715256079337</v>
      </c>
      <c r="CF89" s="4">
        <f t="shared" si="316"/>
        <v>-7.4750356633380921</v>
      </c>
      <c r="CG89" s="4">
        <f t="shared" si="317"/>
        <v>-4.2656826568265638</v>
      </c>
      <c r="CH89" s="4">
        <f t="shared" si="318"/>
        <v>-1.467695566651539</v>
      </c>
      <c r="CI89" s="4">
        <f t="shared" si="319"/>
        <v>1.532567049808975E-2</v>
      </c>
      <c r="CJ89" s="4">
        <f t="shared" si="320"/>
        <v>2.0197348134443516</v>
      </c>
      <c r="CK89" s="4">
        <f t="shared" si="321"/>
        <v>3.6231884057970953</v>
      </c>
      <c r="CL89" s="4">
        <f t="shared" si="322"/>
        <v>4.4686732186732359</v>
      </c>
      <c r="CM89" s="4">
        <f t="shared" si="323"/>
        <v>5.1179895801409803</v>
      </c>
      <c r="CN89" s="4">
        <f t="shared" si="324"/>
        <v>5.3649690191929889</v>
      </c>
      <c r="CO89" s="4">
        <f t="shared" si="325"/>
        <v>5.1480434459157953</v>
      </c>
      <c r="CP89" s="4">
        <f t="shared" si="326"/>
        <v>5.3211818315448856</v>
      </c>
      <c r="CQ89" s="4">
        <f t="shared" si="327"/>
        <v>5.4664723032069817</v>
      </c>
      <c r="CR89" s="4">
        <f t="shared" si="328"/>
        <v>4.2742398164085094</v>
      </c>
      <c r="CS89" s="4">
        <f t="shared" si="329"/>
        <v>3.5941700863166837</v>
      </c>
      <c r="CT89" s="4">
        <f t="shared" si="330"/>
        <v>2.4424284717376343</v>
      </c>
      <c r="CU89" s="4">
        <f t="shared" si="331"/>
        <v>1.700069108500335</v>
      </c>
      <c r="CV89" s="4">
        <f t="shared" si="332"/>
        <v>1.7331499312241982</v>
      </c>
      <c r="CW89" s="4">
        <f t="shared" si="333"/>
        <v>2.4859991804398351</v>
      </c>
      <c r="CX89" s="4">
        <f t="shared" si="334"/>
        <v>3.5013623978201514</v>
      </c>
      <c r="CY89" s="4">
        <f t="shared" si="335"/>
        <v>4.4441424300081689</v>
      </c>
      <c r="CZ89" s="4">
        <f t="shared" si="336"/>
        <v>4.3401838831801154</v>
      </c>
      <c r="DA89" s="4">
        <f t="shared" si="337"/>
        <v>3.505264560842325</v>
      </c>
      <c r="DB89" s="4">
        <f t="shared" si="338"/>
        <v>2.5404765038831156</v>
      </c>
      <c r="DC89" s="4">
        <f t="shared" si="339"/>
        <v>2.055953155497714</v>
      </c>
      <c r="DD89" s="4">
        <f t="shared" si="340"/>
        <v>2.0733445639497194</v>
      </c>
      <c r="DE89" s="4">
        <f t="shared" si="341"/>
        <v>1.26191089363894</v>
      </c>
      <c r="DF89" s="4">
        <f t="shared" si="342"/>
        <v>0.35943517329908303</v>
      </c>
      <c r="DG89" s="4">
        <f t="shared" si="343"/>
        <v>-0.4080071401249552</v>
      </c>
      <c r="DH89" s="4">
        <f t="shared" si="344"/>
        <v>-0.91405357369556128</v>
      </c>
      <c r="DI89" s="4">
        <f t="shared" si="345"/>
        <v>-1.6658189216683605</v>
      </c>
      <c r="DJ89" s="4">
        <f t="shared" si="346"/>
        <v>-0.90816065489893738</v>
      </c>
      <c r="DK89" s="4">
        <f t="shared" si="347"/>
        <v>0.16643195493535323</v>
      </c>
      <c r="DL89" s="4">
        <f t="shared" si="348"/>
        <v>0.98654708520178325</v>
      </c>
      <c r="DM89" s="4">
        <f t="shared" si="349"/>
        <v>2.7156342945816592</v>
      </c>
      <c r="DN89" s="4">
        <f t="shared" si="350"/>
        <v>4.0144572092422948</v>
      </c>
      <c r="DO89" s="4">
        <f t="shared" si="351"/>
        <v>3.1313905930470343</v>
      </c>
      <c r="DP89" s="4">
        <f t="shared" si="352"/>
        <v>3.3367165693986234</v>
      </c>
      <c r="DQ89" s="4">
        <f t="shared" si="353"/>
        <v>2.6186579378068897</v>
      </c>
      <c r="DR89" s="4">
        <f t="shared" si="354"/>
        <v>1.1789525936956924</v>
      </c>
      <c r="DS89" s="4">
        <f t="shared" si="355"/>
        <v>0.87991076961209114</v>
      </c>
      <c r="DT89" s="4">
        <f t="shared" si="356"/>
        <v>-9.3308778391651295</v>
      </c>
      <c r="DU89" s="4">
        <f t="shared" si="357"/>
        <v>-8.8578088578088803</v>
      </c>
      <c r="DV89" s="4">
        <f t="shared" si="358"/>
        <v>-9.5670305409051863</v>
      </c>
      <c r="DW89" s="4">
        <f t="shared" si="359"/>
        <v>-10.319410319410316</v>
      </c>
      <c r="DX89" s="4">
        <f t="shared" si="360"/>
        <v>-1.2457684495599142</v>
      </c>
      <c r="DY89" s="4">
        <f t="shared" si="361"/>
        <v>-1.8710459011980096</v>
      </c>
      <c r="DZ89" s="4">
        <f t="shared" si="362"/>
        <v>6.781500067816193E-2</v>
      </c>
      <c r="EA89" s="4">
        <f t="shared" si="363"/>
        <v>0.8904109589040976</v>
      </c>
      <c r="EB89" s="4">
        <f t="shared" si="364"/>
        <v>1.9470725353078144</v>
      </c>
      <c r="EC89" s="4">
        <f t="shared" si="365"/>
        <v>3.5390946502057652</v>
      </c>
      <c r="ED89" s="4">
        <f t="shared" si="366"/>
        <v>2.8598536188668922</v>
      </c>
      <c r="EE89" s="4">
        <f t="shared" si="367"/>
        <v>2.9327902240325887</v>
      </c>
      <c r="EF89" s="4">
        <f t="shared" si="368"/>
        <v>1.8695359784801635</v>
      </c>
      <c r="EG89" s="4">
        <f t="shared" si="369"/>
        <v>0.15898251192367763</v>
      </c>
      <c r="EH89" s="4">
        <f t="shared" si="370"/>
        <v>-0.48754776650414833</v>
      </c>
      <c r="EI89" s="4">
        <f t="shared" si="371"/>
        <v>-0.26381743833266968</v>
      </c>
      <c r="EJ89" s="4">
        <f t="shared" si="372"/>
        <v>2.6406126221290016E-2</v>
      </c>
      <c r="EK89" s="4">
        <f t="shared" si="373"/>
        <v>-0.14550264550263758</v>
      </c>
      <c r="EL89" s="4">
        <f t="shared" si="374"/>
        <v>-5.2436440677966045</v>
      </c>
      <c r="EM89" s="4">
        <f t="shared" si="375"/>
        <v>-1.8912842216637915</v>
      </c>
      <c r="EN89" s="4">
        <f t="shared" si="376"/>
        <v>-3.2338965153115073</v>
      </c>
      <c r="EO89" s="4">
        <f t="shared" si="377"/>
        <v>-3.2984501258444876</v>
      </c>
      <c r="EP89" s="10">
        <f t="shared" si="378"/>
        <v>2.1734348798211123</v>
      </c>
      <c r="EQ89" s="10">
        <f t="shared" si="379"/>
        <v>-1.6114451334591551</v>
      </c>
      <c r="ER89" s="10">
        <f t="shared" si="380"/>
        <v>-1.5073523393807187</v>
      </c>
      <c r="ES89" s="10">
        <f t="shared" si="381"/>
        <v>-2.1240547945205357</v>
      </c>
      <c r="ET89" s="10">
        <f t="shared" si="382"/>
        <v>-3.0865218242253301</v>
      </c>
      <c r="EU89" s="10">
        <f t="shared" si="383"/>
        <v>-3.5991139504303882</v>
      </c>
      <c r="EV89" s="10">
        <f t="shared" si="384"/>
        <v>-3.0658974120337468</v>
      </c>
      <c r="EW89" s="10">
        <f t="shared" si="385"/>
        <v>-2.5222451008713342</v>
      </c>
      <c r="EX89" s="10">
        <f t="shared" si="386"/>
        <v>-1.9740020229022326</v>
      </c>
      <c r="EY89" s="10">
        <f t="shared" si="387"/>
        <v>-1.324415491495412</v>
      </c>
      <c r="EZ89" s="10">
        <f t="shared" si="388"/>
        <v>-0.73650655946466692</v>
      </c>
      <c r="FA89" s="10">
        <f t="shared" si="389"/>
        <v>-0.11229435853301606</v>
      </c>
      <c r="FB89" s="10">
        <f t="shared" si="390"/>
        <v>0.36655713574922366</v>
      </c>
      <c r="FC89" s="10">
        <f t="shared" si="391"/>
        <v>0.74634863019618081</v>
      </c>
      <c r="FD89" s="10">
        <f t="shared" si="392"/>
        <v>1.0077474525640229</v>
      </c>
      <c r="FE89" s="10">
        <f t="shared" si="393"/>
        <v>1.2189463425572589</v>
      </c>
      <c r="FF89" s="10">
        <f t="shared" si="394"/>
        <v>1.3417591331496004</v>
      </c>
      <c r="FG89" s="10">
        <f t="shared" si="395"/>
        <v>1.3089584605777027</v>
      </c>
      <c r="FH89" s="10">
        <f t="shared" si="396"/>
        <v>1.25128462941968</v>
      </c>
      <c r="FI89" s="10">
        <f t="shared" si="397"/>
        <v>1.1852233072331408</v>
      </c>
      <c r="FJ89" s="10">
        <f t="shared" si="398"/>
        <v>1.0315520839746961</v>
      </c>
      <c r="FK89" s="10">
        <f t="shared" si="399"/>
        <v>0.97295077455872292</v>
      </c>
      <c r="FL89" s="10">
        <f t="shared" si="400"/>
        <v>0.78932946472527465</v>
      </c>
      <c r="FM89" s="10">
        <f t="shared" si="401"/>
        <v>0.53312404712813066</v>
      </c>
      <c r="FN89" s="10">
        <f t="shared" si="402"/>
        <v>0.3896964133808023</v>
      </c>
    </row>
    <row r="90" spans="2:170" x14ac:dyDescent="0.2">
      <c r="B90" t="str">
        <f t="shared" si="238"/>
        <v xml:space="preserve">   Mining, Logging and Construction</v>
      </c>
      <c r="C90" s="4"/>
      <c r="D90" s="4"/>
      <c r="E90" s="4"/>
      <c r="F90" s="4"/>
      <c r="G90" s="4">
        <f t="shared" si="239"/>
        <v>-2.7225130890052296</v>
      </c>
      <c r="H90" s="4">
        <f t="shared" si="240"/>
        <v>-6.6903193106943704</v>
      </c>
      <c r="I90" s="4">
        <f t="shared" si="241"/>
        <v>-5.5752660922453128</v>
      </c>
      <c r="J90" s="4">
        <f t="shared" si="242"/>
        <v>-0.10672358591249376</v>
      </c>
      <c r="K90" s="4">
        <f t="shared" si="243"/>
        <v>1.7222820236813652</v>
      </c>
      <c r="L90" s="4">
        <f t="shared" si="244"/>
        <v>4.7800108636610439</v>
      </c>
      <c r="M90" s="4">
        <f t="shared" si="245"/>
        <v>2.4691358024691246</v>
      </c>
      <c r="N90" s="4">
        <f t="shared" si="246"/>
        <v>0.64102564102563875</v>
      </c>
      <c r="O90" s="4">
        <f t="shared" si="247"/>
        <v>-2.2751322751322856</v>
      </c>
      <c r="P90" s="4">
        <f t="shared" si="248"/>
        <v>-6.8429237947122861</v>
      </c>
      <c r="Q90" s="4">
        <f t="shared" si="249"/>
        <v>-5.7097957045573633</v>
      </c>
      <c r="R90" s="4">
        <f t="shared" si="250"/>
        <v>-4.5647558386411884</v>
      </c>
      <c r="S90" s="4">
        <f t="shared" si="251"/>
        <v>-3.3567948023822347</v>
      </c>
      <c r="T90" s="4">
        <f t="shared" si="252"/>
        <v>-0.94602114635502499</v>
      </c>
      <c r="U90" s="4">
        <f t="shared" si="253"/>
        <v>-1.5555555555555656</v>
      </c>
      <c r="V90" s="4">
        <f t="shared" si="254"/>
        <v>-0.16685205784203738</v>
      </c>
      <c r="W90" s="4">
        <f t="shared" si="255"/>
        <v>1.1764705882352899</v>
      </c>
      <c r="X90" s="4">
        <f t="shared" si="256"/>
        <v>1.4606741573033766</v>
      </c>
      <c r="Y90" s="4">
        <f t="shared" si="257"/>
        <v>1.9187358916478603</v>
      </c>
      <c r="Z90" s="4">
        <f t="shared" si="258"/>
        <v>-1.1142061281337101</v>
      </c>
      <c r="AA90" s="4">
        <f t="shared" si="259"/>
        <v>0.4983388704318914</v>
      </c>
      <c r="AB90" s="4">
        <f t="shared" si="260"/>
        <v>1.8826135105204811</v>
      </c>
      <c r="AC90" s="4">
        <f t="shared" si="261"/>
        <v>3.5437430786267932</v>
      </c>
      <c r="AD90" s="4">
        <f t="shared" si="262"/>
        <v>8.6760563380281717</v>
      </c>
      <c r="AE90" s="4">
        <f t="shared" si="263"/>
        <v>10.358126721763083</v>
      </c>
      <c r="AF90" s="4">
        <f t="shared" si="264"/>
        <v>9.8369565217391486</v>
      </c>
      <c r="AG90" s="4">
        <f t="shared" si="265"/>
        <v>9.4652406417112367</v>
      </c>
      <c r="AH90" s="4">
        <f t="shared" si="266"/>
        <v>10.160705028512185</v>
      </c>
      <c r="AI90" s="4">
        <f t="shared" si="267"/>
        <v>6.1907139291063285</v>
      </c>
      <c r="AJ90" s="4">
        <f t="shared" si="268"/>
        <v>8.0653142008906276</v>
      </c>
      <c r="AK90" s="4">
        <f t="shared" si="269"/>
        <v>9.2818759159745809</v>
      </c>
      <c r="AL90" s="4">
        <f t="shared" si="270"/>
        <v>8.3294117647058954</v>
      </c>
      <c r="AM90" s="4">
        <f t="shared" si="271"/>
        <v>9.2148566055477268</v>
      </c>
      <c r="AN90" s="4">
        <f t="shared" si="272"/>
        <v>8.7912087912088044</v>
      </c>
      <c r="AO90" s="4">
        <f t="shared" si="273"/>
        <v>8.8064371926687599</v>
      </c>
      <c r="AP90" s="4">
        <f t="shared" si="274"/>
        <v>7.5152041702867045</v>
      </c>
      <c r="AQ90" s="4">
        <f t="shared" si="275"/>
        <v>8.6526043908738757</v>
      </c>
      <c r="AR90" s="4">
        <f t="shared" si="276"/>
        <v>7.575757575757569</v>
      </c>
      <c r="AS90" s="4">
        <f t="shared" si="277"/>
        <v>5.217748562037805</v>
      </c>
      <c r="AT90" s="4">
        <f t="shared" si="278"/>
        <v>5.2525252525252419</v>
      </c>
      <c r="AU90" s="4">
        <f t="shared" si="279"/>
        <v>3.0903328050713164</v>
      </c>
      <c r="AV90" s="4">
        <f t="shared" si="280"/>
        <v>-1.1737089201877882</v>
      </c>
      <c r="AW90" s="4">
        <f t="shared" si="281"/>
        <v>-3.0456852791878264</v>
      </c>
      <c r="AX90" s="4">
        <f t="shared" si="282"/>
        <v>-8.7907869481765761</v>
      </c>
      <c r="AY90" s="4">
        <f t="shared" si="283"/>
        <v>-9.1083781706379767</v>
      </c>
      <c r="AZ90" s="4">
        <f t="shared" si="284"/>
        <v>-8.392715756136182</v>
      </c>
      <c r="BA90" s="4">
        <f t="shared" si="285"/>
        <v>-6.6451872734595296</v>
      </c>
      <c r="BB90" s="4">
        <f t="shared" si="286"/>
        <v>-3.5774410774410903</v>
      </c>
      <c r="BC90" s="4">
        <f t="shared" si="287"/>
        <v>-4.3974630021141543</v>
      </c>
      <c r="BD90" s="4">
        <f t="shared" si="288"/>
        <v>-2.3336214347450479</v>
      </c>
      <c r="BE90" s="4">
        <f t="shared" si="289"/>
        <v>-2.3295944779982758</v>
      </c>
      <c r="BF90" s="4">
        <f t="shared" si="290"/>
        <v>0</v>
      </c>
      <c r="BG90" s="4">
        <f t="shared" si="291"/>
        <v>2.4325519681556829</v>
      </c>
      <c r="BH90" s="4">
        <f t="shared" si="292"/>
        <v>2.5221238938053281</v>
      </c>
      <c r="BI90" s="4">
        <f t="shared" si="293"/>
        <v>2.8710247349823304</v>
      </c>
      <c r="BJ90" s="4">
        <f t="shared" si="294"/>
        <v>4.1466608467918054</v>
      </c>
      <c r="BK90" s="4">
        <f t="shared" si="295"/>
        <v>4.1450777202072464</v>
      </c>
      <c r="BL90" s="4">
        <f t="shared" si="296"/>
        <v>6.2580923608113848</v>
      </c>
      <c r="BM90" s="4">
        <f t="shared" si="297"/>
        <v>8.9738085015028002</v>
      </c>
      <c r="BN90" s="4">
        <f t="shared" si="298"/>
        <v>9.5976529756915507</v>
      </c>
      <c r="BO90" s="4">
        <f t="shared" si="299"/>
        <v>11.359867330016593</v>
      </c>
      <c r="BP90" s="4">
        <f t="shared" si="300"/>
        <v>11.941510966693736</v>
      </c>
      <c r="BQ90" s="4">
        <f t="shared" si="301"/>
        <v>9.73207249802992</v>
      </c>
      <c r="BR90" s="4">
        <f t="shared" si="302"/>
        <v>7.6481835564053302</v>
      </c>
      <c r="BS90" s="4">
        <f t="shared" si="303"/>
        <v>8.7118391660461203</v>
      </c>
      <c r="BT90" s="4">
        <f t="shared" si="304"/>
        <v>9.5791001451379199</v>
      </c>
      <c r="BU90" s="4">
        <f t="shared" si="305"/>
        <v>9.3357271095152896</v>
      </c>
      <c r="BV90" s="4">
        <f t="shared" si="306"/>
        <v>8.2415630550621835</v>
      </c>
      <c r="BW90" s="4">
        <f t="shared" si="307"/>
        <v>3.493150684931523</v>
      </c>
      <c r="BX90" s="4">
        <f t="shared" si="308"/>
        <v>-1.6225165562914201</v>
      </c>
      <c r="BY90" s="4">
        <f t="shared" si="309"/>
        <v>-4.1379310344827669</v>
      </c>
      <c r="BZ90" s="4">
        <f t="shared" si="310"/>
        <v>-9.780111585165729</v>
      </c>
      <c r="CA90" s="4">
        <f t="shared" si="311"/>
        <v>-17.339510258107204</v>
      </c>
      <c r="CB90" s="4">
        <f t="shared" si="312"/>
        <v>-22.147425109390774</v>
      </c>
      <c r="CC90" s="4">
        <f t="shared" si="313"/>
        <v>-25.316889345666315</v>
      </c>
      <c r="CD90" s="4">
        <f t="shared" si="314"/>
        <v>-24.336122226264113</v>
      </c>
      <c r="CE90" s="4">
        <f t="shared" si="315"/>
        <v>-19.215372297838272</v>
      </c>
      <c r="CF90" s="4">
        <f t="shared" si="316"/>
        <v>-14.396887159533067</v>
      </c>
      <c r="CG90" s="4">
        <f t="shared" si="317"/>
        <v>-9.5412844036697244</v>
      </c>
      <c r="CH90" s="4">
        <f t="shared" si="318"/>
        <v>-5.961538461538451</v>
      </c>
      <c r="CI90" s="4">
        <f t="shared" si="319"/>
        <v>-5.5500495540138806</v>
      </c>
      <c r="CJ90" s="4">
        <f t="shared" si="320"/>
        <v>-3.7373737373737392</v>
      </c>
      <c r="CK90" s="4">
        <f t="shared" si="321"/>
        <v>-2.738336713995948</v>
      </c>
      <c r="CL90" s="4">
        <f t="shared" si="322"/>
        <v>-1.8916155419222869</v>
      </c>
      <c r="CM90" s="4">
        <f t="shared" si="323"/>
        <v>1.1017838405036784</v>
      </c>
      <c r="CN90" s="4">
        <f t="shared" si="324"/>
        <v>3.8300104931794365</v>
      </c>
      <c r="CO90" s="4">
        <f t="shared" si="325"/>
        <v>5.0573514077163928</v>
      </c>
      <c r="CP90" s="4">
        <f t="shared" si="326"/>
        <v>7.9729025534132303</v>
      </c>
      <c r="CQ90" s="4">
        <f t="shared" si="327"/>
        <v>9.8598858329008721</v>
      </c>
      <c r="CR90" s="4">
        <f t="shared" si="328"/>
        <v>8.5901970692268783</v>
      </c>
      <c r="CS90" s="4">
        <f t="shared" si="329"/>
        <v>9.627791563275423</v>
      </c>
      <c r="CT90" s="4">
        <f t="shared" si="330"/>
        <v>7.7220077220077066</v>
      </c>
      <c r="CU90" s="4">
        <f t="shared" si="331"/>
        <v>7.132735002361823</v>
      </c>
      <c r="CV90" s="4">
        <f t="shared" si="332"/>
        <v>7.0265239646347011</v>
      </c>
      <c r="CW90" s="4">
        <f t="shared" si="333"/>
        <v>8.1937528293345672</v>
      </c>
      <c r="CX90" s="4">
        <f t="shared" si="334"/>
        <v>11.200716845878155</v>
      </c>
      <c r="CY90" s="4">
        <f t="shared" si="335"/>
        <v>12.610229276895968</v>
      </c>
      <c r="CZ90" s="4">
        <f t="shared" si="336"/>
        <v>12.956521739130466</v>
      </c>
      <c r="DA90" s="4">
        <f t="shared" si="337"/>
        <v>9.5815899581589861</v>
      </c>
      <c r="DB90" s="4">
        <f t="shared" si="338"/>
        <v>7.1716357775987172</v>
      </c>
      <c r="DC90" s="4">
        <f t="shared" si="339"/>
        <v>6.851996867658583</v>
      </c>
      <c r="DD90" s="4">
        <f t="shared" si="340"/>
        <v>6.9668976135488725</v>
      </c>
      <c r="DE90" s="4">
        <f t="shared" si="341"/>
        <v>7.7510500190912657</v>
      </c>
      <c r="DF90" s="4">
        <f t="shared" si="342"/>
        <v>7.1804511278195315</v>
      </c>
      <c r="DG90" s="4">
        <f t="shared" si="343"/>
        <v>6.0095272993770488</v>
      </c>
      <c r="DH90" s="4">
        <f t="shared" si="344"/>
        <v>5.0017992083483342</v>
      </c>
      <c r="DI90" s="4">
        <f t="shared" si="345"/>
        <v>3.8625088589652634</v>
      </c>
      <c r="DJ90" s="4">
        <f t="shared" si="346"/>
        <v>3.9635215713784699</v>
      </c>
      <c r="DK90" s="4">
        <f t="shared" si="347"/>
        <v>4.8047010024196313</v>
      </c>
      <c r="DL90" s="4">
        <f t="shared" si="348"/>
        <v>5.1062371487319735</v>
      </c>
      <c r="DM90" s="4">
        <f t="shared" si="349"/>
        <v>5.8000682360968892</v>
      </c>
      <c r="DN90" s="4">
        <f t="shared" si="350"/>
        <v>5.836707152496623</v>
      </c>
      <c r="DO90" s="4">
        <f t="shared" si="351"/>
        <v>2.0118733509234765</v>
      </c>
      <c r="DP90" s="4">
        <f t="shared" si="352"/>
        <v>2.3149657645908039</v>
      </c>
      <c r="DQ90" s="4">
        <f t="shared" si="353"/>
        <v>1.4833924540470944</v>
      </c>
      <c r="DR90" s="4">
        <f t="shared" si="354"/>
        <v>0.41440867070450249</v>
      </c>
      <c r="DS90" s="4">
        <f t="shared" si="355"/>
        <v>2.2308438409311515</v>
      </c>
      <c r="DT90" s="4">
        <f t="shared" si="356"/>
        <v>-11.089866156787753</v>
      </c>
      <c r="DU90" s="4">
        <f t="shared" si="357"/>
        <v>-3.8449316809660128</v>
      </c>
      <c r="DV90" s="4">
        <f t="shared" si="358"/>
        <v>-1.6825396825396965</v>
      </c>
      <c r="DW90" s="4">
        <f t="shared" si="359"/>
        <v>-1.8342820999367349</v>
      </c>
      <c r="DX90" s="4">
        <f t="shared" si="360"/>
        <v>12.54480286738351</v>
      </c>
      <c r="DY90" s="4">
        <f t="shared" si="361"/>
        <v>4.1308658294778589</v>
      </c>
      <c r="DZ90" s="4">
        <f t="shared" si="362"/>
        <v>2.6154342912496187</v>
      </c>
      <c r="EA90" s="4">
        <f t="shared" si="363"/>
        <v>0.74097938144326303</v>
      </c>
      <c r="EB90" s="4">
        <f t="shared" si="364"/>
        <v>0.85987261146498462</v>
      </c>
      <c r="EC90" s="4">
        <f t="shared" si="365"/>
        <v>2.4436686766106108</v>
      </c>
      <c r="ED90" s="4">
        <f t="shared" si="366"/>
        <v>1.4789175582127001</v>
      </c>
      <c r="EE90" s="4">
        <f t="shared" si="367"/>
        <v>2.5583626479053656</v>
      </c>
      <c r="EF90" s="4">
        <f t="shared" si="368"/>
        <v>6.3151247237147601E-2</v>
      </c>
      <c r="EG90" s="4">
        <f t="shared" si="369"/>
        <v>-3.5006195786865035</v>
      </c>
      <c r="EH90" s="4">
        <f t="shared" si="370"/>
        <v>-5.1472868217054106</v>
      </c>
      <c r="EI90" s="4">
        <f t="shared" si="371"/>
        <v>-5.4256314312441596</v>
      </c>
      <c r="EJ90" s="4">
        <f t="shared" si="372"/>
        <v>-4.7964657620700679</v>
      </c>
      <c r="EK90" s="4">
        <f t="shared" si="373"/>
        <v>-3.8202247191011174</v>
      </c>
      <c r="EL90" s="4">
        <f t="shared" si="374"/>
        <v>-4.217064400130754</v>
      </c>
      <c r="EM90" s="4">
        <f t="shared" si="375"/>
        <v>-3.8905374216946731</v>
      </c>
      <c r="EN90" s="4">
        <f t="shared" si="376"/>
        <v>-3.5134239310573578</v>
      </c>
      <c r="EO90" s="4">
        <f t="shared" si="377"/>
        <v>-3.337783711615494</v>
      </c>
      <c r="EP90" s="10">
        <f t="shared" si="378"/>
        <v>-1.7163959044368848</v>
      </c>
      <c r="EQ90" s="10">
        <f t="shared" si="379"/>
        <v>-1.4512658662092837</v>
      </c>
      <c r="ER90" s="10">
        <f t="shared" si="380"/>
        <v>-2.9757643421504554</v>
      </c>
      <c r="ES90" s="10">
        <f t="shared" si="381"/>
        <v>-4.2499033149171028</v>
      </c>
      <c r="ET90" s="10">
        <f t="shared" si="382"/>
        <v>-5.1344031356495012</v>
      </c>
      <c r="EU90" s="10">
        <f t="shared" si="383"/>
        <v>-6.2778283922598543</v>
      </c>
      <c r="EV90" s="10">
        <f t="shared" si="384"/>
        <v>-5.9408354165372046</v>
      </c>
      <c r="EW90" s="10">
        <f t="shared" si="385"/>
        <v>-5.5386107395416939</v>
      </c>
      <c r="EX90" s="10">
        <f t="shared" si="386"/>
        <v>-5.1702475868308895</v>
      </c>
      <c r="EY90" s="10">
        <f t="shared" si="387"/>
        <v>-4.4746180543136287</v>
      </c>
      <c r="EZ90" s="10">
        <f t="shared" si="388"/>
        <v>-3.6078136433856489</v>
      </c>
      <c r="FA90" s="10">
        <f t="shared" si="389"/>
        <v>-2.3955067483757531</v>
      </c>
      <c r="FB90" s="10">
        <f t="shared" si="390"/>
        <v>-1.1070982854579303</v>
      </c>
      <c r="FC90" s="10">
        <f t="shared" si="391"/>
        <v>0.10739613765835543</v>
      </c>
      <c r="FD90" s="10">
        <f t="shared" si="392"/>
        <v>1.1945338912659365</v>
      </c>
      <c r="FE90" s="10">
        <f t="shared" si="393"/>
        <v>2.1049678226300106</v>
      </c>
      <c r="FF90" s="10">
        <f t="shared" si="394"/>
        <v>2.7319135831020969</v>
      </c>
      <c r="FG90" s="10">
        <f t="shared" si="395"/>
        <v>3.0662045752918754</v>
      </c>
      <c r="FH90" s="10">
        <f t="shared" si="396"/>
        <v>3.217917235728085</v>
      </c>
      <c r="FI90" s="10">
        <f t="shared" si="397"/>
        <v>3.2909997600377494</v>
      </c>
      <c r="FJ90" s="10">
        <f t="shared" si="398"/>
        <v>3.1201983708314618</v>
      </c>
      <c r="FK90" s="10">
        <f t="shared" si="399"/>
        <v>3.0225022658959544</v>
      </c>
      <c r="FL90" s="10">
        <f t="shared" si="400"/>
        <v>2.657655015294913</v>
      </c>
      <c r="FM90" s="10">
        <f t="shared" si="401"/>
        <v>2.1962275235237305</v>
      </c>
      <c r="FN90" s="10">
        <f t="shared" si="402"/>
        <v>1.8361296993268494</v>
      </c>
    </row>
    <row r="91" spans="2:170" x14ac:dyDescent="0.2">
      <c r="B91" t="str">
        <f t="shared" si="238"/>
        <v xml:space="preserve">   Manufacturing</v>
      </c>
      <c r="C91" s="4"/>
      <c r="D91" s="4"/>
      <c r="E91" s="4"/>
      <c r="F91" s="4"/>
      <c r="G91" s="4">
        <f t="shared" si="239"/>
        <v>-2.2485946283572922</v>
      </c>
      <c r="H91" s="4">
        <f t="shared" si="240"/>
        <v>-1.9460138104205993</v>
      </c>
      <c r="I91" s="4">
        <f t="shared" si="241"/>
        <v>-1.8677042801556465</v>
      </c>
      <c r="J91" s="4">
        <f t="shared" si="242"/>
        <v>-1.5489173383910204</v>
      </c>
      <c r="K91" s="4">
        <f t="shared" si="243"/>
        <v>-0.87859424920126994</v>
      </c>
      <c r="L91" s="4">
        <f t="shared" si="244"/>
        <v>-1.0563380281690238</v>
      </c>
      <c r="M91" s="4">
        <f t="shared" si="245"/>
        <v>-2.5693893735130757</v>
      </c>
      <c r="N91" s="4">
        <f t="shared" si="246"/>
        <v>-3.1465724835447184</v>
      </c>
      <c r="O91" s="4">
        <f t="shared" si="247"/>
        <v>-4.6575342465753344</v>
      </c>
      <c r="P91" s="4">
        <f t="shared" si="248"/>
        <v>-5.1763183435781119</v>
      </c>
      <c r="Q91" s="4">
        <f t="shared" si="249"/>
        <v>-3.7766563568289002</v>
      </c>
      <c r="R91" s="4">
        <f t="shared" si="250"/>
        <v>-6.3152660367976061</v>
      </c>
      <c r="S91" s="4">
        <f t="shared" si="251"/>
        <v>-6.11899932386748</v>
      </c>
      <c r="T91" s="4">
        <f t="shared" si="252"/>
        <v>-5.6635960423063629</v>
      </c>
      <c r="U91" s="4">
        <f t="shared" si="253"/>
        <v>-6.5132803248181386</v>
      </c>
      <c r="V91" s="4">
        <f t="shared" si="254"/>
        <v>-2.6716206652512398</v>
      </c>
      <c r="W91" s="4">
        <f t="shared" si="255"/>
        <v>0.45012603528988837</v>
      </c>
      <c r="X91" s="4">
        <f t="shared" si="256"/>
        <v>-0.19891500904161141</v>
      </c>
      <c r="Y91" s="4">
        <f t="shared" si="257"/>
        <v>-2.4972855591748111</v>
      </c>
      <c r="Z91" s="4">
        <f t="shared" si="258"/>
        <v>-10.925286311579729</v>
      </c>
      <c r="AA91" s="4">
        <f t="shared" si="259"/>
        <v>-3.2263846567485266</v>
      </c>
      <c r="AB91" s="4">
        <f t="shared" si="260"/>
        <v>-0.10871534698314589</v>
      </c>
      <c r="AC91" s="4">
        <f t="shared" si="261"/>
        <v>4.8997772828507813</v>
      </c>
      <c r="AD91" s="4">
        <f t="shared" si="262"/>
        <v>18.877551020408156</v>
      </c>
      <c r="AE91" s="4">
        <f t="shared" si="263"/>
        <v>11.09464715688091</v>
      </c>
      <c r="AF91" s="4">
        <f t="shared" si="264"/>
        <v>12.007981135497925</v>
      </c>
      <c r="AG91" s="4">
        <f t="shared" si="265"/>
        <v>12.561924982307126</v>
      </c>
      <c r="AH91" s="4">
        <f t="shared" si="266"/>
        <v>12.223175965665266</v>
      </c>
      <c r="AI91" s="4">
        <f t="shared" si="267"/>
        <v>9.2364121373791122</v>
      </c>
      <c r="AJ91" s="4">
        <f t="shared" si="268"/>
        <v>7.2388663967611011</v>
      </c>
      <c r="AK91" s="4">
        <f t="shared" si="269"/>
        <v>4.086765168186135</v>
      </c>
      <c r="AL91" s="4">
        <f t="shared" si="270"/>
        <v>-3.0595074193062732E-2</v>
      </c>
      <c r="AM91" s="4">
        <f t="shared" si="271"/>
        <v>-3.2661782661782768</v>
      </c>
      <c r="AN91" s="4">
        <f t="shared" si="272"/>
        <v>-6.3122923588039725</v>
      </c>
      <c r="AO91" s="4">
        <f t="shared" si="273"/>
        <v>-8.6529749320447102</v>
      </c>
      <c r="AP91" s="4">
        <f t="shared" si="274"/>
        <v>-9.0436113236419207</v>
      </c>
      <c r="AQ91" s="4">
        <f t="shared" si="275"/>
        <v>-9.8295992426632885</v>
      </c>
      <c r="AR91" s="4">
        <f t="shared" si="276"/>
        <v>-7.2372662798194547</v>
      </c>
      <c r="AS91" s="4">
        <f t="shared" si="277"/>
        <v>-5.6538270788559997</v>
      </c>
      <c r="AT91" s="4">
        <f t="shared" si="278"/>
        <v>-4.8115746971736151</v>
      </c>
      <c r="AU91" s="4">
        <f t="shared" si="279"/>
        <v>-2.414698162729656</v>
      </c>
      <c r="AV91" s="4">
        <f t="shared" si="280"/>
        <v>-3.5621198957428546</v>
      </c>
      <c r="AW91" s="4">
        <f t="shared" si="281"/>
        <v>-3.3467671280883349</v>
      </c>
      <c r="AX91" s="4">
        <f t="shared" si="282"/>
        <v>-5.5143160127253292</v>
      </c>
      <c r="AY91" s="4">
        <f t="shared" si="283"/>
        <v>-8.8398780706473001</v>
      </c>
      <c r="AZ91" s="4">
        <f t="shared" si="284"/>
        <v>-10.324324324324319</v>
      </c>
      <c r="BA91" s="4">
        <f t="shared" si="285"/>
        <v>-11.965192168237838</v>
      </c>
      <c r="BB91" s="4">
        <f t="shared" si="286"/>
        <v>-11.485222596333722</v>
      </c>
      <c r="BC91" s="4">
        <f t="shared" si="287"/>
        <v>-9.7560975609756078</v>
      </c>
      <c r="BD91" s="4">
        <f t="shared" si="288"/>
        <v>-9.7448262005223931</v>
      </c>
      <c r="BE91" s="4">
        <f t="shared" si="289"/>
        <v>-8.8756177924217532</v>
      </c>
      <c r="BF91" s="4">
        <f t="shared" si="290"/>
        <v>-7.7979712595097279</v>
      </c>
      <c r="BG91" s="4">
        <f t="shared" si="291"/>
        <v>-5.6233653007846556</v>
      </c>
      <c r="BH91" s="4">
        <f t="shared" si="292"/>
        <v>-3.4505788067676013</v>
      </c>
      <c r="BI91" s="4">
        <f t="shared" si="293"/>
        <v>-1.4237288135593218</v>
      </c>
      <c r="BJ91" s="4">
        <f t="shared" si="294"/>
        <v>1.1230804492321944</v>
      </c>
      <c r="BK91" s="4">
        <f t="shared" si="295"/>
        <v>3.0023094688221619</v>
      </c>
      <c r="BL91" s="4">
        <f t="shared" si="296"/>
        <v>4.9573437860271907</v>
      </c>
      <c r="BM91" s="4">
        <f t="shared" si="297"/>
        <v>2.9344337459880743</v>
      </c>
      <c r="BN91" s="4">
        <f t="shared" si="298"/>
        <v>6.0970081595648207</v>
      </c>
      <c r="BO91" s="4">
        <f t="shared" si="299"/>
        <v>6.6143497757847669</v>
      </c>
      <c r="BP91" s="4">
        <f t="shared" si="300"/>
        <v>5.4261862917398984</v>
      </c>
      <c r="BQ91" s="4">
        <f t="shared" si="301"/>
        <v>7.795100222717144</v>
      </c>
      <c r="BR91" s="4">
        <f t="shared" si="302"/>
        <v>4.5075838496047904</v>
      </c>
      <c r="BS91" s="4">
        <f t="shared" si="303"/>
        <v>3.8906414300736269</v>
      </c>
      <c r="BT91" s="4">
        <f t="shared" si="304"/>
        <v>3.6049176911856495</v>
      </c>
      <c r="BU91" s="4">
        <f t="shared" si="305"/>
        <v>4.1735537190082717</v>
      </c>
      <c r="BV91" s="4">
        <f t="shared" si="306"/>
        <v>3.8021259198691926</v>
      </c>
      <c r="BW91" s="4">
        <f t="shared" si="307"/>
        <v>3.4210526315789469</v>
      </c>
      <c r="BX91" s="4">
        <f t="shared" si="308"/>
        <v>2.5945293644408673</v>
      </c>
      <c r="BY91" s="4">
        <f t="shared" si="309"/>
        <v>1.0313367711225707</v>
      </c>
      <c r="BZ91" s="4">
        <f t="shared" si="310"/>
        <v>-5.6124458448208125</v>
      </c>
      <c r="CA91" s="4">
        <f t="shared" si="311"/>
        <v>-4.81503229594834</v>
      </c>
      <c r="CB91" s="4">
        <f t="shared" si="312"/>
        <v>-7.9200156831993773</v>
      </c>
      <c r="CC91" s="4">
        <f t="shared" si="313"/>
        <v>-9.7958382410679334</v>
      </c>
      <c r="CD91" s="4">
        <f t="shared" si="314"/>
        <v>-5.5080325474650476</v>
      </c>
      <c r="CE91" s="4">
        <f t="shared" si="315"/>
        <v>-7.3205840016450807</v>
      </c>
      <c r="CF91" s="4">
        <f t="shared" si="316"/>
        <v>-4.0664253779007957</v>
      </c>
      <c r="CG91" s="4">
        <f t="shared" si="317"/>
        <v>-1.7627856365614702</v>
      </c>
      <c r="CH91" s="4">
        <f t="shared" si="318"/>
        <v>0.59615809229411898</v>
      </c>
      <c r="CI91" s="4">
        <f t="shared" si="319"/>
        <v>2.5072110051031826</v>
      </c>
      <c r="CJ91" s="4">
        <f t="shared" si="320"/>
        <v>4.54948956946295</v>
      </c>
      <c r="CK91" s="4">
        <f t="shared" si="321"/>
        <v>6.402303943287535</v>
      </c>
      <c r="CL91" s="4">
        <f t="shared" si="322"/>
        <v>7.199297629499557</v>
      </c>
      <c r="CM91" s="4">
        <f t="shared" si="323"/>
        <v>6.774891774891767</v>
      </c>
      <c r="CN91" s="4">
        <f t="shared" si="324"/>
        <v>5.9859902356187655</v>
      </c>
      <c r="CO91" s="4">
        <f t="shared" si="325"/>
        <v>5.1842598376015125</v>
      </c>
      <c r="CP91" s="4">
        <f t="shared" si="326"/>
        <v>4.2792792792792689</v>
      </c>
      <c r="CQ91" s="4">
        <f t="shared" si="327"/>
        <v>3.7502533954996808</v>
      </c>
      <c r="CR91" s="4">
        <f t="shared" si="328"/>
        <v>2.5635890246344939</v>
      </c>
      <c r="CS91" s="4">
        <f t="shared" si="329"/>
        <v>1.1876484560570111</v>
      </c>
      <c r="CT91" s="4">
        <f t="shared" si="330"/>
        <v>0.29452189279404184</v>
      </c>
      <c r="CU91" s="4">
        <f t="shared" si="331"/>
        <v>-0.54708870652598884</v>
      </c>
      <c r="CV91" s="4">
        <f t="shared" si="332"/>
        <v>-0.48818590119117378</v>
      </c>
      <c r="CW91" s="4">
        <f t="shared" si="333"/>
        <v>1.9561815336466282E-2</v>
      </c>
      <c r="CX91" s="4">
        <f t="shared" si="334"/>
        <v>0.13703993735316722</v>
      </c>
      <c r="CY91" s="4">
        <f t="shared" si="335"/>
        <v>0.80550098231828571</v>
      </c>
      <c r="CZ91" s="4">
        <f t="shared" si="336"/>
        <v>0.45133437990581005</v>
      </c>
      <c r="DA91" s="4">
        <f t="shared" si="337"/>
        <v>0.6649716409153017</v>
      </c>
      <c r="DB91" s="4">
        <f t="shared" si="338"/>
        <v>0.29325513196480912</v>
      </c>
      <c r="DC91" s="4">
        <f t="shared" si="339"/>
        <v>-0.33131943091014859</v>
      </c>
      <c r="DD91" s="4">
        <f t="shared" si="340"/>
        <v>-0.41023637429185023</v>
      </c>
      <c r="DE91" s="4">
        <f t="shared" si="341"/>
        <v>-2.040023314552164</v>
      </c>
      <c r="DF91" s="4">
        <f t="shared" si="342"/>
        <v>-3.1773879142300232</v>
      </c>
      <c r="DG91" s="4">
        <f t="shared" si="343"/>
        <v>-3.8326163472819696</v>
      </c>
      <c r="DH91" s="4">
        <f t="shared" si="344"/>
        <v>-4.1388779913691609</v>
      </c>
      <c r="DI91" s="4">
        <f t="shared" si="345"/>
        <v>-4.7600158667195576</v>
      </c>
      <c r="DJ91" s="4">
        <f t="shared" si="346"/>
        <v>-3.7044493658143662</v>
      </c>
      <c r="DK91" s="4">
        <f t="shared" si="347"/>
        <v>-2.5620170801138653</v>
      </c>
      <c r="DL91" s="4">
        <f t="shared" si="348"/>
        <v>-1.4732965009208177</v>
      </c>
      <c r="DM91" s="4">
        <f t="shared" si="349"/>
        <v>0.83298625572678642</v>
      </c>
      <c r="DN91" s="4">
        <f t="shared" si="350"/>
        <v>2.8852184821241966</v>
      </c>
      <c r="DO91" s="4">
        <f t="shared" si="351"/>
        <v>3.8397328881468962</v>
      </c>
      <c r="DP91" s="4">
        <f t="shared" si="352"/>
        <v>3.9875389408099648</v>
      </c>
      <c r="DQ91" s="4">
        <f t="shared" si="353"/>
        <v>3.3457249070631967</v>
      </c>
      <c r="DR91" s="4">
        <f t="shared" si="354"/>
        <v>1.6663279821174548</v>
      </c>
      <c r="DS91" s="4">
        <f t="shared" si="355"/>
        <v>4.0192926045024002E-2</v>
      </c>
      <c r="DT91" s="4">
        <f t="shared" si="356"/>
        <v>-8.228480127821058</v>
      </c>
      <c r="DU91" s="4">
        <f t="shared" si="357"/>
        <v>-12.01039168665069</v>
      </c>
      <c r="DV91" s="4">
        <f t="shared" si="358"/>
        <v>-14.531281231261239</v>
      </c>
      <c r="DW91" s="4">
        <f t="shared" si="359"/>
        <v>-15.70912012856569</v>
      </c>
      <c r="DX91" s="4">
        <f t="shared" si="360"/>
        <v>-9.6191512513601687</v>
      </c>
      <c r="DY91" s="4">
        <f t="shared" si="361"/>
        <v>-5.9959118782648035</v>
      </c>
      <c r="DZ91" s="4">
        <f t="shared" si="362"/>
        <v>-1.7773620205799756</v>
      </c>
      <c r="EA91" s="4">
        <f t="shared" si="363"/>
        <v>1.0009532888465289</v>
      </c>
      <c r="EB91" s="4">
        <f t="shared" si="364"/>
        <v>2.769082590898142</v>
      </c>
      <c r="EC91" s="4">
        <f t="shared" si="365"/>
        <v>4.3730369654505941</v>
      </c>
      <c r="ED91" s="4">
        <f t="shared" si="366"/>
        <v>3.9047619047618998</v>
      </c>
      <c r="EE91" s="4">
        <f t="shared" si="367"/>
        <v>3.2090608777725071</v>
      </c>
      <c r="EF91" s="4">
        <f t="shared" si="368"/>
        <v>3.2099343955014126</v>
      </c>
      <c r="EG91" s="4">
        <f t="shared" si="369"/>
        <v>2.8935185185185119</v>
      </c>
      <c r="EH91" s="4">
        <f t="shared" si="370"/>
        <v>2.9560036663611511</v>
      </c>
      <c r="EI91" s="4">
        <f t="shared" si="371"/>
        <v>3.520804755372664</v>
      </c>
      <c r="EJ91" s="4">
        <f t="shared" si="372"/>
        <v>3.4960272417707383</v>
      </c>
      <c r="EK91" s="4">
        <f t="shared" si="373"/>
        <v>2.4296962879640116</v>
      </c>
      <c r="EL91" s="4">
        <f t="shared" si="374"/>
        <v>-5.9425773425328288</v>
      </c>
      <c r="EM91" s="4">
        <f t="shared" si="375"/>
        <v>-0.55212014134276011</v>
      </c>
      <c r="EN91" s="4">
        <f t="shared" si="376"/>
        <v>-3.0489142355779708</v>
      </c>
      <c r="EO91" s="4">
        <f t="shared" si="377"/>
        <v>-3.2725675378871277</v>
      </c>
      <c r="EP91" s="10">
        <f t="shared" si="378"/>
        <v>4.8703738760056625</v>
      </c>
      <c r="EQ91" s="10">
        <f t="shared" si="379"/>
        <v>-1.7151232511658843</v>
      </c>
      <c r="ER91" s="10">
        <f t="shared" si="380"/>
        <v>-0.54022624434389988</v>
      </c>
      <c r="ES91" s="10">
        <f t="shared" si="381"/>
        <v>-0.72608991825611202</v>
      </c>
      <c r="ET91" s="10">
        <f t="shared" si="382"/>
        <v>-1.7558692564818679</v>
      </c>
      <c r="EU91" s="10">
        <f t="shared" si="383"/>
        <v>-1.8604228689800273</v>
      </c>
      <c r="EV91" s="10">
        <f t="shared" si="384"/>
        <v>-1.2188697219958855</v>
      </c>
      <c r="EW91" s="10">
        <f t="shared" si="385"/>
        <v>-0.60919167168150823</v>
      </c>
      <c r="EX91" s="10">
        <f t="shared" si="386"/>
        <v>3.141934839303584E-2</v>
      </c>
      <c r="EY91" s="10">
        <f t="shared" si="387"/>
        <v>0.62832830274690554</v>
      </c>
      <c r="EZ91" s="10">
        <f t="shared" si="388"/>
        <v>1.0200253814646398</v>
      </c>
      <c r="FA91" s="10">
        <f t="shared" si="389"/>
        <v>1.2640295264704671</v>
      </c>
      <c r="FB91" s="10">
        <f t="shared" si="390"/>
        <v>1.2431541454658523</v>
      </c>
      <c r="FC91" s="10">
        <f t="shared" si="391"/>
        <v>1.1223091110139416</v>
      </c>
      <c r="FD91" s="10">
        <f t="shared" si="392"/>
        <v>0.89866632746986586</v>
      </c>
      <c r="FE91" s="10">
        <f t="shared" si="393"/>
        <v>0.70413124875576827</v>
      </c>
      <c r="FF91" s="10">
        <f t="shared" si="394"/>
        <v>0.53407209905302899</v>
      </c>
      <c r="FG91" s="10">
        <f t="shared" si="395"/>
        <v>0.28528608023850044</v>
      </c>
      <c r="FH91" s="10">
        <f t="shared" si="396"/>
        <v>9.997160128749627E-2</v>
      </c>
      <c r="FI91" s="10">
        <f t="shared" si="397"/>
        <v>-5.5243382303171717E-2</v>
      </c>
      <c r="FJ91" s="10">
        <f t="shared" si="398"/>
        <v>-0.20850124755614763</v>
      </c>
      <c r="FK91" s="10">
        <f t="shared" si="399"/>
        <v>-0.25401685729776746</v>
      </c>
      <c r="FL91" s="10">
        <f t="shared" si="400"/>
        <v>-0.33848062217057828</v>
      </c>
      <c r="FM91" s="10">
        <f t="shared" si="401"/>
        <v>-0.47937930642071303</v>
      </c>
      <c r="FN91" s="10">
        <f t="shared" si="402"/>
        <v>-0.49775940453328227</v>
      </c>
    </row>
    <row r="92" spans="2:170" x14ac:dyDescent="0.2">
      <c r="B92" t="str">
        <f t="shared" si="238"/>
        <v xml:space="preserve">      Aerospace</v>
      </c>
      <c r="C92" s="4"/>
      <c r="D92" s="4"/>
      <c r="E92" s="4"/>
      <c r="F92" s="4"/>
      <c r="G92" s="4">
        <f t="shared" si="239"/>
        <v>-1.4163470050162497</v>
      </c>
      <c r="H92" s="4">
        <f t="shared" si="240"/>
        <v>0.20765351527736176</v>
      </c>
      <c r="I92" s="4">
        <f t="shared" si="241"/>
        <v>1.4163470050162053</v>
      </c>
      <c r="J92" s="4">
        <f t="shared" si="242"/>
        <v>1.1711711711711592</v>
      </c>
      <c r="K92" s="4">
        <f t="shared" si="243"/>
        <v>-0.299311583358286</v>
      </c>
      <c r="L92" s="4">
        <f t="shared" si="244"/>
        <v>-2.0426287744227278</v>
      </c>
      <c r="M92" s="4">
        <f t="shared" si="245"/>
        <v>-4.3351760256037259</v>
      </c>
      <c r="N92" s="4">
        <f t="shared" si="246"/>
        <v>-5.3725140991391918</v>
      </c>
      <c r="O92" s="4">
        <f t="shared" si="247"/>
        <v>-6.6346442509756525</v>
      </c>
      <c r="P92" s="4">
        <f t="shared" si="248"/>
        <v>-7.9480205500151229</v>
      </c>
      <c r="Q92" s="4">
        <f t="shared" si="249"/>
        <v>-8.394160583941602</v>
      </c>
      <c r="R92" s="4">
        <f t="shared" si="250"/>
        <v>-11.794228356336289</v>
      </c>
      <c r="S92" s="4">
        <f t="shared" si="251"/>
        <v>-13.183279742765286</v>
      </c>
      <c r="T92" s="4">
        <f t="shared" si="252"/>
        <v>-12.245567957977666</v>
      </c>
      <c r="U92" s="4">
        <f t="shared" si="253"/>
        <v>-10.956175298804782</v>
      </c>
      <c r="V92" s="4">
        <f t="shared" si="254"/>
        <v>-6.1522048364153425</v>
      </c>
      <c r="W92" s="4">
        <f t="shared" si="255"/>
        <v>-3.8888888888888862</v>
      </c>
      <c r="X92" s="4">
        <f t="shared" si="256"/>
        <v>-3.6662925551814274</v>
      </c>
      <c r="Y92" s="4">
        <f t="shared" si="257"/>
        <v>-10.626398210290821</v>
      </c>
      <c r="Z92" s="4">
        <f t="shared" si="258"/>
        <v>-28.912466843501328</v>
      </c>
      <c r="AA92" s="4">
        <f t="shared" si="259"/>
        <v>-10.481695568400761</v>
      </c>
      <c r="AB92" s="4">
        <f t="shared" si="260"/>
        <v>-5.9805825242718491</v>
      </c>
      <c r="AC92" s="4">
        <f t="shared" si="261"/>
        <v>7.5093867334167452</v>
      </c>
      <c r="AD92" s="4">
        <f t="shared" si="262"/>
        <v>43.869936034115156</v>
      </c>
      <c r="AE92" s="4">
        <f t="shared" si="263"/>
        <v>21.954369349978474</v>
      </c>
      <c r="AF92" s="4">
        <f t="shared" si="264"/>
        <v>22.470053696819512</v>
      </c>
      <c r="AG92" s="4">
        <f t="shared" si="265"/>
        <v>21.963523476911174</v>
      </c>
      <c r="AH92" s="4">
        <f t="shared" si="266"/>
        <v>19.636902556502388</v>
      </c>
      <c r="AI92" s="4">
        <f t="shared" si="267"/>
        <v>13.342746205435919</v>
      </c>
      <c r="AJ92" s="4">
        <f t="shared" si="268"/>
        <v>10.050590219224254</v>
      </c>
      <c r="AK92" s="4">
        <f t="shared" si="269"/>
        <v>4.2952593063951605</v>
      </c>
      <c r="AL92" s="4">
        <f t="shared" si="270"/>
        <v>-1.2387736141220129</v>
      </c>
      <c r="AM92" s="4">
        <f t="shared" si="271"/>
        <v>-5.66801619433196</v>
      </c>
      <c r="AN92" s="4">
        <f t="shared" si="272"/>
        <v>-11.247318418633146</v>
      </c>
      <c r="AO92" s="4">
        <f t="shared" si="273"/>
        <v>-15.466748017083587</v>
      </c>
      <c r="AP92" s="4">
        <f t="shared" si="274"/>
        <v>-17.058639071809335</v>
      </c>
      <c r="AQ92" s="4">
        <f t="shared" si="275"/>
        <v>-20.53482997689008</v>
      </c>
      <c r="AR92" s="4">
        <f t="shared" si="276"/>
        <v>-13.328729281767938</v>
      </c>
      <c r="AS92" s="4">
        <f t="shared" si="277"/>
        <v>-9.7437748105377082</v>
      </c>
      <c r="AT92" s="4">
        <f t="shared" si="278"/>
        <v>-6.2381852551985029</v>
      </c>
      <c r="AU92" s="4">
        <f t="shared" si="279"/>
        <v>3.1159119235562915</v>
      </c>
      <c r="AV92" s="4">
        <f t="shared" si="280"/>
        <v>-3.9840637450216931E-2</v>
      </c>
      <c r="AW92" s="4">
        <f t="shared" si="281"/>
        <v>1.7992802878848302</v>
      </c>
      <c r="AX92" s="4">
        <f t="shared" si="282"/>
        <v>0.12096774193548487</v>
      </c>
      <c r="AY92" s="4">
        <f t="shared" si="283"/>
        <v>-7.8162771958098283</v>
      </c>
      <c r="AZ92" s="4">
        <f t="shared" si="284"/>
        <v>-11.677959346353106</v>
      </c>
      <c r="BA92" s="4">
        <f t="shared" si="285"/>
        <v>-16.103692065985854</v>
      </c>
      <c r="BB92" s="4">
        <f t="shared" si="286"/>
        <v>-16.592831252517115</v>
      </c>
      <c r="BC92" s="4">
        <f t="shared" si="287"/>
        <v>-14.204545454545448</v>
      </c>
      <c r="BD92" s="4">
        <f t="shared" si="288"/>
        <v>-14.034296028880878</v>
      </c>
      <c r="BE92" s="4">
        <f t="shared" si="289"/>
        <v>-13.670411985018728</v>
      </c>
      <c r="BF92" s="4">
        <f t="shared" si="290"/>
        <v>-13.471752776436496</v>
      </c>
      <c r="BG92" s="4">
        <f t="shared" si="291"/>
        <v>-10.545084055017838</v>
      </c>
      <c r="BH92" s="4">
        <f t="shared" si="292"/>
        <v>-8.0314960629921153</v>
      </c>
      <c r="BI92" s="4">
        <f t="shared" si="293"/>
        <v>-4.5553145336225569</v>
      </c>
      <c r="BJ92" s="4">
        <f t="shared" si="294"/>
        <v>-0.16741071428572063</v>
      </c>
      <c r="BK92" s="4">
        <f t="shared" si="295"/>
        <v>4.2710706150341782</v>
      </c>
      <c r="BL92" s="4">
        <f t="shared" si="296"/>
        <v>7.7054794520547754</v>
      </c>
      <c r="BM92" s="4">
        <f t="shared" si="297"/>
        <v>2.2727272727272707</v>
      </c>
      <c r="BN92" s="4">
        <f t="shared" si="298"/>
        <v>10.955841252096121</v>
      </c>
      <c r="BO92" s="4">
        <f t="shared" si="299"/>
        <v>10.977607864554884</v>
      </c>
      <c r="BP92" s="4">
        <f t="shared" si="300"/>
        <v>9.379968203497647</v>
      </c>
      <c r="BQ92" s="4">
        <f t="shared" si="301"/>
        <v>17.222222222222207</v>
      </c>
      <c r="BR92" s="4">
        <f t="shared" si="302"/>
        <v>8.816120906801018</v>
      </c>
      <c r="BS92" s="4">
        <f t="shared" si="303"/>
        <v>8.6122047244094446</v>
      </c>
      <c r="BT92" s="4">
        <f t="shared" si="304"/>
        <v>8.9147286821705372</v>
      </c>
      <c r="BU92" s="4">
        <f t="shared" si="305"/>
        <v>9.0521327014218222</v>
      </c>
      <c r="BV92" s="4">
        <f t="shared" si="306"/>
        <v>8.7962962962963012</v>
      </c>
      <c r="BW92" s="4">
        <f t="shared" si="307"/>
        <v>8.2917988219302288</v>
      </c>
      <c r="BX92" s="4">
        <f t="shared" si="308"/>
        <v>7.2064056939501908</v>
      </c>
      <c r="BY92" s="4">
        <f t="shared" si="309"/>
        <v>5.8235549760973226</v>
      </c>
      <c r="BZ92" s="4">
        <f t="shared" si="310"/>
        <v>-6.4255319148936341</v>
      </c>
      <c r="CA92" s="4">
        <f t="shared" si="311"/>
        <v>1.380753138075308</v>
      </c>
      <c r="CB92" s="4">
        <f t="shared" si="312"/>
        <v>-1.3278008298755362</v>
      </c>
      <c r="CC92" s="4">
        <f t="shared" si="313"/>
        <v>-4.0657084188911679</v>
      </c>
      <c r="CD92" s="4">
        <f t="shared" si="314"/>
        <v>5.4570259208731153</v>
      </c>
      <c r="CE92" s="4">
        <f t="shared" si="315"/>
        <v>-4.7874535699545913</v>
      </c>
      <c r="CF92" s="4">
        <f t="shared" si="316"/>
        <v>-3.4482758620689613</v>
      </c>
      <c r="CG92" s="4">
        <f t="shared" si="317"/>
        <v>-1.9691780821917804</v>
      </c>
      <c r="CH92" s="4">
        <f t="shared" si="318"/>
        <v>-8.6244070720131738E-2</v>
      </c>
      <c r="CI92" s="4">
        <f t="shared" si="319"/>
        <v>2.167316861725177</v>
      </c>
      <c r="CJ92" s="4">
        <f t="shared" si="320"/>
        <v>5.6184668989547104</v>
      </c>
      <c r="CK92" s="4">
        <f t="shared" si="321"/>
        <v>9.2139737991266522</v>
      </c>
      <c r="CL92" s="4">
        <f t="shared" si="322"/>
        <v>10.789814415192044</v>
      </c>
      <c r="CM92" s="4">
        <f t="shared" si="323"/>
        <v>10.521849809079352</v>
      </c>
      <c r="CN92" s="4">
        <f t="shared" si="324"/>
        <v>9.2371134020618584</v>
      </c>
      <c r="CO92" s="4">
        <f t="shared" si="325"/>
        <v>7.996801279488186</v>
      </c>
      <c r="CP92" s="4">
        <f t="shared" si="326"/>
        <v>6.8952084144916492</v>
      </c>
      <c r="CQ92" s="4">
        <f t="shared" si="327"/>
        <v>5.6813819577735236</v>
      </c>
      <c r="CR92" s="4">
        <f t="shared" si="328"/>
        <v>3.5485088712721824</v>
      </c>
      <c r="CS92" s="4">
        <f t="shared" si="329"/>
        <v>0.51832654572381287</v>
      </c>
      <c r="CT92" s="4">
        <f t="shared" si="330"/>
        <v>-2.0043731778425777</v>
      </c>
      <c r="CU92" s="4">
        <f t="shared" si="331"/>
        <v>-3.1238648746821696</v>
      </c>
      <c r="CV92" s="4">
        <f t="shared" si="332"/>
        <v>-2.9165147648560041</v>
      </c>
      <c r="CW92" s="4">
        <f t="shared" si="333"/>
        <v>-1.8416206261510193</v>
      </c>
      <c r="CX92" s="4">
        <f t="shared" si="334"/>
        <v>-1.004090740052066</v>
      </c>
      <c r="CY92" s="4">
        <f t="shared" si="335"/>
        <v>-0.48743907011623566</v>
      </c>
      <c r="CZ92" s="4">
        <f t="shared" si="336"/>
        <v>-0.56327450244085808</v>
      </c>
      <c r="DA92" s="4">
        <f t="shared" si="337"/>
        <v>-0.82551594746714807</v>
      </c>
      <c r="DB92" s="4">
        <f t="shared" si="338"/>
        <v>-1.126972201352372</v>
      </c>
      <c r="DC92" s="4">
        <f t="shared" si="339"/>
        <v>-1.4694800301431887</v>
      </c>
      <c r="DD92" s="4">
        <f t="shared" si="340"/>
        <v>-2.3413897280966767</v>
      </c>
      <c r="DE92" s="4">
        <f t="shared" si="341"/>
        <v>-4.3511161558834726</v>
      </c>
      <c r="DF92" s="4">
        <f t="shared" si="342"/>
        <v>-6.2689969604863176</v>
      </c>
      <c r="DG92" s="4">
        <f t="shared" si="343"/>
        <v>-7.1510516252389911</v>
      </c>
      <c r="DH92" s="4">
        <f t="shared" si="344"/>
        <v>-8.236658932714624</v>
      </c>
      <c r="DI92" s="4">
        <f t="shared" si="345"/>
        <v>-9.0189873417721671</v>
      </c>
      <c r="DJ92" s="4">
        <f t="shared" si="346"/>
        <v>-7.5800567490879605</v>
      </c>
      <c r="DK92" s="4">
        <f t="shared" si="347"/>
        <v>-5.5601317957166607</v>
      </c>
      <c r="DL92" s="4">
        <f t="shared" si="348"/>
        <v>-2.6970080067425073</v>
      </c>
      <c r="DM92" s="4">
        <f t="shared" si="349"/>
        <v>1.4347826086956728</v>
      </c>
      <c r="DN92" s="4">
        <f t="shared" si="350"/>
        <v>5.0000000000000044</v>
      </c>
      <c r="DO92" s="4">
        <f t="shared" si="351"/>
        <v>6.0183166157872003</v>
      </c>
      <c r="DP92" s="4">
        <f t="shared" si="352"/>
        <v>6.7128627111303629</v>
      </c>
      <c r="DQ92" s="4">
        <f t="shared" si="353"/>
        <v>5.7865409344191931</v>
      </c>
      <c r="DR92" s="4">
        <f t="shared" si="354"/>
        <v>3.0910609857978111</v>
      </c>
      <c r="DS92" s="4">
        <f t="shared" si="355"/>
        <v>1.8510900863841995</v>
      </c>
      <c r="DT92" s="4">
        <f t="shared" si="356"/>
        <v>-5.6006493506493555</v>
      </c>
      <c r="DU92" s="4">
        <f t="shared" si="357"/>
        <v>-14.0194489465154</v>
      </c>
      <c r="DV92" s="4">
        <f t="shared" si="358"/>
        <v>-19.408427876823342</v>
      </c>
      <c r="DW92" s="4">
        <f t="shared" si="359"/>
        <v>-22.495961227786754</v>
      </c>
      <c r="DX92" s="4">
        <f t="shared" si="360"/>
        <v>-19.045571797076523</v>
      </c>
      <c r="DY92" s="4">
        <f t="shared" si="361"/>
        <v>-12.723845428840718</v>
      </c>
      <c r="DZ92" s="4">
        <f t="shared" si="362"/>
        <v>-4.8768225238813407</v>
      </c>
      <c r="EA92" s="4">
        <f t="shared" si="363"/>
        <v>0.52110474205315782</v>
      </c>
      <c r="EB92" s="4">
        <f t="shared" si="364"/>
        <v>4.779607010090281</v>
      </c>
      <c r="EC92" s="4">
        <f t="shared" si="365"/>
        <v>9.4492440604751593</v>
      </c>
      <c r="ED92" s="4">
        <f t="shared" si="366"/>
        <v>9.9894291754756726</v>
      </c>
      <c r="EE92" s="4">
        <f t="shared" si="367"/>
        <v>9.2275790565059737</v>
      </c>
      <c r="EF92" s="4">
        <f t="shared" si="368"/>
        <v>9.4272681196148067</v>
      </c>
      <c r="EG92" s="4">
        <f t="shared" si="369"/>
        <v>9.3734583127775153</v>
      </c>
      <c r="EH92" s="4">
        <f t="shared" si="370"/>
        <v>9.2263334935127403</v>
      </c>
      <c r="EI92" s="4">
        <f t="shared" si="371"/>
        <v>9.6820123398196465</v>
      </c>
      <c r="EJ92" s="4">
        <f t="shared" si="372"/>
        <v>8.5687818434460503</v>
      </c>
      <c r="EK92" s="4">
        <f t="shared" si="373"/>
        <v>6.044203879115928</v>
      </c>
      <c r="EL92" s="4">
        <f t="shared" si="374"/>
        <v>-9.5468543774747001</v>
      </c>
      <c r="EM92" s="4">
        <f t="shared" si="375"/>
        <v>1.5577672003461718</v>
      </c>
      <c r="EN92" s="4">
        <f t="shared" si="376"/>
        <v>-3.3703071672354978</v>
      </c>
      <c r="EO92" s="4">
        <f t="shared" si="377"/>
        <v>-4.7213951509995749</v>
      </c>
      <c r="EP92" s="10">
        <f t="shared" si="378"/>
        <v>11.039557392996112</v>
      </c>
      <c r="EQ92" s="10">
        <f t="shared" si="379"/>
        <v>-1.7595483596080097</v>
      </c>
      <c r="ER92" s="10">
        <f t="shared" si="380"/>
        <v>2.6268874172185486</v>
      </c>
      <c r="ES92" s="10">
        <f t="shared" si="381"/>
        <v>4.3212499999999876</v>
      </c>
      <c r="ET92" s="10">
        <f t="shared" si="382"/>
        <v>2.8540544035271953</v>
      </c>
      <c r="EU92" s="10">
        <f t="shared" si="383"/>
        <v>2.5362238699045081</v>
      </c>
      <c r="EV92" s="10">
        <f t="shared" si="384"/>
        <v>2.39468375766132</v>
      </c>
      <c r="EW92" s="10">
        <f t="shared" si="385"/>
        <v>2.1615879178156883</v>
      </c>
      <c r="EX92" s="10">
        <f t="shared" si="386"/>
        <v>1.9419703486680095</v>
      </c>
      <c r="EY92" s="10">
        <f t="shared" si="387"/>
        <v>1.6060190310285938</v>
      </c>
      <c r="EZ92" s="10">
        <f t="shared" si="388"/>
        <v>1.3180187545107191</v>
      </c>
      <c r="FA92" s="10">
        <f t="shared" si="389"/>
        <v>1.243689596972386</v>
      </c>
      <c r="FB92" s="10">
        <f t="shared" si="390"/>
        <v>1.0444408405858141</v>
      </c>
      <c r="FC92" s="10">
        <f t="shared" si="391"/>
        <v>0.90147977412238234</v>
      </c>
      <c r="FD92" s="10">
        <f t="shared" si="392"/>
        <v>0.63450059016367799</v>
      </c>
      <c r="FE92" s="10">
        <f t="shared" si="393"/>
        <v>0.6408361179853328</v>
      </c>
      <c r="FF92" s="10">
        <f t="shared" si="394"/>
        <v>0.66456316754768263</v>
      </c>
      <c r="FG92" s="10">
        <f t="shared" si="395"/>
        <v>0.54857128994643123</v>
      </c>
      <c r="FH92" s="10">
        <f t="shared" si="396"/>
        <v>0.53254534423345934</v>
      </c>
      <c r="FI92" s="10">
        <f t="shared" si="397"/>
        <v>0.41261464189992214</v>
      </c>
      <c r="FJ92" s="10">
        <f t="shared" si="398"/>
        <v>0.30633245190776481</v>
      </c>
      <c r="FK92" s="10">
        <f t="shared" si="399"/>
        <v>0.31123856305375064</v>
      </c>
      <c r="FL92" s="10">
        <f t="shared" si="400"/>
        <v>0.30743192894906457</v>
      </c>
      <c r="FM92" s="10">
        <f t="shared" si="401"/>
        <v>0.18859586418051855</v>
      </c>
      <c r="FN92" s="10">
        <f t="shared" si="402"/>
        <v>0.30564259568466312</v>
      </c>
    </row>
    <row r="93" spans="2:170" x14ac:dyDescent="0.2">
      <c r="B93" t="str">
        <f t="shared" si="238"/>
        <v xml:space="preserve"> Services providing</v>
      </c>
      <c r="C93" s="4"/>
      <c r="D93" s="4"/>
      <c r="E93" s="4"/>
      <c r="F93" s="4"/>
      <c r="G93" s="4">
        <f t="shared" si="239"/>
        <v>2.0750426378624232</v>
      </c>
      <c r="H93" s="4">
        <f t="shared" si="240"/>
        <v>1.5340133322624627</v>
      </c>
      <c r="I93" s="4">
        <f t="shared" si="241"/>
        <v>0.76941381772031026</v>
      </c>
      <c r="J93" s="4">
        <f t="shared" si="242"/>
        <v>1.1171185497336422</v>
      </c>
      <c r="K93" s="4">
        <f t="shared" si="243"/>
        <v>2.2397262998766987</v>
      </c>
      <c r="L93" s="4">
        <f t="shared" si="244"/>
        <v>1.8588830881189677</v>
      </c>
      <c r="M93" s="4">
        <f t="shared" si="245"/>
        <v>1.5270780856423194</v>
      </c>
      <c r="N93" s="4">
        <f t="shared" si="246"/>
        <v>2.185964222528014</v>
      </c>
      <c r="O93" s="4">
        <f t="shared" si="247"/>
        <v>2.0077821011672992</v>
      </c>
      <c r="P93" s="4">
        <f t="shared" si="248"/>
        <v>2.7257901685175279</v>
      </c>
      <c r="Q93" s="4">
        <f t="shared" si="249"/>
        <v>4.3223755621026427</v>
      </c>
      <c r="R93" s="4">
        <f t="shared" si="250"/>
        <v>2.6162902543188205</v>
      </c>
      <c r="S93" s="4">
        <f t="shared" si="251"/>
        <v>2.7731156545621083</v>
      </c>
      <c r="T93" s="4">
        <f t="shared" si="252"/>
        <v>2.5816449954641607</v>
      </c>
      <c r="U93" s="4">
        <f t="shared" si="253"/>
        <v>1.4789491286091305</v>
      </c>
      <c r="V93" s="4">
        <f t="shared" si="254"/>
        <v>3.5619211878069601</v>
      </c>
      <c r="W93" s="4">
        <f t="shared" si="255"/>
        <v>3.2104813866310256</v>
      </c>
      <c r="X93" s="4">
        <f t="shared" si="256"/>
        <v>2.7967132171413889</v>
      </c>
      <c r="Y93" s="4">
        <f t="shared" si="257"/>
        <v>3.0392910762019998</v>
      </c>
      <c r="Z93" s="4">
        <f t="shared" si="258"/>
        <v>2.8094565728974397</v>
      </c>
      <c r="AA93" s="4">
        <f t="shared" si="259"/>
        <v>3.2760356731875939</v>
      </c>
      <c r="AB93" s="4">
        <f t="shared" si="260"/>
        <v>3.4912896981862618</v>
      </c>
      <c r="AC93" s="4">
        <f t="shared" si="261"/>
        <v>3.614200931092082</v>
      </c>
      <c r="AD93" s="4">
        <f t="shared" si="262"/>
        <v>3.9581645948515654</v>
      </c>
      <c r="AE93" s="4">
        <f t="shared" si="263"/>
        <v>3.4367491904314207</v>
      </c>
      <c r="AF93" s="4">
        <f t="shared" si="264"/>
        <v>4.8351343862565788</v>
      </c>
      <c r="AG93" s="4">
        <f t="shared" si="265"/>
        <v>4.582247221841107</v>
      </c>
      <c r="AH93" s="4">
        <f t="shared" si="266"/>
        <v>4.4409064733579529</v>
      </c>
      <c r="AI93" s="4">
        <f t="shared" si="267"/>
        <v>4.8306739379250008</v>
      </c>
      <c r="AJ93" s="4">
        <f t="shared" si="268"/>
        <v>4.324699352451411</v>
      </c>
      <c r="AK93" s="4">
        <f t="shared" si="269"/>
        <v>4.5454545454545414</v>
      </c>
      <c r="AL93" s="4">
        <f t="shared" si="270"/>
        <v>4.518033212247019</v>
      </c>
      <c r="AM93" s="4">
        <f t="shared" si="271"/>
        <v>4.4507241257506269</v>
      </c>
      <c r="AN93" s="4">
        <f t="shared" si="272"/>
        <v>3.809734933654263</v>
      </c>
      <c r="AO93" s="4">
        <f t="shared" si="273"/>
        <v>4.2160737812911853</v>
      </c>
      <c r="AP93" s="4">
        <f t="shared" si="274"/>
        <v>4.2141194724592657</v>
      </c>
      <c r="AQ93" s="4">
        <f t="shared" si="275"/>
        <v>4.2764472592000446</v>
      </c>
      <c r="AR93" s="4">
        <f t="shared" si="276"/>
        <v>4.0420988407565472</v>
      </c>
      <c r="AS93" s="4">
        <f t="shared" si="277"/>
        <v>3.3562097405333891</v>
      </c>
      <c r="AT93" s="4">
        <f t="shared" si="278"/>
        <v>2.9687639579549119</v>
      </c>
      <c r="AU93" s="4">
        <f t="shared" si="279"/>
        <v>1.4240226428444913</v>
      </c>
      <c r="AV93" s="4">
        <f t="shared" si="280"/>
        <v>0.36944729511803054</v>
      </c>
      <c r="AW93" s="4">
        <f t="shared" si="281"/>
        <v>-1.3338381337915539</v>
      </c>
      <c r="AX93" s="4">
        <f t="shared" si="282"/>
        <v>-3.201272411798739</v>
      </c>
      <c r="AY93" s="4">
        <f t="shared" si="283"/>
        <v>-3.3865294613528607</v>
      </c>
      <c r="AZ93" s="4">
        <f t="shared" si="284"/>
        <v>-3.1170576378136694</v>
      </c>
      <c r="BA93" s="4">
        <f t="shared" si="285"/>
        <v>-1.4079518285663561</v>
      </c>
      <c r="BB93" s="4">
        <f t="shared" si="286"/>
        <v>-0.14638663997850188</v>
      </c>
      <c r="BC93" s="4">
        <f t="shared" si="287"/>
        <v>0.70104705740765549</v>
      </c>
      <c r="BD93" s="4">
        <f t="shared" si="288"/>
        <v>0.80508985647085307</v>
      </c>
      <c r="BE93" s="4">
        <f t="shared" si="289"/>
        <v>0.23950661637026638</v>
      </c>
      <c r="BF93" s="4">
        <f t="shared" si="290"/>
        <v>0.57443752991863661</v>
      </c>
      <c r="BG93" s="4">
        <f t="shared" si="291"/>
        <v>0.43323672652304523</v>
      </c>
      <c r="BH93" s="4">
        <f t="shared" si="292"/>
        <v>1.0618886662080218</v>
      </c>
      <c r="BI93" s="4">
        <f t="shared" si="293"/>
        <v>1.1737650080640316</v>
      </c>
      <c r="BJ93" s="4">
        <f t="shared" si="294"/>
        <v>1.3118752974773829</v>
      </c>
      <c r="BK93" s="4">
        <f t="shared" si="295"/>
        <v>1.6183732968405806</v>
      </c>
      <c r="BL93" s="4">
        <f t="shared" si="296"/>
        <v>1.7758835020422969</v>
      </c>
      <c r="BM93" s="4">
        <f t="shared" si="297"/>
        <v>2.2848708487084979</v>
      </c>
      <c r="BN93" s="4">
        <f t="shared" si="298"/>
        <v>2.3343218721554981</v>
      </c>
      <c r="BO93" s="4">
        <f t="shared" si="299"/>
        <v>2.5206393816968209</v>
      </c>
      <c r="BP93" s="4">
        <f t="shared" si="300"/>
        <v>2.4283138486593137</v>
      </c>
      <c r="BQ93" s="4">
        <f t="shared" si="301"/>
        <v>2.2944385119339605</v>
      </c>
      <c r="BR93" s="4">
        <f t="shared" si="302"/>
        <v>2.166303225066013</v>
      </c>
      <c r="BS93" s="4">
        <f t="shared" si="303"/>
        <v>2.5814557811473904</v>
      </c>
      <c r="BT93" s="4">
        <f t="shared" si="304"/>
        <v>2.5070270577212561</v>
      </c>
      <c r="BU93" s="4">
        <f t="shared" si="305"/>
        <v>2.4658616408982814</v>
      </c>
      <c r="BV93" s="4">
        <f t="shared" si="306"/>
        <v>2.645547223860456</v>
      </c>
      <c r="BW93" s="4">
        <f t="shared" si="307"/>
        <v>2.5220610750772421</v>
      </c>
      <c r="BX93" s="4">
        <f t="shared" si="308"/>
        <v>2.0884112563704926</v>
      </c>
      <c r="BY93" s="4">
        <f t="shared" si="309"/>
        <v>1.9659672889476676</v>
      </c>
      <c r="BZ93" s="4">
        <f t="shared" si="310"/>
        <v>0.3474787271881663</v>
      </c>
      <c r="CA93" s="4">
        <f t="shared" si="311"/>
        <v>-1.7730592739417461</v>
      </c>
      <c r="CB93" s="4">
        <f t="shared" si="312"/>
        <v>-3.5080579521406641</v>
      </c>
      <c r="CC93" s="4">
        <f t="shared" si="313"/>
        <v>-4.5474184489090463</v>
      </c>
      <c r="CD93" s="4">
        <f t="shared" si="314"/>
        <v>-3.967171992583729</v>
      </c>
      <c r="CE93" s="4">
        <f t="shared" si="315"/>
        <v>-2.8997125165855619</v>
      </c>
      <c r="CF93" s="4">
        <f t="shared" si="316"/>
        <v>-0.62420919443273437</v>
      </c>
      <c r="CG93" s="4">
        <f t="shared" si="317"/>
        <v>0.25178227905395811</v>
      </c>
      <c r="CH93" s="4">
        <f t="shared" si="318"/>
        <v>1.2208625535902184</v>
      </c>
      <c r="CI93" s="4">
        <f t="shared" si="319"/>
        <v>1.827653941412577</v>
      </c>
      <c r="CJ93" s="4">
        <f t="shared" si="320"/>
        <v>1.7202840732252422</v>
      </c>
      <c r="CK93" s="4">
        <f t="shared" si="321"/>
        <v>1.8173095916697024</v>
      </c>
      <c r="CL93" s="4">
        <f t="shared" si="322"/>
        <v>1.6549325404616955</v>
      </c>
      <c r="CM93" s="4">
        <f t="shared" si="323"/>
        <v>1.8927003830132128</v>
      </c>
      <c r="CN93" s="4">
        <f t="shared" si="324"/>
        <v>2.1529303774582065</v>
      </c>
      <c r="CO93" s="4">
        <f t="shared" si="325"/>
        <v>2.0453978548266694</v>
      </c>
      <c r="CP93" s="4">
        <f t="shared" si="326"/>
        <v>2.4723379597693329</v>
      </c>
      <c r="CQ93" s="4">
        <f t="shared" si="327"/>
        <v>2.5462327827470821</v>
      </c>
      <c r="CR93" s="4">
        <f t="shared" si="328"/>
        <v>2.407079646017718</v>
      </c>
      <c r="CS93" s="4">
        <f t="shared" si="329"/>
        <v>2.7811727640619788</v>
      </c>
      <c r="CT93" s="4">
        <f t="shared" si="330"/>
        <v>2.9189218299808806</v>
      </c>
      <c r="CU93" s="4">
        <f t="shared" si="331"/>
        <v>3.0208166104778833</v>
      </c>
      <c r="CV93" s="4">
        <f t="shared" si="332"/>
        <v>2.6350075779733473</v>
      </c>
      <c r="CW93" s="4">
        <f t="shared" si="333"/>
        <v>3.0705810850091497</v>
      </c>
      <c r="CX93" s="4">
        <f t="shared" si="334"/>
        <v>2.6294445461918947</v>
      </c>
      <c r="CY93" s="4">
        <f t="shared" si="335"/>
        <v>2.5686310157650105</v>
      </c>
      <c r="CZ93" s="4">
        <f t="shared" si="336"/>
        <v>3.1917098445595871</v>
      </c>
      <c r="DA93" s="4">
        <f t="shared" si="337"/>
        <v>3.1560056403025172</v>
      </c>
      <c r="DB93" s="4">
        <f t="shared" si="338"/>
        <v>3.3931575995512997</v>
      </c>
      <c r="DC93" s="4">
        <f t="shared" si="339"/>
        <v>3.5754076775043053</v>
      </c>
      <c r="DD93" s="4">
        <f t="shared" si="340"/>
        <v>3.773348061859827</v>
      </c>
      <c r="DE93" s="4">
        <f t="shared" si="341"/>
        <v>3.541604533253806</v>
      </c>
      <c r="DF93" s="4">
        <f t="shared" si="342"/>
        <v>3.4790541706734013</v>
      </c>
      <c r="DG93" s="4">
        <f t="shared" si="343"/>
        <v>3.3517504400547793</v>
      </c>
      <c r="DH93" s="4">
        <f t="shared" si="344"/>
        <v>3.2611588242409395</v>
      </c>
      <c r="DI93" s="4">
        <f t="shared" si="345"/>
        <v>3.0628165430498289</v>
      </c>
      <c r="DJ93" s="4">
        <f t="shared" si="346"/>
        <v>2.9284216545939712</v>
      </c>
      <c r="DK93" s="4">
        <f t="shared" si="347"/>
        <v>2.89532820816083</v>
      </c>
      <c r="DL93" s="4">
        <f t="shared" si="348"/>
        <v>2.24211044209639</v>
      </c>
      <c r="DM93" s="4">
        <f t="shared" si="349"/>
        <v>2.0541723921093658</v>
      </c>
      <c r="DN93" s="4">
        <f t="shared" si="350"/>
        <v>2.0719031414218492</v>
      </c>
      <c r="DO93" s="4">
        <f t="shared" si="351"/>
        <v>1.7402698912618586</v>
      </c>
      <c r="DP93" s="4">
        <f t="shared" si="352"/>
        <v>2.1769019248395916</v>
      </c>
      <c r="DQ93" s="4">
        <f t="shared" si="353"/>
        <v>2.7157169264474534</v>
      </c>
      <c r="DR93" s="4">
        <f t="shared" si="354"/>
        <v>2.5855030391000566</v>
      </c>
      <c r="DS93" s="4">
        <f t="shared" si="355"/>
        <v>2.4719812002892416</v>
      </c>
      <c r="DT93" s="4">
        <f t="shared" si="356"/>
        <v>-10.139044628840555</v>
      </c>
      <c r="DU93" s="4">
        <f t="shared" si="357"/>
        <v>-7.6495811948721464</v>
      </c>
      <c r="DV93" s="4">
        <f t="shared" si="358"/>
        <v>-6.9928369296073605</v>
      </c>
      <c r="DW93" s="4">
        <f t="shared" si="359"/>
        <v>-7.2260198456449931</v>
      </c>
      <c r="DX93" s="4">
        <f t="shared" si="360"/>
        <v>6.7283935211759793</v>
      </c>
      <c r="DY93" s="4">
        <f t="shared" si="361"/>
        <v>5.4419477457537502</v>
      </c>
      <c r="DZ93" s="4">
        <f t="shared" si="362"/>
        <v>6.3276997313936656</v>
      </c>
      <c r="EA93" s="4">
        <f t="shared" si="363"/>
        <v>6.7810709956504178</v>
      </c>
      <c r="EB93" s="4">
        <f t="shared" si="364"/>
        <v>5.8879925172453884</v>
      </c>
      <c r="EC93" s="4">
        <f t="shared" si="365"/>
        <v>4.5518846399562163</v>
      </c>
      <c r="ED93" s="4">
        <f t="shared" si="366"/>
        <v>2.1998166819431786</v>
      </c>
      <c r="EE93" s="4">
        <f t="shared" si="367"/>
        <v>1.9543248898187926</v>
      </c>
      <c r="EF93" s="4">
        <f t="shared" si="368"/>
        <v>1.3139588808162017</v>
      </c>
      <c r="EG93" s="4">
        <f t="shared" si="369"/>
        <v>-0.15494402374355287</v>
      </c>
      <c r="EH93" s="4">
        <f t="shared" si="370"/>
        <v>0.17062233402602711</v>
      </c>
      <c r="EI93" s="4">
        <f t="shared" si="371"/>
        <v>0.64623177015108446</v>
      </c>
      <c r="EJ93" s="4">
        <f t="shared" si="372"/>
        <v>0.93290901957365779</v>
      </c>
      <c r="EK93" s="4">
        <f t="shared" si="373"/>
        <v>1.5693303025004379</v>
      </c>
      <c r="EL93" s="4">
        <f t="shared" si="374"/>
        <v>0.95866180420587366</v>
      </c>
      <c r="EM93" s="4">
        <f t="shared" si="375"/>
        <v>-0.53145336225597362</v>
      </c>
      <c r="EN93" s="4">
        <f t="shared" si="376"/>
        <v>-0.50749362933528719</v>
      </c>
      <c r="EO93" s="4">
        <f t="shared" si="377"/>
        <v>-0.95760705831718917</v>
      </c>
      <c r="EP93" s="10">
        <f t="shared" si="378"/>
        <v>-0.77398771413739187</v>
      </c>
      <c r="EQ93" s="10">
        <f t="shared" si="379"/>
        <v>3.6964344128254112E-2</v>
      </c>
      <c r="ER93" s="10">
        <f t="shared" si="380"/>
        <v>-1.5086279872370989</v>
      </c>
      <c r="ES93" s="10">
        <f t="shared" si="381"/>
        <v>-2.2369581749049461</v>
      </c>
      <c r="ET93" s="10">
        <f t="shared" si="382"/>
        <v>-2.2644115413968269</v>
      </c>
      <c r="EU93" s="10">
        <f t="shared" si="383"/>
        <v>-2.5438421519032972</v>
      </c>
      <c r="EV93" s="10">
        <f t="shared" si="384"/>
        <v>-1.3573927692108301</v>
      </c>
      <c r="EW93" s="10">
        <f t="shared" si="385"/>
        <v>-0.21188813799797312</v>
      </c>
      <c r="EX93" s="10">
        <f t="shared" si="386"/>
        <v>0.59270143518324048</v>
      </c>
      <c r="EY93" s="10">
        <f t="shared" si="387"/>
        <v>1.3594440358402515</v>
      </c>
      <c r="EZ93" s="10">
        <f t="shared" si="388"/>
        <v>1.7146771349348944</v>
      </c>
      <c r="FA93" s="10">
        <f t="shared" si="389"/>
        <v>1.8930692804693061</v>
      </c>
      <c r="FB93" s="10">
        <f t="shared" si="390"/>
        <v>1.9589974796640153</v>
      </c>
      <c r="FC93" s="10">
        <f t="shared" si="391"/>
        <v>1.9624264942473157</v>
      </c>
      <c r="FD93" s="10">
        <f t="shared" si="392"/>
        <v>1.888593975687658</v>
      </c>
      <c r="FE93" s="10">
        <f t="shared" si="393"/>
        <v>1.758881785806321</v>
      </c>
      <c r="FF93" s="10">
        <f t="shared" si="394"/>
        <v>1.600381518532501</v>
      </c>
      <c r="FG93" s="10">
        <f t="shared" si="395"/>
        <v>1.4380543184160155</v>
      </c>
      <c r="FH93" s="10">
        <f t="shared" si="396"/>
        <v>1.3149274532819888</v>
      </c>
      <c r="FI93" s="10">
        <f t="shared" si="397"/>
        <v>1.2942172640489469</v>
      </c>
      <c r="FJ93" s="10">
        <f t="shared" si="398"/>
        <v>1.21122186171021</v>
      </c>
      <c r="FK93" s="10">
        <f t="shared" si="399"/>
        <v>1.3507112341843097</v>
      </c>
      <c r="FL93" s="10">
        <f t="shared" si="400"/>
        <v>1.3191180516501921</v>
      </c>
      <c r="FM93" s="10">
        <f t="shared" si="401"/>
        <v>1.2385569148360753</v>
      </c>
      <c r="FN93" s="10">
        <f t="shared" si="402"/>
        <v>1.2740005176955504</v>
      </c>
    </row>
    <row r="94" spans="2:170" x14ac:dyDescent="0.2">
      <c r="B94" t="str">
        <f t="shared" si="238"/>
        <v xml:space="preserve">   Wholesale and retail trade</v>
      </c>
      <c r="C94" s="4"/>
      <c r="D94" s="4"/>
      <c r="E94" s="4"/>
      <c r="F94" s="4"/>
      <c r="G94" s="4">
        <f t="shared" si="239"/>
        <v>-0.50953010001887344</v>
      </c>
      <c r="H94" s="4">
        <f t="shared" si="240"/>
        <v>-0.60365968685153204</v>
      </c>
      <c r="I94" s="4">
        <f t="shared" si="241"/>
        <v>-1.2415349887133109</v>
      </c>
      <c r="J94" s="4">
        <f t="shared" si="242"/>
        <v>-2.6403867608776554</v>
      </c>
      <c r="K94" s="4">
        <f t="shared" si="243"/>
        <v>0.32245827010624062</v>
      </c>
      <c r="L94" s="4">
        <f t="shared" si="244"/>
        <v>0.36059973429494185</v>
      </c>
      <c r="M94" s="4">
        <f t="shared" si="245"/>
        <v>0.209523809523815</v>
      </c>
      <c r="N94" s="4">
        <f t="shared" si="246"/>
        <v>0.74484339190219462</v>
      </c>
      <c r="O94" s="4">
        <f t="shared" si="247"/>
        <v>0.15125732652674362</v>
      </c>
      <c r="P94" s="4">
        <f t="shared" si="248"/>
        <v>0.34039334341906535</v>
      </c>
      <c r="Q94" s="4">
        <f t="shared" si="249"/>
        <v>2.9462079452575507</v>
      </c>
      <c r="R94" s="4">
        <f t="shared" si="250"/>
        <v>0.928909952606638</v>
      </c>
      <c r="S94" s="4">
        <f t="shared" si="251"/>
        <v>0.88729469511044101</v>
      </c>
      <c r="T94" s="4">
        <f t="shared" si="252"/>
        <v>1.1307953260459858</v>
      </c>
      <c r="U94" s="4">
        <f t="shared" si="253"/>
        <v>0.16617429837519904</v>
      </c>
      <c r="V94" s="4">
        <f t="shared" si="254"/>
        <v>2.1975957926371192</v>
      </c>
      <c r="W94" s="4">
        <f t="shared" si="255"/>
        <v>2.6571856287425311</v>
      </c>
      <c r="X94" s="4">
        <f t="shared" si="256"/>
        <v>2.7021990309355148</v>
      </c>
      <c r="Y94" s="4">
        <f t="shared" si="257"/>
        <v>2.6912442396313185</v>
      </c>
      <c r="Z94" s="4">
        <f t="shared" si="258"/>
        <v>3.2346995037676685</v>
      </c>
      <c r="AA94" s="4">
        <f t="shared" si="259"/>
        <v>4.2107181917608205</v>
      </c>
      <c r="AB94" s="4">
        <f t="shared" si="260"/>
        <v>4.373072037742709</v>
      </c>
      <c r="AC94" s="4">
        <f t="shared" si="261"/>
        <v>3.7874708310895899</v>
      </c>
      <c r="AD94" s="4">
        <f t="shared" si="262"/>
        <v>3.6318319387573572</v>
      </c>
      <c r="AE94" s="4">
        <f t="shared" si="263"/>
        <v>1.6092356130837926</v>
      </c>
      <c r="AF94" s="4">
        <f t="shared" si="264"/>
        <v>3.4596662030597969</v>
      </c>
      <c r="AG94" s="4">
        <f t="shared" si="265"/>
        <v>3.7530266343825502</v>
      </c>
      <c r="AH94" s="4">
        <f t="shared" si="266"/>
        <v>4.6211991066827052</v>
      </c>
      <c r="AI94" s="4">
        <f t="shared" si="267"/>
        <v>4.8889653985195292</v>
      </c>
      <c r="AJ94" s="4">
        <f t="shared" si="268"/>
        <v>3.4952108889262368</v>
      </c>
      <c r="AK94" s="4">
        <f t="shared" si="269"/>
        <v>3.5172528754792376</v>
      </c>
      <c r="AL94" s="4">
        <f t="shared" si="270"/>
        <v>3.6617405582922924</v>
      </c>
      <c r="AM94" s="4">
        <f t="shared" si="271"/>
        <v>4.5133760052519234</v>
      </c>
      <c r="AN94" s="4">
        <f t="shared" si="272"/>
        <v>3.7830816691021063</v>
      </c>
      <c r="AO94" s="4">
        <f t="shared" si="273"/>
        <v>4.3156199677939044</v>
      </c>
      <c r="AP94" s="4">
        <f t="shared" si="274"/>
        <v>3.8016790749247242</v>
      </c>
      <c r="AQ94" s="4">
        <f t="shared" si="275"/>
        <v>3.8630653266331638</v>
      </c>
      <c r="AR94" s="4">
        <f t="shared" si="276"/>
        <v>3.8642052565707408</v>
      </c>
      <c r="AS94" s="4">
        <f t="shared" si="277"/>
        <v>2.3927138005557014</v>
      </c>
      <c r="AT94" s="4">
        <f t="shared" si="278"/>
        <v>1.8159621547382931</v>
      </c>
      <c r="AU94" s="4">
        <f t="shared" si="279"/>
        <v>0.31750831569397064</v>
      </c>
      <c r="AV94" s="4">
        <f t="shared" si="280"/>
        <v>-1.2050007531254847</v>
      </c>
      <c r="AW94" s="4">
        <f t="shared" si="281"/>
        <v>-2.9247700889491801</v>
      </c>
      <c r="AX94" s="4">
        <f t="shared" si="282"/>
        <v>-6.0551558752997447</v>
      </c>
      <c r="AY94" s="4">
        <f t="shared" si="283"/>
        <v>-7.565938206480749</v>
      </c>
      <c r="AZ94" s="4">
        <f t="shared" si="284"/>
        <v>-8.0042689434364878</v>
      </c>
      <c r="BA94" s="4">
        <f t="shared" si="285"/>
        <v>-3.339027799347738</v>
      </c>
      <c r="BB94" s="4">
        <f t="shared" si="286"/>
        <v>-1.3401403956605162</v>
      </c>
      <c r="BC94" s="4">
        <f t="shared" si="287"/>
        <v>0.91309310288600898</v>
      </c>
      <c r="BD94" s="4">
        <f t="shared" si="288"/>
        <v>1.9058667550546859</v>
      </c>
      <c r="BE94" s="4">
        <f t="shared" si="289"/>
        <v>-0.93187660668380135</v>
      </c>
      <c r="BF94" s="4">
        <f t="shared" si="290"/>
        <v>-0.32341526520051067</v>
      </c>
      <c r="BG94" s="4">
        <f t="shared" si="291"/>
        <v>-0.42010017773468356</v>
      </c>
      <c r="BH94" s="4">
        <f t="shared" si="292"/>
        <v>0.78061473410309112</v>
      </c>
      <c r="BI94" s="4">
        <f t="shared" si="293"/>
        <v>0.37301329873500322</v>
      </c>
      <c r="BJ94" s="4">
        <f t="shared" si="294"/>
        <v>0.37313432835819338</v>
      </c>
      <c r="BK94" s="4">
        <f t="shared" si="295"/>
        <v>0.9248742495537865</v>
      </c>
      <c r="BL94" s="4">
        <f t="shared" si="296"/>
        <v>1.0973051476521167</v>
      </c>
      <c r="BM94" s="4">
        <f t="shared" si="297"/>
        <v>1.9389238972370437</v>
      </c>
      <c r="BN94" s="4">
        <f t="shared" si="298"/>
        <v>2.4729271052206458</v>
      </c>
      <c r="BO94" s="4">
        <f t="shared" si="299"/>
        <v>2.2025723472668624</v>
      </c>
      <c r="BP94" s="4">
        <f t="shared" si="300"/>
        <v>1.58020750199519</v>
      </c>
      <c r="BQ94" s="4">
        <f t="shared" si="301"/>
        <v>1.0302742114439711</v>
      </c>
      <c r="BR94" s="4">
        <f t="shared" si="302"/>
        <v>0.37854889589903351</v>
      </c>
      <c r="BS94" s="4">
        <f t="shared" si="303"/>
        <v>1.3371086990718872</v>
      </c>
      <c r="BT94" s="4">
        <f t="shared" si="304"/>
        <v>1.5399120050282988</v>
      </c>
      <c r="BU94" s="4">
        <f t="shared" si="305"/>
        <v>1.8512707875745216</v>
      </c>
      <c r="BV94" s="4">
        <f t="shared" si="306"/>
        <v>2.4512884978001193</v>
      </c>
      <c r="BW94" s="4">
        <f t="shared" si="307"/>
        <v>2.3439925488978552</v>
      </c>
      <c r="BX94" s="4">
        <f t="shared" si="308"/>
        <v>1.20705663881151</v>
      </c>
      <c r="BY94" s="4">
        <f t="shared" si="309"/>
        <v>0.72396796056684032</v>
      </c>
      <c r="BZ94" s="4">
        <f t="shared" si="310"/>
        <v>-1.7177914110429349</v>
      </c>
      <c r="CA94" s="4">
        <f t="shared" si="311"/>
        <v>-5.3693311087516964</v>
      </c>
      <c r="CB94" s="4">
        <f t="shared" si="312"/>
        <v>-6.8654434250764567</v>
      </c>
      <c r="CC94" s="4">
        <f t="shared" si="313"/>
        <v>-7.5393791099556573</v>
      </c>
      <c r="CD94" s="4">
        <f t="shared" si="314"/>
        <v>-6.7883895131086174</v>
      </c>
      <c r="CE94" s="4">
        <f t="shared" si="315"/>
        <v>-5.5457605385478281</v>
      </c>
      <c r="CF94" s="4">
        <f t="shared" si="316"/>
        <v>-2.840256115580353</v>
      </c>
      <c r="CG94" s="4">
        <f t="shared" si="317"/>
        <v>-2.2659609659278823</v>
      </c>
      <c r="CH94" s="4">
        <f t="shared" si="318"/>
        <v>-0.48551816507618195</v>
      </c>
      <c r="CI94" s="4">
        <f t="shared" si="319"/>
        <v>1.1708807059222615</v>
      </c>
      <c r="CJ94" s="4">
        <f t="shared" si="320"/>
        <v>1.2842176410949646</v>
      </c>
      <c r="CK94" s="4">
        <f t="shared" si="321"/>
        <v>1.5061770181079792</v>
      </c>
      <c r="CL94" s="4">
        <f t="shared" si="322"/>
        <v>0.80753701211306872</v>
      </c>
      <c r="CM94" s="4">
        <f t="shared" si="323"/>
        <v>1.0399194901040021</v>
      </c>
      <c r="CN94" s="4">
        <f t="shared" si="324"/>
        <v>1.4514514514514465</v>
      </c>
      <c r="CO94" s="4">
        <f t="shared" si="325"/>
        <v>1.9673224408135903</v>
      </c>
      <c r="CP94" s="4">
        <f t="shared" si="326"/>
        <v>2.4198931909211963</v>
      </c>
      <c r="CQ94" s="4">
        <f t="shared" si="327"/>
        <v>2.8054448871182025</v>
      </c>
      <c r="CR94" s="4">
        <f t="shared" si="328"/>
        <v>2.5160335471139827</v>
      </c>
      <c r="CS94" s="4">
        <f t="shared" si="329"/>
        <v>2.6651406147809142</v>
      </c>
      <c r="CT94" s="4">
        <f t="shared" si="330"/>
        <v>3.2426266905654311</v>
      </c>
      <c r="CU94" s="4">
        <f t="shared" si="331"/>
        <v>2.7288874535765784</v>
      </c>
      <c r="CV94" s="4">
        <f t="shared" si="332"/>
        <v>1.9570099454603529</v>
      </c>
      <c r="CW94" s="4">
        <f t="shared" si="333"/>
        <v>2.1022455805064455</v>
      </c>
      <c r="CX94" s="4">
        <f t="shared" si="334"/>
        <v>1.4204545454545414</v>
      </c>
      <c r="CY94" s="4">
        <f t="shared" si="335"/>
        <v>1.8390443256837585</v>
      </c>
      <c r="CZ94" s="4">
        <f t="shared" si="336"/>
        <v>2.4543738200125897</v>
      </c>
      <c r="DA94" s="4">
        <f t="shared" si="337"/>
        <v>2.2305412572141803</v>
      </c>
      <c r="DB94" s="4">
        <f t="shared" si="338"/>
        <v>1.8518518518518379</v>
      </c>
      <c r="DC94" s="4">
        <f t="shared" si="339"/>
        <v>1.1575860472295085</v>
      </c>
      <c r="DD94" s="4">
        <f t="shared" si="340"/>
        <v>1.243857493857492</v>
      </c>
      <c r="DE94" s="4">
        <f t="shared" si="341"/>
        <v>0.65608788526090311</v>
      </c>
      <c r="DF94" s="4">
        <f t="shared" si="342"/>
        <v>1.0389610389610615</v>
      </c>
      <c r="DG94" s="4">
        <f t="shared" si="343"/>
        <v>1.3732072017088814</v>
      </c>
      <c r="DH94" s="4">
        <f t="shared" si="344"/>
        <v>1.0465645381465105</v>
      </c>
      <c r="DI94" s="4">
        <f t="shared" si="345"/>
        <v>1.1368804001818944</v>
      </c>
      <c r="DJ94" s="4">
        <f t="shared" si="346"/>
        <v>0.71072130651745891</v>
      </c>
      <c r="DK94" s="4">
        <f t="shared" si="347"/>
        <v>0.78266104756170574</v>
      </c>
      <c r="DL94" s="4">
        <f t="shared" si="348"/>
        <v>-3.0021014710279736E-2</v>
      </c>
      <c r="DM94" s="4">
        <f t="shared" si="349"/>
        <v>-0.17985611510791255</v>
      </c>
      <c r="DN94" s="4">
        <f t="shared" si="350"/>
        <v>-0.55555555555555358</v>
      </c>
      <c r="DO94" s="4">
        <f t="shared" si="351"/>
        <v>-8.9605734767017609E-2</v>
      </c>
      <c r="DP94" s="4">
        <f t="shared" si="352"/>
        <v>-0.69069069069068734</v>
      </c>
      <c r="DQ94" s="4">
        <f t="shared" si="353"/>
        <v>-1.3513513513513487</v>
      </c>
      <c r="DR94" s="4">
        <f t="shared" si="354"/>
        <v>-1.0267250490714197</v>
      </c>
      <c r="DS94" s="4">
        <f t="shared" si="355"/>
        <v>-2.0777279521674075</v>
      </c>
      <c r="DT94" s="4">
        <f t="shared" si="356"/>
        <v>-12.322346537647411</v>
      </c>
      <c r="DU94" s="4">
        <f t="shared" si="357"/>
        <v>-5.9665144596651292</v>
      </c>
      <c r="DV94" s="4">
        <f t="shared" si="358"/>
        <v>-3.9511823035850435</v>
      </c>
      <c r="DW94" s="4">
        <f t="shared" si="359"/>
        <v>-2.7171424210044148</v>
      </c>
      <c r="DX94" s="4">
        <f t="shared" si="360"/>
        <v>11.812381445076724</v>
      </c>
      <c r="DY94" s="4">
        <f t="shared" si="361"/>
        <v>5.6167044350922568</v>
      </c>
      <c r="DZ94" s="4">
        <f t="shared" si="362"/>
        <v>4.4155019059720413</v>
      </c>
      <c r="EA94" s="4">
        <f t="shared" si="363"/>
        <v>-0.3452063392437088</v>
      </c>
      <c r="EB94" s="4">
        <f t="shared" si="364"/>
        <v>-1.9278223318938914</v>
      </c>
      <c r="EC94" s="4">
        <f t="shared" si="365"/>
        <v>-2.2068965517241468</v>
      </c>
      <c r="ED94" s="4">
        <f t="shared" si="366"/>
        <v>-3.7268025555217466</v>
      </c>
      <c r="EE94" s="4">
        <f t="shared" si="367"/>
        <v>1.180916391119502</v>
      </c>
      <c r="EF94" s="4">
        <f t="shared" si="368"/>
        <v>0.81773863815064463</v>
      </c>
      <c r="EG94" s="4">
        <f t="shared" si="369"/>
        <v>-0.45447422034163854</v>
      </c>
      <c r="EH94" s="4">
        <f t="shared" si="370"/>
        <v>-0.39500711012798728</v>
      </c>
      <c r="EI94" s="4">
        <f t="shared" si="371"/>
        <v>-1.4628073451602996</v>
      </c>
      <c r="EJ94" s="4">
        <f t="shared" si="372"/>
        <v>-1.138667914521907</v>
      </c>
      <c r="EK94" s="4">
        <f t="shared" si="373"/>
        <v>-0.598236775818628</v>
      </c>
      <c r="EL94" s="4">
        <f t="shared" si="374"/>
        <v>-1.0786802030456788</v>
      </c>
      <c r="EM94" s="4">
        <f t="shared" si="375"/>
        <v>-1.974099810486396</v>
      </c>
      <c r="EN94" s="4">
        <f t="shared" si="376"/>
        <v>-1.9564531397917473</v>
      </c>
      <c r="EO94" s="4">
        <f t="shared" si="377"/>
        <v>-1.5362686094393507</v>
      </c>
      <c r="EP94" s="10">
        <f t="shared" si="378"/>
        <v>-0.30219692110328156</v>
      </c>
      <c r="EQ94" s="10">
        <f t="shared" si="379"/>
        <v>0.16437892701788304</v>
      </c>
      <c r="ER94" s="10">
        <f t="shared" si="380"/>
        <v>-1.6150627615062696</v>
      </c>
      <c r="ES94" s="10">
        <f t="shared" si="381"/>
        <v>-2.2914428180794477</v>
      </c>
      <c r="ET94" s="10">
        <f t="shared" si="382"/>
        <v>-2.6343078144263621</v>
      </c>
      <c r="EU94" s="10">
        <f t="shared" si="383"/>
        <v>-2.9328783377348344</v>
      </c>
      <c r="EV94" s="10">
        <f t="shared" si="384"/>
        <v>-1.3234341570651842</v>
      </c>
      <c r="EW94" s="10">
        <f t="shared" si="385"/>
        <v>-0.47929547269498496</v>
      </c>
      <c r="EX94" s="10">
        <f t="shared" si="386"/>
        <v>0.33893483570159866</v>
      </c>
      <c r="EY94" s="10">
        <f t="shared" si="387"/>
        <v>1.2792177449021169</v>
      </c>
      <c r="EZ94" s="10">
        <f t="shared" si="388"/>
        <v>1.9038146908613385</v>
      </c>
      <c r="FA94" s="10">
        <f t="shared" si="389"/>
        <v>2.2441098443682916</v>
      </c>
      <c r="FB94" s="10">
        <f t="shared" si="390"/>
        <v>2.228998765701018</v>
      </c>
      <c r="FC94" s="10">
        <f t="shared" si="391"/>
        <v>1.9905730622037598</v>
      </c>
      <c r="FD94" s="10">
        <f t="shared" si="392"/>
        <v>1.7424411744324964</v>
      </c>
      <c r="FE94" s="10">
        <f t="shared" si="393"/>
        <v>1.3952874346474742</v>
      </c>
      <c r="FF94" s="10">
        <f t="shared" si="394"/>
        <v>1.1035095856524402</v>
      </c>
      <c r="FG94" s="10">
        <f t="shared" si="395"/>
        <v>0.81047861599261584</v>
      </c>
      <c r="FH94" s="10">
        <f t="shared" si="396"/>
        <v>0.58530385150366016</v>
      </c>
      <c r="FI94" s="10">
        <f t="shared" si="397"/>
        <v>0.50179214900876179</v>
      </c>
      <c r="FJ94" s="10">
        <f t="shared" si="398"/>
        <v>0.42803211316067014</v>
      </c>
      <c r="FK94" s="10">
        <f t="shared" si="399"/>
        <v>0.4446833486971391</v>
      </c>
      <c r="FL94" s="10">
        <f t="shared" si="400"/>
        <v>0.3186300339086845</v>
      </c>
      <c r="FM94" s="10">
        <f t="shared" si="401"/>
        <v>0.20356306811553093</v>
      </c>
      <c r="FN94" s="10">
        <f t="shared" si="402"/>
        <v>0.10373261348610718</v>
      </c>
    </row>
    <row r="95" spans="2:170" x14ac:dyDescent="0.2">
      <c r="B95" t="str">
        <f t="shared" si="238"/>
        <v xml:space="preserve">   Transportation and public utilities</v>
      </c>
      <c r="C95" s="4"/>
      <c r="D95" s="4"/>
      <c r="E95" s="4"/>
      <c r="F95" s="4"/>
      <c r="G95" s="4">
        <f t="shared" si="239"/>
        <v>4.8656499636891892</v>
      </c>
      <c r="H95" s="4">
        <f t="shared" si="240"/>
        <v>1.2738853503184711</v>
      </c>
      <c r="I95" s="4">
        <f t="shared" si="241"/>
        <v>1.8920812894183348</v>
      </c>
      <c r="J95" s="4">
        <f t="shared" si="242"/>
        <v>2.204836415362732</v>
      </c>
      <c r="K95" s="4">
        <f t="shared" si="243"/>
        <v>-0.8310249307479145</v>
      </c>
      <c r="L95" s="4">
        <f t="shared" si="244"/>
        <v>0</v>
      </c>
      <c r="M95" s="4">
        <f t="shared" si="245"/>
        <v>-2.5447042640990292</v>
      </c>
      <c r="N95" s="4">
        <f t="shared" si="246"/>
        <v>-2.018093249826014</v>
      </c>
      <c r="O95" s="4">
        <f t="shared" si="247"/>
        <v>-0.8379888268156388</v>
      </c>
      <c r="P95" s="4">
        <f t="shared" si="248"/>
        <v>-2.7253668763102645</v>
      </c>
      <c r="Q95" s="4">
        <f t="shared" si="249"/>
        <v>0.21171489061395654</v>
      </c>
      <c r="R95" s="4">
        <f t="shared" si="250"/>
        <v>-2.2727272727272818</v>
      </c>
      <c r="S95" s="4">
        <f t="shared" si="251"/>
        <v>-0.35211267605633756</v>
      </c>
      <c r="T95" s="4">
        <f t="shared" si="252"/>
        <v>1.7241379310344751</v>
      </c>
      <c r="U95" s="4">
        <f t="shared" si="253"/>
        <v>-0.14084507042252392</v>
      </c>
      <c r="V95" s="4">
        <f t="shared" si="254"/>
        <v>4.142441860465107</v>
      </c>
      <c r="W95" s="4">
        <f t="shared" si="255"/>
        <v>0.70671378091871073</v>
      </c>
      <c r="X95" s="4">
        <f t="shared" si="256"/>
        <v>0.21186440677964935</v>
      </c>
      <c r="Y95" s="4">
        <f t="shared" si="257"/>
        <v>2.3977433004231496</v>
      </c>
      <c r="Z95" s="4">
        <f t="shared" si="258"/>
        <v>1.535240753663647</v>
      </c>
      <c r="AA95" s="4">
        <f t="shared" si="259"/>
        <v>4.912280701754379</v>
      </c>
      <c r="AB95" s="4">
        <f t="shared" si="260"/>
        <v>0.77519379844963598</v>
      </c>
      <c r="AC95" s="4">
        <f t="shared" si="261"/>
        <v>3.9944903581267122</v>
      </c>
      <c r="AD95" s="4">
        <f t="shared" si="262"/>
        <v>6.5292096219931262</v>
      </c>
      <c r="AE95" s="4">
        <f t="shared" si="263"/>
        <v>3.8127090301003363</v>
      </c>
      <c r="AF95" s="4">
        <f t="shared" si="264"/>
        <v>9.7202797202797129</v>
      </c>
      <c r="AG95" s="4">
        <f t="shared" si="265"/>
        <v>2.1854304635761546</v>
      </c>
      <c r="AH95" s="4">
        <f t="shared" si="266"/>
        <v>-5.2903225806451681</v>
      </c>
      <c r="AI95" s="4">
        <f t="shared" si="267"/>
        <v>2.6417525773195782</v>
      </c>
      <c r="AJ95" s="4">
        <f t="shared" si="268"/>
        <v>3.2504780114722909</v>
      </c>
      <c r="AK95" s="4">
        <f t="shared" si="269"/>
        <v>5.8976020738820578</v>
      </c>
      <c r="AL95" s="4">
        <f t="shared" si="270"/>
        <v>10.83106267029974</v>
      </c>
      <c r="AM95" s="4">
        <f t="shared" si="271"/>
        <v>1.757689893283132</v>
      </c>
      <c r="AN95" s="4">
        <f t="shared" si="272"/>
        <v>0.49382716049382047</v>
      </c>
      <c r="AO95" s="4">
        <f t="shared" si="273"/>
        <v>-0.42839657282741639</v>
      </c>
      <c r="AP95" s="4">
        <f t="shared" si="274"/>
        <v>1.7824216349108912</v>
      </c>
      <c r="AQ95" s="4">
        <f t="shared" si="275"/>
        <v>0.30845157310304128</v>
      </c>
      <c r="AR95" s="4">
        <f t="shared" si="276"/>
        <v>-0.73710073710073765</v>
      </c>
      <c r="AS95" s="4">
        <f t="shared" si="277"/>
        <v>-0.79901659496005584</v>
      </c>
      <c r="AT95" s="4">
        <f t="shared" si="278"/>
        <v>-0.54347826086956763</v>
      </c>
      <c r="AU95" s="4">
        <f t="shared" si="279"/>
        <v>-1.6605166051660625</v>
      </c>
      <c r="AV95" s="4">
        <f t="shared" si="280"/>
        <v>-2.6608910891089188</v>
      </c>
      <c r="AW95" s="4">
        <f t="shared" si="281"/>
        <v>-5.2044609665427455</v>
      </c>
      <c r="AX95" s="4">
        <f t="shared" si="282"/>
        <v>-10.443230115361269</v>
      </c>
      <c r="AY95" s="4">
        <f t="shared" si="283"/>
        <v>-8.9430894308943127</v>
      </c>
      <c r="AZ95" s="4">
        <f t="shared" si="284"/>
        <v>-5.785123966942141</v>
      </c>
      <c r="BA95" s="4">
        <f t="shared" si="285"/>
        <v>-1.9607843137254943</v>
      </c>
      <c r="BB95" s="4">
        <f t="shared" si="286"/>
        <v>0.61016949152543631</v>
      </c>
      <c r="BC95" s="4">
        <f t="shared" si="287"/>
        <v>1.7170329670329609</v>
      </c>
      <c r="BD95" s="4">
        <f t="shared" si="288"/>
        <v>-1.6194331983805599</v>
      </c>
      <c r="BE95" s="4">
        <f t="shared" si="289"/>
        <v>-2.6666666666666727</v>
      </c>
      <c r="BF95" s="4">
        <f t="shared" si="290"/>
        <v>-1.8867924528301772</v>
      </c>
      <c r="BG95" s="4">
        <f t="shared" si="291"/>
        <v>-1.5530047265361224</v>
      </c>
      <c r="BH95" s="4">
        <f t="shared" si="292"/>
        <v>1.1659807956104329</v>
      </c>
      <c r="BI95" s="4">
        <f t="shared" si="293"/>
        <v>1.2328767123287676</v>
      </c>
      <c r="BJ95" s="4">
        <f t="shared" si="294"/>
        <v>2.5412087912087822</v>
      </c>
      <c r="BK95" s="4">
        <f t="shared" si="295"/>
        <v>0.96021947873801139</v>
      </c>
      <c r="BL95" s="4">
        <f t="shared" si="296"/>
        <v>0.4745762711864332</v>
      </c>
      <c r="BM95" s="4">
        <f t="shared" si="297"/>
        <v>-0.60893098782138777</v>
      </c>
      <c r="BN95" s="4">
        <f t="shared" si="298"/>
        <v>-0.87073007367715061</v>
      </c>
      <c r="BO95" s="4">
        <f t="shared" si="299"/>
        <v>1.6304347826086918</v>
      </c>
      <c r="BP95" s="4">
        <f t="shared" si="300"/>
        <v>1.2145748987854255</v>
      </c>
      <c r="BQ95" s="4">
        <f t="shared" si="301"/>
        <v>2.24642614023145</v>
      </c>
      <c r="BR95" s="4">
        <f t="shared" si="302"/>
        <v>1.6216216216216051</v>
      </c>
      <c r="BS95" s="4">
        <f t="shared" si="303"/>
        <v>2.0721925133689867</v>
      </c>
      <c r="BT95" s="4">
        <f t="shared" si="304"/>
        <v>2.2666666666666613</v>
      </c>
      <c r="BU95" s="4">
        <f t="shared" si="305"/>
        <v>2.2636484687084124</v>
      </c>
      <c r="BV95" s="4">
        <f t="shared" si="306"/>
        <v>2.3271276595744572</v>
      </c>
      <c r="BW95" s="4">
        <f t="shared" si="307"/>
        <v>0.78585461689586467</v>
      </c>
      <c r="BX95" s="4">
        <f t="shared" si="308"/>
        <v>-6.5189048239888692E-2</v>
      </c>
      <c r="BY95" s="4">
        <f t="shared" si="309"/>
        <v>-1.302083333333337</v>
      </c>
      <c r="BZ95" s="4">
        <f t="shared" si="310"/>
        <v>-3.6387264457439894</v>
      </c>
      <c r="CA95" s="4">
        <f t="shared" si="311"/>
        <v>-6.9525666016894032</v>
      </c>
      <c r="CB95" s="4">
        <f t="shared" si="312"/>
        <v>-9.849967384213965</v>
      </c>
      <c r="CC95" s="4">
        <f t="shared" si="313"/>
        <v>-10.158311345646442</v>
      </c>
      <c r="CD95" s="4">
        <f t="shared" si="314"/>
        <v>-9.1706001348617505</v>
      </c>
      <c r="CE95" s="4">
        <f t="shared" si="315"/>
        <v>-6.5642458100558692</v>
      </c>
      <c r="CF95" s="4">
        <f t="shared" si="316"/>
        <v>-3.1114327062228608</v>
      </c>
      <c r="CG95" s="4">
        <f t="shared" si="317"/>
        <v>-0.5873715124816381</v>
      </c>
      <c r="CH95" s="4">
        <f t="shared" si="318"/>
        <v>2.0044543429843964</v>
      </c>
      <c r="CI95" s="4">
        <f t="shared" si="319"/>
        <v>4.0358744394618729</v>
      </c>
      <c r="CJ95" s="4">
        <f t="shared" si="320"/>
        <v>5.0784167289021687</v>
      </c>
      <c r="CK95" s="4">
        <f t="shared" si="321"/>
        <v>5.0960118168390078</v>
      </c>
      <c r="CL95" s="4">
        <f t="shared" si="322"/>
        <v>3.2023289665211063</v>
      </c>
      <c r="CM95" s="4">
        <f t="shared" si="323"/>
        <v>2.2988505747126409</v>
      </c>
      <c r="CN95" s="4">
        <f t="shared" si="324"/>
        <v>2.0611229566453337</v>
      </c>
      <c r="CO95" s="4">
        <f t="shared" si="325"/>
        <v>0.84328882642303871</v>
      </c>
      <c r="CP95" s="4">
        <f t="shared" si="326"/>
        <v>0.70521861777150807</v>
      </c>
      <c r="CQ95" s="4">
        <f t="shared" si="327"/>
        <v>0.63202247191012084</v>
      </c>
      <c r="CR95" s="4">
        <f t="shared" si="328"/>
        <v>0.62674094707522165</v>
      </c>
      <c r="CS95" s="4">
        <f t="shared" si="329"/>
        <v>1.9512195121951237</v>
      </c>
      <c r="CT95" s="4">
        <f t="shared" si="330"/>
        <v>4.061624649859974</v>
      </c>
      <c r="CU95" s="4">
        <f t="shared" si="331"/>
        <v>6.1409630146545879</v>
      </c>
      <c r="CV95" s="4">
        <f t="shared" si="332"/>
        <v>7.7508650519031219</v>
      </c>
      <c r="CW95" s="4">
        <f t="shared" si="333"/>
        <v>7.7238550922761329</v>
      </c>
      <c r="CX95" s="4">
        <f t="shared" si="334"/>
        <v>7.7388963660834253</v>
      </c>
      <c r="CY95" s="4">
        <f t="shared" si="335"/>
        <v>6.7718606180144469</v>
      </c>
      <c r="CZ95" s="4">
        <f t="shared" si="336"/>
        <v>4.881181759794484</v>
      </c>
      <c r="DA95" s="4">
        <f t="shared" si="337"/>
        <v>4.8223350253806974</v>
      </c>
      <c r="DB95" s="4">
        <f t="shared" si="338"/>
        <v>5.5590256089943724</v>
      </c>
      <c r="DC95" s="4">
        <f t="shared" si="339"/>
        <v>4.2487684729064057</v>
      </c>
      <c r="DD95" s="4">
        <f t="shared" si="340"/>
        <v>5.6338028169014009</v>
      </c>
      <c r="DE95" s="4">
        <f t="shared" si="341"/>
        <v>6.3559322033898358</v>
      </c>
      <c r="DF95" s="4">
        <f t="shared" si="342"/>
        <v>5.2662721893490971</v>
      </c>
      <c r="DG95" s="4">
        <f t="shared" si="343"/>
        <v>6.3201417601890242</v>
      </c>
      <c r="DH95" s="4">
        <f t="shared" si="344"/>
        <v>5.7971014492753659</v>
      </c>
      <c r="DI95" s="4">
        <f t="shared" si="345"/>
        <v>5.2361980648833129</v>
      </c>
      <c r="DJ95" s="4">
        <f t="shared" si="346"/>
        <v>5.3962900505902134</v>
      </c>
      <c r="DK95" s="4">
        <f t="shared" si="347"/>
        <v>4.888888888888876</v>
      </c>
      <c r="DL95" s="4">
        <f t="shared" si="348"/>
        <v>3.5616438356164348</v>
      </c>
      <c r="DM95" s="4">
        <f t="shared" si="349"/>
        <v>2.2714981070849127</v>
      </c>
      <c r="DN95" s="4">
        <f t="shared" si="350"/>
        <v>2.0266666666666655</v>
      </c>
      <c r="DO95" s="4">
        <f t="shared" si="351"/>
        <v>1.8538135593220373</v>
      </c>
      <c r="DP95" s="4">
        <f t="shared" si="352"/>
        <v>3.0158730158730052</v>
      </c>
      <c r="DQ95" s="4">
        <f t="shared" si="353"/>
        <v>4.2834479111581114</v>
      </c>
      <c r="DR95" s="4">
        <f t="shared" si="354"/>
        <v>4.0773653946680755</v>
      </c>
      <c r="DS95" s="4">
        <f t="shared" si="355"/>
        <v>4.1601664066562849</v>
      </c>
      <c r="DT95" s="4">
        <f t="shared" si="356"/>
        <v>-6.3174114021571581</v>
      </c>
      <c r="DU95" s="4">
        <f t="shared" si="357"/>
        <v>-6.845841784989859</v>
      </c>
      <c r="DV95" s="4">
        <f t="shared" si="358"/>
        <v>-5.2235057759919767</v>
      </c>
      <c r="DW95" s="4">
        <f t="shared" si="359"/>
        <v>-5.5916125811283131</v>
      </c>
      <c r="DX95" s="4">
        <f t="shared" si="360"/>
        <v>2.0833333333333259</v>
      </c>
      <c r="DY95" s="4">
        <f t="shared" si="361"/>
        <v>3.3750680457267146</v>
      </c>
      <c r="DZ95" s="4">
        <f t="shared" si="362"/>
        <v>5.6703762586115536</v>
      </c>
      <c r="EA95" s="4">
        <f t="shared" si="363"/>
        <v>9.571655208884188</v>
      </c>
      <c r="EB95" s="4">
        <f t="shared" si="364"/>
        <v>12.191192266380234</v>
      </c>
      <c r="EC95" s="4">
        <f t="shared" si="365"/>
        <v>11.216429699842045</v>
      </c>
      <c r="ED95" s="4">
        <f t="shared" si="366"/>
        <v>6.9709127382146407</v>
      </c>
      <c r="EE95" s="4">
        <f t="shared" si="367"/>
        <v>2.6061776061776065</v>
      </c>
      <c r="EF95" s="4">
        <f t="shared" si="368"/>
        <v>0.86165629487795492</v>
      </c>
      <c r="EG95" s="4">
        <f t="shared" si="369"/>
        <v>-0.42613636363637575</v>
      </c>
      <c r="EH95" s="4">
        <f t="shared" si="370"/>
        <v>-1.0314111579934226</v>
      </c>
      <c r="EI95" s="4">
        <f t="shared" si="371"/>
        <v>-1.2229539040451431</v>
      </c>
      <c r="EJ95" s="4">
        <f t="shared" si="372"/>
        <v>0.37968675842430244</v>
      </c>
      <c r="EK95" s="4">
        <f t="shared" si="373"/>
        <v>1.2838801711840375</v>
      </c>
      <c r="EL95" s="4">
        <f t="shared" si="374"/>
        <v>1.8474656560871328</v>
      </c>
      <c r="EM95" s="4">
        <f t="shared" si="375"/>
        <v>-0.42857142857142261</v>
      </c>
      <c r="EN95" s="4">
        <f t="shared" si="376"/>
        <v>-0.94562647754137252</v>
      </c>
      <c r="EO95" s="4">
        <f t="shared" si="377"/>
        <v>-1.2206572769952961</v>
      </c>
      <c r="EP95" s="10">
        <f t="shared" si="378"/>
        <v>-1.7750604651162627</v>
      </c>
      <c r="EQ95" s="10">
        <f t="shared" si="379"/>
        <v>-0.30981348637015849</v>
      </c>
      <c r="ER95" s="10">
        <f t="shared" si="380"/>
        <v>-2.0952362768496324</v>
      </c>
      <c r="ES95" s="10">
        <f t="shared" si="381"/>
        <v>-3.6495104562737857</v>
      </c>
      <c r="ET95" s="10">
        <f t="shared" si="382"/>
        <v>-4.4051711965161111</v>
      </c>
      <c r="EU95" s="10">
        <f t="shared" si="383"/>
        <v>-3.6730006853370356</v>
      </c>
      <c r="EV95" s="10">
        <f t="shared" si="384"/>
        <v>-2.2152354184925116</v>
      </c>
      <c r="EW95" s="10">
        <f t="shared" si="385"/>
        <v>-1.0491638698483796</v>
      </c>
      <c r="EX95" s="10">
        <f t="shared" si="386"/>
        <v>-0.28981979548109438</v>
      </c>
      <c r="EY95" s="10">
        <f t="shared" si="387"/>
        <v>0.67767377324210454</v>
      </c>
      <c r="EZ95" s="10">
        <f t="shared" si="388"/>
        <v>1.2006623229766866</v>
      </c>
      <c r="FA95" s="10">
        <f t="shared" si="389"/>
        <v>1.721412670483824</v>
      </c>
      <c r="FB95" s="10">
        <f t="shared" si="390"/>
        <v>1.9809977896677378</v>
      </c>
      <c r="FC95" s="10">
        <f t="shared" si="391"/>
        <v>2.0323811550528204</v>
      </c>
      <c r="FD95" s="10">
        <f t="shared" si="392"/>
        <v>2.1367959087360999</v>
      </c>
      <c r="FE95" s="10">
        <f t="shared" si="393"/>
        <v>2.1190348664215986</v>
      </c>
      <c r="FF95" s="10">
        <f t="shared" si="394"/>
        <v>1.9441971843870975</v>
      </c>
      <c r="FG95" s="10">
        <f t="shared" si="395"/>
        <v>1.9066680512928258</v>
      </c>
      <c r="FH95" s="10">
        <f t="shared" si="396"/>
        <v>1.7274245800136478</v>
      </c>
      <c r="FI95" s="10">
        <f t="shared" si="397"/>
        <v>1.597027807792295</v>
      </c>
      <c r="FJ95" s="10">
        <f t="shared" si="398"/>
        <v>1.4249671364328975</v>
      </c>
      <c r="FK95" s="10">
        <f t="shared" si="399"/>
        <v>1.3932016906928357</v>
      </c>
      <c r="FL95" s="10">
        <f t="shared" si="400"/>
        <v>1.2468393369631459</v>
      </c>
      <c r="FM95" s="10">
        <f t="shared" si="401"/>
        <v>0.93041447487756113</v>
      </c>
      <c r="FN95" s="10">
        <f t="shared" si="402"/>
        <v>0.88063779846629942</v>
      </c>
    </row>
    <row r="96" spans="2:170" x14ac:dyDescent="0.2">
      <c r="B96" t="str">
        <f t="shared" si="238"/>
        <v xml:space="preserve">   Information</v>
      </c>
      <c r="C96" s="4"/>
      <c r="D96" s="4"/>
      <c r="E96" s="4"/>
      <c r="F96" s="4"/>
      <c r="G96" s="4">
        <f t="shared" si="239"/>
        <v>1.5756302521008347</v>
      </c>
      <c r="H96" s="4">
        <f t="shared" si="240"/>
        <v>4.3340380549682811</v>
      </c>
      <c r="I96" s="4">
        <f t="shared" si="241"/>
        <v>4.4698544698544618</v>
      </c>
      <c r="J96" s="4">
        <f t="shared" si="242"/>
        <v>8.342133051742362</v>
      </c>
      <c r="K96" s="4">
        <f t="shared" si="243"/>
        <v>7.6525336091003204</v>
      </c>
      <c r="L96" s="4">
        <f t="shared" si="244"/>
        <v>5.9777102330293985</v>
      </c>
      <c r="M96" s="4">
        <f t="shared" si="245"/>
        <v>5.5721393034825928</v>
      </c>
      <c r="N96" s="4">
        <f t="shared" si="246"/>
        <v>5.4580896686159841</v>
      </c>
      <c r="O96" s="4">
        <f t="shared" si="247"/>
        <v>6.2439961575408098</v>
      </c>
      <c r="P96" s="4">
        <f t="shared" si="248"/>
        <v>8.0305927342256176</v>
      </c>
      <c r="Q96" s="4">
        <f t="shared" si="249"/>
        <v>10.273327049952874</v>
      </c>
      <c r="R96" s="4">
        <f t="shared" si="250"/>
        <v>6.8391866913123822</v>
      </c>
      <c r="S96" s="4">
        <f t="shared" si="251"/>
        <v>6.509945750452073</v>
      </c>
      <c r="T96" s="4">
        <f t="shared" si="252"/>
        <v>5.8407079646017879</v>
      </c>
      <c r="U96" s="4">
        <f t="shared" si="253"/>
        <v>2.9059829059828957</v>
      </c>
      <c r="V96" s="4">
        <f t="shared" si="254"/>
        <v>11.072664359861562</v>
      </c>
      <c r="W96" s="4">
        <f t="shared" si="255"/>
        <v>10.780984719864172</v>
      </c>
      <c r="X96" s="4">
        <f t="shared" si="256"/>
        <v>13.210702341137125</v>
      </c>
      <c r="Y96" s="4">
        <f t="shared" si="257"/>
        <v>16.02990033222591</v>
      </c>
      <c r="Z96" s="4">
        <f t="shared" si="258"/>
        <v>13.084112149532711</v>
      </c>
      <c r="AA96" s="4">
        <f t="shared" si="259"/>
        <v>12.796934865900367</v>
      </c>
      <c r="AB96" s="4">
        <f t="shared" si="260"/>
        <v>11.373707533234857</v>
      </c>
      <c r="AC96" s="4">
        <f t="shared" si="261"/>
        <v>7.2297780959198477</v>
      </c>
      <c r="AD96" s="4">
        <f t="shared" si="262"/>
        <v>4.8209366391184671</v>
      </c>
      <c r="AE96" s="4">
        <f t="shared" si="263"/>
        <v>5.7065217391304213</v>
      </c>
      <c r="AF96" s="4">
        <f t="shared" si="264"/>
        <v>5.3050397877984157</v>
      </c>
      <c r="AG96" s="4">
        <f t="shared" si="265"/>
        <v>9.6795727636848952</v>
      </c>
      <c r="AH96" s="4">
        <f t="shared" si="266"/>
        <v>8.4756898817345494</v>
      </c>
      <c r="AI96" s="4">
        <f t="shared" si="267"/>
        <v>7.96915167095118</v>
      </c>
      <c r="AJ96" s="4">
        <f t="shared" si="268"/>
        <v>6.3602015113350063</v>
      </c>
      <c r="AK96" s="4">
        <f t="shared" si="269"/>
        <v>5.7212416311624992</v>
      </c>
      <c r="AL96" s="4">
        <f t="shared" si="270"/>
        <v>7.0866141732283339</v>
      </c>
      <c r="AM96" s="4">
        <f t="shared" si="271"/>
        <v>10.297619047619055</v>
      </c>
      <c r="AN96" s="4">
        <f t="shared" si="272"/>
        <v>11.071640023682662</v>
      </c>
      <c r="AO96" s="4">
        <f t="shared" si="273"/>
        <v>14.738054116292476</v>
      </c>
      <c r="AP96" s="4">
        <f t="shared" si="274"/>
        <v>13.574660633484182</v>
      </c>
      <c r="AQ96" s="4">
        <f t="shared" si="275"/>
        <v>15.70426335671884</v>
      </c>
      <c r="AR96" s="4">
        <f t="shared" si="276"/>
        <v>18.763326226012779</v>
      </c>
      <c r="AS96" s="4">
        <f t="shared" si="277"/>
        <v>17.210235825388875</v>
      </c>
      <c r="AT96" s="4">
        <f t="shared" si="278"/>
        <v>18.227091633466141</v>
      </c>
      <c r="AU96" s="4">
        <f t="shared" si="279"/>
        <v>10.68097014925371</v>
      </c>
      <c r="AV96" s="4">
        <f t="shared" si="280"/>
        <v>4.3536804308797139</v>
      </c>
      <c r="AW96" s="4">
        <f t="shared" si="281"/>
        <v>-2.5256849315068663</v>
      </c>
      <c r="AX96" s="4">
        <f t="shared" si="282"/>
        <v>-5.0547598989048144</v>
      </c>
      <c r="AY96" s="4">
        <f t="shared" si="283"/>
        <v>-6.9110830172777078</v>
      </c>
      <c r="AZ96" s="4">
        <f t="shared" si="284"/>
        <v>-5.6774193548386975</v>
      </c>
      <c r="BA96" s="4">
        <f t="shared" si="285"/>
        <v>-4.2160737812911631</v>
      </c>
      <c r="BB96" s="4">
        <f t="shared" si="286"/>
        <v>-3.4605146406388565</v>
      </c>
      <c r="BC96" s="4">
        <f t="shared" si="287"/>
        <v>-2.3992756903576051</v>
      </c>
      <c r="BD96" s="4">
        <f t="shared" si="288"/>
        <v>-2.4623803009576117</v>
      </c>
      <c r="BE96" s="4">
        <f t="shared" si="289"/>
        <v>-1.5130674002751143</v>
      </c>
      <c r="BF96" s="4">
        <f t="shared" si="290"/>
        <v>-0.59742647058822484</v>
      </c>
      <c r="BG96" s="4">
        <f t="shared" si="291"/>
        <v>0.74211502782930427</v>
      </c>
      <c r="BH96" s="4">
        <f t="shared" si="292"/>
        <v>2.0102851799906452</v>
      </c>
      <c r="BI96" s="4">
        <f t="shared" si="293"/>
        <v>1.2569832402234749</v>
      </c>
      <c r="BJ96" s="4">
        <f t="shared" si="294"/>
        <v>1.4331946370781168</v>
      </c>
      <c r="BK96" s="4">
        <f t="shared" si="295"/>
        <v>2.0257826887661201</v>
      </c>
      <c r="BL96" s="4">
        <f t="shared" si="296"/>
        <v>1.9248395967002674</v>
      </c>
      <c r="BM96" s="4">
        <f t="shared" si="297"/>
        <v>2.6206896551724146</v>
      </c>
      <c r="BN96" s="4">
        <f t="shared" si="298"/>
        <v>2.1877848678213407</v>
      </c>
      <c r="BO96" s="4">
        <f t="shared" si="299"/>
        <v>1.8953068592057587</v>
      </c>
      <c r="BP96" s="4">
        <f t="shared" si="300"/>
        <v>4.0917266187050494</v>
      </c>
      <c r="BQ96" s="4">
        <f t="shared" si="301"/>
        <v>6.0035842293906683</v>
      </c>
      <c r="BR96" s="4">
        <f t="shared" si="302"/>
        <v>6.7796610169491567</v>
      </c>
      <c r="BS96" s="4">
        <f t="shared" si="303"/>
        <v>7.2187776793622538</v>
      </c>
      <c r="BT96" s="4">
        <f t="shared" si="304"/>
        <v>5.788336933045346</v>
      </c>
      <c r="BU96" s="4">
        <f t="shared" si="305"/>
        <v>3.677092138630611</v>
      </c>
      <c r="BV96" s="4">
        <f t="shared" si="306"/>
        <v>3.2163742690058283</v>
      </c>
      <c r="BW96" s="4">
        <f t="shared" si="307"/>
        <v>3.5935563816604787</v>
      </c>
      <c r="BX96" s="4">
        <f t="shared" si="308"/>
        <v>3.7974683544304</v>
      </c>
      <c r="BY96" s="4">
        <f t="shared" si="309"/>
        <v>5.3811659192825045</v>
      </c>
      <c r="BZ96" s="4">
        <f t="shared" si="310"/>
        <v>5.4229057061918384</v>
      </c>
      <c r="CA96" s="4">
        <f t="shared" si="311"/>
        <v>3.5486443381180344</v>
      </c>
      <c r="CB96" s="4">
        <f t="shared" si="312"/>
        <v>0.82612116443745442</v>
      </c>
      <c r="CC96" s="4">
        <f t="shared" si="313"/>
        <v>-2.0502901353965042</v>
      </c>
      <c r="CD96" s="4">
        <f t="shared" si="314"/>
        <v>-2.955854126679458</v>
      </c>
      <c r="CE96" s="4">
        <f t="shared" si="315"/>
        <v>-2.3488640739314559</v>
      </c>
      <c r="CF96" s="4">
        <f t="shared" si="316"/>
        <v>-1.0924697619976609</v>
      </c>
      <c r="CG96" s="4">
        <f t="shared" si="317"/>
        <v>0.27646129541865072</v>
      </c>
      <c r="CH96" s="4">
        <f t="shared" si="318"/>
        <v>1.3844936708860889</v>
      </c>
      <c r="CI96" s="4">
        <f t="shared" si="319"/>
        <v>0.90694006309148811</v>
      </c>
      <c r="CJ96" s="4">
        <f t="shared" si="320"/>
        <v>1.3412228796844339</v>
      </c>
      <c r="CK96" s="4">
        <f t="shared" si="321"/>
        <v>1.8905080740448943</v>
      </c>
      <c r="CL96" s="4">
        <f t="shared" si="322"/>
        <v>1.1705033164260525</v>
      </c>
      <c r="CM96" s="4">
        <f t="shared" si="323"/>
        <v>2.0320437670965141</v>
      </c>
      <c r="CN96" s="4">
        <f t="shared" si="324"/>
        <v>1.8684312962242045</v>
      </c>
      <c r="CO96" s="4">
        <f t="shared" si="325"/>
        <v>0.30923850019326515</v>
      </c>
      <c r="CP96" s="4">
        <f t="shared" si="326"/>
        <v>0.34708831469341117</v>
      </c>
      <c r="CQ96" s="4">
        <f t="shared" si="327"/>
        <v>0.22979701263883268</v>
      </c>
      <c r="CR96" s="4">
        <f t="shared" si="328"/>
        <v>0.57317539166985565</v>
      </c>
      <c r="CS96" s="4">
        <f t="shared" si="329"/>
        <v>2.0423892100192687</v>
      </c>
      <c r="CT96" s="4">
        <f t="shared" si="330"/>
        <v>2.9592621060722468</v>
      </c>
      <c r="CU96" s="4">
        <f t="shared" si="331"/>
        <v>3.3626289644631102</v>
      </c>
      <c r="CV96" s="4">
        <f t="shared" si="332"/>
        <v>3.8373860182370656</v>
      </c>
      <c r="CW96" s="4">
        <f t="shared" si="333"/>
        <v>5.0226586102719128</v>
      </c>
      <c r="CX96" s="4">
        <f t="shared" si="334"/>
        <v>3.6954087346024567</v>
      </c>
      <c r="CY96" s="4">
        <f t="shared" si="335"/>
        <v>2.476894639556404</v>
      </c>
      <c r="CZ96" s="4">
        <f t="shared" si="336"/>
        <v>2.5246981339187791</v>
      </c>
      <c r="DA96" s="4">
        <f t="shared" si="337"/>
        <v>2.9126213592232997</v>
      </c>
      <c r="DB96" s="4">
        <f t="shared" si="338"/>
        <v>5.1835853131749543</v>
      </c>
      <c r="DC96" s="4">
        <f t="shared" si="339"/>
        <v>7.1428571428571397</v>
      </c>
      <c r="DD96" s="4">
        <f t="shared" si="340"/>
        <v>8.2441113490363982</v>
      </c>
      <c r="DE96" s="4">
        <f t="shared" si="341"/>
        <v>8.2809224318658217</v>
      </c>
      <c r="DF96" s="4">
        <f t="shared" si="342"/>
        <v>7.9739904175222476</v>
      </c>
      <c r="DG96" s="4">
        <f t="shared" si="343"/>
        <v>7.7441077441077644</v>
      </c>
      <c r="DH96" s="4">
        <f t="shared" si="344"/>
        <v>6.7919551599077144</v>
      </c>
      <c r="DI96" s="4">
        <f t="shared" si="345"/>
        <v>5.6792513714101434</v>
      </c>
      <c r="DJ96" s="4">
        <f t="shared" si="346"/>
        <v>5.0713153724247118</v>
      </c>
      <c r="DK96" s="4">
        <f t="shared" si="347"/>
        <v>4.8437499999999689</v>
      </c>
      <c r="DL96" s="4">
        <f t="shared" si="348"/>
        <v>6.5761037357209062</v>
      </c>
      <c r="DM96" s="4">
        <f t="shared" si="349"/>
        <v>8.2137404580152626</v>
      </c>
      <c r="DN96" s="4">
        <f t="shared" si="350"/>
        <v>8.5972850678732939</v>
      </c>
      <c r="DO96" s="4">
        <f t="shared" si="351"/>
        <v>9.5976154992548643</v>
      </c>
      <c r="DP96" s="4">
        <f t="shared" si="352"/>
        <v>8.5747392815758836</v>
      </c>
      <c r="DQ96" s="4">
        <f t="shared" si="353"/>
        <v>8.5778781038374561</v>
      </c>
      <c r="DR96" s="4">
        <f t="shared" si="354"/>
        <v>7.4166666666666714</v>
      </c>
      <c r="DS96" s="4">
        <f t="shared" si="355"/>
        <v>6.853413108512374</v>
      </c>
      <c r="DT96" s="4">
        <f t="shared" si="356"/>
        <v>4.5624332977588056</v>
      </c>
      <c r="DU96" s="4">
        <f t="shared" si="357"/>
        <v>2.0270270270270396</v>
      </c>
      <c r="DV96" s="4">
        <f t="shared" si="358"/>
        <v>3.6979570726661581</v>
      </c>
      <c r="DW96" s="4">
        <f t="shared" si="359"/>
        <v>2.5706286586917759</v>
      </c>
      <c r="DX96" s="4">
        <f t="shared" si="360"/>
        <v>3.8785404439908078</v>
      </c>
      <c r="DY96" s="4">
        <f t="shared" si="361"/>
        <v>5.1451859398879085</v>
      </c>
      <c r="DZ96" s="4">
        <f t="shared" si="362"/>
        <v>6.5586034912717972</v>
      </c>
      <c r="EA96" s="4">
        <f t="shared" si="363"/>
        <v>6.3523573200992445</v>
      </c>
      <c r="EB96" s="4">
        <f t="shared" si="364"/>
        <v>7.5657086710881893</v>
      </c>
      <c r="EC96" s="4">
        <f t="shared" si="365"/>
        <v>5.6443798449612448</v>
      </c>
      <c r="ED96" s="4">
        <f t="shared" si="366"/>
        <v>1.731804352913624</v>
      </c>
      <c r="EE96" s="4">
        <f t="shared" si="367"/>
        <v>0.4433037797480166</v>
      </c>
      <c r="EF96" s="4">
        <f t="shared" si="368"/>
        <v>-4.01918246174926</v>
      </c>
      <c r="EG96" s="4">
        <f t="shared" si="369"/>
        <v>-6.0307268975005606</v>
      </c>
      <c r="EH96" s="4">
        <f t="shared" si="370"/>
        <v>-7.3153899240855687</v>
      </c>
      <c r="EI96" s="4">
        <f t="shared" si="371"/>
        <v>-6.6666666666666652</v>
      </c>
      <c r="EJ96" s="4">
        <f t="shared" si="372"/>
        <v>-4.8060908874613233</v>
      </c>
      <c r="EK96" s="4">
        <f t="shared" si="373"/>
        <v>-2.4890190336749884</v>
      </c>
      <c r="EL96" s="4">
        <f t="shared" si="374"/>
        <v>-1.5884834946636839</v>
      </c>
      <c r="EM96" s="4">
        <f t="shared" si="375"/>
        <v>-2.7376804380288666</v>
      </c>
      <c r="EN96" s="4">
        <f t="shared" si="376"/>
        <v>-2.8492876780804921</v>
      </c>
      <c r="EO96" s="4">
        <f t="shared" si="377"/>
        <v>-4.8298298298298121</v>
      </c>
      <c r="EP96" s="10">
        <f t="shared" si="378"/>
        <v>-4.4512484237074323</v>
      </c>
      <c r="EQ96" s="10">
        <f t="shared" si="379"/>
        <v>-3.6187052200614245</v>
      </c>
      <c r="ER96" s="10">
        <f t="shared" si="380"/>
        <v>-3.6925135065603354</v>
      </c>
      <c r="ES96" s="10">
        <f t="shared" si="381"/>
        <v>-1.916565869050757</v>
      </c>
      <c r="ET96" s="10">
        <f t="shared" si="382"/>
        <v>-1.8810835294527539</v>
      </c>
      <c r="EU96" s="10">
        <f t="shared" si="383"/>
        <v>-1.6243378278603338</v>
      </c>
      <c r="EV96" s="10">
        <f t="shared" si="384"/>
        <v>-1.178531587788012</v>
      </c>
      <c r="EW96" s="10">
        <f t="shared" si="385"/>
        <v>-0.8146401999081565</v>
      </c>
      <c r="EX96" s="10">
        <f t="shared" si="386"/>
        <v>-0.3112790850638536</v>
      </c>
      <c r="EY96" s="10">
        <f t="shared" si="387"/>
        <v>0.27284511060752248</v>
      </c>
      <c r="EZ96" s="10">
        <f t="shared" si="388"/>
        <v>0.71242168227207969</v>
      </c>
      <c r="FA96" s="10">
        <f t="shared" si="389"/>
        <v>1.0507264592026555</v>
      </c>
      <c r="FB96" s="10">
        <f t="shared" si="390"/>
        <v>1.2713483546304083</v>
      </c>
      <c r="FC96" s="10">
        <f t="shared" si="391"/>
        <v>1.4323744068443833</v>
      </c>
      <c r="FD96" s="10">
        <f t="shared" si="392"/>
        <v>1.6077745202322635</v>
      </c>
      <c r="FE96" s="10">
        <f t="shared" si="393"/>
        <v>1.6801476488525147</v>
      </c>
      <c r="FF96" s="10">
        <f t="shared" si="394"/>
        <v>1.7451843751199014</v>
      </c>
      <c r="FG96" s="10">
        <f t="shared" si="395"/>
        <v>1.7825372957302132</v>
      </c>
      <c r="FH96" s="10">
        <f t="shared" si="396"/>
        <v>1.8161934272151736</v>
      </c>
      <c r="FI96" s="10">
        <f t="shared" si="397"/>
        <v>1.8900072446726313</v>
      </c>
      <c r="FJ96" s="10">
        <f t="shared" si="398"/>
        <v>1.9343803500898371</v>
      </c>
      <c r="FK96" s="10">
        <f t="shared" si="399"/>
        <v>1.9918882308960439</v>
      </c>
      <c r="FL96" s="10">
        <f t="shared" si="400"/>
        <v>1.9817277247296872</v>
      </c>
      <c r="FM96" s="10">
        <f t="shared" si="401"/>
        <v>1.9502171426092785</v>
      </c>
      <c r="FN96" s="10">
        <f t="shared" si="402"/>
        <v>1.9027593324695502</v>
      </c>
    </row>
    <row r="97" spans="2:170" x14ac:dyDescent="0.2">
      <c r="B97" t="str">
        <f t="shared" si="238"/>
        <v xml:space="preserve">   Financial activities</v>
      </c>
      <c r="C97" s="4"/>
      <c r="D97" s="4"/>
      <c r="E97" s="4"/>
      <c r="F97" s="4"/>
      <c r="G97" s="4">
        <f t="shared" si="239"/>
        <v>9.4517958412088099E-2</v>
      </c>
      <c r="H97" s="4">
        <f t="shared" si="240"/>
        <v>0.23485204321276321</v>
      </c>
      <c r="I97" s="4">
        <f t="shared" si="241"/>
        <v>-0.42253521126760507</v>
      </c>
      <c r="J97" s="4">
        <f t="shared" si="242"/>
        <v>4.7281323877057524E-2</v>
      </c>
      <c r="K97" s="4">
        <f t="shared" si="243"/>
        <v>1.0859301227573281</v>
      </c>
      <c r="L97" s="4">
        <f t="shared" si="244"/>
        <v>0.4217432052483705</v>
      </c>
      <c r="M97" s="4">
        <f t="shared" si="245"/>
        <v>2.0273455917020344</v>
      </c>
      <c r="N97" s="4">
        <f t="shared" si="246"/>
        <v>4.2533081285444307</v>
      </c>
      <c r="O97" s="4">
        <f t="shared" si="247"/>
        <v>3.2695002335357159</v>
      </c>
      <c r="P97" s="4">
        <f t="shared" si="248"/>
        <v>3.3597760149323364</v>
      </c>
      <c r="Q97" s="4">
        <f t="shared" si="249"/>
        <v>5.3604436229205188</v>
      </c>
      <c r="R97" s="4">
        <f t="shared" si="250"/>
        <v>2.6291931097008225</v>
      </c>
      <c r="S97" s="4">
        <f t="shared" si="251"/>
        <v>5.6535504296698402</v>
      </c>
      <c r="T97" s="4">
        <f t="shared" si="252"/>
        <v>3.2957110609480811</v>
      </c>
      <c r="U97" s="4">
        <f t="shared" si="253"/>
        <v>-0.70175438596491446</v>
      </c>
      <c r="V97" s="4">
        <f t="shared" si="254"/>
        <v>-2.075971731448778</v>
      </c>
      <c r="W97" s="4">
        <f t="shared" si="255"/>
        <v>-5.6506849315068557</v>
      </c>
      <c r="X97" s="4">
        <f t="shared" si="256"/>
        <v>-4.23951048951049</v>
      </c>
      <c r="Y97" s="4">
        <f t="shared" si="257"/>
        <v>-1.7226148409894004</v>
      </c>
      <c r="Z97" s="4">
        <f t="shared" si="258"/>
        <v>1.3531799729364025</v>
      </c>
      <c r="AA97" s="4">
        <f t="shared" si="259"/>
        <v>2.722323049001818</v>
      </c>
      <c r="AB97" s="4">
        <f t="shared" si="260"/>
        <v>3.7425832952989513</v>
      </c>
      <c r="AC97" s="4">
        <f t="shared" si="261"/>
        <v>2.7865168539325857</v>
      </c>
      <c r="AD97" s="4">
        <f t="shared" si="262"/>
        <v>1.7801513128615998</v>
      </c>
      <c r="AE97" s="4">
        <f t="shared" si="263"/>
        <v>1.0600706713780772</v>
      </c>
      <c r="AF97" s="4">
        <f t="shared" si="264"/>
        <v>2.1117465904091581</v>
      </c>
      <c r="AG97" s="4">
        <f t="shared" si="265"/>
        <v>2.8421512898994195</v>
      </c>
      <c r="AH97" s="4">
        <f t="shared" si="266"/>
        <v>5.4219501530389014</v>
      </c>
      <c r="AI97" s="4">
        <f t="shared" si="267"/>
        <v>4.3269230769230838</v>
      </c>
      <c r="AJ97" s="4">
        <f t="shared" si="268"/>
        <v>7.3675140025850849</v>
      </c>
      <c r="AK97" s="4">
        <f t="shared" si="269"/>
        <v>8.1207482993197466</v>
      </c>
      <c r="AL97" s="4">
        <f t="shared" si="270"/>
        <v>8.8759850684363428</v>
      </c>
      <c r="AM97" s="4">
        <f t="shared" si="271"/>
        <v>10.180142438206975</v>
      </c>
      <c r="AN97" s="4">
        <f t="shared" si="272"/>
        <v>6.4205457463884175</v>
      </c>
      <c r="AO97" s="4">
        <f t="shared" si="273"/>
        <v>5.2300432559968524</v>
      </c>
      <c r="AP97" s="4">
        <f t="shared" si="274"/>
        <v>1.5238095238095273</v>
      </c>
      <c r="AQ97" s="4">
        <f t="shared" si="275"/>
        <v>1.4068441064638559</v>
      </c>
      <c r="AR97" s="4">
        <f t="shared" si="276"/>
        <v>7.5414781297156175E-2</v>
      </c>
      <c r="AS97" s="4">
        <f t="shared" si="277"/>
        <v>-1.0837070254110626</v>
      </c>
      <c r="AT97" s="4">
        <f t="shared" si="278"/>
        <v>-0.26266416510318802</v>
      </c>
      <c r="AU97" s="4">
        <f t="shared" si="279"/>
        <v>1.0123734533183493</v>
      </c>
      <c r="AV97" s="4">
        <f t="shared" si="280"/>
        <v>1.582516955538793</v>
      </c>
      <c r="AW97" s="4">
        <f t="shared" si="281"/>
        <v>3.8534189648658845</v>
      </c>
      <c r="AX97" s="4">
        <f t="shared" si="282"/>
        <v>2.8592927012791591</v>
      </c>
      <c r="AY97" s="4">
        <f t="shared" si="283"/>
        <v>-0.29695619896065173</v>
      </c>
      <c r="AZ97" s="4">
        <f t="shared" si="284"/>
        <v>-7.4183976261110729E-2</v>
      </c>
      <c r="BA97" s="4">
        <f t="shared" si="285"/>
        <v>-1.7097126227719306</v>
      </c>
      <c r="BB97" s="4">
        <f t="shared" si="286"/>
        <v>-0.43891733723482318</v>
      </c>
      <c r="BC97" s="4">
        <f t="shared" si="287"/>
        <v>2.4944154877140967</v>
      </c>
      <c r="BD97" s="4">
        <f t="shared" si="288"/>
        <v>2.8953229398663627</v>
      </c>
      <c r="BE97" s="4">
        <f t="shared" si="289"/>
        <v>3.552923760177662</v>
      </c>
      <c r="BF97" s="4">
        <f t="shared" si="290"/>
        <v>2.2777369581190365</v>
      </c>
      <c r="BG97" s="4">
        <f t="shared" si="291"/>
        <v>0.58118416273154061</v>
      </c>
      <c r="BH97" s="4">
        <f t="shared" si="292"/>
        <v>-0.7575757575757569</v>
      </c>
      <c r="BI97" s="4">
        <f t="shared" si="293"/>
        <v>-1.8227305218013079</v>
      </c>
      <c r="BJ97" s="4">
        <f t="shared" si="294"/>
        <v>-1.3290229885057347</v>
      </c>
      <c r="BK97" s="4">
        <f t="shared" si="295"/>
        <v>-1.5167930660888285</v>
      </c>
      <c r="BL97" s="4">
        <f t="shared" si="296"/>
        <v>-0.18175209014905658</v>
      </c>
      <c r="BM97" s="4">
        <f t="shared" si="297"/>
        <v>1.7837641062977916</v>
      </c>
      <c r="BN97" s="4">
        <f t="shared" si="298"/>
        <v>2.6574444848926015</v>
      </c>
      <c r="BO97" s="4">
        <f t="shared" si="299"/>
        <v>3.4103410341034035</v>
      </c>
      <c r="BP97" s="4">
        <f t="shared" si="300"/>
        <v>2.8769118718135811</v>
      </c>
      <c r="BQ97" s="4">
        <f t="shared" si="301"/>
        <v>0.67954220314736524</v>
      </c>
      <c r="BR97" s="4">
        <f t="shared" si="302"/>
        <v>-0.31914893617021045</v>
      </c>
      <c r="BS97" s="4">
        <f t="shared" si="303"/>
        <v>-0.46099290780142743</v>
      </c>
      <c r="BT97" s="4">
        <f t="shared" si="304"/>
        <v>-0.46017699115047384</v>
      </c>
      <c r="BU97" s="4">
        <f t="shared" si="305"/>
        <v>-0.74600355239788918</v>
      </c>
      <c r="BV97" s="4">
        <f t="shared" si="306"/>
        <v>-0.49804340092495236</v>
      </c>
      <c r="BW97" s="4">
        <f t="shared" si="307"/>
        <v>-0.46312789454933112</v>
      </c>
      <c r="BX97" s="4">
        <f t="shared" si="308"/>
        <v>-1.3869132290184716</v>
      </c>
      <c r="BY97" s="4">
        <f t="shared" si="309"/>
        <v>-1.9327129563350143</v>
      </c>
      <c r="BZ97" s="4">
        <f t="shared" si="310"/>
        <v>-4.075795495173395</v>
      </c>
      <c r="CA97" s="4">
        <f t="shared" si="311"/>
        <v>-6.6213314244810366</v>
      </c>
      <c r="CB97" s="4">
        <f t="shared" si="312"/>
        <v>-7.8254597908402506</v>
      </c>
      <c r="CC97" s="4">
        <f t="shared" si="313"/>
        <v>-8.9051094890510782</v>
      </c>
      <c r="CD97" s="4">
        <f t="shared" si="314"/>
        <v>-8.6843086097651891</v>
      </c>
      <c r="CE97" s="4">
        <f t="shared" si="315"/>
        <v>-7.6274434649290956</v>
      </c>
      <c r="CF97" s="4">
        <f t="shared" si="316"/>
        <v>-5.8294209702660416</v>
      </c>
      <c r="CG97" s="4">
        <f t="shared" si="317"/>
        <v>-3.9262820512820484</v>
      </c>
      <c r="CH97" s="4">
        <f t="shared" si="318"/>
        <v>-2.2040816326530543</v>
      </c>
      <c r="CI97" s="4">
        <f t="shared" si="319"/>
        <v>-1.1203319502074538</v>
      </c>
      <c r="CJ97" s="4">
        <f t="shared" si="320"/>
        <v>-1.7864561695056125</v>
      </c>
      <c r="CK97" s="4">
        <f t="shared" si="321"/>
        <v>-2.4186822351960013</v>
      </c>
      <c r="CL97" s="4">
        <f t="shared" si="322"/>
        <v>-2.5459098497495836</v>
      </c>
      <c r="CM97" s="4">
        <f t="shared" si="323"/>
        <v>-2.5178346621905323</v>
      </c>
      <c r="CN97" s="4">
        <f t="shared" si="324"/>
        <v>-1.4805414551607554</v>
      </c>
      <c r="CO97" s="4">
        <f t="shared" si="325"/>
        <v>-0.17094017094015923</v>
      </c>
      <c r="CP97" s="4">
        <f t="shared" si="326"/>
        <v>0.8565310492505418</v>
      </c>
      <c r="CQ97" s="4">
        <f t="shared" si="327"/>
        <v>2.755058114507114</v>
      </c>
      <c r="CR97" s="4">
        <f t="shared" si="328"/>
        <v>3.3061399742378761</v>
      </c>
      <c r="CS97" s="4">
        <f t="shared" si="329"/>
        <v>3.3818493150684859</v>
      </c>
      <c r="CT97" s="4">
        <f t="shared" si="330"/>
        <v>2.8874734607218677</v>
      </c>
      <c r="CU97" s="4">
        <f t="shared" si="331"/>
        <v>1.2568077084206042</v>
      </c>
      <c r="CV97" s="4">
        <f t="shared" si="332"/>
        <v>0.62344139650873931</v>
      </c>
      <c r="CW97" s="4">
        <f t="shared" si="333"/>
        <v>0.74534161490684703</v>
      </c>
      <c r="CX97" s="4">
        <f t="shared" si="334"/>
        <v>1.0317787866281458</v>
      </c>
      <c r="CY97" s="4">
        <f t="shared" si="335"/>
        <v>1.4894497310715904</v>
      </c>
      <c r="CZ97" s="4">
        <f t="shared" si="336"/>
        <v>1.4456836018174268</v>
      </c>
      <c r="DA97" s="4">
        <f t="shared" si="337"/>
        <v>1.3563501849568338</v>
      </c>
      <c r="DB97" s="4">
        <f t="shared" si="338"/>
        <v>0.93954248366012738</v>
      </c>
      <c r="DC97" s="4">
        <f t="shared" si="339"/>
        <v>1.5083571137382679</v>
      </c>
      <c r="DD97" s="4">
        <f t="shared" si="340"/>
        <v>1.4250814332247508</v>
      </c>
      <c r="DE97" s="4">
        <f t="shared" si="341"/>
        <v>1.6626115166261002</v>
      </c>
      <c r="DF97" s="4">
        <f t="shared" si="342"/>
        <v>1.1736139214892916</v>
      </c>
      <c r="DG97" s="4">
        <f t="shared" si="343"/>
        <v>0.56224899598393829</v>
      </c>
      <c r="DH97" s="4">
        <f t="shared" si="344"/>
        <v>1.284624648735444</v>
      </c>
      <c r="DI97" s="4">
        <f t="shared" si="345"/>
        <v>1.1168727562824055</v>
      </c>
      <c r="DJ97" s="4">
        <f t="shared" si="346"/>
        <v>2.1199999999999886</v>
      </c>
      <c r="DK97" s="4">
        <f t="shared" si="347"/>
        <v>3.2348242811501393</v>
      </c>
      <c r="DL97" s="4">
        <f t="shared" si="348"/>
        <v>3.1708283789140035</v>
      </c>
      <c r="DM97" s="4">
        <f t="shared" si="349"/>
        <v>2.7218934911242609</v>
      </c>
      <c r="DN97" s="4">
        <f t="shared" si="350"/>
        <v>2.0759890325107833</v>
      </c>
      <c r="DO97" s="4">
        <f t="shared" si="351"/>
        <v>1.5087040618955605</v>
      </c>
      <c r="DP97" s="4">
        <f t="shared" si="352"/>
        <v>1.6135228582405015</v>
      </c>
      <c r="DQ97" s="4">
        <f t="shared" si="353"/>
        <v>2.1505376344086002</v>
      </c>
      <c r="DR97" s="4">
        <f t="shared" si="354"/>
        <v>2.4942440521872555</v>
      </c>
      <c r="DS97" s="4">
        <f t="shared" si="355"/>
        <v>0.83841463414633388</v>
      </c>
      <c r="DT97" s="4">
        <f t="shared" si="356"/>
        <v>-3.5538752362949011</v>
      </c>
      <c r="DU97" s="4">
        <f t="shared" si="357"/>
        <v>-4.0977443609022668</v>
      </c>
      <c r="DV97" s="4">
        <f t="shared" si="358"/>
        <v>-2.8453762635716973</v>
      </c>
      <c r="DW97" s="4">
        <f t="shared" si="359"/>
        <v>-1.9274376417233618</v>
      </c>
      <c r="DX97" s="4">
        <f t="shared" si="360"/>
        <v>1.9600156801254487</v>
      </c>
      <c r="DY97" s="4">
        <f t="shared" si="361"/>
        <v>2.2736181889455143</v>
      </c>
      <c r="DZ97" s="4">
        <f t="shared" si="362"/>
        <v>2.4662813102119596</v>
      </c>
      <c r="EA97" s="4">
        <f t="shared" si="363"/>
        <v>3.8535645472061564</v>
      </c>
      <c r="EB97" s="4">
        <f t="shared" si="364"/>
        <v>3.114186851211076</v>
      </c>
      <c r="EC97" s="4">
        <f t="shared" si="365"/>
        <v>2.2230739747029382</v>
      </c>
      <c r="ED97" s="4">
        <f t="shared" si="366"/>
        <v>-3.7608123354659906E-2</v>
      </c>
      <c r="EE97" s="4">
        <f t="shared" si="367"/>
        <v>-1.9666048237476752</v>
      </c>
      <c r="EF97" s="4">
        <f t="shared" si="368"/>
        <v>-1.6032811334824815</v>
      </c>
      <c r="EG97" s="4">
        <f t="shared" si="369"/>
        <v>-1.8372703412073421</v>
      </c>
      <c r="EH97" s="4">
        <f t="shared" si="370"/>
        <v>-1.8811136192625977</v>
      </c>
      <c r="EI97" s="4">
        <f t="shared" si="371"/>
        <v>-1.5518546555639556</v>
      </c>
      <c r="EJ97" s="4">
        <f t="shared" si="372"/>
        <v>-1.8567639257294544</v>
      </c>
      <c r="EK97" s="4">
        <f t="shared" si="373"/>
        <v>-1.0695187165775444</v>
      </c>
      <c r="EL97" s="4">
        <f t="shared" si="374"/>
        <v>-1.8021472392637961</v>
      </c>
      <c r="EM97" s="4">
        <f t="shared" si="375"/>
        <v>-1.2687427912341454</v>
      </c>
      <c r="EN97" s="4">
        <f t="shared" si="376"/>
        <v>-0.73359073359073879</v>
      </c>
      <c r="EO97" s="4">
        <f t="shared" si="377"/>
        <v>-0.77220077220075956</v>
      </c>
      <c r="EP97" s="10">
        <f t="shared" si="378"/>
        <v>0.20538852010931752</v>
      </c>
      <c r="EQ97" s="10">
        <f t="shared" si="379"/>
        <v>-0.53053738317756505</v>
      </c>
      <c r="ER97" s="10">
        <f t="shared" si="380"/>
        <v>-1.7452158693115338</v>
      </c>
      <c r="ES97" s="10">
        <f t="shared" si="381"/>
        <v>-2.146151750972769</v>
      </c>
      <c r="ET97" s="10">
        <f t="shared" si="382"/>
        <v>-2.112307404549818</v>
      </c>
      <c r="EU97" s="10">
        <f t="shared" si="383"/>
        <v>-1.762164361250218</v>
      </c>
      <c r="EV97" s="10">
        <f t="shared" si="384"/>
        <v>-0.54924715884631103</v>
      </c>
      <c r="EW97" s="10">
        <f t="shared" si="385"/>
        <v>0.24533530689518912</v>
      </c>
      <c r="EX97" s="10">
        <f t="shared" si="386"/>
        <v>0.88604430950034452</v>
      </c>
      <c r="EY97" s="10">
        <f t="shared" si="387"/>
        <v>1.6192751667903016</v>
      </c>
      <c r="EZ97" s="10">
        <f t="shared" si="388"/>
        <v>2.0829009530000775</v>
      </c>
      <c r="FA97" s="10">
        <f t="shared" si="389"/>
        <v>2.2784049130712747</v>
      </c>
      <c r="FB97" s="10">
        <f t="shared" si="390"/>
        <v>2.157059990989274</v>
      </c>
      <c r="FC97" s="10">
        <f t="shared" si="391"/>
        <v>1.9244963817604654</v>
      </c>
      <c r="FD97" s="10">
        <f t="shared" si="392"/>
        <v>1.7113187497572735</v>
      </c>
      <c r="FE97" s="10">
        <f t="shared" si="393"/>
        <v>1.3985132012897861</v>
      </c>
      <c r="FF97" s="10">
        <f t="shared" si="394"/>
        <v>1.2276122014516</v>
      </c>
      <c r="FG97" s="10">
        <f t="shared" si="395"/>
        <v>0.99544391158750134</v>
      </c>
      <c r="FH97" s="10">
        <f t="shared" si="396"/>
        <v>0.79043982764162024</v>
      </c>
      <c r="FI97" s="10">
        <f t="shared" si="397"/>
        <v>0.72573373714091005</v>
      </c>
      <c r="FJ97" s="10">
        <f t="shared" si="398"/>
        <v>0.62601692837320755</v>
      </c>
      <c r="FK97" s="10">
        <f t="shared" si="399"/>
        <v>0.64065369168460062</v>
      </c>
      <c r="FL97" s="10">
        <f t="shared" si="400"/>
        <v>0.50628540625954344</v>
      </c>
      <c r="FM97" s="10">
        <f t="shared" si="401"/>
        <v>0.38803685000154964</v>
      </c>
      <c r="FN97" s="10">
        <f t="shared" si="402"/>
        <v>0.27406691318887511</v>
      </c>
    </row>
    <row r="98" spans="2:170" x14ac:dyDescent="0.2">
      <c r="B98" t="str">
        <f t="shared" si="238"/>
        <v xml:space="preserve">   Professional and business services</v>
      </c>
      <c r="C98" s="4"/>
      <c r="D98" s="4"/>
      <c r="E98" s="4"/>
      <c r="F98" s="4"/>
      <c r="G98" s="4">
        <f t="shared" si="239"/>
        <v>2.3236741388737103</v>
      </c>
      <c r="H98" s="4">
        <f t="shared" si="240"/>
        <v>-0.45576407506700001</v>
      </c>
      <c r="I98" s="4">
        <f t="shared" si="241"/>
        <v>-1.6649048625792973</v>
      </c>
      <c r="J98" s="4">
        <f t="shared" si="242"/>
        <v>-0.63728093467869673</v>
      </c>
      <c r="K98" s="4">
        <f t="shared" si="243"/>
        <v>2.9121025915041177</v>
      </c>
      <c r="L98" s="4">
        <f t="shared" si="244"/>
        <v>2.2353891731752951</v>
      </c>
      <c r="M98" s="4">
        <f t="shared" si="245"/>
        <v>2.6874496103213019E-2</v>
      </c>
      <c r="N98" s="4">
        <f t="shared" si="246"/>
        <v>-0.13361838588988872</v>
      </c>
      <c r="O98" s="4">
        <f t="shared" si="247"/>
        <v>0.88265835929388636</v>
      </c>
      <c r="P98" s="4">
        <f t="shared" si="248"/>
        <v>3.3983140147523683</v>
      </c>
      <c r="Q98" s="4">
        <f t="shared" si="249"/>
        <v>8.0064481461579629</v>
      </c>
      <c r="R98" s="4">
        <f t="shared" si="250"/>
        <v>7.0644902328070636</v>
      </c>
      <c r="S98" s="4">
        <f t="shared" si="251"/>
        <v>5.043746783324754</v>
      </c>
      <c r="T98" s="4">
        <f t="shared" si="252"/>
        <v>6.3694267515923553</v>
      </c>
      <c r="U98" s="4">
        <f t="shared" si="253"/>
        <v>5.7462686567164134</v>
      </c>
      <c r="V98" s="4">
        <f t="shared" si="254"/>
        <v>8.8477880529867612</v>
      </c>
      <c r="W98" s="4">
        <f t="shared" si="255"/>
        <v>6.7368936795688228</v>
      </c>
      <c r="X98" s="4">
        <f t="shared" si="256"/>
        <v>3.6646706586826561</v>
      </c>
      <c r="Y98" s="4">
        <f t="shared" si="257"/>
        <v>2.7993413314514326</v>
      </c>
      <c r="Z98" s="4">
        <f t="shared" si="258"/>
        <v>2.4799081515499477</v>
      </c>
      <c r="AA98" s="4">
        <f t="shared" si="259"/>
        <v>5.4165710351159024</v>
      </c>
      <c r="AB98" s="4">
        <f t="shared" si="260"/>
        <v>6.2615526802218158</v>
      </c>
      <c r="AC98" s="4">
        <f t="shared" si="261"/>
        <v>7.3455377574370928</v>
      </c>
      <c r="AD98" s="4">
        <f t="shared" si="262"/>
        <v>7.8870714765852501</v>
      </c>
      <c r="AE98" s="4">
        <f t="shared" si="263"/>
        <v>7.5114304376224794</v>
      </c>
      <c r="AF98" s="4">
        <f t="shared" si="264"/>
        <v>10.393563818221342</v>
      </c>
      <c r="AG98" s="4">
        <f t="shared" si="265"/>
        <v>8.8467277765934771</v>
      </c>
      <c r="AH98" s="4">
        <f t="shared" si="266"/>
        <v>8.2035306334371718</v>
      </c>
      <c r="AI98" s="4">
        <f t="shared" si="267"/>
        <v>7.9384366140137663</v>
      </c>
      <c r="AJ98" s="4">
        <f t="shared" si="268"/>
        <v>5.1211345282647258</v>
      </c>
      <c r="AK98" s="4">
        <f t="shared" si="269"/>
        <v>5.6012534273403913</v>
      </c>
      <c r="AL98" s="4">
        <f t="shared" si="270"/>
        <v>4.2802303262955865</v>
      </c>
      <c r="AM98" s="4">
        <f t="shared" si="271"/>
        <v>3.2833020637898835</v>
      </c>
      <c r="AN98" s="4">
        <f t="shared" si="272"/>
        <v>5.6398725875960398</v>
      </c>
      <c r="AO98" s="4">
        <f t="shared" si="273"/>
        <v>6.6765578635014755</v>
      </c>
      <c r="AP98" s="4">
        <f t="shared" si="274"/>
        <v>8.1906865451868427</v>
      </c>
      <c r="AQ98" s="4">
        <f t="shared" si="275"/>
        <v>8.3560399636693816</v>
      </c>
      <c r="AR98" s="4">
        <f t="shared" si="276"/>
        <v>6.6335579992905069</v>
      </c>
      <c r="AS98" s="4">
        <f t="shared" si="277"/>
        <v>6.7280945757997257</v>
      </c>
      <c r="AT98" s="4">
        <f t="shared" si="278"/>
        <v>4.8145627764545562</v>
      </c>
      <c r="AU98" s="4">
        <f t="shared" si="279"/>
        <v>-0.18440905280803221</v>
      </c>
      <c r="AV98" s="4">
        <f t="shared" si="280"/>
        <v>-2.9773785761809557</v>
      </c>
      <c r="AW98" s="4">
        <f t="shared" si="281"/>
        <v>-8.4541456263234842</v>
      </c>
      <c r="AX98" s="4">
        <f t="shared" si="282"/>
        <v>-11.264405129037502</v>
      </c>
      <c r="AY98" s="4">
        <f t="shared" si="283"/>
        <v>-9.0191467920725739</v>
      </c>
      <c r="AZ98" s="4">
        <f t="shared" si="284"/>
        <v>-7.5261443511057902</v>
      </c>
      <c r="BA98" s="4">
        <f t="shared" si="285"/>
        <v>-3.9679715302491259</v>
      </c>
      <c r="BB98" s="4">
        <f t="shared" si="286"/>
        <v>-1.4450338394000339</v>
      </c>
      <c r="BC98" s="4">
        <f t="shared" si="287"/>
        <v>-1.0337825364592823</v>
      </c>
      <c r="BD98" s="4">
        <f t="shared" si="288"/>
        <v>-1.4645902855024207</v>
      </c>
      <c r="BE98" s="4">
        <f t="shared" si="289"/>
        <v>-1.6861219195849486</v>
      </c>
      <c r="BF98" s="4">
        <f t="shared" si="290"/>
        <v>-0.85374907201187789</v>
      </c>
      <c r="BG98" s="4">
        <f t="shared" si="291"/>
        <v>0.98862152583474305</v>
      </c>
      <c r="BH98" s="4">
        <f t="shared" si="292"/>
        <v>2.9915333960489177</v>
      </c>
      <c r="BI98" s="4">
        <f t="shared" si="293"/>
        <v>4.1462495288352663</v>
      </c>
      <c r="BJ98" s="4">
        <f t="shared" si="294"/>
        <v>5.110445526020202</v>
      </c>
      <c r="BK98" s="4">
        <f t="shared" si="295"/>
        <v>5.0609530845954875</v>
      </c>
      <c r="BL98" s="4">
        <f t="shared" si="296"/>
        <v>5.1881622214103196</v>
      </c>
      <c r="BM98" s="4">
        <f t="shared" si="297"/>
        <v>6.0079623597538934</v>
      </c>
      <c r="BN98" s="4">
        <f t="shared" si="298"/>
        <v>5.7702582368655664</v>
      </c>
      <c r="BO98" s="4">
        <f t="shared" si="299"/>
        <v>5.5379746835443111</v>
      </c>
      <c r="BP98" s="4">
        <f t="shared" si="300"/>
        <v>6.3042723167766379</v>
      </c>
      <c r="BQ98" s="4">
        <f t="shared" si="301"/>
        <v>6.1454421304199203</v>
      </c>
      <c r="BR98" s="4">
        <f t="shared" si="302"/>
        <v>6.0953022394342415</v>
      </c>
      <c r="BS98" s="4">
        <f t="shared" si="303"/>
        <v>6.496751624187902</v>
      </c>
      <c r="BT98" s="4">
        <f t="shared" si="304"/>
        <v>5.3422643358928434</v>
      </c>
      <c r="BU98" s="4">
        <f t="shared" si="305"/>
        <v>4.5352203280797809</v>
      </c>
      <c r="BV98" s="4">
        <f t="shared" si="306"/>
        <v>4.1263291541025149</v>
      </c>
      <c r="BW98" s="4">
        <f t="shared" si="307"/>
        <v>3.8323165962771633</v>
      </c>
      <c r="BX98" s="4">
        <f t="shared" si="308"/>
        <v>3.442928039702231</v>
      </c>
      <c r="BY98" s="4">
        <f t="shared" si="309"/>
        <v>1.9692307692307676</v>
      </c>
      <c r="BZ98" s="4">
        <f t="shared" si="310"/>
        <v>-1.2345679012345623</v>
      </c>
      <c r="CA98" s="4">
        <f t="shared" si="311"/>
        <v>-5.1822838204278243</v>
      </c>
      <c r="CB98" s="4">
        <f t="shared" si="312"/>
        <v>-9.8500749625187396</v>
      </c>
      <c r="CC98" s="4">
        <f t="shared" si="313"/>
        <v>-10.742305371152705</v>
      </c>
      <c r="CD98" s="4">
        <f t="shared" si="314"/>
        <v>-8.6111111111111143</v>
      </c>
      <c r="CE98" s="4">
        <f t="shared" si="315"/>
        <v>-5.3701938353987959</v>
      </c>
      <c r="CF98" s="4">
        <f t="shared" si="316"/>
        <v>3.3261267254269811E-2</v>
      </c>
      <c r="CG98" s="4">
        <f t="shared" si="317"/>
        <v>2.5862068965517349</v>
      </c>
      <c r="CH98" s="4">
        <f t="shared" si="318"/>
        <v>3.8500506585612992</v>
      </c>
      <c r="CI98" s="4">
        <f t="shared" si="319"/>
        <v>4.6171927468099394</v>
      </c>
      <c r="CJ98" s="4">
        <f t="shared" si="320"/>
        <v>4.87115544472152</v>
      </c>
      <c r="CK98" s="4">
        <f t="shared" si="321"/>
        <v>5.5692865381446577</v>
      </c>
      <c r="CL98" s="4">
        <f t="shared" si="322"/>
        <v>5.5447154471544691</v>
      </c>
      <c r="CM98" s="4">
        <f t="shared" si="323"/>
        <v>5.3442465093885616</v>
      </c>
      <c r="CN98" s="4">
        <f t="shared" si="324"/>
        <v>6.246036778693731</v>
      </c>
      <c r="CO98" s="4">
        <f t="shared" si="325"/>
        <v>5.2598720149836353</v>
      </c>
      <c r="CP98" s="4">
        <f t="shared" si="326"/>
        <v>5.8234478508704335</v>
      </c>
      <c r="CQ98" s="4">
        <f t="shared" si="327"/>
        <v>6.0786106032906684</v>
      </c>
      <c r="CR98" s="4">
        <f t="shared" si="328"/>
        <v>4.8194568785437042</v>
      </c>
      <c r="CS98" s="4">
        <f t="shared" si="329"/>
        <v>5.1897983392645175</v>
      </c>
      <c r="CT98" s="4">
        <f t="shared" si="330"/>
        <v>4.6586111515504403</v>
      </c>
      <c r="CU98" s="4">
        <f t="shared" si="331"/>
        <v>4.3228493465460316</v>
      </c>
      <c r="CV98" s="4">
        <f t="shared" si="332"/>
        <v>3.8861209964413002</v>
      </c>
      <c r="CW98" s="4">
        <f t="shared" si="333"/>
        <v>5.0183253453622845</v>
      </c>
      <c r="CX98" s="4">
        <f t="shared" si="334"/>
        <v>4.8824593128390825</v>
      </c>
      <c r="CY98" s="4">
        <f t="shared" si="335"/>
        <v>4.7632158590308338</v>
      </c>
      <c r="CZ98" s="4">
        <f t="shared" si="336"/>
        <v>5.7824061386681169</v>
      </c>
      <c r="DA98" s="4">
        <f t="shared" si="337"/>
        <v>5.2214765100671023</v>
      </c>
      <c r="DB98" s="4">
        <f t="shared" si="338"/>
        <v>5.0663129973474552</v>
      </c>
      <c r="DC98" s="4">
        <f t="shared" si="339"/>
        <v>5.34822601839684</v>
      </c>
      <c r="DD98" s="4">
        <f t="shared" si="340"/>
        <v>5.3497409326424883</v>
      </c>
      <c r="DE98" s="4">
        <f t="shared" si="341"/>
        <v>5.0899349406812178</v>
      </c>
      <c r="DF98" s="4">
        <f t="shared" si="342"/>
        <v>4.7967684928048371</v>
      </c>
      <c r="DG98" s="4">
        <f t="shared" si="343"/>
        <v>5.1141324685044287</v>
      </c>
      <c r="DH98" s="4">
        <f t="shared" si="344"/>
        <v>5.6313783351776836</v>
      </c>
      <c r="DI98" s="4">
        <f t="shared" si="345"/>
        <v>5.7659626122845253</v>
      </c>
      <c r="DJ98" s="4">
        <f t="shared" si="346"/>
        <v>5.5528788243796923</v>
      </c>
      <c r="DK98" s="4">
        <f t="shared" si="347"/>
        <v>5.0670463984810787</v>
      </c>
      <c r="DL98" s="4">
        <f t="shared" si="348"/>
        <v>3.2243045047142482</v>
      </c>
      <c r="DM98" s="4">
        <f t="shared" si="349"/>
        <v>2.6856421439228839</v>
      </c>
      <c r="DN98" s="4">
        <f t="shared" si="350"/>
        <v>3.3550154056829706</v>
      </c>
      <c r="DO98" s="4">
        <f t="shared" si="351"/>
        <v>2.3040433702281593</v>
      </c>
      <c r="DP98" s="4">
        <f t="shared" si="352"/>
        <v>4.2625169147496589</v>
      </c>
      <c r="DQ98" s="4">
        <f t="shared" si="353"/>
        <v>5.2866882753995759</v>
      </c>
      <c r="DR98" s="4">
        <f t="shared" si="354"/>
        <v>5.5095506238268754</v>
      </c>
      <c r="DS98" s="4">
        <f t="shared" si="355"/>
        <v>6.5687789799072638</v>
      </c>
      <c r="DT98" s="4">
        <f t="shared" si="356"/>
        <v>-0.88686999783689213</v>
      </c>
      <c r="DU98" s="4">
        <f t="shared" si="357"/>
        <v>-0.78556263269637938</v>
      </c>
      <c r="DV98" s="4">
        <f t="shared" si="358"/>
        <v>0.68020092088743045</v>
      </c>
      <c r="DW98" s="4">
        <f t="shared" si="359"/>
        <v>-0.94271211022478596</v>
      </c>
      <c r="DX98" s="4">
        <f t="shared" si="360"/>
        <v>4.4412920122217203</v>
      </c>
      <c r="DY98" s="4">
        <f t="shared" si="361"/>
        <v>4.8683928953562994</v>
      </c>
      <c r="DZ98" s="4">
        <f t="shared" si="362"/>
        <v>5.3424799916848453</v>
      </c>
      <c r="EA98" s="4">
        <f t="shared" si="363"/>
        <v>10.426688977201426</v>
      </c>
      <c r="EB98" s="4">
        <f t="shared" si="364"/>
        <v>11.681120050151517</v>
      </c>
      <c r="EC98" s="4">
        <f t="shared" si="365"/>
        <v>8.8664421997755483</v>
      </c>
      <c r="ED98" s="4">
        <f t="shared" si="366"/>
        <v>4.834731129748393</v>
      </c>
      <c r="EE98" s="4">
        <f t="shared" si="367"/>
        <v>-0.46405909650536481</v>
      </c>
      <c r="EF98" s="4">
        <f t="shared" si="368"/>
        <v>-2.9843764617831448</v>
      </c>
      <c r="EG98" s="4">
        <f t="shared" si="369"/>
        <v>-3.1677600749765777</v>
      </c>
      <c r="EH98" s="4">
        <f t="shared" si="370"/>
        <v>-2.343529411764711</v>
      </c>
      <c r="EI98" s="4">
        <f t="shared" si="371"/>
        <v>-1.198858230256894</v>
      </c>
      <c r="EJ98" s="4">
        <f t="shared" si="372"/>
        <v>0.11571841851494291</v>
      </c>
      <c r="EK98" s="4">
        <f t="shared" si="373"/>
        <v>0.71622144792877762</v>
      </c>
      <c r="EL98" s="4">
        <f t="shared" si="374"/>
        <v>-0.76137239784116462</v>
      </c>
      <c r="EM98" s="4">
        <f t="shared" si="375"/>
        <v>-2.50385208012327</v>
      </c>
      <c r="EN98" s="4">
        <f t="shared" si="376"/>
        <v>-2.0227316509343063</v>
      </c>
      <c r="EO98" s="4">
        <f t="shared" si="377"/>
        <v>-2.902171823947719</v>
      </c>
      <c r="EP98" s="10">
        <f t="shared" si="378"/>
        <v>-2.1381470331164443</v>
      </c>
      <c r="EQ98" s="10">
        <f t="shared" si="379"/>
        <v>-0.96367048597391092</v>
      </c>
      <c r="ER98" s="10">
        <f t="shared" si="380"/>
        <v>-2.820821863940226</v>
      </c>
      <c r="ES98" s="10">
        <f t="shared" si="381"/>
        <v>-2.5658551068883595</v>
      </c>
      <c r="ET98" s="10">
        <f t="shared" si="382"/>
        <v>-2.251034178886524</v>
      </c>
      <c r="EU98" s="10">
        <f t="shared" si="383"/>
        <v>-1.9136506903049799</v>
      </c>
      <c r="EV98" s="10">
        <f t="shared" si="384"/>
        <v>-0.38907175733577937</v>
      </c>
      <c r="EW98" s="10">
        <f t="shared" si="385"/>
        <v>0.42238773859681888</v>
      </c>
      <c r="EX98" s="10">
        <f t="shared" si="386"/>
        <v>1.0033094409523935</v>
      </c>
      <c r="EY98" s="10">
        <f t="shared" si="387"/>
        <v>1.867555531422993</v>
      </c>
      <c r="EZ98" s="10">
        <f t="shared" si="388"/>
        <v>2.4185897150754254</v>
      </c>
      <c r="FA98" s="10">
        <f t="shared" si="389"/>
        <v>2.7407544296775832</v>
      </c>
      <c r="FB98" s="10">
        <f t="shared" si="390"/>
        <v>2.8964718256260902</v>
      </c>
      <c r="FC98" s="10">
        <f t="shared" si="391"/>
        <v>2.9540538735723265</v>
      </c>
      <c r="FD98" s="10">
        <f t="shared" si="392"/>
        <v>2.9199618632282043</v>
      </c>
      <c r="FE98" s="10">
        <f t="shared" si="393"/>
        <v>2.7899767349338855</v>
      </c>
      <c r="FF98" s="10">
        <f t="shared" si="394"/>
        <v>2.6735389972426526</v>
      </c>
      <c r="FG98" s="10">
        <f t="shared" si="395"/>
        <v>2.512493241099123</v>
      </c>
      <c r="FH98" s="10">
        <f t="shared" si="396"/>
        <v>2.3885885132475027</v>
      </c>
      <c r="FI98" s="10">
        <f t="shared" si="397"/>
        <v>2.3826333067545891</v>
      </c>
      <c r="FJ98" s="10">
        <f t="shared" si="398"/>
        <v>2.2744573306986648</v>
      </c>
      <c r="FK98" s="10">
        <f t="shared" si="399"/>
        <v>2.3900818286025638</v>
      </c>
      <c r="FL98" s="10">
        <f t="shared" si="400"/>
        <v>2.3243688355374603</v>
      </c>
      <c r="FM98" s="10">
        <f t="shared" si="401"/>
        <v>2.2193028295781403</v>
      </c>
      <c r="FN98" s="10">
        <f t="shared" si="402"/>
        <v>2.2630027282510179</v>
      </c>
    </row>
    <row r="99" spans="2:170" x14ac:dyDescent="0.2">
      <c r="B99" t="str">
        <f t="shared" si="238"/>
        <v xml:space="preserve">   Other services</v>
      </c>
      <c r="C99" s="4"/>
      <c r="D99" s="4"/>
      <c r="E99" s="4"/>
      <c r="F99" s="4"/>
      <c r="G99" s="4">
        <f t="shared" si="239"/>
        <v>3.6673058485138244</v>
      </c>
      <c r="H99" s="4">
        <f t="shared" si="240"/>
        <v>2.9280862028578269</v>
      </c>
      <c r="I99" s="4">
        <f t="shared" si="241"/>
        <v>2.890571231933925</v>
      </c>
      <c r="J99" s="4">
        <f t="shared" si="242"/>
        <v>3.4054302807179582</v>
      </c>
      <c r="K99" s="4">
        <f t="shared" si="243"/>
        <v>2.8670520231213859</v>
      </c>
      <c r="L99" s="4">
        <f t="shared" si="244"/>
        <v>2.7765134274009284</v>
      </c>
      <c r="M99" s="4">
        <f t="shared" si="245"/>
        <v>2.5641025641025328</v>
      </c>
      <c r="N99" s="4">
        <f t="shared" si="246"/>
        <v>2.7814864263461914</v>
      </c>
      <c r="O99" s="4">
        <f t="shared" si="247"/>
        <v>3.9559451562149128</v>
      </c>
      <c r="P99" s="4">
        <f t="shared" si="248"/>
        <v>5.3808680248008001</v>
      </c>
      <c r="Q99" s="4">
        <f t="shared" si="249"/>
        <v>4.239130434782612</v>
      </c>
      <c r="R99" s="4">
        <f t="shared" si="250"/>
        <v>2.5979649274735062</v>
      </c>
      <c r="S99" s="4">
        <f t="shared" si="251"/>
        <v>2.8108108108108265</v>
      </c>
      <c r="T99" s="4">
        <f t="shared" si="252"/>
        <v>0.79848707711691613</v>
      </c>
      <c r="U99" s="4">
        <f t="shared" si="253"/>
        <v>1.8561001042752601</v>
      </c>
      <c r="V99" s="4">
        <f t="shared" si="254"/>
        <v>2.7853977632411597</v>
      </c>
      <c r="W99" s="4">
        <f t="shared" si="255"/>
        <v>3.6803364879073541</v>
      </c>
      <c r="X99" s="4">
        <f t="shared" si="256"/>
        <v>3.7106524911403982</v>
      </c>
      <c r="Y99" s="4">
        <f t="shared" si="257"/>
        <v>3.153153153153232</v>
      </c>
      <c r="Z99" s="4">
        <f t="shared" si="258"/>
        <v>1.9092588790803999</v>
      </c>
      <c r="AA99" s="4">
        <f t="shared" si="259"/>
        <v>0.20283975659236564</v>
      </c>
      <c r="AB99" s="4">
        <f t="shared" si="260"/>
        <v>0.86432160804010838</v>
      </c>
      <c r="AC99" s="4">
        <f t="shared" si="261"/>
        <v>0.21834061135366234</v>
      </c>
      <c r="AD99" s="4">
        <f t="shared" si="262"/>
        <v>3.7872683319902123</v>
      </c>
      <c r="AE99" s="4">
        <f t="shared" si="263"/>
        <v>4.8380566801620395</v>
      </c>
      <c r="AF99" s="4">
        <f t="shared" si="264"/>
        <v>5.2212036667995232</v>
      </c>
      <c r="AG99" s="4">
        <f t="shared" si="265"/>
        <v>5.169340463458072</v>
      </c>
      <c r="AH99" s="4">
        <f t="shared" si="266"/>
        <v>4.4060559006211086</v>
      </c>
      <c r="AI99" s="4">
        <f t="shared" si="267"/>
        <v>4.2865418034368163</v>
      </c>
      <c r="AJ99" s="4">
        <f t="shared" si="268"/>
        <v>4.6590909090908461</v>
      </c>
      <c r="AK99" s="4">
        <f t="shared" si="269"/>
        <v>4.3879472693032273</v>
      </c>
      <c r="AL99" s="4">
        <f t="shared" si="270"/>
        <v>4.8150213794385666</v>
      </c>
      <c r="AM99" s="4">
        <f t="shared" si="271"/>
        <v>3.2771708942788358</v>
      </c>
      <c r="AN99" s="4">
        <f t="shared" si="272"/>
        <v>0.83242851972500365</v>
      </c>
      <c r="AO99" s="4">
        <f t="shared" si="273"/>
        <v>1.0824463287029573</v>
      </c>
      <c r="AP99" s="4">
        <f t="shared" si="274"/>
        <v>0.76268180205751879</v>
      </c>
      <c r="AQ99" s="4">
        <f t="shared" si="275"/>
        <v>2.3305844388670227</v>
      </c>
      <c r="AR99" s="4">
        <f t="shared" si="276"/>
        <v>2.8715003589375065</v>
      </c>
      <c r="AS99" s="4">
        <f t="shared" si="277"/>
        <v>4.0335534535070661</v>
      </c>
      <c r="AT99" s="4">
        <f t="shared" si="278"/>
        <v>3.0100334448160071</v>
      </c>
      <c r="AU99" s="4">
        <f t="shared" si="279"/>
        <v>1.8745620182200717</v>
      </c>
      <c r="AV99" s="4">
        <f t="shared" si="280"/>
        <v>2.4947662247034152</v>
      </c>
      <c r="AW99" s="4">
        <f t="shared" si="281"/>
        <v>1.1151140847485808</v>
      </c>
      <c r="AX99" s="4">
        <f t="shared" si="282"/>
        <v>1.5550239234449537</v>
      </c>
      <c r="AY99" s="4">
        <f t="shared" si="283"/>
        <v>3.0266552020636217</v>
      </c>
      <c r="AZ99" s="4">
        <f t="shared" si="284"/>
        <v>1.7361702127659751</v>
      </c>
      <c r="BA99" s="4">
        <f t="shared" si="285"/>
        <v>1.4760773668137439</v>
      </c>
      <c r="BB99" s="4">
        <f t="shared" si="286"/>
        <v>1.3461214874642025</v>
      </c>
      <c r="BC99" s="4">
        <f t="shared" si="287"/>
        <v>0.96811884493399614</v>
      </c>
      <c r="BD99" s="4">
        <f t="shared" si="288"/>
        <v>1.740003346160246</v>
      </c>
      <c r="BE99" s="4">
        <f t="shared" si="289"/>
        <v>1.7889984952348836</v>
      </c>
      <c r="BF99" s="4">
        <f t="shared" si="290"/>
        <v>1.4278598704964507</v>
      </c>
      <c r="BG99" s="4">
        <f t="shared" si="291"/>
        <v>0.16531658125313875</v>
      </c>
      <c r="BH99" s="4">
        <f t="shared" si="292"/>
        <v>-1.6444663706527418E-2</v>
      </c>
      <c r="BI99" s="4">
        <f t="shared" si="293"/>
        <v>0.65703022339032024</v>
      </c>
      <c r="BJ99" s="4">
        <f t="shared" si="294"/>
        <v>0.65477164838767532</v>
      </c>
      <c r="BK99" s="4">
        <f t="shared" si="295"/>
        <v>1.9145073444462035</v>
      </c>
      <c r="BL99" s="4">
        <f t="shared" si="296"/>
        <v>1.7269736842105754</v>
      </c>
      <c r="BM99" s="4">
        <f t="shared" si="297"/>
        <v>1.7787206266318023</v>
      </c>
      <c r="BN99" s="4">
        <f t="shared" si="298"/>
        <v>1.4636526264432792</v>
      </c>
      <c r="BO99" s="4">
        <f t="shared" si="299"/>
        <v>1.1659919028340848</v>
      </c>
      <c r="BP99" s="4">
        <f t="shared" si="300"/>
        <v>1.0832659660468202</v>
      </c>
      <c r="BQ99" s="4">
        <f t="shared" si="301"/>
        <v>0.76960076960077561</v>
      </c>
      <c r="BR99" s="4">
        <f t="shared" si="302"/>
        <v>0.91360794999213457</v>
      </c>
      <c r="BS99" s="4">
        <f t="shared" si="303"/>
        <v>1.5527453177525352</v>
      </c>
      <c r="BT99" s="4">
        <f t="shared" si="304"/>
        <v>1.9193857965451366</v>
      </c>
      <c r="BU99" s="4">
        <f t="shared" si="305"/>
        <v>2.5616547334923467</v>
      </c>
      <c r="BV99" s="4">
        <f t="shared" si="306"/>
        <v>3.5419313850061585</v>
      </c>
      <c r="BW99" s="4">
        <f t="shared" si="307"/>
        <v>3.1683480453972512</v>
      </c>
      <c r="BX99" s="4">
        <f t="shared" si="308"/>
        <v>3.5938480853734189</v>
      </c>
      <c r="BY99" s="4">
        <f t="shared" si="309"/>
        <v>4.1265901334162081</v>
      </c>
      <c r="BZ99" s="4">
        <f t="shared" si="310"/>
        <v>3.6048473692285032</v>
      </c>
      <c r="CA99" s="4">
        <f t="shared" si="311"/>
        <v>4.5530939648586122</v>
      </c>
      <c r="CB99" s="4">
        <f t="shared" si="312"/>
        <v>3.7267080745342129</v>
      </c>
      <c r="CC99" s="4">
        <f t="shared" si="313"/>
        <v>2.9201430274135909</v>
      </c>
      <c r="CD99" s="4">
        <f t="shared" si="314"/>
        <v>3.0204323363932417</v>
      </c>
      <c r="CE99" s="4">
        <f t="shared" si="315"/>
        <v>1.7682303083443207</v>
      </c>
      <c r="CF99" s="4">
        <f t="shared" si="316"/>
        <v>2.0739009785307072</v>
      </c>
      <c r="CG99" s="4">
        <f t="shared" si="317"/>
        <v>2.2582513028372775</v>
      </c>
      <c r="CH99" s="4">
        <f t="shared" si="318"/>
        <v>2.716297786720312</v>
      </c>
      <c r="CI99" s="4">
        <f t="shared" si="319"/>
        <v>3.1878230901780436</v>
      </c>
      <c r="CJ99" s="4">
        <f t="shared" si="320"/>
        <v>3.4482758620689058</v>
      </c>
      <c r="CK99" s="4">
        <f t="shared" si="321"/>
        <v>3.1143827859569262</v>
      </c>
      <c r="CL99" s="4">
        <f t="shared" si="322"/>
        <v>2.2806772072198278</v>
      </c>
      <c r="CM99" s="4">
        <f t="shared" si="323"/>
        <v>2.1987197328137364</v>
      </c>
      <c r="CN99" s="4">
        <f t="shared" si="324"/>
        <v>1.8257261410788317</v>
      </c>
      <c r="CO99" s="4">
        <f t="shared" si="325"/>
        <v>1.263042284459126</v>
      </c>
      <c r="CP99" s="4">
        <f t="shared" si="326"/>
        <v>1.6005471956225037</v>
      </c>
      <c r="CQ99" s="4">
        <f t="shared" si="327"/>
        <v>0.84422657952070157</v>
      </c>
      <c r="CR99" s="4">
        <f t="shared" si="328"/>
        <v>1.0866612333606751</v>
      </c>
      <c r="CS99" s="4">
        <f t="shared" si="329"/>
        <v>1.2201735357916466</v>
      </c>
      <c r="CT99" s="4">
        <f t="shared" si="330"/>
        <v>1.5349400834791194</v>
      </c>
      <c r="CU99" s="4">
        <f t="shared" si="331"/>
        <v>2.6465028355388664</v>
      </c>
      <c r="CV99" s="4">
        <f t="shared" si="332"/>
        <v>1.9349637194302272</v>
      </c>
      <c r="CW99" s="4">
        <f t="shared" si="333"/>
        <v>2.3037771229574844</v>
      </c>
      <c r="CX99" s="4">
        <f t="shared" si="334"/>
        <v>1.5515183662644594</v>
      </c>
      <c r="CY99" s="4">
        <f t="shared" si="335"/>
        <v>0.93396474611946445</v>
      </c>
      <c r="CZ99" s="4">
        <f t="shared" si="336"/>
        <v>1.9641444766675287</v>
      </c>
      <c r="DA99" s="4">
        <f t="shared" si="337"/>
        <v>1.4401675831370087</v>
      </c>
      <c r="DB99" s="4">
        <f t="shared" si="338"/>
        <v>2.2329589971272101</v>
      </c>
      <c r="DC99" s="4">
        <f t="shared" si="339"/>
        <v>3.3494070115990482</v>
      </c>
      <c r="DD99" s="4">
        <f t="shared" si="340"/>
        <v>3.6069812540401092</v>
      </c>
      <c r="DE99" s="4">
        <f t="shared" si="341"/>
        <v>3.717088280846581</v>
      </c>
      <c r="DF99" s="4">
        <f t="shared" si="342"/>
        <v>3.5764465448971494</v>
      </c>
      <c r="DG99" s="4">
        <f t="shared" si="343"/>
        <v>2.635561160151334</v>
      </c>
      <c r="DH99" s="4">
        <f t="shared" si="344"/>
        <v>2.1587222360867964</v>
      </c>
      <c r="DI99" s="4">
        <f t="shared" si="345"/>
        <v>2.488800398208002</v>
      </c>
      <c r="DJ99" s="4">
        <f t="shared" si="346"/>
        <v>2.7253668763103089</v>
      </c>
      <c r="DK99" s="4">
        <f t="shared" si="347"/>
        <v>3.268214768399047</v>
      </c>
      <c r="DL99" s="4">
        <f t="shared" si="348"/>
        <v>3.1269085134969954</v>
      </c>
      <c r="DM99" s="4">
        <f t="shared" si="349"/>
        <v>3.2297231665857851</v>
      </c>
      <c r="DN99" s="4">
        <f t="shared" si="350"/>
        <v>3.1692677070828124</v>
      </c>
      <c r="DO99" s="4">
        <f t="shared" si="351"/>
        <v>3.1409875074360549</v>
      </c>
      <c r="DP99" s="4">
        <f t="shared" si="352"/>
        <v>3.2926684827667918</v>
      </c>
      <c r="DQ99" s="4">
        <f t="shared" si="353"/>
        <v>3.2933427428840645</v>
      </c>
      <c r="DR99" s="4">
        <f t="shared" si="354"/>
        <v>3.0137305096578526</v>
      </c>
      <c r="DS99" s="4">
        <f t="shared" si="355"/>
        <v>1.6264851770677602</v>
      </c>
      <c r="DT99" s="4">
        <f t="shared" si="356"/>
        <v>-11.042311661506666</v>
      </c>
      <c r="DU99" s="4">
        <f t="shared" si="357"/>
        <v>-7.5495331359599627</v>
      </c>
      <c r="DV99" s="4">
        <f t="shared" si="358"/>
        <v>-7.3647351180391452</v>
      </c>
      <c r="DW99" s="4">
        <f t="shared" si="359"/>
        <v>-6.9580022701475785</v>
      </c>
      <c r="DX99" s="4">
        <f t="shared" si="360"/>
        <v>6.8832173240526373</v>
      </c>
      <c r="DY99" s="4">
        <f t="shared" si="361"/>
        <v>3.584185244488336</v>
      </c>
      <c r="DZ99" s="4">
        <f t="shared" si="362"/>
        <v>3.7434459212291049</v>
      </c>
      <c r="EA99" s="4">
        <f t="shared" si="363"/>
        <v>3.7208734903012575</v>
      </c>
      <c r="EB99" s="4">
        <f t="shared" si="364"/>
        <v>3.2440906898214772</v>
      </c>
      <c r="EC99" s="4">
        <f t="shared" si="365"/>
        <v>3.2104637336503927</v>
      </c>
      <c r="ED99" s="4">
        <f t="shared" si="366"/>
        <v>2.0921485660555295</v>
      </c>
      <c r="EE99" s="4">
        <f t="shared" si="367"/>
        <v>3.1286756057398168</v>
      </c>
      <c r="EF99" s="4">
        <f t="shared" si="368"/>
        <v>2.6982829108748385</v>
      </c>
      <c r="EG99" s="4">
        <f t="shared" si="369"/>
        <v>2.0967741935483453</v>
      </c>
      <c r="EH99" s="4">
        <f t="shared" si="370"/>
        <v>2.958784250518165</v>
      </c>
      <c r="EI99" s="4">
        <f t="shared" si="371"/>
        <v>2.2239963503649651</v>
      </c>
      <c r="EJ99" s="4">
        <f t="shared" si="372"/>
        <v>2.7866242038216971</v>
      </c>
      <c r="EK99" s="4">
        <f t="shared" si="373"/>
        <v>2.4937937260212095</v>
      </c>
      <c r="EL99" s="4">
        <f t="shared" si="374"/>
        <v>1.3641954601363526</v>
      </c>
      <c r="EM99" s="4">
        <f t="shared" si="375"/>
        <v>0.89255829521364127</v>
      </c>
      <c r="EN99" s="4">
        <f t="shared" si="376"/>
        <v>0.92951200619670882</v>
      </c>
      <c r="EO99" s="4">
        <f t="shared" si="377"/>
        <v>1.4312451833094819</v>
      </c>
      <c r="EP99" s="10">
        <f t="shared" si="378"/>
        <v>1.7168450082735598</v>
      </c>
      <c r="EQ99" s="10">
        <f t="shared" si="379"/>
        <v>2.3063695676214246</v>
      </c>
      <c r="ER99" s="10">
        <f t="shared" si="380"/>
        <v>0.13573073127948199</v>
      </c>
      <c r="ES99" s="10">
        <f t="shared" si="381"/>
        <v>-1.6244871377401604</v>
      </c>
      <c r="ET99" s="10">
        <f t="shared" si="382"/>
        <v>-1.8613366198759418</v>
      </c>
      <c r="EU99" s="10">
        <f t="shared" si="383"/>
        <v>-2.2636602563998576</v>
      </c>
      <c r="EV99" s="10">
        <f t="shared" si="384"/>
        <v>-0.63535076828075132</v>
      </c>
      <c r="EW99" s="10">
        <f t="shared" si="385"/>
        <v>0.6707795010578943</v>
      </c>
      <c r="EX99" s="10">
        <f t="shared" si="386"/>
        <v>1.4011374731254911</v>
      </c>
      <c r="EY99" s="10">
        <f t="shared" si="387"/>
        <v>2.000068346644901</v>
      </c>
      <c r="EZ99" s="10">
        <f t="shared" si="388"/>
        <v>2.0718206932161642</v>
      </c>
      <c r="FA99" s="10">
        <f t="shared" si="389"/>
        <v>1.9271205115314549</v>
      </c>
      <c r="FB99" s="10">
        <f t="shared" si="390"/>
        <v>1.7166688790092755</v>
      </c>
      <c r="FC99" s="10">
        <f t="shared" si="391"/>
        <v>1.5133053380736561</v>
      </c>
      <c r="FD99" s="10">
        <f t="shared" si="392"/>
        <v>1.3235023602626184</v>
      </c>
      <c r="FE99" s="10">
        <f t="shared" si="393"/>
        <v>1.101326843845829</v>
      </c>
      <c r="FF99" s="10">
        <f t="shared" si="394"/>
        <v>0.93243427413547408</v>
      </c>
      <c r="FG99" s="10">
        <f t="shared" si="395"/>
        <v>0.77574920198124619</v>
      </c>
      <c r="FH99" s="10">
        <f t="shared" si="396"/>
        <v>0.67485782247282966</v>
      </c>
      <c r="FI99" s="10">
        <f t="shared" si="397"/>
        <v>0.70960703914868528</v>
      </c>
      <c r="FJ99" s="10">
        <f t="shared" si="398"/>
        <v>0.68612180517069188</v>
      </c>
      <c r="FK99" s="10">
        <f t="shared" si="399"/>
        <v>0.87390908420306168</v>
      </c>
      <c r="FL99" s="10">
        <f t="shared" si="400"/>
        <v>0.8531408453879008</v>
      </c>
      <c r="FM99" s="10">
        <f t="shared" si="401"/>
        <v>0.79990647481329447</v>
      </c>
      <c r="FN99" s="10">
        <f t="shared" si="402"/>
        <v>0.86574828776548873</v>
      </c>
    </row>
    <row r="100" spans="2:170" x14ac:dyDescent="0.2">
      <c r="B100" t="str">
        <f t="shared" si="238"/>
        <v xml:space="preserve">      Leisure and Hospitality</v>
      </c>
      <c r="C100" s="4"/>
      <c r="D100" s="4"/>
      <c r="E100" s="4"/>
      <c r="F100" s="4"/>
      <c r="G100" s="4">
        <f t="shared" si="239"/>
        <v>3.1493145609484907</v>
      </c>
      <c r="H100" s="4">
        <f t="shared" si="240"/>
        <v>1.5774027879677188</v>
      </c>
      <c r="I100" s="4">
        <f t="shared" si="241"/>
        <v>-0.72939460247996024</v>
      </c>
      <c r="J100" s="4">
        <f t="shared" si="242"/>
        <v>0.36576444769569338</v>
      </c>
      <c r="K100" s="4">
        <f t="shared" si="243"/>
        <v>-0.35919540229882863</v>
      </c>
      <c r="L100" s="4">
        <f t="shared" si="244"/>
        <v>0.61394005055976919</v>
      </c>
      <c r="M100" s="4">
        <f t="shared" si="245"/>
        <v>3.6002939015429947</v>
      </c>
      <c r="N100" s="4">
        <f t="shared" si="246"/>
        <v>3.3892128279883194</v>
      </c>
      <c r="O100" s="4">
        <f t="shared" si="247"/>
        <v>3.1723143475125948</v>
      </c>
      <c r="P100" s="4">
        <f t="shared" si="248"/>
        <v>3.6970567121320741</v>
      </c>
      <c r="Q100" s="4">
        <f t="shared" si="249"/>
        <v>4.042553191489362</v>
      </c>
      <c r="R100" s="4">
        <f t="shared" si="250"/>
        <v>2.4321466337680508</v>
      </c>
      <c r="S100" s="4">
        <f t="shared" si="251"/>
        <v>2.4109014675052443</v>
      </c>
      <c r="T100" s="4">
        <f t="shared" si="252"/>
        <v>2.8037383177570208</v>
      </c>
      <c r="U100" s="4">
        <f t="shared" si="253"/>
        <v>0.85207907293796126</v>
      </c>
      <c r="V100" s="4">
        <f t="shared" si="254"/>
        <v>3.7852718513420314</v>
      </c>
      <c r="W100" s="4">
        <f t="shared" si="255"/>
        <v>4.7082906857727647</v>
      </c>
      <c r="X100" s="4">
        <f t="shared" si="256"/>
        <v>3.8383838383838409</v>
      </c>
      <c r="Y100" s="4">
        <f t="shared" si="257"/>
        <v>3.7512673200405411</v>
      </c>
      <c r="Z100" s="4">
        <f t="shared" si="258"/>
        <v>4.0782493368700434</v>
      </c>
      <c r="AA100" s="4">
        <f t="shared" si="259"/>
        <v>1.23818833496252</v>
      </c>
      <c r="AB100" s="4">
        <f t="shared" si="260"/>
        <v>3.0479896238650994</v>
      </c>
      <c r="AC100" s="4">
        <f t="shared" si="261"/>
        <v>5.1140065146580094</v>
      </c>
      <c r="AD100" s="4">
        <f t="shared" si="262"/>
        <v>3.536158012105739</v>
      </c>
      <c r="AE100" s="4">
        <f t="shared" si="263"/>
        <v>4.7312520115867507</v>
      </c>
      <c r="AF100" s="4">
        <f t="shared" si="264"/>
        <v>2.2341095028319824</v>
      </c>
      <c r="AG100" s="4">
        <f t="shared" si="265"/>
        <v>2.2311744654477828</v>
      </c>
      <c r="AH100" s="4">
        <f t="shared" si="266"/>
        <v>3.6307692307692596</v>
      </c>
      <c r="AI100" s="4">
        <f t="shared" si="267"/>
        <v>3.2267977873386533</v>
      </c>
      <c r="AJ100" s="4">
        <f t="shared" si="268"/>
        <v>5.0169282856263431</v>
      </c>
      <c r="AK100" s="4">
        <f t="shared" si="269"/>
        <v>4.3649590785086456</v>
      </c>
      <c r="AL100" s="4">
        <f t="shared" si="270"/>
        <v>1.4251781472683911</v>
      </c>
      <c r="AM100" s="4">
        <f t="shared" si="271"/>
        <v>5.7457576659720067</v>
      </c>
      <c r="AN100" s="4">
        <f t="shared" si="272"/>
        <v>4.249706916764362</v>
      </c>
      <c r="AO100" s="4">
        <f t="shared" si="273"/>
        <v>3.8048213767063466</v>
      </c>
      <c r="AP100" s="4">
        <f t="shared" si="274"/>
        <v>6.001170960187352</v>
      </c>
      <c r="AQ100" s="4">
        <f t="shared" si="275"/>
        <v>2.5619369369369371</v>
      </c>
      <c r="AR100" s="4">
        <f t="shared" si="276"/>
        <v>1.7711554680911012</v>
      </c>
      <c r="AS100" s="4">
        <f t="shared" si="277"/>
        <v>-0.25181869054282657</v>
      </c>
      <c r="AT100" s="4">
        <f t="shared" si="278"/>
        <v>0.63518365092516405</v>
      </c>
      <c r="AU100" s="4">
        <f t="shared" si="279"/>
        <v>-2.7449903925336194E-2</v>
      </c>
      <c r="AV100" s="4">
        <f t="shared" si="280"/>
        <v>0.19337016574585419</v>
      </c>
      <c r="AW100" s="4">
        <f t="shared" si="281"/>
        <v>0.89761570827491255</v>
      </c>
      <c r="AX100" s="4">
        <f t="shared" si="282"/>
        <v>-3.6223929747530303</v>
      </c>
      <c r="AY100" s="4">
        <f t="shared" si="283"/>
        <v>-3.9264140582097817</v>
      </c>
      <c r="AZ100" s="4">
        <f t="shared" si="284"/>
        <v>-2.8949545078577388</v>
      </c>
      <c r="BA100" s="4">
        <f t="shared" si="285"/>
        <v>-1.5846538782318675</v>
      </c>
      <c r="BB100" s="4">
        <f t="shared" si="286"/>
        <v>0.68337129840545519</v>
      </c>
      <c r="BC100" s="4">
        <f t="shared" si="287"/>
        <v>1.4575593026579181</v>
      </c>
      <c r="BD100" s="4">
        <f t="shared" si="288"/>
        <v>0.90857467348097742</v>
      </c>
      <c r="BE100" s="4">
        <f t="shared" si="289"/>
        <v>1.5536723163841692</v>
      </c>
      <c r="BF100" s="4">
        <f t="shared" si="290"/>
        <v>3.3371040723982004</v>
      </c>
      <c r="BG100" s="4">
        <f t="shared" si="291"/>
        <v>2.9577464788732133</v>
      </c>
      <c r="BH100" s="4">
        <f t="shared" si="292"/>
        <v>3.9110861001688146</v>
      </c>
      <c r="BI100" s="4">
        <f t="shared" si="293"/>
        <v>2.4756606397774883</v>
      </c>
      <c r="BJ100" s="4">
        <f t="shared" si="294"/>
        <v>1.8609742747673685</v>
      </c>
      <c r="BK100" s="4">
        <f t="shared" si="295"/>
        <v>2.3255813953488635</v>
      </c>
      <c r="BL100" s="4">
        <f t="shared" si="296"/>
        <v>2.6536691037097215</v>
      </c>
      <c r="BM100" s="4">
        <f t="shared" si="297"/>
        <v>3.5016286644951045</v>
      </c>
      <c r="BN100" s="4">
        <f t="shared" si="298"/>
        <v>3.3046749059645553</v>
      </c>
      <c r="BO100" s="4">
        <f t="shared" si="299"/>
        <v>3.663101604278074</v>
      </c>
      <c r="BP100" s="4">
        <f t="shared" si="300"/>
        <v>2.6905829596412634</v>
      </c>
      <c r="BQ100" s="4">
        <f t="shared" si="301"/>
        <v>3.3831628638867128</v>
      </c>
      <c r="BR100" s="4">
        <f t="shared" si="302"/>
        <v>3.3810143042912744</v>
      </c>
      <c r="BS100" s="4">
        <f t="shared" si="303"/>
        <v>3.6110394635026966</v>
      </c>
      <c r="BT100" s="4">
        <f t="shared" si="304"/>
        <v>3.7760082198818212</v>
      </c>
      <c r="BU100" s="4">
        <f t="shared" si="305"/>
        <v>3.3739218670725268</v>
      </c>
      <c r="BV100" s="4">
        <f t="shared" si="306"/>
        <v>3.1949685534591321</v>
      </c>
      <c r="BW100" s="4">
        <f t="shared" si="307"/>
        <v>2.9624097585262632</v>
      </c>
      <c r="BX100" s="4">
        <f t="shared" si="308"/>
        <v>2.0544554455445674</v>
      </c>
      <c r="BY100" s="4">
        <f t="shared" si="309"/>
        <v>1.25153374233129</v>
      </c>
      <c r="BZ100" s="4">
        <f t="shared" si="310"/>
        <v>-1.0238907849829393</v>
      </c>
      <c r="CA100" s="4">
        <f t="shared" si="311"/>
        <v>-3.8442940038684759</v>
      </c>
      <c r="CB100" s="4">
        <f t="shared" si="312"/>
        <v>-5.3116662624302595</v>
      </c>
      <c r="CC100" s="4">
        <f t="shared" si="313"/>
        <v>-5.3078041686863919</v>
      </c>
      <c r="CD100" s="4">
        <f t="shared" si="314"/>
        <v>-4.3842364532019733</v>
      </c>
      <c r="CE100" s="4">
        <f t="shared" si="315"/>
        <v>-2.4893135529293287</v>
      </c>
      <c r="CF100" s="4">
        <f t="shared" si="316"/>
        <v>-0.10245901639346355</v>
      </c>
      <c r="CG100" s="4">
        <f t="shared" si="317"/>
        <v>0.33273611466597686</v>
      </c>
      <c r="CH100" s="4">
        <f t="shared" si="318"/>
        <v>1.9577537351880503</v>
      </c>
      <c r="CI100" s="4">
        <f t="shared" si="319"/>
        <v>2.1402784940691033</v>
      </c>
      <c r="CJ100" s="4">
        <f t="shared" si="320"/>
        <v>2.5641025641025772</v>
      </c>
      <c r="CK100" s="4">
        <f t="shared" si="321"/>
        <v>2.2704081632653139</v>
      </c>
      <c r="CL100" s="4">
        <f t="shared" si="322"/>
        <v>2.2738756947953576</v>
      </c>
      <c r="CM100" s="4">
        <f t="shared" si="323"/>
        <v>3.1052764453420867</v>
      </c>
      <c r="CN100" s="4">
        <f t="shared" si="324"/>
        <v>3.1749999999999945</v>
      </c>
      <c r="CO100" s="4">
        <f t="shared" si="325"/>
        <v>3.3923671738588235</v>
      </c>
      <c r="CP100" s="4">
        <f t="shared" si="326"/>
        <v>4.0513833992094961</v>
      </c>
      <c r="CQ100" s="4">
        <f t="shared" si="327"/>
        <v>4.0156709108716937</v>
      </c>
      <c r="CR100" s="4">
        <f t="shared" si="328"/>
        <v>4.1434456021323118</v>
      </c>
      <c r="CS100" s="4">
        <f t="shared" si="329"/>
        <v>4.7768395657418639</v>
      </c>
      <c r="CT100" s="4">
        <f t="shared" si="330"/>
        <v>4.0123456790123413</v>
      </c>
      <c r="CU100" s="4">
        <f t="shared" si="331"/>
        <v>4.2372881355932313</v>
      </c>
      <c r="CV100" s="4">
        <f t="shared" si="332"/>
        <v>3.3271288971614688</v>
      </c>
      <c r="CW100" s="4">
        <f t="shared" si="333"/>
        <v>3.1084503799217122</v>
      </c>
      <c r="CX100" s="4">
        <f t="shared" si="334"/>
        <v>2.6477973065510252</v>
      </c>
      <c r="CY100" s="4">
        <f t="shared" si="335"/>
        <v>2.9358626919602671</v>
      </c>
      <c r="CZ100" s="4">
        <f t="shared" si="336"/>
        <v>3.7378968700743087</v>
      </c>
      <c r="DA100" s="4">
        <f t="shared" si="337"/>
        <v>5.0022331397945763</v>
      </c>
      <c r="DB100" s="4">
        <f t="shared" si="338"/>
        <v>5.2479430731598997</v>
      </c>
      <c r="DC100" s="4">
        <f t="shared" si="339"/>
        <v>5.0021939447125963</v>
      </c>
      <c r="DD100" s="4">
        <f t="shared" si="340"/>
        <v>4.7319296722379001</v>
      </c>
      <c r="DE100" s="4">
        <f t="shared" si="341"/>
        <v>3.8281582305401907</v>
      </c>
      <c r="DF100" s="4">
        <f t="shared" si="342"/>
        <v>3.6551869849989371</v>
      </c>
      <c r="DG100" s="4">
        <f t="shared" si="343"/>
        <v>3.4057668198913538</v>
      </c>
      <c r="DH100" s="4">
        <f t="shared" si="344"/>
        <v>3.9585492227979246</v>
      </c>
      <c r="DI100" s="4">
        <f t="shared" si="345"/>
        <v>2.7447767308479865</v>
      </c>
      <c r="DJ100" s="4">
        <f t="shared" si="346"/>
        <v>2.7313493681206502</v>
      </c>
      <c r="DK100" s="4">
        <f t="shared" si="347"/>
        <v>3.2531824611032656</v>
      </c>
      <c r="DL100" s="4">
        <f t="shared" si="348"/>
        <v>2.6714513556618691</v>
      </c>
      <c r="DM100" s="4">
        <f t="shared" si="349"/>
        <v>2.5518341307815051</v>
      </c>
      <c r="DN100" s="4">
        <f t="shared" si="350"/>
        <v>2.8174603174603297</v>
      </c>
      <c r="DO100" s="4">
        <f t="shared" si="351"/>
        <v>1.4872798434442336</v>
      </c>
      <c r="DP100" s="4">
        <f t="shared" si="352"/>
        <v>1.1067961165048823</v>
      </c>
      <c r="DQ100" s="4">
        <f t="shared" si="353"/>
        <v>1.6135303265940815</v>
      </c>
      <c r="DR100" s="4">
        <f t="shared" si="354"/>
        <v>1.06136626785025</v>
      </c>
      <c r="DS100" s="4">
        <f t="shared" si="355"/>
        <v>-0.21210952564597596</v>
      </c>
      <c r="DT100" s="4">
        <f t="shared" si="356"/>
        <v>-44.632225849817566</v>
      </c>
      <c r="DU100" s="4">
        <f t="shared" si="357"/>
        <v>-37.038454180218096</v>
      </c>
      <c r="DV100" s="4">
        <f t="shared" si="358"/>
        <v>-35.70746610654956</v>
      </c>
      <c r="DW100" s="4">
        <f t="shared" si="359"/>
        <v>-35.632850241545896</v>
      </c>
      <c r="DX100" s="4">
        <f t="shared" si="360"/>
        <v>28.269164065209871</v>
      </c>
      <c r="DY100" s="4">
        <f t="shared" si="361"/>
        <v>24.642965663931939</v>
      </c>
      <c r="DZ100" s="4">
        <f t="shared" si="362"/>
        <v>28.363528363528378</v>
      </c>
      <c r="EA100" s="4">
        <f t="shared" si="363"/>
        <v>32.512758931251895</v>
      </c>
      <c r="EB100" s="4">
        <f t="shared" si="364"/>
        <v>21.822606814494307</v>
      </c>
      <c r="EC100" s="4">
        <f t="shared" si="365"/>
        <v>12.896148220380299</v>
      </c>
      <c r="ED100" s="4">
        <f t="shared" si="366"/>
        <v>9.0930124942156567</v>
      </c>
      <c r="EE100" s="4">
        <f t="shared" si="367"/>
        <v>9.0847304032623413</v>
      </c>
      <c r="EF100" s="4">
        <f t="shared" si="368"/>
        <v>8.7236403995560643</v>
      </c>
      <c r="EG100" s="4">
        <f t="shared" si="369"/>
        <v>6.6724249622111653</v>
      </c>
      <c r="EH100" s="4">
        <f t="shared" si="370"/>
        <v>5.5143160127253399</v>
      </c>
      <c r="EI100" s="4">
        <f t="shared" si="371"/>
        <v>3.0944963655244129</v>
      </c>
      <c r="EJ100" s="4">
        <f t="shared" si="372"/>
        <v>2.2662311147407133</v>
      </c>
      <c r="EK100" s="4">
        <f t="shared" si="373"/>
        <v>2.2469635627530238</v>
      </c>
      <c r="EL100" s="4">
        <f t="shared" si="374"/>
        <v>1.0050251256281451</v>
      </c>
      <c r="EM100" s="4">
        <f t="shared" si="375"/>
        <v>0.56406124093473231</v>
      </c>
      <c r="EN100" s="4">
        <f t="shared" si="376"/>
        <v>0.698742263924923</v>
      </c>
      <c r="EO100" s="4">
        <f t="shared" si="377"/>
        <v>0.45535537517324975</v>
      </c>
      <c r="EP100" s="10">
        <f t="shared" si="378"/>
        <v>-0.20250746268657416</v>
      </c>
      <c r="EQ100" s="10">
        <f t="shared" si="379"/>
        <v>2.5787860576923061</v>
      </c>
      <c r="ER100" s="10">
        <f t="shared" si="380"/>
        <v>1.080253766851702</v>
      </c>
      <c r="ES100" s="10">
        <f t="shared" si="381"/>
        <v>-1.7703389830508343</v>
      </c>
      <c r="ET100" s="10">
        <f t="shared" si="382"/>
        <v>-1.6612148302712071</v>
      </c>
      <c r="EU100" s="10">
        <f t="shared" si="383"/>
        <v>-4.1982270897545355</v>
      </c>
      <c r="EV100" s="10">
        <f t="shared" si="384"/>
        <v>-3.1702928397595587</v>
      </c>
      <c r="EW100" s="10">
        <f t="shared" si="385"/>
        <v>-0.26279184129445188</v>
      </c>
      <c r="EX100" s="10">
        <f t="shared" si="386"/>
        <v>1.5377418348147209</v>
      </c>
      <c r="EY100" s="10">
        <f t="shared" si="387"/>
        <v>2.673045300079302</v>
      </c>
      <c r="EZ100" s="10">
        <f t="shared" si="388"/>
        <v>2.8726003681293966</v>
      </c>
      <c r="FA100" s="10">
        <f t="shared" si="389"/>
        <v>3.1625956156364765</v>
      </c>
      <c r="FB100" s="10">
        <f t="shared" si="390"/>
        <v>3.4783661061507321</v>
      </c>
      <c r="FC100" s="10">
        <f t="shared" si="391"/>
        <v>3.6987734088085533</v>
      </c>
      <c r="FD100" s="10">
        <f t="shared" si="392"/>
        <v>3.5045416444905664</v>
      </c>
      <c r="FE100" s="10">
        <f t="shared" si="393"/>
        <v>3.1015601691791961</v>
      </c>
      <c r="FF100" s="10">
        <f t="shared" si="394"/>
        <v>2.4363483723421231</v>
      </c>
      <c r="FG100" s="10">
        <f t="shared" si="395"/>
        <v>1.8908563331711647</v>
      </c>
      <c r="FH100" s="10">
        <f t="shared" si="396"/>
        <v>1.5099727944655195</v>
      </c>
      <c r="FI100" s="10">
        <f t="shared" si="397"/>
        <v>1.2265319450378342</v>
      </c>
      <c r="FJ100" s="10">
        <f t="shared" si="398"/>
        <v>1.1669883651593382</v>
      </c>
      <c r="FK100" s="10">
        <f t="shared" si="399"/>
        <v>1.7139951656835573</v>
      </c>
      <c r="FL100" s="10">
        <f t="shared" si="400"/>
        <v>1.8793202805458931</v>
      </c>
      <c r="FM100" s="10">
        <f t="shared" si="401"/>
        <v>2.0206091030264606</v>
      </c>
      <c r="FN100" s="10">
        <f t="shared" si="402"/>
        <v>2.0696663839696372</v>
      </c>
    </row>
    <row r="101" spans="2:170" x14ac:dyDescent="0.2">
      <c r="B101" t="str">
        <f t="shared" si="238"/>
        <v xml:space="preserve">   Government</v>
      </c>
      <c r="C101" s="4"/>
      <c r="D101" s="4"/>
      <c r="E101" s="4"/>
      <c r="F101" s="4"/>
      <c r="G101" s="4">
        <f t="shared" si="239"/>
        <v>3.0094187916379633</v>
      </c>
      <c r="H101" s="4">
        <f t="shared" si="240"/>
        <v>4.5350957155879446</v>
      </c>
      <c r="I101" s="4">
        <f t="shared" si="241"/>
        <v>3.471295060080104</v>
      </c>
      <c r="J101" s="4">
        <f t="shared" si="242"/>
        <v>3.9892424921559977</v>
      </c>
      <c r="K101" s="4">
        <f t="shared" si="243"/>
        <v>5.3077609277430993</v>
      </c>
      <c r="L101" s="4">
        <f t="shared" si="244"/>
        <v>3.5099193372574833</v>
      </c>
      <c r="M101" s="4">
        <f t="shared" si="245"/>
        <v>2.1720430107526889</v>
      </c>
      <c r="N101" s="4">
        <f t="shared" si="246"/>
        <v>4.0301724137931094</v>
      </c>
      <c r="O101" s="4">
        <f t="shared" si="247"/>
        <v>1.842439644218552</v>
      </c>
      <c r="P101" s="4">
        <f t="shared" si="248"/>
        <v>1.9376579612468525</v>
      </c>
      <c r="Q101" s="4">
        <f t="shared" si="249"/>
        <v>2.6310250473584373</v>
      </c>
      <c r="R101" s="4">
        <f t="shared" si="250"/>
        <v>1.6159105034182941</v>
      </c>
      <c r="S101" s="4">
        <f t="shared" si="251"/>
        <v>1.9338739862757581</v>
      </c>
      <c r="T101" s="4">
        <f t="shared" si="252"/>
        <v>1.880165289256186</v>
      </c>
      <c r="U101" s="4">
        <f t="shared" si="253"/>
        <v>0.57424118129612012</v>
      </c>
      <c r="V101" s="4">
        <f t="shared" si="254"/>
        <v>2.0183486238531723</v>
      </c>
      <c r="W101" s="4">
        <f t="shared" si="255"/>
        <v>2.6519787841697395</v>
      </c>
      <c r="X101" s="4">
        <f t="shared" si="256"/>
        <v>2.1293855201784728</v>
      </c>
      <c r="Y101" s="4">
        <f t="shared" si="257"/>
        <v>2.2838499184339556</v>
      </c>
      <c r="Z101" s="4">
        <f t="shared" si="258"/>
        <v>1.1191047162270262</v>
      </c>
      <c r="AA101" s="4">
        <f t="shared" si="259"/>
        <v>1.9674085850556411</v>
      </c>
      <c r="AB101" s="4">
        <f t="shared" si="260"/>
        <v>1.5488482922954683</v>
      </c>
      <c r="AC101" s="4">
        <f t="shared" si="261"/>
        <v>1.9138755980861122</v>
      </c>
      <c r="AD101" s="4">
        <f t="shared" si="262"/>
        <v>1.2648221343873445</v>
      </c>
      <c r="AE101" s="4">
        <f t="shared" si="263"/>
        <v>-1.9489378288850556E-2</v>
      </c>
      <c r="AF101" s="4">
        <f t="shared" si="264"/>
        <v>2.3269456394211963</v>
      </c>
      <c r="AG101" s="4">
        <f t="shared" si="265"/>
        <v>2.5039123630672844</v>
      </c>
      <c r="AH101" s="4">
        <f t="shared" si="266"/>
        <v>2.5565964090554338</v>
      </c>
      <c r="AI101" s="4">
        <f t="shared" si="267"/>
        <v>3.2748538011696082</v>
      </c>
      <c r="AJ101" s="4">
        <f t="shared" si="268"/>
        <v>2.0829352188037387</v>
      </c>
      <c r="AK101" s="4">
        <f t="shared" si="269"/>
        <v>2.5954198473282508</v>
      </c>
      <c r="AL101" s="4">
        <f t="shared" si="270"/>
        <v>2.8544243577545148</v>
      </c>
      <c r="AM101" s="4">
        <f t="shared" si="271"/>
        <v>2.3027557568893853</v>
      </c>
      <c r="AN101" s="4">
        <f t="shared" si="272"/>
        <v>2.3025084238113003</v>
      </c>
      <c r="AO101" s="4">
        <f t="shared" si="273"/>
        <v>2.6599702380952328</v>
      </c>
      <c r="AP101" s="4">
        <f t="shared" si="274"/>
        <v>2.1461609620721411</v>
      </c>
      <c r="AQ101" s="4">
        <f t="shared" si="275"/>
        <v>2.4169741697416924</v>
      </c>
      <c r="AR101" s="4">
        <f t="shared" si="276"/>
        <v>2.5434583714547321</v>
      </c>
      <c r="AS101" s="4">
        <f t="shared" si="277"/>
        <v>0.99655734734551693</v>
      </c>
      <c r="AT101" s="4">
        <f t="shared" si="278"/>
        <v>0.92374569824309471</v>
      </c>
      <c r="AU101" s="4">
        <f t="shared" si="279"/>
        <v>2.4860385516123129</v>
      </c>
      <c r="AV101" s="4">
        <f t="shared" si="280"/>
        <v>2.4803711634546755</v>
      </c>
      <c r="AW101" s="4">
        <f t="shared" si="281"/>
        <v>3.5701471115895389</v>
      </c>
      <c r="AX101" s="4">
        <f t="shared" si="282"/>
        <v>4.4508255563531884</v>
      </c>
      <c r="AY101" s="4">
        <f t="shared" si="283"/>
        <v>2.7421339426964231</v>
      </c>
      <c r="AZ101" s="4">
        <f t="shared" si="284"/>
        <v>2.1765627720703673</v>
      </c>
      <c r="BA101" s="4">
        <f t="shared" si="285"/>
        <v>1.8014896934003044</v>
      </c>
      <c r="BB101" s="4">
        <f t="shared" si="286"/>
        <v>1.5635738831615065</v>
      </c>
      <c r="BC101" s="4">
        <f t="shared" si="287"/>
        <v>1.4542343883661379</v>
      </c>
      <c r="BD101" s="4">
        <f t="shared" si="288"/>
        <v>1.6189502385821397</v>
      </c>
      <c r="BE101" s="4">
        <f t="shared" si="289"/>
        <v>0.74868129998297839</v>
      </c>
      <c r="BF101" s="4">
        <f t="shared" si="290"/>
        <v>0.55828117069869343</v>
      </c>
      <c r="BG101" s="4">
        <f t="shared" si="291"/>
        <v>-0.10118043844855595</v>
      </c>
      <c r="BH101" s="4">
        <f t="shared" si="292"/>
        <v>-0.48633238302868698</v>
      </c>
      <c r="BI101" s="4">
        <f t="shared" si="293"/>
        <v>0.45600405336936323</v>
      </c>
      <c r="BJ101" s="4">
        <f t="shared" si="294"/>
        <v>0.10094212651412526</v>
      </c>
      <c r="BK101" s="4">
        <f t="shared" si="295"/>
        <v>-6.7521944631998565E-2</v>
      </c>
      <c r="BL101" s="4">
        <f t="shared" si="296"/>
        <v>1.6852039096737492E-2</v>
      </c>
      <c r="BM101" s="4">
        <f t="shared" si="297"/>
        <v>-0.21856086079352632</v>
      </c>
      <c r="BN101" s="4">
        <f t="shared" si="298"/>
        <v>-5.0420168067211169E-2</v>
      </c>
      <c r="BO101" s="4">
        <f t="shared" si="299"/>
        <v>0.692567567567548</v>
      </c>
      <c r="BP101" s="4">
        <f t="shared" si="300"/>
        <v>0.2695871946082562</v>
      </c>
      <c r="BQ101" s="4">
        <f t="shared" si="301"/>
        <v>0.11794439764110098</v>
      </c>
      <c r="BR101" s="4">
        <f t="shared" si="302"/>
        <v>0.2522280141247446</v>
      </c>
      <c r="BS101" s="4">
        <f t="shared" si="303"/>
        <v>0.18453279651065024</v>
      </c>
      <c r="BT101" s="4">
        <f t="shared" si="304"/>
        <v>0.60494034616032089</v>
      </c>
      <c r="BU101" s="4">
        <f t="shared" si="305"/>
        <v>1.3463480309660047</v>
      </c>
      <c r="BV101" s="4">
        <f t="shared" si="306"/>
        <v>1.308285810130827</v>
      </c>
      <c r="BW101" s="4">
        <f t="shared" si="307"/>
        <v>1.7414601473543234</v>
      </c>
      <c r="BX101" s="4">
        <f t="shared" si="308"/>
        <v>1.4865542007683308</v>
      </c>
      <c r="BY101" s="4">
        <f t="shared" si="309"/>
        <v>2.7233477250083071</v>
      </c>
      <c r="BZ101" s="4">
        <f t="shared" si="310"/>
        <v>2.6986754966887405</v>
      </c>
      <c r="CA101" s="4">
        <f t="shared" si="311"/>
        <v>1.7939433838051411</v>
      </c>
      <c r="CB101" s="4">
        <f t="shared" si="312"/>
        <v>2.188940092165903</v>
      </c>
      <c r="CC101" s="4">
        <f t="shared" si="313"/>
        <v>-8.0827675396066834E-2</v>
      </c>
      <c r="CD101" s="4">
        <f t="shared" si="314"/>
        <v>-0.67709172980817689</v>
      </c>
      <c r="CE101" s="4">
        <f t="shared" si="315"/>
        <v>-0.53354890864996118</v>
      </c>
      <c r="CF101" s="4">
        <f t="shared" si="316"/>
        <v>0.49927524561121928</v>
      </c>
      <c r="CG101" s="4">
        <f t="shared" si="317"/>
        <v>4.8535835625296286E-2</v>
      </c>
      <c r="CH101" s="4">
        <f t="shared" si="318"/>
        <v>-0.68170751501376303</v>
      </c>
      <c r="CI101" s="4">
        <f t="shared" si="319"/>
        <v>-0.92652795838752411</v>
      </c>
      <c r="CJ101" s="4">
        <f t="shared" si="320"/>
        <v>-2.5801282051282071</v>
      </c>
      <c r="CK101" s="4">
        <f t="shared" si="321"/>
        <v>-2.441785252263895</v>
      </c>
      <c r="CL101" s="4">
        <f t="shared" si="322"/>
        <v>-1.0622650759928298</v>
      </c>
      <c r="CM101" s="4">
        <f t="shared" si="323"/>
        <v>-0.37735849056602655</v>
      </c>
      <c r="CN101" s="4">
        <f t="shared" si="324"/>
        <v>-0.13160059220265197</v>
      </c>
      <c r="CO101" s="4">
        <f t="shared" si="325"/>
        <v>0.64644455494777819</v>
      </c>
      <c r="CP101" s="4">
        <f t="shared" si="326"/>
        <v>0.87545424512720516</v>
      </c>
      <c r="CQ101" s="4">
        <f t="shared" si="327"/>
        <v>0.90579710144929049</v>
      </c>
      <c r="CR101" s="4">
        <f t="shared" si="328"/>
        <v>0.92241805303903135</v>
      </c>
      <c r="CS101" s="4">
        <f t="shared" si="329"/>
        <v>1.0375494071146463</v>
      </c>
      <c r="CT101" s="4">
        <f t="shared" si="330"/>
        <v>1.2935975110528908</v>
      </c>
      <c r="CU101" s="4">
        <f t="shared" si="331"/>
        <v>1.2567324955116588</v>
      </c>
      <c r="CV101" s="4">
        <f t="shared" si="332"/>
        <v>1.3220173004732994</v>
      </c>
      <c r="CW101" s="4">
        <f t="shared" si="333"/>
        <v>1.6788916055419767</v>
      </c>
      <c r="CX101" s="4">
        <f t="shared" si="334"/>
        <v>1.4872292272874343</v>
      </c>
      <c r="CY101" s="4">
        <f t="shared" si="335"/>
        <v>1.9181173436492394</v>
      </c>
      <c r="CZ101" s="4">
        <f t="shared" si="336"/>
        <v>2.5612113402061709</v>
      </c>
      <c r="DA101" s="4">
        <f t="shared" si="337"/>
        <v>2.8053863417761837</v>
      </c>
      <c r="DB101" s="4">
        <f t="shared" si="338"/>
        <v>2.6600828289264022</v>
      </c>
      <c r="DC101" s="4">
        <f t="shared" si="339"/>
        <v>2.2299541356951114</v>
      </c>
      <c r="DD101" s="4">
        <f t="shared" si="340"/>
        <v>2.4187215329040557</v>
      </c>
      <c r="DE101" s="4">
        <f t="shared" si="341"/>
        <v>2.0583190394511286</v>
      </c>
      <c r="DF101" s="4">
        <f t="shared" si="342"/>
        <v>2.4670287044220363</v>
      </c>
      <c r="DG101" s="4">
        <f t="shared" si="343"/>
        <v>2.2896039603960139</v>
      </c>
      <c r="DH101" s="4">
        <f t="shared" si="344"/>
        <v>1.8248734856616933</v>
      </c>
      <c r="DI101" s="4">
        <f t="shared" si="345"/>
        <v>1.4667685255920437</v>
      </c>
      <c r="DJ101" s="4">
        <f t="shared" si="346"/>
        <v>0.8631132646880646</v>
      </c>
      <c r="DK101" s="4">
        <f t="shared" si="347"/>
        <v>-9.074410163337765E-2</v>
      </c>
      <c r="DL101" s="4">
        <f t="shared" si="348"/>
        <v>-0.99397590361443022</v>
      </c>
      <c r="DM101" s="4">
        <f t="shared" si="349"/>
        <v>-1.7166089444360599</v>
      </c>
      <c r="DN101" s="4">
        <f t="shared" si="350"/>
        <v>-2.1618375619276486</v>
      </c>
      <c r="DO101" s="4">
        <f t="shared" si="351"/>
        <v>-2.6793823796548599</v>
      </c>
      <c r="DP101" s="4">
        <f t="shared" si="352"/>
        <v>-1.7036811682385355</v>
      </c>
      <c r="DQ101" s="4">
        <f t="shared" si="353"/>
        <v>4.5962923241904541E-2</v>
      </c>
      <c r="DR101" s="4">
        <f t="shared" si="354"/>
        <v>-0.23016725487186029</v>
      </c>
      <c r="DS101" s="4">
        <f t="shared" si="355"/>
        <v>2.395395862498062</v>
      </c>
      <c r="DT101" s="4">
        <f t="shared" si="356"/>
        <v>-4.50324976787374</v>
      </c>
      <c r="DU101" s="4">
        <f t="shared" si="357"/>
        <v>-3.2465543644716766</v>
      </c>
      <c r="DV101" s="4">
        <f t="shared" si="358"/>
        <v>-6.3057520762842323</v>
      </c>
      <c r="DW101" s="4">
        <f t="shared" si="359"/>
        <v>-7.4282242138842598</v>
      </c>
      <c r="DX101" s="4">
        <f t="shared" si="360"/>
        <v>0.2430724355858116</v>
      </c>
      <c r="DY101" s="4">
        <f t="shared" si="361"/>
        <v>0.56980056980058258</v>
      </c>
      <c r="DZ101" s="4">
        <f t="shared" si="362"/>
        <v>2.8562048588312683</v>
      </c>
      <c r="EA101" s="4">
        <f t="shared" si="363"/>
        <v>-0.77125041023956564</v>
      </c>
      <c r="EB101" s="4">
        <f t="shared" si="364"/>
        <v>-2.699644358228237</v>
      </c>
      <c r="EC101" s="4">
        <f t="shared" si="365"/>
        <v>-0.5193578847970115</v>
      </c>
      <c r="ED101" s="4">
        <f t="shared" si="366"/>
        <v>-0.7022023619533857</v>
      </c>
      <c r="EE101" s="4">
        <f t="shared" si="367"/>
        <v>2.7286257648420742</v>
      </c>
      <c r="EF101" s="4">
        <f t="shared" si="368"/>
        <v>7.2935703605250257</v>
      </c>
      <c r="EG101" s="4">
        <f t="shared" si="369"/>
        <v>1.9933554817275878</v>
      </c>
      <c r="EH101" s="4">
        <f t="shared" si="370"/>
        <v>3.6162005785920659</v>
      </c>
      <c r="EI101" s="4">
        <f t="shared" si="371"/>
        <v>8.4674822923374258</v>
      </c>
      <c r="EJ101" s="4">
        <f t="shared" si="372"/>
        <v>5.8222359863734585</v>
      </c>
      <c r="EK101" s="4">
        <f t="shared" si="373"/>
        <v>7.0265239646347011</v>
      </c>
      <c r="EL101" s="4">
        <f t="shared" si="374"/>
        <v>7.5383899488134176</v>
      </c>
      <c r="EM101" s="4">
        <f t="shared" si="375"/>
        <v>2.7307806470762586</v>
      </c>
      <c r="EN101" s="4">
        <f t="shared" si="376"/>
        <v>1.9461515949663388</v>
      </c>
      <c r="EO101" s="4">
        <f t="shared" si="377"/>
        <v>0.57971014492754769</v>
      </c>
      <c r="EP101" s="10">
        <f t="shared" si="378"/>
        <v>-0.79138900908697352</v>
      </c>
      <c r="EQ101" s="10">
        <f t="shared" si="379"/>
        <v>-1.032418376191846</v>
      </c>
      <c r="ER101" s="10">
        <f t="shared" si="380"/>
        <v>-2.0427013061576016</v>
      </c>
      <c r="ES101" s="10">
        <f t="shared" si="381"/>
        <v>-2.6443371757925105</v>
      </c>
      <c r="ET101" s="10">
        <f t="shared" si="382"/>
        <v>-2.5406167632989862</v>
      </c>
      <c r="EU101" s="10">
        <f t="shared" si="383"/>
        <v>-2.7082844320502897</v>
      </c>
      <c r="EV101" s="10">
        <f t="shared" si="384"/>
        <v>-2.5419634752373188</v>
      </c>
      <c r="EW101" s="10">
        <f t="shared" si="385"/>
        <v>-1.6283915759130907</v>
      </c>
      <c r="EX101" s="10">
        <f t="shared" si="386"/>
        <v>-0.91064426246676433</v>
      </c>
      <c r="EY101" s="10">
        <f t="shared" si="387"/>
        <v>-0.44219028225638279</v>
      </c>
      <c r="EZ101" s="10">
        <f t="shared" si="388"/>
        <v>-0.27229656465204144</v>
      </c>
      <c r="FA101" s="10">
        <f t="shared" si="389"/>
        <v>-0.3088711421010415</v>
      </c>
      <c r="FB101" s="10">
        <f t="shared" si="390"/>
        <v>-0.20148014058894992</v>
      </c>
      <c r="FC101" s="10">
        <f t="shared" si="391"/>
        <v>3.5716804620933296E-2</v>
      </c>
      <c r="FD101" s="10">
        <f t="shared" si="392"/>
        <v>0.15811628149944301</v>
      </c>
      <c r="FE101" s="10">
        <f t="shared" si="393"/>
        <v>0.47499732867768429</v>
      </c>
      <c r="FF101" s="10">
        <f t="shared" si="394"/>
        <v>0.65263640942716528</v>
      </c>
      <c r="FG101" s="10">
        <f t="shared" si="395"/>
        <v>0.76795348891864901</v>
      </c>
      <c r="FH101" s="10">
        <f t="shared" si="396"/>
        <v>0.8664152661042257</v>
      </c>
      <c r="FI101" s="10">
        <f t="shared" si="397"/>
        <v>1.0009305427565396</v>
      </c>
      <c r="FJ101" s="10">
        <f t="shared" si="398"/>
        <v>0.79857954366626682</v>
      </c>
      <c r="FK101" s="10">
        <f t="shared" si="399"/>
        <v>0.83987179912683452</v>
      </c>
      <c r="FL101" s="10">
        <f t="shared" si="400"/>
        <v>0.83573814731876528</v>
      </c>
      <c r="FM101" s="10">
        <f t="shared" si="401"/>
        <v>0.66424342147823889</v>
      </c>
      <c r="FN101" s="10">
        <f t="shared" si="402"/>
        <v>0.88311584037183977</v>
      </c>
    </row>
    <row r="102" spans="2:170" x14ac:dyDescent="0.2">
      <c r="B102" t="str">
        <f t="shared" si="238"/>
        <v xml:space="preserve">      State and local</v>
      </c>
      <c r="C102" s="4"/>
      <c r="D102" s="4"/>
      <c r="E102" s="4"/>
      <c r="F102" s="4"/>
      <c r="G102" s="4">
        <f t="shared" si="239"/>
        <v>4.0540540540540571</v>
      </c>
      <c r="H102" s="4">
        <f t="shared" si="240"/>
        <v>6.1844581876848492</v>
      </c>
      <c r="I102" s="4">
        <f t="shared" si="241"/>
        <v>4.0614423327258509</v>
      </c>
      <c r="J102" s="4">
        <f t="shared" si="242"/>
        <v>4.3648719289074878</v>
      </c>
      <c r="K102" s="4">
        <f t="shared" si="243"/>
        <v>5.792207792207793</v>
      </c>
      <c r="L102" s="4">
        <f t="shared" si="244"/>
        <v>3.7731071157254936</v>
      </c>
      <c r="M102" s="4">
        <f t="shared" si="245"/>
        <v>2.5018764073054811</v>
      </c>
      <c r="N102" s="4">
        <f t="shared" si="246"/>
        <v>4.4327573253193142</v>
      </c>
      <c r="O102" s="4">
        <f t="shared" si="247"/>
        <v>1.7431868401669659</v>
      </c>
      <c r="P102" s="4">
        <f t="shared" si="248"/>
        <v>1.8057589067838054</v>
      </c>
      <c r="Q102" s="4">
        <f t="shared" si="249"/>
        <v>2.5384427629973061</v>
      </c>
      <c r="R102" s="4">
        <f t="shared" si="250"/>
        <v>1.5347721822542182</v>
      </c>
      <c r="S102" s="4">
        <f t="shared" si="251"/>
        <v>2.1476833976834087</v>
      </c>
      <c r="T102" s="4">
        <f t="shared" si="252"/>
        <v>2.1572387344199528</v>
      </c>
      <c r="U102" s="4">
        <f t="shared" si="253"/>
        <v>0.85693882408950373</v>
      </c>
      <c r="V102" s="4">
        <f t="shared" si="254"/>
        <v>2.4563060935285597</v>
      </c>
      <c r="W102" s="4">
        <f t="shared" si="255"/>
        <v>3.307347035199637</v>
      </c>
      <c r="X102" s="4">
        <f t="shared" si="256"/>
        <v>2.7217268887846036</v>
      </c>
      <c r="Y102" s="4">
        <f t="shared" si="257"/>
        <v>2.9029974038234707</v>
      </c>
      <c r="Z102" s="4">
        <f t="shared" si="258"/>
        <v>1.613646841862626</v>
      </c>
      <c r="AA102" s="4">
        <f t="shared" si="259"/>
        <v>2.4468328378687287</v>
      </c>
      <c r="AB102" s="4">
        <f t="shared" si="260"/>
        <v>2.0785746916400116</v>
      </c>
      <c r="AC102" s="4">
        <f t="shared" si="261"/>
        <v>2.5458715596330173</v>
      </c>
      <c r="AD102" s="4">
        <f t="shared" si="262"/>
        <v>1.5880217785843698</v>
      </c>
      <c r="AE102" s="4">
        <f t="shared" si="263"/>
        <v>4.4642857142851433E-2</v>
      </c>
      <c r="AF102" s="4">
        <f t="shared" si="264"/>
        <v>2.5732826135600906</v>
      </c>
      <c r="AG102" s="4">
        <f t="shared" si="265"/>
        <v>2.4379333482442256</v>
      </c>
      <c r="AH102" s="4">
        <f t="shared" si="266"/>
        <v>2.7020991514068671</v>
      </c>
      <c r="AI102" s="4">
        <f t="shared" si="267"/>
        <v>3.3020972780009039</v>
      </c>
      <c r="AJ102" s="4">
        <f t="shared" si="268"/>
        <v>1.9851657940662903</v>
      </c>
      <c r="AK102" s="4">
        <f t="shared" si="269"/>
        <v>2.576419213973824</v>
      </c>
      <c r="AL102" s="4">
        <f t="shared" si="270"/>
        <v>2.5440313111545931</v>
      </c>
      <c r="AM102" s="4">
        <f t="shared" si="271"/>
        <v>1.9438444924406051</v>
      </c>
      <c r="AN102" s="4">
        <f t="shared" si="272"/>
        <v>2.1604278074866423</v>
      </c>
      <c r="AO102" s="4">
        <f t="shared" si="273"/>
        <v>2.8522775649212351</v>
      </c>
      <c r="AP102" s="4">
        <f t="shared" si="274"/>
        <v>2.3112807463952389</v>
      </c>
      <c r="AQ102" s="4">
        <f t="shared" si="275"/>
        <v>2.8813559322033777</v>
      </c>
      <c r="AR102" s="4">
        <f t="shared" si="276"/>
        <v>1.2772194304857765</v>
      </c>
      <c r="AS102" s="4">
        <f t="shared" si="277"/>
        <v>0.66225165562914245</v>
      </c>
      <c r="AT102" s="4">
        <f t="shared" si="278"/>
        <v>1.0777202072539183</v>
      </c>
      <c r="AU102" s="4">
        <f t="shared" si="279"/>
        <v>2.5329489291598062</v>
      </c>
      <c r="AV102" s="4">
        <f t="shared" si="280"/>
        <v>4.0934463510440278</v>
      </c>
      <c r="AW102" s="4">
        <f t="shared" si="281"/>
        <v>4.070723684210531</v>
      </c>
      <c r="AX102" s="4">
        <f t="shared" si="282"/>
        <v>4.6955095345499132</v>
      </c>
      <c r="AY102" s="4">
        <f t="shared" si="283"/>
        <v>3.0729062060654622</v>
      </c>
      <c r="AZ102" s="4">
        <f t="shared" si="284"/>
        <v>2.3833167825223489</v>
      </c>
      <c r="BA102" s="4">
        <f t="shared" si="285"/>
        <v>1.9755037534571196</v>
      </c>
      <c r="BB102" s="4">
        <f t="shared" si="286"/>
        <v>1.0771641206423821</v>
      </c>
      <c r="BC102" s="4">
        <f t="shared" si="287"/>
        <v>0.89633671083397815</v>
      </c>
      <c r="BD102" s="4">
        <f t="shared" si="288"/>
        <v>1.1833171677982479</v>
      </c>
      <c r="BE102" s="4">
        <f t="shared" si="289"/>
        <v>0.34870205346764216</v>
      </c>
      <c r="BF102" s="4">
        <f t="shared" si="290"/>
        <v>0.71691532648709977</v>
      </c>
      <c r="BG102" s="4">
        <f t="shared" si="291"/>
        <v>0.11587485515645035</v>
      </c>
      <c r="BH102" s="4">
        <f t="shared" si="292"/>
        <v>-0.42177914110430592</v>
      </c>
      <c r="BI102" s="4">
        <f t="shared" si="293"/>
        <v>0.5791505791505891</v>
      </c>
      <c r="BJ102" s="4">
        <f t="shared" si="294"/>
        <v>0.21161985378992387</v>
      </c>
      <c r="BK102" s="4">
        <f t="shared" si="295"/>
        <v>0.11574074074074403</v>
      </c>
      <c r="BL102" s="4">
        <f t="shared" si="296"/>
        <v>0.23103581055063938</v>
      </c>
      <c r="BM102" s="4">
        <f t="shared" si="297"/>
        <v>-9.596928982724684E-2</v>
      </c>
      <c r="BN102" s="4">
        <f t="shared" si="298"/>
        <v>0.38395085429066</v>
      </c>
      <c r="BO102" s="4">
        <f t="shared" si="299"/>
        <v>1.1175337186897893</v>
      </c>
      <c r="BP102" s="4">
        <f t="shared" si="300"/>
        <v>0.67230119093353302</v>
      </c>
      <c r="BQ102" s="4">
        <f t="shared" si="301"/>
        <v>0.51873198847263158</v>
      </c>
      <c r="BR102" s="4">
        <f t="shared" si="302"/>
        <v>0.42073054121245512</v>
      </c>
      <c r="BS102" s="4">
        <f t="shared" si="303"/>
        <v>0.26676829268292845</v>
      </c>
      <c r="BT102" s="4">
        <f t="shared" si="304"/>
        <v>0.70597214272085651</v>
      </c>
      <c r="BU102" s="4">
        <f t="shared" si="305"/>
        <v>1.5481651376146655</v>
      </c>
      <c r="BV102" s="4">
        <f t="shared" si="306"/>
        <v>1.4663873547895667</v>
      </c>
      <c r="BW102" s="4">
        <f t="shared" si="307"/>
        <v>1.8814139110604255</v>
      </c>
      <c r="BX102" s="4">
        <f t="shared" si="308"/>
        <v>1.5725653656688099</v>
      </c>
      <c r="BY102" s="4">
        <f t="shared" si="309"/>
        <v>2.898550724637694</v>
      </c>
      <c r="BZ102" s="4">
        <f t="shared" si="310"/>
        <v>2.8716216216216228</v>
      </c>
      <c r="CA102" s="4">
        <f t="shared" si="311"/>
        <v>1.8653236336504397</v>
      </c>
      <c r="CB102" s="4">
        <f t="shared" si="312"/>
        <v>1.9026301063234552</v>
      </c>
      <c r="CC102" s="4">
        <f t="shared" si="313"/>
        <v>-0.32924821657217551</v>
      </c>
      <c r="CD102" s="4">
        <f t="shared" si="314"/>
        <v>-0.83926290822844418</v>
      </c>
      <c r="CE102" s="4">
        <f t="shared" si="315"/>
        <v>-0.31129829701519451</v>
      </c>
      <c r="CF102" s="4">
        <f t="shared" si="316"/>
        <v>-0.18304960644333068</v>
      </c>
      <c r="CG102" s="4">
        <f t="shared" si="317"/>
        <v>0.2018719031014804</v>
      </c>
      <c r="CH102" s="4">
        <f t="shared" si="318"/>
        <v>-0.45998160073592587</v>
      </c>
      <c r="CI102" s="4">
        <f t="shared" si="319"/>
        <v>-1.083761939750183</v>
      </c>
      <c r="CJ102" s="4">
        <f t="shared" si="320"/>
        <v>-1.4854208692463011</v>
      </c>
      <c r="CK102" s="4">
        <f t="shared" si="321"/>
        <v>-2.3260073260073177</v>
      </c>
      <c r="CL102" s="4">
        <f t="shared" si="322"/>
        <v>-0.96118299445473454</v>
      </c>
      <c r="CM102" s="4">
        <f t="shared" si="323"/>
        <v>-0.12999071494892434</v>
      </c>
      <c r="CN102" s="4">
        <f t="shared" si="324"/>
        <v>0.13030528667163921</v>
      </c>
      <c r="CO102" s="4">
        <f t="shared" si="325"/>
        <v>0.91880742546408545</v>
      </c>
      <c r="CP102" s="4">
        <f t="shared" si="326"/>
        <v>1.1198208286674172</v>
      </c>
      <c r="CQ102" s="4">
        <f t="shared" si="327"/>
        <v>1.1900334696913317</v>
      </c>
      <c r="CR102" s="4">
        <f t="shared" si="328"/>
        <v>1.3199479457148167</v>
      </c>
      <c r="CS102" s="4">
        <f t="shared" si="329"/>
        <v>1.5235971757711075</v>
      </c>
      <c r="CT102" s="4">
        <f t="shared" si="330"/>
        <v>1.864156515319304</v>
      </c>
      <c r="CU102" s="4">
        <f t="shared" si="331"/>
        <v>1.7089305402425481</v>
      </c>
      <c r="CV102" s="4">
        <f t="shared" si="332"/>
        <v>1.688073394495393</v>
      </c>
      <c r="CW102" s="4">
        <f t="shared" si="333"/>
        <v>2.0863836017569692</v>
      </c>
      <c r="CX102" s="4">
        <f t="shared" si="334"/>
        <v>1.8481608987135356</v>
      </c>
      <c r="CY102" s="4">
        <f t="shared" si="335"/>
        <v>2.3486901535682003</v>
      </c>
      <c r="CZ102" s="4">
        <f t="shared" si="336"/>
        <v>2.9592204980151582</v>
      </c>
      <c r="DA102" s="4">
        <f t="shared" si="337"/>
        <v>3.1193976335603946</v>
      </c>
      <c r="DB102" s="4">
        <f t="shared" si="338"/>
        <v>2.8998398861412644</v>
      </c>
      <c r="DC102" s="4">
        <f t="shared" si="339"/>
        <v>2.4360105913504349</v>
      </c>
      <c r="DD102" s="4">
        <f t="shared" si="340"/>
        <v>2.6463371889239529</v>
      </c>
      <c r="DE102" s="4">
        <f t="shared" si="341"/>
        <v>2.2426981919332567</v>
      </c>
      <c r="DF102" s="4">
        <f t="shared" si="342"/>
        <v>2.6625172890733184</v>
      </c>
      <c r="DG102" s="4">
        <f t="shared" si="343"/>
        <v>2.3953127692572407</v>
      </c>
      <c r="DH102" s="4">
        <f t="shared" si="344"/>
        <v>1.9805361106368435</v>
      </c>
      <c r="DI102" s="4">
        <f t="shared" si="345"/>
        <v>1.632375446352663</v>
      </c>
      <c r="DJ102" s="4">
        <f t="shared" si="346"/>
        <v>1.0441226002020798</v>
      </c>
      <c r="DK102" s="4">
        <f t="shared" si="347"/>
        <v>0.16829350387077557</v>
      </c>
      <c r="DL102" s="4">
        <f t="shared" si="348"/>
        <v>-0.83710028461407848</v>
      </c>
      <c r="DM102" s="4">
        <f t="shared" si="349"/>
        <v>-1.6563493391333228</v>
      </c>
      <c r="DN102" s="4">
        <f t="shared" si="350"/>
        <v>-2.1333333333333426</v>
      </c>
      <c r="DO102" s="4">
        <f t="shared" si="351"/>
        <v>-2.7217741935483875</v>
      </c>
      <c r="DP102" s="4">
        <f t="shared" si="352"/>
        <v>-1.6883336147222927</v>
      </c>
      <c r="DQ102" s="4">
        <f t="shared" si="353"/>
        <v>0.18713848247702281</v>
      </c>
      <c r="DR102" s="4">
        <f t="shared" si="354"/>
        <v>-0.11920980926429792</v>
      </c>
      <c r="DS102" s="4">
        <f t="shared" si="355"/>
        <v>2.6079447322970628</v>
      </c>
      <c r="DT102" s="4">
        <f t="shared" si="356"/>
        <v>-5.1176369568950886</v>
      </c>
      <c r="DU102" s="4">
        <f t="shared" si="357"/>
        <v>-4.4150110375276057</v>
      </c>
      <c r="DV102" s="4">
        <f t="shared" si="358"/>
        <v>-7.3486786018755357</v>
      </c>
      <c r="DW102" s="4">
        <f t="shared" si="359"/>
        <v>-8.3150984682713531</v>
      </c>
      <c r="DX102" s="4">
        <f t="shared" si="360"/>
        <v>0.27149321266968229</v>
      </c>
      <c r="DY102" s="4">
        <f t="shared" si="361"/>
        <v>1.4922721620181489</v>
      </c>
      <c r="DZ102" s="4">
        <f t="shared" si="362"/>
        <v>3.5701140964298883</v>
      </c>
      <c r="EA102" s="4">
        <f t="shared" si="363"/>
        <v>-0.5874793464292094</v>
      </c>
      <c r="EB102" s="4">
        <f t="shared" si="364"/>
        <v>-2.5451263537905944</v>
      </c>
      <c r="EC102" s="4">
        <f t="shared" si="365"/>
        <v>-0.14003150708913337</v>
      </c>
      <c r="ED102" s="4">
        <f t="shared" si="366"/>
        <v>-0.40867093105896313</v>
      </c>
      <c r="EE102" s="4">
        <f t="shared" si="367"/>
        <v>3.25023084025855</v>
      </c>
      <c r="EF102" s="4">
        <f t="shared" si="368"/>
        <v>7.9829598073717589</v>
      </c>
      <c r="EG102" s="4">
        <f t="shared" si="369"/>
        <v>1.8930762489044906</v>
      </c>
      <c r="EH102" s="4">
        <f t="shared" si="370"/>
        <v>3.6752899197145084</v>
      </c>
      <c r="EI102" s="4">
        <f t="shared" si="371"/>
        <v>9.0681452334108403</v>
      </c>
      <c r="EJ102" s="4">
        <f t="shared" si="372"/>
        <v>6.1749571183533192</v>
      </c>
      <c r="EK102" s="4">
        <f t="shared" si="373"/>
        <v>7.534835713056931</v>
      </c>
      <c r="EL102" s="4">
        <f t="shared" si="374"/>
        <v>8.1569437274135339</v>
      </c>
      <c r="EM102" s="4">
        <f t="shared" si="375"/>
        <v>2.8861921941620183</v>
      </c>
      <c r="EN102" s="4">
        <f t="shared" si="376"/>
        <v>2.2778675282714156</v>
      </c>
      <c r="EO102" s="4">
        <f t="shared" si="377"/>
        <v>0.97584386498159592</v>
      </c>
      <c r="EP102" s="10">
        <f t="shared" si="378"/>
        <v>4.5346062052509239E-2</v>
      </c>
      <c r="EQ102" s="10">
        <f t="shared" si="379"/>
        <v>-5.0701306981193461E-2</v>
      </c>
      <c r="ER102" s="10">
        <f t="shared" si="380"/>
        <v>-1.3262517769704663</v>
      </c>
      <c r="ES102" s="10">
        <f t="shared" si="381"/>
        <v>-2.0541349809885978</v>
      </c>
      <c r="ET102" s="10">
        <f t="shared" si="382"/>
        <v>-2.5080750972112931</v>
      </c>
      <c r="EU102" s="10">
        <f t="shared" si="383"/>
        <v>-2.8330270734970964</v>
      </c>
      <c r="EV102" s="10">
        <f t="shared" si="384"/>
        <v>-2.672803978207261</v>
      </c>
      <c r="EW102" s="10">
        <f t="shared" si="385"/>
        <v>-1.7180379671590584</v>
      </c>
      <c r="EX102" s="10">
        <f t="shared" si="386"/>
        <v>-0.93374611306157318</v>
      </c>
      <c r="EY102" s="10">
        <f t="shared" si="387"/>
        <v>-0.42263749627657887</v>
      </c>
      <c r="EZ102" s="10">
        <f t="shared" si="388"/>
        <v>-0.23614883001231712</v>
      </c>
      <c r="FA102" s="10">
        <f t="shared" si="389"/>
        <v>-0.29184704469689127</v>
      </c>
      <c r="FB102" s="10">
        <f t="shared" si="390"/>
        <v>-0.19675917921337938</v>
      </c>
      <c r="FC102" s="10">
        <f t="shared" si="391"/>
        <v>3.6935016620764927E-2</v>
      </c>
      <c r="FD102" s="10">
        <f t="shared" si="392"/>
        <v>0.15431014955225031</v>
      </c>
      <c r="FE102" s="10">
        <f t="shared" si="393"/>
        <v>0.49240764261822001</v>
      </c>
      <c r="FF102" s="10">
        <f t="shared" si="394"/>
        <v>0.68014011648656059</v>
      </c>
      <c r="FG102" s="10">
        <f t="shared" si="395"/>
        <v>0.79205503312049785</v>
      </c>
      <c r="FH102" s="10">
        <f t="shared" si="396"/>
        <v>0.88576815461758329</v>
      </c>
      <c r="FI102" s="10">
        <f t="shared" si="397"/>
        <v>0.88040409794181151</v>
      </c>
      <c r="FJ102" s="10">
        <f t="shared" si="398"/>
        <v>0.8422563739516109</v>
      </c>
      <c r="FK102" s="10">
        <f t="shared" si="399"/>
        <v>0.82564951798289599</v>
      </c>
      <c r="FL102" s="10">
        <f t="shared" si="400"/>
        <v>0.81656068477145016</v>
      </c>
      <c r="FM102" s="10">
        <f t="shared" si="401"/>
        <v>0.76985223291827776</v>
      </c>
      <c r="FN102" s="10">
        <f t="shared" si="402"/>
        <v>0.81625708368597838</v>
      </c>
    </row>
    <row r="103" spans="2:170" x14ac:dyDescent="0.2">
      <c r="B103" t="str">
        <f t="shared" si="238"/>
        <v xml:space="preserve">      Federal</v>
      </c>
      <c r="C103" s="4"/>
      <c r="D103" s="4"/>
      <c r="E103" s="4"/>
      <c r="F103" s="4"/>
      <c r="G103" s="4">
        <f t="shared" si="239"/>
        <v>-2.9096477794793296</v>
      </c>
      <c r="H103" s="4">
        <f t="shared" si="240"/>
        <v>-4.633781763826617</v>
      </c>
      <c r="I103" s="4">
        <f t="shared" si="241"/>
        <v>0</v>
      </c>
      <c r="J103" s="4">
        <f t="shared" si="242"/>
        <v>1.7295597484276559</v>
      </c>
      <c r="K103" s="4">
        <f t="shared" si="243"/>
        <v>2.3659305993690927</v>
      </c>
      <c r="L103" s="4">
        <f t="shared" si="244"/>
        <v>1.8808777429467183</v>
      </c>
      <c r="M103" s="4">
        <f t="shared" si="245"/>
        <v>0.15313935681471325</v>
      </c>
      <c r="N103" s="4">
        <f t="shared" si="246"/>
        <v>1.5455950540958385</v>
      </c>
      <c r="O103" s="4">
        <f t="shared" si="247"/>
        <v>2.4653312788906145</v>
      </c>
      <c r="P103" s="4">
        <f t="shared" si="248"/>
        <v>2.7692307692307683</v>
      </c>
      <c r="Q103" s="4">
        <f t="shared" si="249"/>
        <v>3.2110091743119185</v>
      </c>
      <c r="R103" s="4">
        <f t="shared" si="250"/>
        <v>2.1308980213089912</v>
      </c>
      <c r="S103" s="4">
        <f t="shared" si="251"/>
        <v>0.60150375939849177</v>
      </c>
      <c r="T103" s="4">
        <f t="shared" si="252"/>
        <v>0.14970059880239361</v>
      </c>
      <c r="U103" s="4">
        <f t="shared" si="253"/>
        <v>-1.185185185185178</v>
      </c>
      <c r="V103" s="4">
        <f t="shared" si="254"/>
        <v>-0.74515648286140879</v>
      </c>
      <c r="W103" s="4">
        <f t="shared" si="255"/>
        <v>-1.4947683109118204</v>
      </c>
      <c r="X103" s="4">
        <f t="shared" si="256"/>
        <v>-1.6442451420029758</v>
      </c>
      <c r="Y103" s="4">
        <f t="shared" si="257"/>
        <v>-1.6491754122938573</v>
      </c>
      <c r="Z103" s="4">
        <f t="shared" si="258"/>
        <v>-2.1021021021021102</v>
      </c>
      <c r="AA103" s="4">
        <f t="shared" si="259"/>
        <v>-1.2139605462822223</v>
      </c>
      <c r="AB103" s="4">
        <f t="shared" si="260"/>
        <v>-1.9756838905775287</v>
      </c>
      <c r="AC103" s="4">
        <f t="shared" si="261"/>
        <v>-2.286585365853655</v>
      </c>
      <c r="AD103" s="4">
        <f t="shared" si="262"/>
        <v>-0.92024539877298972</v>
      </c>
      <c r="AE103" s="4">
        <f t="shared" si="263"/>
        <v>-0.46082949308756671</v>
      </c>
      <c r="AF103" s="4">
        <f t="shared" si="264"/>
        <v>0.62015503875969546</v>
      </c>
      <c r="AG103" s="4">
        <f t="shared" si="265"/>
        <v>2.9641185647425905</v>
      </c>
      <c r="AH103" s="4">
        <f t="shared" si="266"/>
        <v>1.5479876160990669</v>
      </c>
      <c r="AI103" s="4">
        <f t="shared" si="267"/>
        <v>3.0864197530864113</v>
      </c>
      <c r="AJ103" s="4">
        <f t="shared" si="268"/>
        <v>2.7734976887519247</v>
      </c>
      <c r="AK103" s="4">
        <f t="shared" si="269"/>
        <v>2.7272727272727337</v>
      </c>
      <c r="AL103" s="4">
        <f t="shared" si="270"/>
        <v>5.0304878048780477</v>
      </c>
      <c r="AM103" s="4">
        <f t="shared" si="271"/>
        <v>4.7904191616766623</v>
      </c>
      <c r="AN103" s="4">
        <f t="shared" si="272"/>
        <v>3.2983508245876925</v>
      </c>
      <c r="AO103" s="4">
        <f t="shared" si="273"/>
        <v>1.327433628318575</v>
      </c>
      <c r="AP103" s="4">
        <f t="shared" si="274"/>
        <v>1.0159651669085612</v>
      </c>
      <c r="AQ103" s="4">
        <f t="shared" si="275"/>
        <v>-0.71428571428572285</v>
      </c>
      <c r="AR103" s="4">
        <f t="shared" si="276"/>
        <v>11.32075471698113</v>
      </c>
      <c r="AS103" s="4">
        <f t="shared" si="277"/>
        <v>3.3478893740902516</v>
      </c>
      <c r="AT103" s="4">
        <f t="shared" si="278"/>
        <v>-0.14367816091953589</v>
      </c>
      <c r="AU103" s="4">
        <f t="shared" si="279"/>
        <v>2.1582733812949728</v>
      </c>
      <c r="AV103" s="4">
        <f t="shared" si="280"/>
        <v>-7.6923076923076756</v>
      </c>
      <c r="AW103" s="4">
        <f t="shared" si="281"/>
        <v>0.14084507042253502</v>
      </c>
      <c r="AX103" s="4">
        <f t="shared" si="282"/>
        <v>2.7338129496402797</v>
      </c>
      <c r="AY103" s="4">
        <f t="shared" si="283"/>
        <v>0.42253521126760507</v>
      </c>
      <c r="AZ103" s="4">
        <f t="shared" si="284"/>
        <v>0.70621468926552744</v>
      </c>
      <c r="BA103" s="4">
        <f t="shared" si="285"/>
        <v>0.56258790436005679</v>
      </c>
      <c r="BB103" s="4">
        <f t="shared" si="286"/>
        <v>5.0420168067226934</v>
      </c>
      <c r="BC103" s="4">
        <f t="shared" si="287"/>
        <v>5.4698457223001373</v>
      </c>
      <c r="BD103" s="4">
        <f t="shared" si="288"/>
        <v>4.7685834502103841</v>
      </c>
      <c r="BE103" s="4">
        <f t="shared" si="289"/>
        <v>3.6363636363636376</v>
      </c>
      <c r="BF103" s="4">
        <f t="shared" si="290"/>
        <v>-0.53333333333333011</v>
      </c>
      <c r="BG103" s="4">
        <f t="shared" si="291"/>
        <v>-1.5957446808510412</v>
      </c>
      <c r="BH103" s="4">
        <f t="shared" si="292"/>
        <v>-0.93708165997321569</v>
      </c>
      <c r="BI103" s="4">
        <f t="shared" si="293"/>
        <v>-0.40485829959513442</v>
      </c>
      <c r="BJ103" s="4">
        <f t="shared" si="294"/>
        <v>-0.67024128686327122</v>
      </c>
      <c r="BK103" s="4">
        <f t="shared" si="295"/>
        <v>-1.3513513513513598</v>
      </c>
      <c r="BL103" s="4">
        <f t="shared" si="296"/>
        <v>-1.4864864864865046</v>
      </c>
      <c r="BM103" s="4">
        <f t="shared" si="297"/>
        <v>-1.084010840108407</v>
      </c>
      <c r="BN103" s="4">
        <f t="shared" si="298"/>
        <v>-3.1039136302294046</v>
      </c>
      <c r="BO103" s="4">
        <f t="shared" si="299"/>
        <v>-2.3287671232876672</v>
      </c>
      <c r="BP103" s="4">
        <f t="shared" si="300"/>
        <v>-2.6063100137174167</v>
      </c>
      <c r="BQ103" s="4">
        <f t="shared" si="301"/>
        <v>-2.7397260273972601</v>
      </c>
      <c r="BR103" s="4">
        <f t="shared" si="302"/>
        <v>-0.97493036211701023</v>
      </c>
      <c r="BS103" s="4">
        <f t="shared" si="303"/>
        <v>-0.42075736325386526</v>
      </c>
      <c r="BT103" s="4">
        <f t="shared" si="304"/>
        <v>-0.14084507042252392</v>
      </c>
      <c r="BU103" s="4">
        <f t="shared" si="305"/>
        <v>-0.14084507042252392</v>
      </c>
      <c r="BV103" s="4">
        <f t="shared" si="306"/>
        <v>0.14064697608999754</v>
      </c>
      <c r="BW103" s="4">
        <f t="shared" si="307"/>
        <v>0.70422535211267512</v>
      </c>
      <c r="BX103" s="4">
        <f t="shared" si="308"/>
        <v>0.84626234132580969</v>
      </c>
      <c r="BY103" s="4">
        <f t="shared" si="309"/>
        <v>1.4104372355430161</v>
      </c>
      <c r="BZ103" s="4">
        <f t="shared" si="310"/>
        <v>1.4044943820224587</v>
      </c>
      <c r="CA103" s="4">
        <f t="shared" si="311"/>
        <v>1.2587412587412583</v>
      </c>
      <c r="CB103" s="4">
        <f t="shared" si="312"/>
        <v>4.3356643356643465</v>
      </c>
      <c r="CC103" s="4">
        <f t="shared" si="313"/>
        <v>1.8080667593880495</v>
      </c>
      <c r="CD103" s="4">
        <f t="shared" si="314"/>
        <v>0.55401662049863187</v>
      </c>
      <c r="CE103" s="4">
        <f t="shared" si="315"/>
        <v>-2.2099447513812098</v>
      </c>
      <c r="CF103" s="4">
        <f t="shared" si="316"/>
        <v>5.4959785522788129</v>
      </c>
      <c r="CG103" s="4">
        <f t="shared" si="317"/>
        <v>-1.0928961748633892</v>
      </c>
      <c r="CH103" s="4">
        <f t="shared" si="318"/>
        <v>-2.3415977961432466</v>
      </c>
      <c r="CI103" s="4">
        <f t="shared" si="319"/>
        <v>0.28248587570620654</v>
      </c>
      <c r="CJ103" s="4">
        <f t="shared" si="320"/>
        <v>-10.165184243964443</v>
      </c>
      <c r="CK103" s="4">
        <f t="shared" si="321"/>
        <v>-3.3149171270718147</v>
      </c>
      <c r="CL103" s="4">
        <f t="shared" si="322"/>
        <v>-1.833568406205921</v>
      </c>
      <c r="CM103" s="4">
        <f t="shared" si="323"/>
        <v>-2.2535211267605604</v>
      </c>
      <c r="CN103" s="4">
        <f t="shared" si="324"/>
        <v>-2.1216407355021172</v>
      </c>
      <c r="CO103" s="4">
        <f t="shared" si="325"/>
        <v>-1.4285714285714346</v>
      </c>
      <c r="CP103" s="4">
        <f t="shared" si="326"/>
        <v>-1.0057471264367734</v>
      </c>
      <c r="CQ103" s="4">
        <f t="shared" si="327"/>
        <v>-1.2968299711815456</v>
      </c>
      <c r="CR103" s="4">
        <f t="shared" si="328"/>
        <v>-2.1676300578034713</v>
      </c>
      <c r="CS103" s="4">
        <f t="shared" si="329"/>
        <v>-2.753623188405796</v>
      </c>
      <c r="CT103" s="4">
        <f t="shared" si="330"/>
        <v>-3.1930333817126288</v>
      </c>
      <c r="CU103" s="4">
        <f t="shared" si="331"/>
        <v>-2.3357664233576658</v>
      </c>
      <c r="CV103" s="4">
        <f t="shared" si="332"/>
        <v>-1.6248153618906636</v>
      </c>
      <c r="CW103" s="4">
        <f t="shared" si="333"/>
        <v>-1.6393442622950838</v>
      </c>
      <c r="CX103" s="4">
        <f t="shared" si="334"/>
        <v>-1.4992503748125996</v>
      </c>
      <c r="CY103" s="4">
        <f t="shared" si="335"/>
        <v>-1.6442451420029758</v>
      </c>
      <c r="CZ103" s="4">
        <f t="shared" si="336"/>
        <v>-0.75075075075075048</v>
      </c>
      <c r="DA103" s="4">
        <f t="shared" si="337"/>
        <v>0.15151515151516914</v>
      </c>
      <c r="DB103" s="4">
        <f t="shared" si="338"/>
        <v>0.60882800608830223</v>
      </c>
      <c r="DC103" s="4">
        <f t="shared" si="339"/>
        <v>0.45592705167172287</v>
      </c>
      <c r="DD103" s="4">
        <f t="shared" si="340"/>
        <v>0.45385779122542047</v>
      </c>
      <c r="DE103" s="4">
        <f t="shared" si="341"/>
        <v>0.45385779122542047</v>
      </c>
      <c r="DF103" s="4">
        <f t="shared" si="342"/>
        <v>0.75642965204234525</v>
      </c>
      <c r="DG103" s="4">
        <f t="shared" si="343"/>
        <v>1.3615733736762614</v>
      </c>
      <c r="DH103" s="4">
        <f t="shared" si="344"/>
        <v>0.45180722891564606</v>
      </c>
      <c r="DI103" s="4">
        <f t="shared" si="345"/>
        <v>0</v>
      </c>
      <c r="DJ103" s="4">
        <f t="shared" si="346"/>
        <v>-0.75075075075073938</v>
      </c>
      <c r="DK103" s="4">
        <f t="shared" si="347"/>
        <v>-2.3880597014925398</v>
      </c>
      <c r="DL103" s="4">
        <f t="shared" si="348"/>
        <v>-2.398800599700146</v>
      </c>
      <c r="DM103" s="4">
        <f t="shared" si="349"/>
        <v>-2.259036144578308</v>
      </c>
      <c r="DN103" s="4">
        <f t="shared" si="350"/>
        <v>-2.4205748865355647</v>
      </c>
      <c r="DO103" s="4">
        <f t="shared" si="351"/>
        <v>-2.2935779816513735</v>
      </c>
      <c r="DP103" s="4">
        <f t="shared" si="352"/>
        <v>-1.8433179723502446</v>
      </c>
      <c r="DQ103" s="4">
        <f t="shared" si="353"/>
        <v>-1.2326656394453073</v>
      </c>
      <c r="DR103" s="4">
        <f t="shared" si="354"/>
        <v>-1.2403100775193798</v>
      </c>
      <c r="DS103" s="4">
        <f t="shared" si="355"/>
        <v>0.46948356807510194</v>
      </c>
      <c r="DT103" s="4">
        <f t="shared" si="356"/>
        <v>1.0954616588419341</v>
      </c>
      <c r="DU103" s="4">
        <f t="shared" si="357"/>
        <v>7.4882995319812684</v>
      </c>
      <c r="DV103" s="4">
        <f t="shared" si="358"/>
        <v>3.2967032967033072</v>
      </c>
      <c r="DW103" s="4">
        <f t="shared" si="359"/>
        <v>0.77881619937694158</v>
      </c>
      <c r="DX103" s="4">
        <f t="shared" si="360"/>
        <v>0</v>
      </c>
      <c r="DY103" s="4">
        <f t="shared" si="361"/>
        <v>-6.9666182873729943</v>
      </c>
      <c r="DZ103" s="4">
        <f t="shared" si="362"/>
        <v>-3.0395136778115672</v>
      </c>
      <c r="EA103" s="4">
        <f t="shared" si="363"/>
        <v>-2.3183925811437356</v>
      </c>
      <c r="EB103" s="4">
        <f t="shared" si="364"/>
        <v>-4.0247678018575765</v>
      </c>
      <c r="EC103" s="4">
        <f t="shared" si="365"/>
        <v>-3.9001560062402407</v>
      </c>
      <c r="ED103" s="4">
        <f t="shared" si="366"/>
        <v>-3.2915360501567514</v>
      </c>
      <c r="EE103" s="4">
        <f t="shared" si="367"/>
        <v>-1.7405063291139111</v>
      </c>
      <c r="EF103" s="4">
        <f t="shared" si="368"/>
        <v>1.2903225806451646</v>
      </c>
      <c r="EG103" s="4">
        <f t="shared" si="369"/>
        <v>2.9220779220779036</v>
      </c>
      <c r="EH103" s="4">
        <f t="shared" si="370"/>
        <v>3.0794165316045508</v>
      </c>
      <c r="EI103" s="4">
        <f t="shared" si="371"/>
        <v>3.0595813204508771</v>
      </c>
      <c r="EJ103" s="4">
        <f t="shared" si="372"/>
        <v>2.5477707006369199</v>
      </c>
      <c r="EK103" s="4">
        <f t="shared" si="373"/>
        <v>2.3659305993690927</v>
      </c>
      <c r="EL103" s="4">
        <f t="shared" si="374"/>
        <v>1.8867924528301883</v>
      </c>
      <c r="EM103" s="4">
        <f t="shared" si="375"/>
        <v>1.2500000000000178</v>
      </c>
      <c r="EN103" s="4">
        <f t="shared" si="376"/>
        <v>-1.2422360248447117</v>
      </c>
      <c r="EO103" s="4">
        <f t="shared" si="377"/>
        <v>-3.2357473035439122</v>
      </c>
      <c r="EP103" s="10">
        <f t="shared" si="378"/>
        <v>-8.9070833333333432</v>
      </c>
      <c r="EQ103" s="10">
        <f t="shared" si="379"/>
        <v>-10.537824074074075</v>
      </c>
      <c r="ER103" s="10">
        <f t="shared" si="380"/>
        <v>-9.1742924528301799</v>
      </c>
      <c r="ES103" s="10">
        <f t="shared" si="381"/>
        <v>-8.5762420382165754</v>
      </c>
      <c r="ET103" s="10">
        <f t="shared" si="382"/>
        <v>-2.8872127411622261</v>
      </c>
      <c r="EU103" s="10">
        <f t="shared" si="383"/>
        <v>-1.3588921036875146</v>
      </c>
      <c r="EV103" s="10">
        <f t="shared" si="384"/>
        <v>-1.1267693410300206</v>
      </c>
      <c r="EW103" s="10">
        <f t="shared" si="385"/>
        <v>-0.66339081745048212</v>
      </c>
      <c r="EX103" s="10">
        <f t="shared" si="386"/>
        <v>-0.66349242567764755</v>
      </c>
      <c r="EY103" s="10">
        <f t="shared" si="387"/>
        <v>-0.65022002765822151</v>
      </c>
      <c r="EZ103" s="10">
        <f t="shared" si="388"/>
        <v>-0.65778657417840947</v>
      </c>
      <c r="FA103" s="10">
        <f t="shared" si="389"/>
        <v>-0.49029302911774986</v>
      </c>
      <c r="FB103" s="10">
        <f t="shared" si="390"/>
        <v>-0.2520388595030898</v>
      </c>
      <c r="FC103" s="10">
        <f t="shared" si="391"/>
        <v>2.2600898755364973E-2</v>
      </c>
      <c r="FD103" s="10">
        <f t="shared" si="392"/>
        <v>0.19864790412451594</v>
      </c>
      <c r="FE103" s="10">
        <f t="shared" si="393"/>
        <v>0.28919746250501976</v>
      </c>
      <c r="FF103" s="10">
        <f t="shared" si="394"/>
        <v>0.3592072405531832</v>
      </c>
      <c r="FG103" s="10">
        <f t="shared" si="395"/>
        <v>0.51099221923409655</v>
      </c>
      <c r="FH103" s="10">
        <f t="shared" si="396"/>
        <v>0.65993225483536033</v>
      </c>
      <c r="FI103" s="10">
        <f t="shared" si="397"/>
        <v>2.2902525644904248</v>
      </c>
      <c r="FJ103" s="10">
        <f t="shared" si="398"/>
        <v>0.3313445293681383</v>
      </c>
      <c r="FK103" s="10">
        <f t="shared" si="399"/>
        <v>0.99210173980230909</v>
      </c>
      <c r="FL103" s="10">
        <f t="shared" si="400"/>
        <v>1.0413887139989697</v>
      </c>
      <c r="FM103" s="10">
        <f t="shared" si="401"/>
        <v>-0.44998995213092474</v>
      </c>
      <c r="FN103" s="10">
        <f t="shared" si="402"/>
        <v>1.6024166598039402</v>
      </c>
    </row>
    <row r="104" spans="2:170"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row>
    <row r="105" spans="2:170" x14ac:dyDescent="0.2">
      <c r="B105" t="str">
        <f>B24</f>
        <v>Personal income (mil. $2012)</v>
      </c>
      <c r="C105" s="4"/>
      <c r="D105" s="4"/>
      <c r="E105" s="4"/>
      <c r="F105" s="4"/>
      <c r="G105" s="4">
        <f t="shared" ref="G105:P108" si="403">100*(G24/C24-1)</f>
        <v>2.7489424961531839</v>
      </c>
      <c r="H105" s="4">
        <f t="shared" si="403"/>
        <v>2.4409570048865792</v>
      </c>
      <c r="I105" s="4">
        <f t="shared" si="403"/>
        <v>2.7435434847359996</v>
      </c>
      <c r="J105" s="4">
        <f t="shared" si="403"/>
        <v>3.7085918685096253</v>
      </c>
      <c r="K105" s="4">
        <f t="shared" si="403"/>
        <v>5.048834702610705</v>
      </c>
      <c r="L105" s="4">
        <f t="shared" si="403"/>
        <v>4.495335674382428</v>
      </c>
      <c r="M105" s="4">
        <f t="shared" si="403"/>
        <v>4.2890737626377851</v>
      </c>
      <c r="N105" s="4">
        <f t="shared" si="403"/>
        <v>5.0665670970525989</v>
      </c>
      <c r="O105" s="4">
        <f t="shared" si="403"/>
        <v>1.3486309726164158</v>
      </c>
      <c r="P105" s="4">
        <f t="shared" si="403"/>
        <v>2.0403251441804438</v>
      </c>
      <c r="Q105" s="4">
        <f t="shared" ref="Q105:Z108" si="404">100*(Q24/M24-1)</f>
        <v>1.0479049111377536</v>
      </c>
      <c r="R105" s="4">
        <f t="shared" si="404"/>
        <v>-0.13011113098699845</v>
      </c>
      <c r="S105" s="4">
        <f t="shared" si="404"/>
        <v>2.8871129094924175</v>
      </c>
      <c r="T105" s="4">
        <f t="shared" si="404"/>
        <v>2.7030806584122935</v>
      </c>
      <c r="U105" s="4">
        <f t="shared" si="404"/>
        <v>2.8127729454951567</v>
      </c>
      <c r="V105" s="4">
        <f t="shared" si="404"/>
        <v>3.4122273468195852</v>
      </c>
      <c r="W105" s="4">
        <f t="shared" si="404"/>
        <v>3.7889317994208804</v>
      </c>
      <c r="X105" s="4">
        <f t="shared" si="404"/>
        <v>3.5012719880692433</v>
      </c>
      <c r="Y105" s="4">
        <f t="shared" si="404"/>
        <v>4.6607551681407733</v>
      </c>
      <c r="Z105" s="4">
        <f t="shared" si="404"/>
        <v>3.6908907678892211</v>
      </c>
      <c r="AA105" s="4">
        <f t="shared" ref="AA105:AJ108" si="405">100*(AA24/W24-1)</f>
        <v>5.6344119261766412</v>
      </c>
      <c r="AB105" s="4">
        <f t="shared" si="405"/>
        <v>6.1312984557117201</v>
      </c>
      <c r="AC105" s="4">
        <f t="shared" si="405"/>
        <v>6.1715906047699054</v>
      </c>
      <c r="AD105" s="4">
        <f t="shared" si="405"/>
        <v>6.2310152706559929</v>
      </c>
      <c r="AE105" s="4">
        <f t="shared" si="405"/>
        <v>6.5063845386162944</v>
      </c>
      <c r="AF105" s="4">
        <f t="shared" si="405"/>
        <v>6.4903448611632886</v>
      </c>
      <c r="AG105" s="4">
        <f t="shared" si="405"/>
        <v>6.3919116085445316</v>
      </c>
      <c r="AH105" s="4">
        <f t="shared" si="405"/>
        <v>7.70204095380711</v>
      </c>
      <c r="AI105" s="4">
        <f t="shared" si="405"/>
        <v>11.710768110749159</v>
      </c>
      <c r="AJ105" s="4">
        <f t="shared" si="405"/>
        <v>12.050605518060342</v>
      </c>
      <c r="AK105" s="4">
        <f t="shared" ref="AK105:AT108" si="406">100*(AK24/AG24-1)</f>
        <v>12.575856288198173</v>
      </c>
      <c r="AL105" s="4">
        <f t="shared" si="406"/>
        <v>11.423041440416348</v>
      </c>
      <c r="AM105" s="4">
        <f t="shared" si="406"/>
        <v>8.4472575615958778</v>
      </c>
      <c r="AN105" s="4">
        <f t="shared" si="406"/>
        <v>5.9157869131073015</v>
      </c>
      <c r="AO105" s="4">
        <f t="shared" si="406"/>
        <v>6.8284615415838967</v>
      </c>
      <c r="AP105" s="4">
        <f t="shared" si="406"/>
        <v>8.7684847510506749</v>
      </c>
      <c r="AQ105" s="4">
        <f t="shared" si="406"/>
        <v>5.6075259612973438</v>
      </c>
      <c r="AR105" s="4">
        <f t="shared" si="406"/>
        <v>5.5689860475633735</v>
      </c>
      <c r="AS105" s="4">
        <f t="shared" si="406"/>
        <v>2.9713002931414323</v>
      </c>
      <c r="AT105" s="4">
        <f t="shared" si="406"/>
        <v>1.2358365471340615</v>
      </c>
      <c r="AU105" s="4">
        <f t="shared" ref="AU105:BD108" si="407">100*(AU24/AQ24-1)</f>
        <v>-0.7623208830151551</v>
      </c>
      <c r="AV105" s="4">
        <f t="shared" si="407"/>
        <v>1.3502420810135751</v>
      </c>
      <c r="AW105" s="4">
        <f t="shared" si="407"/>
        <v>-0.4890792166608593</v>
      </c>
      <c r="AX105" s="4">
        <f t="shared" si="407"/>
        <v>-1.1116728914101759</v>
      </c>
      <c r="AY105" s="4">
        <f t="shared" si="407"/>
        <v>-0.75491047181108772</v>
      </c>
      <c r="AZ105" s="4">
        <f t="shared" si="407"/>
        <v>-2.0646536704568619</v>
      </c>
      <c r="BA105" s="4">
        <f t="shared" si="407"/>
        <v>0.31213881429592583</v>
      </c>
      <c r="BB105" s="4">
        <f t="shared" si="407"/>
        <v>0.55174985944377308</v>
      </c>
      <c r="BC105" s="4">
        <f t="shared" si="407"/>
        <v>-0.88537139828340772</v>
      </c>
      <c r="BD105" s="4">
        <f t="shared" si="407"/>
        <v>0.8464082056628186</v>
      </c>
      <c r="BE105" s="4">
        <f t="shared" ref="BE105:BN108" si="408">100*(BE24/BA24-1)</f>
        <v>1.5591253959398976</v>
      </c>
      <c r="BF105" s="4">
        <f t="shared" si="408"/>
        <v>0.70555584339953015</v>
      </c>
      <c r="BG105" s="4">
        <f t="shared" si="408"/>
        <v>3.8440489742938233</v>
      </c>
      <c r="BH105" s="4">
        <f t="shared" si="408"/>
        <v>3.7584690092226536</v>
      </c>
      <c r="BI105" s="4">
        <f t="shared" si="408"/>
        <v>2.6584166830138756</v>
      </c>
      <c r="BJ105" s="4">
        <f t="shared" si="408"/>
        <v>14.364592779895592</v>
      </c>
      <c r="BK105" s="4">
        <f t="shared" si="408"/>
        <v>2.2598727788300188</v>
      </c>
      <c r="BL105" s="4">
        <f t="shared" si="408"/>
        <v>1.5439743580641707</v>
      </c>
      <c r="BM105" s="4">
        <f t="shared" si="408"/>
        <v>1.8051941852689435</v>
      </c>
      <c r="BN105" s="4">
        <f t="shared" si="408"/>
        <v>-6.3866758795220413</v>
      </c>
      <c r="BO105" s="4">
        <f t="shared" ref="BO105:BX108" si="409">100*(BO24/BK24-1)</f>
        <v>7.4193639330785821</v>
      </c>
      <c r="BP105" s="4">
        <f t="shared" si="409"/>
        <v>7.3823345029541354</v>
      </c>
      <c r="BQ105" s="4">
        <f t="shared" si="409"/>
        <v>7.5752896369765121</v>
      </c>
      <c r="BR105" s="4">
        <f t="shared" si="409"/>
        <v>7.5408104891694139</v>
      </c>
      <c r="BS105" s="4">
        <f t="shared" si="409"/>
        <v>5.2967716137396259</v>
      </c>
      <c r="BT105" s="4">
        <f t="shared" si="409"/>
        <v>6.4496368008070348</v>
      </c>
      <c r="BU105" s="4">
        <f t="shared" si="409"/>
        <v>7.0050844711476268</v>
      </c>
      <c r="BV105" s="4">
        <f t="shared" si="409"/>
        <v>5.4938283948376299</v>
      </c>
      <c r="BW105" s="4">
        <f t="shared" si="409"/>
        <v>2.0238658911527763</v>
      </c>
      <c r="BX105" s="4">
        <f t="shared" si="409"/>
        <v>2.2824151855201702</v>
      </c>
      <c r="BY105" s="4">
        <f t="shared" ref="BY105:CH108" si="410">100*(BY24/BU24-1)</f>
        <v>-0.39277071302784572</v>
      </c>
      <c r="BZ105" s="4">
        <f t="shared" si="410"/>
        <v>-1.1068947823736353</v>
      </c>
      <c r="CA105" s="4">
        <f t="shared" si="410"/>
        <v>-5.0169456835462256</v>
      </c>
      <c r="CB105" s="4">
        <f t="shared" si="410"/>
        <v>-7.136479868525047</v>
      </c>
      <c r="CC105" s="4">
        <f t="shared" si="410"/>
        <v>-6.8811619869976308</v>
      </c>
      <c r="CD105" s="4">
        <f t="shared" si="410"/>
        <v>-6.6127880287617842</v>
      </c>
      <c r="CE105" s="4">
        <f t="shared" si="410"/>
        <v>-1.8501071007900105</v>
      </c>
      <c r="CF105" s="4">
        <f t="shared" si="410"/>
        <v>-0.31510671769680032</v>
      </c>
      <c r="CG105" s="4">
        <f t="shared" si="410"/>
        <v>1.9897841320656084</v>
      </c>
      <c r="CH105" s="4">
        <f t="shared" si="410"/>
        <v>2.2013197054060241</v>
      </c>
      <c r="CI105" s="4">
        <f t="shared" ref="CI105:CR108" si="411">100*(CI24/CE24-1)</f>
        <v>6.0517851705668146</v>
      </c>
      <c r="CJ105" s="4">
        <f t="shared" si="411"/>
        <v>4.1016972830197895</v>
      </c>
      <c r="CK105" s="4">
        <f t="shared" si="411"/>
        <v>3.9060401931604316</v>
      </c>
      <c r="CL105" s="4">
        <f t="shared" si="411"/>
        <v>4.7903700617595968</v>
      </c>
      <c r="CM105" s="4">
        <f t="shared" si="411"/>
        <v>7.2254494729050212</v>
      </c>
      <c r="CN105" s="4">
        <f t="shared" si="411"/>
        <v>9.2087709708845935</v>
      </c>
      <c r="CO105" s="4">
        <f t="shared" si="411"/>
        <v>8.3597363971396952</v>
      </c>
      <c r="CP105" s="4">
        <f t="shared" si="411"/>
        <v>10.57608196929689</v>
      </c>
      <c r="CQ105" s="4">
        <f t="shared" si="411"/>
        <v>1.841903596145289</v>
      </c>
      <c r="CR105" s="4">
        <f t="shared" si="411"/>
        <v>1.4294792568157355</v>
      </c>
      <c r="CS105" s="4">
        <f t="shared" ref="CS105:DB108" si="412">100*(CS24/CO24-1)</f>
        <v>2.7000806620350204</v>
      </c>
      <c r="CT105" s="4">
        <f t="shared" si="412"/>
        <v>-0.36355099682008341</v>
      </c>
      <c r="CU105" s="4">
        <f t="shared" si="412"/>
        <v>6.2436426137486345</v>
      </c>
      <c r="CV105" s="4">
        <f t="shared" si="412"/>
        <v>7.0204465025835106</v>
      </c>
      <c r="CW105" s="4">
        <f t="shared" si="412"/>
        <v>7.9873994749559474</v>
      </c>
      <c r="CX105" s="4">
        <f t="shared" si="412"/>
        <v>9.9469557351439253</v>
      </c>
      <c r="CY105" s="4">
        <f t="shared" si="412"/>
        <v>7.8234691583763283</v>
      </c>
      <c r="CZ105" s="4">
        <f t="shared" si="412"/>
        <v>6.968510761081026</v>
      </c>
      <c r="DA105" s="4">
        <f t="shared" si="412"/>
        <v>5.9680111635313615</v>
      </c>
      <c r="DB105" s="4">
        <f t="shared" si="412"/>
        <v>4.8139187297714381</v>
      </c>
      <c r="DC105" s="4">
        <f t="shared" ref="DC105:DL108" si="413">100*(DC24/CY24-1)</f>
        <v>5.6998709520684088</v>
      </c>
      <c r="DD105" s="4">
        <f t="shared" si="413"/>
        <v>5.1389666392126498</v>
      </c>
      <c r="DE105" s="4">
        <f t="shared" si="413"/>
        <v>5.0860036032594591</v>
      </c>
      <c r="DF105" s="4">
        <f t="shared" si="413"/>
        <v>5.9495031116852726</v>
      </c>
      <c r="DG105" s="4">
        <f t="shared" si="413"/>
        <v>5.0761001570663433</v>
      </c>
      <c r="DH105" s="4">
        <f t="shared" si="413"/>
        <v>5.9742307437235853</v>
      </c>
      <c r="DI105" s="4">
        <f t="shared" si="413"/>
        <v>6.158384704137565</v>
      </c>
      <c r="DJ105" s="4">
        <f t="shared" si="413"/>
        <v>5.6438365213996144</v>
      </c>
      <c r="DK105" s="4">
        <f t="shared" si="413"/>
        <v>5.7853534746155955</v>
      </c>
      <c r="DL105" s="4">
        <f t="shared" si="413"/>
        <v>5.0274864348325066</v>
      </c>
      <c r="DM105" s="4">
        <f t="shared" ref="DM105:DV108" si="414">100*(DM24/DI24-1)</f>
        <v>5.6150512272190811</v>
      </c>
      <c r="DN105" s="4">
        <f t="shared" si="414"/>
        <v>5.552519374085918</v>
      </c>
      <c r="DO105" s="4">
        <f t="shared" si="414"/>
        <v>6.7781512615949335</v>
      </c>
      <c r="DP105" s="4">
        <f t="shared" si="414"/>
        <v>6.6506721197092222</v>
      </c>
      <c r="DQ105" s="4">
        <f t="shared" si="414"/>
        <v>5.5323266749620403</v>
      </c>
      <c r="DR105" s="4">
        <f t="shared" si="414"/>
        <v>5.4229486837030993</v>
      </c>
      <c r="DS105" s="4">
        <f t="shared" si="414"/>
        <v>2.877257727833471</v>
      </c>
      <c r="DT105" s="4">
        <f t="shared" si="414"/>
        <v>10.170119614069417</v>
      </c>
      <c r="DU105" s="4">
        <f t="shared" si="414"/>
        <v>6.6251679222784299</v>
      </c>
      <c r="DV105" s="4">
        <f t="shared" si="414"/>
        <v>4.3855402006364397</v>
      </c>
      <c r="DW105" s="4">
        <f t="shared" ref="DW105:EF108" si="415">100*(DW24/DS24-1)</f>
        <v>15.218978901267487</v>
      </c>
      <c r="DX105" s="4">
        <f t="shared" si="415"/>
        <v>1.9581947524593746</v>
      </c>
      <c r="DY105" s="4">
        <f t="shared" si="415"/>
        <v>3.2646591651009915</v>
      </c>
      <c r="DZ105" s="4">
        <f t="shared" si="415"/>
        <v>3.9199948072269342</v>
      </c>
      <c r="EA105" s="4">
        <f t="shared" si="415"/>
        <v>-6.4370742979397155</v>
      </c>
      <c r="EB105" s="4">
        <f t="shared" si="415"/>
        <v>-2.6105547769536108</v>
      </c>
      <c r="EC105" s="4">
        <f t="shared" si="415"/>
        <v>-0.24053505063401648</v>
      </c>
      <c r="ED105" s="4">
        <f t="shared" si="415"/>
        <v>0.82677847986367681</v>
      </c>
      <c r="EE105" s="4">
        <f t="shared" si="415"/>
        <v>3.0052391181028426</v>
      </c>
      <c r="EF105" s="4">
        <f t="shared" si="415"/>
        <v>4.8704910975054361</v>
      </c>
      <c r="EG105" s="4">
        <f t="shared" ref="EG105:EP108" si="416">100*(EG24/EC24-1)</f>
        <v>4.5675881325192069</v>
      </c>
      <c r="EH105" s="4">
        <f t="shared" si="416"/>
        <v>5.1317616710795821</v>
      </c>
      <c r="EI105" s="10">
        <f t="shared" si="416"/>
        <v>3.7990732607632971</v>
      </c>
      <c r="EJ105" s="10">
        <f t="shared" si="416"/>
        <v>4.6559590619555946</v>
      </c>
      <c r="EK105" s="10">
        <f t="shared" si="416"/>
        <v>4.0736211242027975</v>
      </c>
      <c r="EL105" s="10">
        <f t="shared" si="416"/>
        <v>4.0379875209384242</v>
      </c>
      <c r="EM105" s="10">
        <f t="shared" si="416"/>
        <v>3.4814981381167787</v>
      </c>
      <c r="EN105" s="10">
        <f t="shared" si="416"/>
        <v>1.9987586491728271</v>
      </c>
      <c r="EO105" s="10">
        <f t="shared" si="416"/>
        <v>1.3923691188466814</v>
      </c>
      <c r="EP105" s="10">
        <f t="shared" si="416"/>
        <v>0.78382473656128937</v>
      </c>
      <c r="EQ105" s="10">
        <f t="shared" ref="EQ105:EZ108" si="417">100*(EQ24/EM24-1)</f>
        <v>0.89989253144999726</v>
      </c>
      <c r="ER105" s="10">
        <f t="shared" si="417"/>
        <v>0.25164036069795781</v>
      </c>
      <c r="ES105" s="10">
        <f t="shared" si="417"/>
        <v>0.24382368817958966</v>
      </c>
      <c r="ET105" s="10">
        <f t="shared" si="417"/>
        <v>-0.3583870613081408</v>
      </c>
      <c r="EU105" s="10">
        <f t="shared" si="417"/>
        <v>-0.72480695522354477</v>
      </c>
      <c r="EV105" s="10">
        <f t="shared" si="417"/>
        <v>1.8483264616442341E-2</v>
      </c>
      <c r="EW105" s="10">
        <f t="shared" si="417"/>
        <v>0.73155496814976129</v>
      </c>
      <c r="EX105" s="10">
        <f t="shared" si="417"/>
        <v>1.3379818943270338</v>
      </c>
      <c r="EY105" s="10">
        <f t="shared" si="417"/>
        <v>1.7869936205090253</v>
      </c>
      <c r="EZ105" s="10">
        <f t="shared" si="417"/>
        <v>2.339634066225349</v>
      </c>
      <c r="FA105" s="10">
        <f t="shared" ref="FA105:FJ108" si="418">100*(FA24/EW24-1)</f>
        <v>2.9788700758782261</v>
      </c>
      <c r="FB105" s="10">
        <f t="shared" si="418"/>
        <v>3.4830972406357796</v>
      </c>
      <c r="FC105" s="10">
        <f t="shared" si="418"/>
        <v>3.8736273315829628</v>
      </c>
      <c r="FD105" s="10">
        <f t="shared" si="418"/>
        <v>4.1100052571286794</v>
      </c>
      <c r="FE105" s="10">
        <f t="shared" si="418"/>
        <v>4.2709667471763302</v>
      </c>
      <c r="FF105" s="10">
        <f t="shared" si="418"/>
        <v>4.3635207803380371</v>
      </c>
      <c r="FG105" s="10">
        <f t="shared" si="418"/>
        <v>4.403169436545995</v>
      </c>
      <c r="FH105" s="10">
        <f t="shared" si="418"/>
        <v>4.4152239302602814</v>
      </c>
      <c r="FI105" s="10">
        <f t="shared" si="418"/>
        <v>4.4284956234725836</v>
      </c>
      <c r="FJ105" s="10">
        <f t="shared" si="418"/>
        <v>4.3912941546819573</v>
      </c>
      <c r="FK105" s="10">
        <f t="shared" ref="FK105:FK108" si="419">100*(FK24/FG24-1)</f>
        <v>4.3648076387185375</v>
      </c>
      <c r="FL105" s="10">
        <f t="shared" ref="FL105:FL108" si="420">100*(FL24/FH24-1)</f>
        <v>4.3472472853082422</v>
      </c>
      <c r="FM105" s="10">
        <f t="shared" ref="FM105:FM108" si="421">100*(FM24/FI24-1)</f>
        <v>4.3012121770121148</v>
      </c>
      <c r="FN105" s="10">
        <f t="shared" ref="FN105:FN108" si="422">100*(FN24/FJ24-1)</f>
        <v>4.2586081439343726</v>
      </c>
    </row>
    <row r="106" spans="2:170" x14ac:dyDescent="0.2">
      <c r="B106" t="str">
        <f>B25</f>
        <v>Personal income (mil. $)</v>
      </c>
      <c r="C106" s="4"/>
      <c r="D106" s="4"/>
      <c r="E106" s="4"/>
      <c r="F106" s="4"/>
      <c r="G106" s="4">
        <f t="shared" si="403"/>
        <v>6.9480905908190227</v>
      </c>
      <c r="H106" s="4">
        <f t="shared" si="403"/>
        <v>6.2445305353294289</v>
      </c>
      <c r="I106" s="4">
        <f t="shared" si="403"/>
        <v>5.9359510884772648</v>
      </c>
      <c r="J106" s="4">
        <f t="shared" si="403"/>
        <v>6.3012214934212718</v>
      </c>
      <c r="K106" s="4">
        <f t="shared" si="403"/>
        <v>7.7831047212581383</v>
      </c>
      <c r="L106" s="4">
        <f t="shared" si="403"/>
        <v>7.3413799832465987</v>
      </c>
      <c r="M106" s="4">
        <f t="shared" si="403"/>
        <v>7.0850861511799534</v>
      </c>
      <c r="N106" s="4">
        <f t="shared" si="403"/>
        <v>7.8530097697277812</v>
      </c>
      <c r="O106" s="4">
        <f t="shared" si="403"/>
        <v>4.0052094674157823</v>
      </c>
      <c r="P106" s="4">
        <f t="shared" si="403"/>
        <v>4.7232179555078302</v>
      </c>
      <c r="Q106" s="4">
        <f t="shared" si="404"/>
        <v>3.494085427732152</v>
      </c>
      <c r="R106" s="4">
        <f t="shared" si="404"/>
        <v>2.1647807095847904</v>
      </c>
      <c r="S106" s="4">
        <f t="shared" si="404"/>
        <v>5.0026204994596313</v>
      </c>
      <c r="T106" s="4">
        <f t="shared" si="404"/>
        <v>4.6962239600268241</v>
      </c>
      <c r="U106" s="4">
        <f t="shared" si="404"/>
        <v>5.1039884518547352</v>
      </c>
      <c r="V106" s="4">
        <f t="shared" si="404"/>
        <v>5.604160688058557</v>
      </c>
      <c r="W106" s="4">
        <f t="shared" si="404"/>
        <v>6.1261791307918312</v>
      </c>
      <c r="X106" s="4">
        <f t="shared" si="404"/>
        <v>5.858233196755247</v>
      </c>
      <c r="Y106" s="4">
        <f t="shared" si="404"/>
        <v>6.7160386632678426</v>
      </c>
      <c r="Z106" s="4">
        <f t="shared" si="404"/>
        <v>5.6959118774775108</v>
      </c>
      <c r="AA106" s="4">
        <f t="shared" si="405"/>
        <v>7.7487652572194365</v>
      </c>
      <c r="AB106" s="4">
        <f t="shared" si="405"/>
        <v>8.3484146862580211</v>
      </c>
      <c r="AC106" s="4">
        <f t="shared" si="405"/>
        <v>8.4086744029798322</v>
      </c>
      <c r="AD106" s="4">
        <f t="shared" si="405"/>
        <v>8.7305136069125044</v>
      </c>
      <c r="AE106" s="4">
        <f t="shared" si="405"/>
        <v>8.8882718140268722</v>
      </c>
      <c r="AF106" s="4">
        <f t="shared" si="405"/>
        <v>8.419607176828503</v>
      </c>
      <c r="AG106" s="4">
        <f t="shared" si="405"/>
        <v>8.1439890615621291</v>
      </c>
      <c r="AH106" s="4">
        <f t="shared" si="405"/>
        <v>9.0764880024592145</v>
      </c>
      <c r="AI106" s="4">
        <f t="shared" si="405"/>
        <v>12.647439173950502</v>
      </c>
      <c r="AJ106" s="4">
        <f t="shared" si="405"/>
        <v>12.911270453834822</v>
      </c>
      <c r="AK106" s="4">
        <f t="shared" si="406"/>
        <v>13.492587384404974</v>
      </c>
      <c r="AL106" s="4">
        <f t="shared" si="406"/>
        <v>12.272384098263679</v>
      </c>
      <c r="AM106" s="4">
        <f t="shared" si="406"/>
        <v>9.4824254729877886</v>
      </c>
      <c r="AN106" s="4">
        <f t="shared" si="406"/>
        <v>7.3405959263928899</v>
      </c>
      <c r="AO106" s="4">
        <f t="shared" si="406"/>
        <v>8.5257024450266616</v>
      </c>
      <c r="AP106" s="4">
        <f t="shared" si="406"/>
        <v>10.875188128732471</v>
      </c>
      <c r="AQ106" s="4">
        <f t="shared" si="406"/>
        <v>8.3131733206363698</v>
      </c>
      <c r="AR106" s="4">
        <f t="shared" si="406"/>
        <v>8.174538491658879</v>
      </c>
      <c r="AS106" s="4">
        <f t="shared" si="406"/>
        <v>5.6115168969092855</v>
      </c>
      <c r="AT106" s="4">
        <f t="shared" si="406"/>
        <v>3.7880239201916854</v>
      </c>
      <c r="AU106" s="4">
        <f t="shared" si="407"/>
        <v>1.6678291962914926</v>
      </c>
      <c r="AV106" s="4">
        <f t="shared" si="407"/>
        <v>3.8231064314841579</v>
      </c>
      <c r="AW106" s="4">
        <f t="shared" si="407"/>
        <v>1.3373887521211492</v>
      </c>
      <c r="AX106" s="4">
        <f t="shared" si="407"/>
        <v>0.17921421508388935</v>
      </c>
      <c r="AY106" s="4">
        <f t="shared" si="407"/>
        <v>1.8776582231039285E-3</v>
      </c>
      <c r="AZ106" s="4">
        <f t="shared" si="407"/>
        <v>-1.0484329675960025</v>
      </c>
      <c r="BA106" s="4">
        <f t="shared" si="407"/>
        <v>1.8261136153021384</v>
      </c>
      <c r="BB106" s="4">
        <f t="shared" si="407"/>
        <v>2.5032792076544075</v>
      </c>
      <c r="BC106" s="4">
        <f t="shared" si="407"/>
        <v>1.6061320196788742</v>
      </c>
      <c r="BD106" s="4">
        <f t="shared" si="407"/>
        <v>2.7230824512130658</v>
      </c>
      <c r="BE106" s="4">
        <f t="shared" si="408"/>
        <v>3.5945805019299115</v>
      </c>
      <c r="BF106" s="4">
        <f t="shared" si="408"/>
        <v>2.7498932949125976</v>
      </c>
      <c r="BG106" s="4">
        <f t="shared" si="408"/>
        <v>5.958884414919452</v>
      </c>
      <c r="BH106" s="4">
        <f t="shared" si="408"/>
        <v>6.4767744813190475</v>
      </c>
      <c r="BI106" s="4">
        <f t="shared" si="408"/>
        <v>5.1725110907851368</v>
      </c>
      <c r="BJ106" s="4">
        <f t="shared" si="408"/>
        <v>17.588963826827396</v>
      </c>
      <c r="BK106" s="4">
        <f t="shared" si="408"/>
        <v>4.9449995892933529</v>
      </c>
      <c r="BL106" s="4">
        <f t="shared" si="408"/>
        <v>4.1669661825758153</v>
      </c>
      <c r="BM106" s="4">
        <f t="shared" si="408"/>
        <v>5.0470248984011423</v>
      </c>
      <c r="BN106" s="4">
        <f t="shared" si="408"/>
        <v>-3.4623111696135966</v>
      </c>
      <c r="BO106" s="4">
        <f t="shared" si="409"/>
        <v>10.706631066183103</v>
      </c>
      <c r="BP106" s="4">
        <f t="shared" si="409"/>
        <v>10.939826417595789</v>
      </c>
      <c r="BQ106" s="4">
        <f t="shared" si="409"/>
        <v>10.742642346444997</v>
      </c>
      <c r="BR106" s="4">
        <f t="shared" si="409"/>
        <v>9.6518365085808355</v>
      </c>
      <c r="BS106" s="4">
        <f t="shared" si="409"/>
        <v>7.7849793690732083</v>
      </c>
      <c r="BT106" s="4">
        <f t="shared" si="409"/>
        <v>8.9343660386801638</v>
      </c>
      <c r="BU106" s="4">
        <f t="shared" si="409"/>
        <v>9.3350602988308662</v>
      </c>
      <c r="BV106" s="4">
        <f t="shared" si="409"/>
        <v>9.0657587330750253</v>
      </c>
      <c r="BW106" s="4">
        <f t="shared" si="409"/>
        <v>5.3743231153549509</v>
      </c>
      <c r="BX106" s="4">
        <f t="shared" si="409"/>
        <v>5.7718470088990559</v>
      </c>
      <c r="BY106" s="4">
        <f t="shared" si="410"/>
        <v>3.5186821349573183</v>
      </c>
      <c r="BZ106" s="4">
        <f t="shared" si="410"/>
        <v>0.11892232451578</v>
      </c>
      <c r="CA106" s="4">
        <f t="shared" si="410"/>
        <v>-5.2608280621752712</v>
      </c>
      <c r="CB106" s="4">
        <f t="shared" si="410"/>
        <v>-7.9031560308759019</v>
      </c>
      <c r="CC106" s="4">
        <f t="shared" si="410"/>
        <v>-7.994818743362897</v>
      </c>
      <c r="CD106" s="4">
        <f t="shared" si="410"/>
        <v>-5.509362911249827</v>
      </c>
      <c r="CE106" s="4">
        <f t="shared" si="410"/>
        <v>0.37154139748993842</v>
      </c>
      <c r="CF106" s="4">
        <f t="shared" si="410"/>
        <v>1.6947601610465712</v>
      </c>
      <c r="CG106" s="4">
        <f t="shared" si="410"/>
        <v>3.5320675563776271</v>
      </c>
      <c r="CH106" s="4">
        <f t="shared" si="410"/>
        <v>3.612091568199105</v>
      </c>
      <c r="CI106" s="4">
        <f t="shared" si="411"/>
        <v>8.0016599702696247</v>
      </c>
      <c r="CJ106" s="4">
        <f t="shared" si="411"/>
        <v>6.8922041546186197</v>
      </c>
      <c r="CK106" s="4">
        <f t="shared" si="411"/>
        <v>6.9799319999577669</v>
      </c>
      <c r="CL106" s="4">
        <f t="shared" si="411"/>
        <v>7.5577011257601745</v>
      </c>
      <c r="CM106" s="4">
        <f t="shared" si="411"/>
        <v>9.8630309000220286</v>
      </c>
      <c r="CN106" s="4">
        <f t="shared" si="411"/>
        <v>11.07292034273768</v>
      </c>
      <c r="CO106" s="4">
        <f t="shared" si="411"/>
        <v>10.020600260687029</v>
      </c>
      <c r="CP106" s="4">
        <f t="shared" si="411"/>
        <v>12.529129429380426</v>
      </c>
      <c r="CQ106" s="4">
        <f t="shared" si="411"/>
        <v>3.3193006502479916</v>
      </c>
      <c r="CR106" s="4">
        <f t="shared" si="411"/>
        <v>2.705937223523458</v>
      </c>
      <c r="CS106" s="4">
        <f t="shared" si="412"/>
        <v>4.1179812418185247</v>
      </c>
      <c r="CT106" s="4">
        <f t="shared" si="412"/>
        <v>0.81793371267666615</v>
      </c>
      <c r="CU106" s="4">
        <f t="shared" si="412"/>
        <v>7.6203947891664292</v>
      </c>
      <c r="CV106" s="4">
        <f t="shared" si="412"/>
        <v>8.8368403521111851</v>
      </c>
      <c r="CW106" s="4">
        <f t="shared" si="412"/>
        <v>9.6685622096105419</v>
      </c>
      <c r="CX106" s="4">
        <f t="shared" si="412"/>
        <v>11.101779142464441</v>
      </c>
      <c r="CY106" s="4">
        <f t="shared" si="412"/>
        <v>7.9717743767727889</v>
      </c>
      <c r="CZ106" s="4">
        <f t="shared" si="412"/>
        <v>7.1700493074397631</v>
      </c>
      <c r="DA106" s="4">
        <f t="shared" si="412"/>
        <v>6.1540650262843499</v>
      </c>
      <c r="DB106" s="4">
        <f t="shared" si="412"/>
        <v>5.0563814009707109</v>
      </c>
      <c r="DC106" s="4">
        <f t="shared" si="413"/>
        <v>6.4738251239075728</v>
      </c>
      <c r="DD106" s="4">
        <f t="shared" si="413"/>
        <v>6.0519314000862856</v>
      </c>
      <c r="DE106" s="4">
        <f t="shared" si="413"/>
        <v>6.0887716999604713</v>
      </c>
      <c r="DF106" s="4">
        <f t="shared" si="413"/>
        <v>7.5329314226271871</v>
      </c>
      <c r="DG106" s="4">
        <f t="shared" si="413"/>
        <v>7.2155856387446038</v>
      </c>
      <c r="DH106" s="4">
        <f t="shared" si="413"/>
        <v>7.6660267396832626</v>
      </c>
      <c r="DI106" s="4">
        <f t="shared" si="413"/>
        <v>7.8612990136784244</v>
      </c>
      <c r="DJ106" s="4">
        <f t="shared" si="413"/>
        <v>7.4898570510316453</v>
      </c>
      <c r="DK106" s="4">
        <f t="shared" si="413"/>
        <v>7.7581200037832865</v>
      </c>
      <c r="DL106" s="4">
        <f t="shared" si="413"/>
        <v>7.3318478756031702</v>
      </c>
      <c r="DM106" s="4">
        <f t="shared" si="414"/>
        <v>7.913600145769828</v>
      </c>
      <c r="DN106" s="4">
        <f t="shared" si="414"/>
        <v>7.6137479994728308</v>
      </c>
      <c r="DO106" s="4">
        <f t="shared" si="414"/>
        <v>8.3274771691290272</v>
      </c>
      <c r="DP106" s="4">
        <f t="shared" si="414"/>
        <v>8.2350696154824377</v>
      </c>
      <c r="DQ106" s="4">
        <f t="shared" si="414"/>
        <v>6.9988848165029038</v>
      </c>
      <c r="DR106" s="4">
        <f t="shared" si="414"/>
        <v>6.9029906650870831</v>
      </c>
      <c r="DS106" s="4">
        <f t="shared" si="414"/>
        <v>4.47166467398048</v>
      </c>
      <c r="DT106" s="4">
        <f t="shared" si="414"/>
        <v>10.799657067822954</v>
      </c>
      <c r="DU106" s="4">
        <f t="shared" si="414"/>
        <v>7.818176794136078</v>
      </c>
      <c r="DV106" s="4">
        <f t="shared" si="414"/>
        <v>5.6752782433333149</v>
      </c>
      <c r="DW106" s="4">
        <f t="shared" si="415"/>
        <v>17.559872895508377</v>
      </c>
      <c r="DX106" s="4">
        <f t="shared" si="415"/>
        <v>6.0427174509942061</v>
      </c>
      <c r="DY106" s="4">
        <f t="shared" si="415"/>
        <v>8.0124595864849546</v>
      </c>
      <c r="DZ106" s="4">
        <f t="shared" si="415"/>
        <v>9.9509030273504209</v>
      </c>
      <c r="EA106" s="4">
        <f t="shared" si="415"/>
        <v>-0.27809521623569644</v>
      </c>
      <c r="EB106" s="4">
        <f t="shared" si="415"/>
        <v>4.1176925941645681</v>
      </c>
      <c r="EC106" s="4">
        <f t="shared" si="415"/>
        <v>6.4288976021752875</v>
      </c>
      <c r="ED106" s="4">
        <f t="shared" si="415"/>
        <v>6.8790622298838366</v>
      </c>
      <c r="EE106" s="4">
        <f t="shared" si="415"/>
        <v>8.1980337439261142</v>
      </c>
      <c r="EF106" s="4">
        <f t="shared" si="415"/>
        <v>8.9797880389525844</v>
      </c>
      <c r="EG106" s="4">
        <f t="shared" si="416"/>
        <v>8.1545962461037291</v>
      </c>
      <c r="EH106" s="4">
        <f t="shared" si="416"/>
        <v>8.1297818852646753</v>
      </c>
      <c r="EI106" s="10">
        <f t="shared" si="416"/>
        <v>6.6822841836366109</v>
      </c>
      <c r="EJ106" s="10">
        <f t="shared" si="416"/>
        <v>7.4589171468248727</v>
      </c>
      <c r="EK106" s="10">
        <f t="shared" si="416"/>
        <v>6.5946319054079217</v>
      </c>
      <c r="EL106" s="10">
        <f t="shared" si="416"/>
        <v>6.740239562170558</v>
      </c>
      <c r="EM106" s="10">
        <f t="shared" si="416"/>
        <v>6.1288327082532179</v>
      </c>
      <c r="EN106" s="10">
        <f t="shared" si="416"/>
        <v>4.4906859585850611</v>
      </c>
      <c r="EO106" s="10">
        <f t="shared" si="416"/>
        <v>4.1437815076684315</v>
      </c>
      <c r="EP106" s="10">
        <f t="shared" si="416"/>
        <v>3.6189599064684774</v>
      </c>
      <c r="EQ106" s="10">
        <f t="shared" si="417"/>
        <v>3.5522825048878159</v>
      </c>
      <c r="ER106" s="10">
        <f t="shared" si="417"/>
        <v>3.4062072985833414</v>
      </c>
      <c r="ES106" s="10">
        <f t="shared" si="417"/>
        <v>3.6572896138395539</v>
      </c>
      <c r="ET106" s="10">
        <f t="shared" si="417"/>
        <v>2.957095354748529</v>
      </c>
      <c r="EU106" s="10">
        <f t="shared" si="417"/>
        <v>2.3778317105064506</v>
      </c>
      <c r="EV106" s="10">
        <f t="shared" si="417"/>
        <v>2.6349161192650961</v>
      </c>
      <c r="EW106" s="10">
        <f t="shared" si="417"/>
        <v>3.0153546741460202</v>
      </c>
      <c r="EX106" s="10">
        <f t="shared" si="417"/>
        <v>3.4746603197192805</v>
      </c>
      <c r="EY106" s="10">
        <f t="shared" si="417"/>
        <v>3.9080024977635963</v>
      </c>
      <c r="EZ106" s="10">
        <f t="shared" si="417"/>
        <v>4.3133017364569648</v>
      </c>
      <c r="FA106" s="10">
        <f t="shared" si="418"/>
        <v>4.7667704148698364</v>
      </c>
      <c r="FB106" s="10">
        <f t="shared" si="418"/>
        <v>5.157808616130577</v>
      </c>
      <c r="FC106" s="10">
        <f t="shared" si="418"/>
        <v>5.4603072310943856</v>
      </c>
      <c r="FD106" s="10">
        <f t="shared" si="418"/>
        <v>5.6876351053648744</v>
      </c>
      <c r="FE106" s="10">
        <f t="shared" si="418"/>
        <v>5.8271560665092093</v>
      </c>
      <c r="FF106" s="10">
        <f t="shared" si="418"/>
        <v>5.9194265744012764</v>
      </c>
      <c r="FG106" s="10">
        <f t="shared" si="418"/>
        <v>5.9871331863029065</v>
      </c>
      <c r="FH106" s="10">
        <f t="shared" si="418"/>
        <v>6.0156583155650312</v>
      </c>
      <c r="FI106" s="10">
        <f t="shared" si="418"/>
        <v>6.0378869354934528</v>
      </c>
      <c r="FJ106" s="10">
        <f t="shared" si="418"/>
        <v>6.0332830770073675</v>
      </c>
      <c r="FK106" s="10">
        <f t="shared" si="419"/>
        <v>6.0317216002898189</v>
      </c>
      <c r="FL106" s="10">
        <f t="shared" si="420"/>
        <v>6.0433888950691683</v>
      </c>
      <c r="FM106" s="10">
        <f t="shared" si="421"/>
        <v>6.0203856653768151</v>
      </c>
      <c r="FN106" s="10">
        <f t="shared" si="422"/>
        <v>5.9857227898664878</v>
      </c>
    </row>
    <row r="107" spans="2:170" x14ac:dyDescent="0.2">
      <c r="B107" t="str">
        <f>B26</f>
        <v xml:space="preserve">  Wage and salary disbursements (mil. $)</v>
      </c>
      <c r="C107" s="4"/>
      <c r="D107" s="4"/>
      <c r="E107" s="4"/>
      <c r="F107" s="4"/>
      <c r="G107" s="4">
        <f t="shared" si="403"/>
        <v>7.4683645035198643</v>
      </c>
      <c r="H107" s="4">
        <f t="shared" si="403"/>
        <v>5.7577225874655191</v>
      </c>
      <c r="I107" s="4">
        <f t="shared" si="403"/>
        <v>5.6343882890027119</v>
      </c>
      <c r="J107" s="4">
        <f t="shared" si="403"/>
        <v>5.9694133411925643</v>
      </c>
      <c r="K107" s="4">
        <f t="shared" si="403"/>
        <v>9.7076824789359648</v>
      </c>
      <c r="L107" s="4">
        <f t="shared" si="403"/>
        <v>9.1444434670108663</v>
      </c>
      <c r="M107" s="4">
        <f t="shared" si="403"/>
        <v>7.4954103943205563</v>
      </c>
      <c r="N107" s="4">
        <f t="shared" si="403"/>
        <v>10.168741136706739</v>
      </c>
      <c r="O107" s="4">
        <f t="shared" si="403"/>
        <v>1.6517709984424256</v>
      </c>
      <c r="P107" s="4">
        <f t="shared" si="403"/>
        <v>2.7598912599801295</v>
      </c>
      <c r="Q107" s="4">
        <f t="shared" si="404"/>
        <v>1.9196877641396659</v>
      </c>
      <c r="R107" s="4">
        <f t="shared" si="404"/>
        <v>-1.9786712226279812</v>
      </c>
      <c r="S107" s="4">
        <f t="shared" si="404"/>
        <v>3.084232191752001</v>
      </c>
      <c r="T107" s="4">
        <f t="shared" si="404"/>
        <v>3.0673808582224016</v>
      </c>
      <c r="U107" s="4">
        <f t="shared" si="404"/>
        <v>2.7064127980762631</v>
      </c>
      <c r="V107" s="4">
        <f t="shared" si="404"/>
        <v>5.6522424647427405</v>
      </c>
      <c r="W107" s="4">
        <f t="shared" si="404"/>
        <v>6.2971034677342441</v>
      </c>
      <c r="X107" s="4">
        <f t="shared" si="404"/>
        <v>5.7200055740154188</v>
      </c>
      <c r="Y107" s="4">
        <f t="shared" si="404"/>
        <v>7.670047113209888</v>
      </c>
      <c r="Z107" s="4">
        <f t="shared" si="404"/>
        <v>5.2106644429848359</v>
      </c>
      <c r="AA107" s="4">
        <f t="shared" si="405"/>
        <v>8.7252891779746822</v>
      </c>
      <c r="AB107" s="4">
        <f t="shared" si="405"/>
        <v>9.4216897764997309</v>
      </c>
      <c r="AC107" s="4">
        <f t="shared" si="405"/>
        <v>10.344401906139655</v>
      </c>
      <c r="AD107" s="4">
        <f t="shared" si="405"/>
        <v>12.726056361537319</v>
      </c>
      <c r="AE107" s="4">
        <f t="shared" si="405"/>
        <v>13.840683800959575</v>
      </c>
      <c r="AF107" s="4">
        <f t="shared" si="405"/>
        <v>15.120879790174978</v>
      </c>
      <c r="AG107" s="4">
        <f t="shared" si="405"/>
        <v>13.528777809971082</v>
      </c>
      <c r="AH107" s="4">
        <f t="shared" si="405"/>
        <v>14.233479544901396</v>
      </c>
      <c r="AI107" s="4">
        <f t="shared" si="405"/>
        <v>15.021850198755061</v>
      </c>
      <c r="AJ107" s="4">
        <f t="shared" si="405"/>
        <v>14.077501890973521</v>
      </c>
      <c r="AK107" s="4">
        <f t="shared" si="406"/>
        <v>15.392626957996679</v>
      </c>
      <c r="AL107" s="4">
        <f t="shared" si="406"/>
        <v>14.15959730626286</v>
      </c>
      <c r="AM107" s="4">
        <f t="shared" si="406"/>
        <v>13.771216208942461</v>
      </c>
      <c r="AN107" s="4">
        <f t="shared" si="406"/>
        <v>10.36214780468876</v>
      </c>
      <c r="AO107" s="4">
        <f t="shared" si="406"/>
        <v>12.167555561305887</v>
      </c>
      <c r="AP107" s="4">
        <f t="shared" si="406"/>
        <v>15.423228774118126</v>
      </c>
      <c r="AQ107" s="4">
        <f t="shared" si="406"/>
        <v>10.59962836526287</v>
      </c>
      <c r="AR107" s="4">
        <f t="shared" si="406"/>
        <v>8.2436315627751213</v>
      </c>
      <c r="AS107" s="4">
        <f t="shared" si="406"/>
        <v>3.1512953628669571</v>
      </c>
      <c r="AT107" s="4">
        <f t="shared" si="406"/>
        <v>-6.2174327045338984E-2</v>
      </c>
      <c r="AU107" s="4">
        <f t="shared" si="407"/>
        <v>-3.1855813631476604</v>
      </c>
      <c r="AV107" s="4">
        <f t="shared" si="407"/>
        <v>1.6721214199654444</v>
      </c>
      <c r="AW107" s="4">
        <f t="shared" si="407"/>
        <v>-1.5129518458023905</v>
      </c>
      <c r="AX107" s="4">
        <f t="shared" si="407"/>
        <v>-2.6889023712763804</v>
      </c>
      <c r="AY107" s="4">
        <f t="shared" si="407"/>
        <v>-2.4486359238697242</v>
      </c>
      <c r="AZ107" s="4">
        <f t="shared" si="407"/>
        <v>-4.2615846392679346</v>
      </c>
      <c r="BA107" s="4">
        <f t="shared" si="407"/>
        <v>-9.763476149959871E-3</v>
      </c>
      <c r="BB107" s="4">
        <f t="shared" si="407"/>
        <v>4.505473919453884E-2</v>
      </c>
      <c r="BC107" s="4">
        <f t="shared" si="407"/>
        <v>-0.99376156058946785</v>
      </c>
      <c r="BD107" s="4">
        <f t="shared" si="407"/>
        <v>0.83914217308811434</v>
      </c>
      <c r="BE107" s="4">
        <f t="shared" si="408"/>
        <v>2.2411937179487973</v>
      </c>
      <c r="BF107" s="4">
        <f t="shared" si="408"/>
        <v>1.2182829755695623</v>
      </c>
      <c r="BG107" s="4">
        <f t="shared" si="408"/>
        <v>1.7852970107718358</v>
      </c>
      <c r="BH107" s="4">
        <f t="shared" si="408"/>
        <v>3.1455632693742297</v>
      </c>
      <c r="BI107" s="4">
        <f t="shared" si="408"/>
        <v>2.0480267060530633</v>
      </c>
      <c r="BJ107" s="4">
        <f t="shared" si="408"/>
        <v>4.7449978156005379</v>
      </c>
      <c r="BK107" s="4">
        <f t="shared" si="408"/>
        <v>5.9131884768655496</v>
      </c>
      <c r="BL107" s="4">
        <f t="shared" si="408"/>
        <v>3.9163789442129504</v>
      </c>
      <c r="BM107" s="4">
        <f t="shared" si="408"/>
        <v>4.7312459676527308</v>
      </c>
      <c r="BN107" s="4">
        <f t="shared" si="408"/>
        <v>6.1859224133737456</v>
      </c>
      <c r="BO107" s="4">
        <f t="shared" si="409"/>
        <v>9.9058471535126813</v>
      </c>
      <c r="BP107" s="4">
        <f t="shared" si="409"/>
        <v>9.8932831731249227</v>
      </c>
      <c r="BQ107" s="4">
        <f t="shared" si="409"/>
        <v>9.7884037487405706</v>
      </c>
      <c r="BR107" s="4">
        <f t="shared" si="409"/>
        <v>9.0643497831493178</v>
      </c>
      <c r="BS107" s="4">
        <f t="shared" si="409"/>
        <v>7.7739817864192151</v>
      </c>
      <c r="BT107" s="4">
        <f t="shared" si="409"/>
        <v>8.8849664331071665</v>
      </c>
      <c r="BU107" s="4">
        <f t="shared" si="409"/>
        <v>9.3907076638052303</v>
      </c>
      <c r="BV107" s="4">
        <f t="shared" si="409"/>
        <v>8.5132465891057265</v>
      </c>
      <c r="BW107" s="4">
        <f t="shared" si="409"/>
        <v>5.1985823964994404</v>
      </c>
      <c r="BX107" s="4">
        <f t="shared" si="409"/>
        <v>3.2561340575007591</v>
      </c>
      <c r="BY107" s="4">
        <f t="shared" si="410"/>
        <v>2.8739493345845135</v>
      </c>
      <c r="BZ107" s="4">
        <f t="shared" si="410"/>
        <v>-0.22361816113732891</v>
      </c>
      <c r="CA107" s="4">
        <f t="shared" si="410"/>
        <v>-3.0308955866699572</v>
      </c>
      <c r="CB107" s="4">
        <f t="shared" si="410"/>
        <v>-2.8770243124710215</v>
      </c>
      <c r="CC107" s="4">
        <f t="shared" si="410"/>
        <v>-5.3025770160741947</v>
      </c>
      <c r="CD107" s="4">
        <f t="shared" si="410"/>
        <v>-3.6252100312072488</v>
      </c>
      <c r="CE107" s="4">
        <f t="shared" si="410"/>
        <v>-0.9929360609797877</v>
      </c>
      <c r="CF107" s="4">
        <f t="shared" si="410"/>
        <v>0.27931760299444441</v>
      </c>
      <c r="CG107" s="4">
        <f t="shared" si="410"/>
        <v>2.6060427153918209</v>
      </c>
      <c r="CH107" s="4">
        <f t="shared" si="410"/>
        <v>3.4096491951000729</v>
      </c>
      <c r="CI107" s="4">
        <f t="shared" si="411"/>
        <v>6.9401716109859679</v>
      </c>
      <c r="CJ107" s="4">
        <f t="shared" si="411"/>
        <v>6.0423712664090523</v>
      </c>
      <c r="CK107" s="4">
        <f t="shared" si="411"/>
        <v>6.5305427035103891</v>
      </c>
      <c r="CL107" s="4">
        <f t="shared" si="411"/>
        <v>6.4750608341034965</v>
      </c>
      <c r="CM107" s="4">
        <f t="shared" si="411"/>
        <v>7.3172070794865318</v>
      </c>
      <c r="CN107" s="4">
        <f t="shared" si="411"/>
        <v>7.7019140072912107</v>
      </c>
      <c r="CO107" s="4">
        <f t="shared" si="411"/>
        <v>7.3518956436081639</v>
      </c>
      <c r="CP107" s="4">
        <f t="shared" si="411"/>
        <v>7.9410962268583463</v>
      </c>
      <c r="CQ107" s="4">
        <f t="shared" si="411"/>
        <v>5.3019338716733921</v>
      </c>
      <c r="CR107" s="4">
        <f t="shared" si="411"/>
        <v>4.9576535159505664</v>
      </c>
      <c r="CS107" s="4">
        <f t="shared" si="412"/>
        <v>4.7088495218216675</v>
      </c>
      <c r="CT107" s="4">
        <f t="shared" si="412"/>
        <v>3.8977448215891775</v>
      </c>
      <c r="CU107" s="4">
        <f t="shared" si="412"/>
        <v>7.3414486068528628</v>
      </c>
      <c r="CV107" s="4">
        <f t="shared" si="412"/>
        <v>6.9456032355450947</v>
      </c>
      <c r="CW107" s="4">
        <f t="shared" si="412"/>
        <v>8.3100093064078173</v>
      </c>
      <c r="CX107" s="4">
        <f t="shared" si="412"/>
        <v>9.3497003217577479</v>
      </c>
      <c r="CY107" s="4">
        <f t="shared" si="412"/>
        <v>5.3407449095743242</v>
      </c>
      <c r="CZ107" s="4">
        <f t="shared" si="412"/>
        <v>6.9956815102323766</v>
      </c>
      <c r="DA107" s="4">
        <f t="shared" si="412"/>
        <v>6.267051343711727</v>
      </c>
      <c r="DB107" s="4">
        <f t="shared" si="412"/>
        <v>4.8896088836921425</v>
      </c>
      <c r="DC107" s="4">
        <f t="shared" si="413"/>
        <v>7.8344049885489708</v>
      </c>
      <c r="DD107" s="4">
        <f t="shared" si="413"/>
        <v>6.4848929039480252</v>
      </c>
      <c r="DE107" s="4">
        <f t="shared" si="413"/>
        <v>5.9460533076038935</v>
      </c>
      <c r="DF107" s="4">
        <f t="shared" si="413"/>
        <v>8.4396876391941156</v>
      </c>
      <c r="DG107" s="4">
        <f t="shared" si="413"/>
        <v>7.2188684388299507</v>
      </c>
      <c r="DH107" s="4">
        <f t="shared" si="413"/>
        <v>8.0945644467199216</v>
      </c>
      <c r="DI107" s="4">
        <f t="shared" si="413"/>
        <v>8.9624335114638409</v>
      </c>
      <c r="DJ107" s="4">
        <f t="shared" si="413"/>
        <v>8.636592145705869</v>
      </c>
      <c r="DK107" s="4">
        <f t="shared" si="413"/>
        <v>11.320438379678999</v>
      </c>
      <c r="DL107" s="4">
        <f t="shared" si="413"/>
        <v>10.189434180298939</v>
      </c>
      <c r="DM107" s="4">
        <f t="shared" si="414"/>
        <v>10.631821166487487</v>
      </c>
      <c r="DN107" s="4">
        <f t="shared" si="414"/>
        <v>8.9013129192147655</v>
      </c>
      <c r="DO107" s="4">
        <f t="shared" si="414"/>
        <v>8.0318771646507479</v>
      </c>
      <c r="DP107" s="4">
        <f t="shared" si="414"/>
        <v>8.1398794477855141</v>
      </c>
      <c r="DQ107" s="4">
        <f t="shared" si="414"/>
        <v>6.8453386450674003</v>
      </c>
      <c r="DR107" s="4">
        <f t="shared" si="414"/>
        <v>8.3535341466754787</v>
      </c>
      <c r="DS107" s="4">
        <f t="shared" si="414"/>
        <v>8.1032308034155953</v>
      </c>
      <c r="DT107" s="4">
        <f t="shared" si="414"/>
        <v>1.674109482963182</v>
      </c>
      <c r="DU107" s="4">
        <f t="shared" si="414"/>
        <v>5.566126094482815</v>
      </c>
      <c r="DV107" s="4">
        <f t="shared" si="414"/>
        <v>5.8701103563699952</v>
      </c>
      <c r="DW107" s="4">
        <f t="shared" si="415"/>
        <v>5.4455516705640417</v>
      </c>
      <c r="DX107" s="4">
        <f t="shared" si="415"/>
        <v>14.822093376602407</v>
      </c>
      <c r="DY107" s="4">
        <f t="shared" si="415"/>
        <v>11.739360654084209</v>
      </c>
      <c r="DZ107" s="4">
        <f t="shared" si="415"/>
        <v>12.055285830487229</v>
      </c>
      <c r="EA107" s="4">
        <f t="shared" si="415"/>
        <v>7.9767236660028162</v>
      </c>
      <c r="EB107" s="4">
        <f t="shared" si="415"/>
        <v>5.0119945258610743</v>
      </c>
      <c r="EC107" s="4">
        <f t="shared" si="415"/>
        <v>5.7605772244497144</v>
      </c>
      <c r="ED107" s="4">
        <f t="shared" si="415"/>
        <v>3.0108819985473323</v>
      </c>
      <c r="EE107" s="4">
        <f t="shared" si="415"/>
        <v>7.927796630547479</v>
      </c>
      <c r="EF107" s="4">
        <f t="shared" si="415"/>
        <v>8.6842237028018623</v>
      </c>
      <c r="EG107" s="4">
        <f t="shared" si="416"/>
        <v>7.4178093724236893</v>
      </c>
      <c r="EH107" s="4">
        <f t="shared" si="416"/>
        <v>8.8942323038355919</v>
      </c>
      <c r="EI107" s="10">
        <f t="shared" si="416"/>
        <v>7.0996454449267832</v>
      </c>
      <c r="EJ107" s="10">
        <f t="shared" si="416"/>
        <v>9.2828438532913449</v>
      </c>
      <c r="EK107" s="10">
        <f t="shared" si="416"/>
        <v>7.5731616333014617</v>
      </c>
      <c r="EL107" s="10">
        <f t="shared" si="416"/>
        <v>7.9681448057443705</v>
      </c>
      <c r="EM107" s="10">
        <f t="shared" si="416"/>
        <v>6.2741695968059119</v>
      </c>
      <c r="EN107" s="10">
        <f t="shared" si="416"/>
        <v>3.2427454179434712</v>
      </c>
      <c r="EO107" s="10">
        <f t="shared" si="416"/>
        <v>3.363660933185697</v>
      </c>
      <c r="EP107" s="10">
        <f t="shared" si="416"/>
        <v>2.5067817665471948</v>
      </c>
      <c r="EQ107" s="10">
        <f t="shared" si="417"/>
        <v>2.4212566808702096</v>
      </c>
      <c r="ER107" s="10">
        <f t="shared" si="417"/>
        <v>2.5143475414211247</v>
      </c>
      <c r="ES107" s="10">
        <f t="shared" si="417"/>
        <v>2.3131194465237703</v>
      </c>
      <c r="ET107" s="10">
        <f t="shared" si="417"/>
        <v>1.2860919347601474</v>
      </c>
      <c r="EU107" s="10">
        <f t="shared" si="417"/>
        <v>0.83420715079451924</v>
      </c>
      <c r="EV107" s="10">
        <f t="shared" si="417"/>
        <v>1.2046290452234487</v>
      </c>
      <c r="EW107" s="10">
        <f t="shared" si="417"/>
        <v>1.9839999079178661</v>
      </c>
      <c r="EX107" s="10">
        <f t="shared" si="417"/>
        <v>2.7978522400964989</v>
      </c>
      <c r="EY107" s="10">
        <f t="shared" si="417"/>
        <v>3.3975984875581178</v>
      </c>
      <c r="EZ107" s="10">
        <f t="shared" si="417"/>
        <v>3.8958986434987075</v>
      </c>
      <c r="FA107" s="10">
        <f t="shared" si="418"/>
        <v>4.2719219113908968</v>
      </c>
      <c r="FB107" s="10">
        <f t="shared" si="418"/>
        <v>4.5713715152967405</v>
      </c>
      <c r="FC107" s="10">
        <f t="shared" si="418"/>
        <v>4.8117943002807362</v>
      </c>
      <c r="FD107" s="10">
        <f t="shared" si="418"/>
        <v>4.9904134289422641</v>
      </c>
      <c r="FE107" s="10">
        <f t="shared" si="418"/>
        <v>5.1174882241177055</v>
      </c>
      <c r="FF107" s="10">
        <f t="shared" si="418"/>
        <v>5.178137525026183</v>
      </c>
      <c r="FG107" s="10">
        <f t="shared" si="418"/>
        <v>5.1862038686530276</v>
      </c>
      <c r="FH107" s="10">
        <f t="shared" si="418"/>
        <v>5.1625069510685684</v>
      </c>
      <c r="FI107" s="10">
        <f t="shared" si="418"/>
        <v>5.1335356204700089</v>
      </c>
      <c r="FJ107" s="10">
        <f t="shared" si="418"/>
        <v>5.1106910907879444</v>
      </c>
      <c r="FK107" s="10">
        <f t="shared" si="419"/>
        <v>5.1169288673161395</v>
      </c>
      <c r="FL107" s="10">
        <f t="shared" si="420"/>
        <v>5.1412034380706517</v>
      </c>
      <c r="FM107" s="10">
        <f t="shared" si="421"/>
        <v>5.1489945187366715</v>
      </c>
      <c r="FN107" s="10">
        <f t="shared" si="422"/>
        <v>5.1692562811466169</v>
      </c>
    </row>
    <row r="108" spans="2:170" x14ac:dyDescent="0.2">
      <c r="B108" t="str">
        <f>B27</f>
        <v>Per capita personal income ($)</v>
      </c>
      <c r="C108" s="4"/>
      <c r="D108" s="4"/>
      <c r="E108" s="4"/>
      <c r="F108" s="4"/>
      <c r="G108" s="4">
        <f t="shared" si="403"/>
        <v>3.5302179682190404</v>
      </c>
      <c r="H108" s="4">
        <f t="shared" si="403"/>
        <v>3.2749204568353063</v>
      </c>
      <c r="I108" s="4">
        <f t="shared" si="403"/>
        <v>3.5109409718883766</v>
      </c>
      <c r="J108" s="4">
        <f t="shared" si="403"/>
        <v>4.3951438824640698</v>
      </c>
      <c r="K108" s="4">
        <f t="shared" si="403"/>
        <v>6.2508070813703132</v>
      </c>
      <c r="L108" s="4">
        <f t="shared" si="403"/>
        <v>5.991371288461389</v>
      </c>
      <c r="M108" s="4">
        <f t="shared" si="403"/>
        <v>5.7382718745283112</v>
      </c>
      <c r="N108" s="4">
        <f t="shared" si="403"/>
        <v>6.3999358183584931</v>
      </c>
      <c r="O108" s="4">
        <f t="shared" si="403"/>
        <v>2.4941155844304896</v>
      </c>
      <c r="P108" s="4">
        <f t="shared" si="403"/>
        <v>3.1355045729986042</v>
      </c>
      <c r="Q108" s="4">
        <f t="shared" si="404"/>
        <v>1.9060316155489643</v>
      </c>
      <c r="R108" s="4">
        <f t="shared" si="404"/>
        <v>0.61267212773086221</v>
      </c>
      <c r="S108" s="4">
        <f t="shared" si="404"/>
        <v>3.4469267735197651</v>
      </c>
      <c r="T108" s="4">
        <f t="shared" si="404"/>
        <v>3.1973340169337838</v>
      </c>
      <c r="U108" s="4">
        <f t="shared" si="404"/>
        <v>3.6574564075255278</v>
      </c>
      <c r="V108" s="4">
        <f t="shared" si="404"/>
        <v>4.2086938524042994</v>
      </c>
      <c r="W108" s="4">
        <f t="shared" si="404"/>
        <v>4.775286839048154</v>
      </c>
      <c r="X108" s="4">
        <f t="shared" si="404"/>
        <v>4.5502795957361952</v>
      </c>
      <c r="Y108" s="4">
        <f t="shared" si="404"/>
        <v>5.4247283445512773</v>
      </c>
      <c r="Z108" s="4">
        <f t="shared" si="404"/>
        <v>4.4318324544883492</v>
      </c>
      <c r="AA108" s="4">
        <f t="shared" si="405"/>
        <v>6.4633735692118943</v>
      </c>
      <c r="AB108" s="4">
        <f t="shared" si="405"/>
        <v>7.0457586220513679</v>
      </c>
      <c r="AC108" s="4">
        <f t="shared" si="405"/>
        <v>7.073455889901048</v>
      </c>
      <c r="AD108" s="4">
        <f t="shared" si="405"/>
        <v>7.3276344054465259</v>
      </c>
      <c r="AE108" s="4">
        <f t="shared" si="405"/>
        <v>7.3779862783410533</v>
      </c>
      <c r="AF108" s="4">
        <f t="shared" si="405"/>
        <v>6.7669547352388726</v>
      </c>
      <c r="AG108" s="4">
        <f t="shared" si="405"/>
        <v>6.3281838082468456</v>
      </c>
      <c r="AH108" s="4">
        <f t="shared" si="405"/>
        <v>7.0887386944569197</v>
      </c>
      <c r="AI108" s="4">
        <f t="shared" si="405"/>
        <v>10.477946320388899</v>
      </c>
      <c r="AJ108" s="4">
        <f t="shared" si="405"/>
        <v>10.686398783083373</v>
      </c>
      <c r="AK108" s="4">
        <f t="shared" si="406"/>
        <v>11.256742637361473</v>
      </c>
      <c r="AL108" s="4">
        <f t="shared" si="406"/>
        <v>10.086883827769677</v>
      </c>
      <c r="AM108" s="4">
        <f t="shared" si="406"/>
        <v>7.3784909130750975</v>
      </c>
      <c r="AN108" s="4">
        <f t="shared" si="406"/>
        <v>5.2910027181975572</v>
      </c>
      <c r="AO108" s="4">
        <f t="shared" si="406"/>
        <v>6.4686057297411503</v>
      </c>
      <c r="AP108" s="4">
        <f t="shared" si="406"/>
        <v>8.8141368307023136</v>
      </c>
      <c r="AQ108" s="4">
        <f t="shared" si="406"/>
        <v>6.3863381469749569</v>
      </c>
      <c r="AR108" s="4">
        <f t="shared" si="406"/>
        <v>6.3944934126355601</v>
      </c>
      <c r="AS108" s="4">
        <f t="shared" si="406"/>
        <v>4.038078800915379</v>
      </c>
      <c r="AT108" s="4">
        <f t="shared" si="406"/>
        <v>2.3837497636543636</v>
      </c>
      <c r="AU108" s="4">
        <f t="shared" si="407"/>
        <v>0.37067444088747514</v>
      </c>
      <c r="AV108" s="4">
        <f t="shared" si="407"/>
        <v>2.4906697927649102</v>
      </c>
      <c r="AW108" s="4">
        <f t="shared" si="407"/>
        <v>-1.9450668284248795E-2</v>
      </c>
      <c r="AX108" s="4">
        <f t="shared" si="407"/>
        <v>-1.2145360264314675</v>
      </c>
      <c r="AY108" s="4">
        <f t="shared" si="407"/>
        <v>-1.3879600590071761</v>
      </c>
      <c r="AZ108" s="4">
        <f t="shared" si="407"/>
        <v>-2.3355067840500898</v>
      </c>
      <c r="BA108" s="4">
        <f t="shared" si="407"/>
        <v>0.65064905161464903</v>
      </c>
      <c r="BB108" s="4">
        <f t="shared" si="407"/>
        <v>1.4814100348070181</v>
      </c>
      <c r="BC108" s="4">
        <f t="shared" si="407"/>
        <v>0.71800779197204179</v>
      </c>
      <c r="BD108" s="4">
        <f t="shared" si="407"/>
        <v>1.8812084508199156</v>
      </c>
      <c r="BE108" s="4">
        <f t="shared" si="408"/>
        <v>2.7457830846740583</v>
      </c>
      <c r="BF108" s="4">
        <f t="shared" si="408"/>
        <v>1.8788487087343375</v>
      </c>
      <c r="BG108" s="4">
        <f t="shared" si="408"/>
        <v>5.0272740187528919</v>
      </c>
      <c r="BH108" s="4">
        <f t="shared" si="408"/>
        <v>5.5215149443167411</v>
      </c>
      <c r="BI108" s="4">
        <f t="shared" si="408"/>
        <v>4.2055361859265394</v>
      </c>
      <c r="BJ108" s="4">
        <f t="shared" si="408"/>
        <v>16.44567785161426</v>
      </c>
      <c r="BK108" s="4">
        <f t="shared" si="408"/>
        <v>3.8099207254841394</v>
      </c>
      <c r="BL108" s="4">
        <f t="shared" si="408"/>
        <v>2.8544056278898555</v>
      </c>
      <c r="BM108" s="4">
        <f t="shared" si="408"/>
        <v>3.5031980372858484</v>
      </c>
      <c r="BN108" s="4">
        <f t="shared" si="408"/>
        <v>-5.0654464078409784</v>
      </c>
      <c r="BO108" s="4">
        <f t="shared" si="409"/>
        <v>8.7312127533973651</v>
      </c>
      <c r="BP108" s="4">
        <f t="shared" si="409"/>
        <v>8.9352595844984339</v>
      </c>
      <c r="BQ108" s="4">
        <f t="shared" si="409"/>
        <v>8.8058055820792625</v>
      </c>
      <c r="BR108" s="4">
        <f t="shared" si="409"/>
        <v>7.8488082295768091</v>
      </c>
      <c r="BS108" s="4">
        <f t="shared" si="409"/>
        <v>6.1399653483588557</v>
      </c>
      <c r="BT108" s="4">
        <f t="shared" si="409"/>
        <v>7.3865291179153303</v>
      </c>
      <c r="BU108" s="4">
        <f t="shared" si="409"/>
        <v>7.8822928571055551</v>
      </c>
      <c r="BV108" s="4">
        <f t="shared" si="409"/>
        <v>7.7093341228127832</v>
      </c>
      <c r="BW108" s="4">
        <f t="shared" si="409"/>
        <v>4.1522363432030973</v>
      </c>
      <c r="BX108" s="4">
        <f t="shared" si="409"/>
        <v>4.6352340799070246</v>
      </c>
      <c r="BY108" s="4">
        <f t="shared" si="410"/>
        <v>2.48361495985292</v>
      </c>
      <c r="BZ108" s="4">
        <f t="shared" si="410"/>
        <v>-0.83300743678228484</v>
      </c>
      <c r="CA108" s="4">
        <f t="shared" si="410"/>
        <v>-6.1536249135509919</v>
      </c>
      <c r="CB108" s="4">
        <f t="shared" si="410"/>
        <v>-8.8072491805294089</v>
      </c>
      <c r="CC108" s="4">
        <f t="shared" si="410"/>
        <v>-8.9558621882032128</v>
      </c>
      <c r="CD108" s="4">
        <f t="shared" si="410"/>
        <v>-6.5481731782954133</v>
      </c>
      <c r="CE108" s="4">
        <f t="shared" si="410"/>
        <v>-0.7475211462239284</v>
      </c>
      <c r="CF108" s="4">
        <f t="shared" si="410"/>
        <v>0.60724519683865719</v>
      </c>
      <c r="CG108" s="4">
        <f t="shared" si="410"/>
        <v>2.5199573252338459</v>
      </c>
      <c r="CH108" s="4">
        <f t="shared" si="410"/>
        <v>2.7177317644809129</v>
      </c>
      <c r="CI108" s="4">
        <f t="shared" si="411"/>
        <v>7.1919798881674657</v>
      </c>
      <c r="CJ108" s="4">
        <f t="shared" si="411"/>
        <v>6.188027887295533</v>
      </c>
      <c r="CK108" s="4">
        <f t="shared" si="411"/>
        <v>6.3325590129795772</v>
      </c>
      <c r="CL108" s="4">
        <f t="shared" si="411"/>
        <v>6.9104935301981696</v>
      </c>
      <c r="CM108" s="4">
        <f t="shared" si="411"/>
        <v>9.13642680347564</v>
      </c>
      <c r="CN108" s="4">
        <f t="shared" si="411"/>
        <v>10.19569344472837</v>
      </c>
      <c r="CO108" s="4">
        <f t="shared" si="411"/>
        <v>8.9587023412994284</v>
      </c>
      <c r="CP108" s="4">
        <f t="shared" si="411"/>
        <v>11.224679962191697</v>
      </c>
      <c r="CQ108" s="4">
        <f t="shared" si="411"/>
        <v>1.9308101969150782</v>
      </c>
      <c r="CR108" s="4">
        <f t="shared" si="411"/>
        <v>1.1689671748771335</v>
      </c>
      <c r="CS108" s="4">
        <f t="shared" si="412"/>
        <v>2.4378525822576602</v>
      </c>
      <c r="CT108" s="4">
        <f t="shared" si="412"/>
        <v>-0.89297080556800523</v>
      </c>
      <c r="CU108" s="4">
        <f t="shared" si="412"/>
        <v>5.7391066050936246</v>
      </c>
      <c r="CV108" s="4">
        <f t="shared" si="412"/>
        <v>6.9070694719563175</v>
      </c>
      <c r="CW108" s="4">
        <f t="shared" si="412"/>
        <v>7.6979900918391353</v>
      </c>
      <c r="CX108" s="4">
        <f t="shared" si="412"/>
        <v>9.0482762435137651</v>
      </c>
      <c r="CY108" s="4">
        <f t="shared" si="412"/>
        <v>5.8600897406237973</v>
      </c>
      <c r="CZ108" s="4">
        <f t="shared" si="412"/>
        <v>4.887355087441847</v>
      </c>
      <c r="DA108" s="4">
        <f t="shared" si="412"/>
        <v>3.6967552414415072</v>
      </c>
      <c r="DB108" s="4">
        <f t="shared" si="412"/>
        <v>2.4934789466958485</v>
      </c>
      <c r="DC108" s="4">
        <f t="shared" si="413"/>
        <v>3.881005954249761</v>
      </c>
      <c r="DD108" s="4">
        <f t="shared" si="413"/>
        <v>3.653885445318239</v>
      </c>
      <c r="DE108" s="4">
        <f t="shared" si="413"/>
        <v>3.9823214945666763</v>
      </c>
      <c r="DF108" s="4">
        <f t="shared" si="413"/>
        <v>5.702768192948704</v>
      </c>
      <c r="DG108" s="4">
        <f t="shared" si="413"/>
        <v>5.6039236638065315</v>
      </c>
      <c r="DH108" s="4">
        <f t="shared" si="413"/>
        <v>6.0993330328253714</v>
      </c>
      <c r="DI108" s="4">
        <f t="shared" si="413"/>
        <v>6.2226850749039553</v>
      </c>
      <c r="DJ108" s="4">
        <f t="shared" si="413"/>
        <v>5.7362354036662566</v>
      </c>
      <c r="DK108" s="4">
        <f t="shared" si="413"/>
        <v>5.8948858075050348</v>
      </c>
      <c r="DL108" s="4">
        <f t="shared" si="413"/>
        <v>5.4359340795184341</v>
      </c>
      <c r="DM108" s="4">
        <f t="shared" si="414"/>
        <v>6.0127163325846888</v>
      </c>
      <c r="DN108" s="4">
        <f t="shared" si="414"/>
        <v>5.7328512535085085</v>
      </c>
      <c r="DO108" s="4">
        <f t="shared" si="414"/>
        <v>6.422738951902196</v>
      </c>
      <c r="DP108" s="4">
        <f t="shared" si="414"/>
        <v>6.274748376058259</v>
      </c>
      <c r="DQ108" s="4">
        <f t="shared" si="414"/>
        <v>4.9999296159151108</v>
      </c>
      <c r="DR108" s="4">
        <f t="shared" si="414"/>
        <v>4.8952680270068161</v>
      </c>
      <c r="DS108" s="4">
        <f t="shared" si="414"/>
        <v>2.6012715544977194</v>
      </c>
      <c r="DT108" s="4">
        <f t="shared" si="414"/>
        <v>9.0523764159205591</v>
      </c>
      <c r="DU108" s="4">
        <f t="shared" si="414"/>
        <v>6.4185239088426771</v>
      </c>
      <c r="DV108" s="4">
        <f t="shared" si="414"/>
        <v>4.5808444275297289</v>
      </c>
      <c r="DW108" s="4">
        <f t="shared" si="415"/>
        <v>16.535905466521395</v>
      </c>
      <c r="DX108" s="4">
        <f t="shared" si="415"/>
        <v>5.129409396006146</v>
      </c>
      <c r="DY108" s="4">
        <f t="shared" si="415"/>
        <v>6.9684736732865238</v>
      </c>
      <c r="DZ108" s="4">
        <f t="shared" si="415"/>
        <v>8.7158880137189421</v>
      </c>
      <c r="EA108" s="4">
        <f t="shared" si="415"/>
        <v>-1.543129806146637</v>
      </c>
      <c r="EB108" s="4">
        <f t="shared" si="415"/>
        <v>2.7084162884010166</v>
      </c>
      <c r="EC108" s="4">
        <f t="shared" si="415"/>
        <v>4.9588191332802456</v>
      </c>
      <c r="ED108" s="4">
        <f t="shared" si="415"/>
        <v>5.4173859753916087</v>
      </c>
      <c r="EE108" s="4">
        <f t="shared" si="415"/>
        <v>6.7610602318013857</v>
      </c>
      <c r="EF108" s="4">
        <f t="shared" si="415"/>
        <v>7.5878679722724662</v>
      </c>
      <c r="EG108" s="4">
        <f t="shared" si="416"/>
        <v>6.8290187821562931</v>
      </c>
      <c r="EH108" s="4">
        <f t="shared" si="416"/>
        <v>6.8506852312404609</v>
      </c>
      <c r="EI108" s="10">
        <f t="shared" si="416"/>
        <v>5.4462266570420415</v>
      </c>
      <c r="EJ108" s="10">
        <f t="shared" si="416"/>
        <v>6.2135453373193705</v>
      </c>
      <c r="EK108" s="10">
        <f t="shared" si="416"/>
        <v>5.3400320272920965</v>
      </c>
      <c r="EL108" s="10">
        <f t="shared" si="416"/>
        <v>5.4563428682633086</v>
      </c>
      <c r="EM108" s="10">
        <f t="shared" si="416"/>
        <v>4.8274309643290492</v>
      </c>
      <c r="EN108" s="10">
        <f t="shared" si="416"/>
        <v>3.1973621413698083</v>
      </c>
      <c r="EO108" s="10">
        <f t="shared" si="416"/>
        <v>2.8535018470846385</v>
      </c>
      <c r="EP108" s="10">
        <f t="shared" si="416"/>
        <v>2.3413922725884051</v>
      </c>
      <c r="EQ108" s="10">
        <f t="shared" si="417"/>
        <v>2.3290120046561169</v>
      </c>
      <c r="ER108" s="10">
        <f t="shared" si="417"/>
        <v>2.2532236296421537</v>
      </c>
      <c r="ES108" s="10">
        <f t="shared" si="417"/>
        <v>2.5865931732592218</v>
      </c>
      <c r="ET108" s="10">
        <f t="shared" si="417"/>
        <v>1.991813743132842</v>
      </c>
      <c r="EU108" s="10">
        <f t="shared" si="417"/>
        <v>1.4809479546092463</v>
      </c>
      <c r="EV108" s="10">
        <f t="shared" si="417"/>
        <v>1.7830818301214135</v>
      </c>
      <c r="EW108" s="10">
        <f t="shared" si="417"/>
        <v>2.1825045517563924</v>
      </c>
      <c r="EX108" s="10">
        <f t="shared" si="417"/>
        <v>2.6315460947103686</v>
      </c>
      <c r="EY108" s="10">
        <f t="shared" si="417"/>
        <v>3.0296480152252503</v>
      </c>
      <c r="EZ108" s="10">
        <f t="shared" si="417"/>
        <v>3.3866699144815104</v>
      </c>
      <c r="FA108" s="10">
        <f t="shared" si="418"/>
        <v>3.7938751356794365</v>
      </c>
      <c r="FB108" s="10">
        <f t="shared" si="418"/>
        <v>4.1542189309381694</v>
      </c>
      <c r="FC108" s="10">
        <f t="shared" si="418"/>
        <v>4.4485386025791662</v>
      </c>
      <c r="FD108" s="10">
        <f t="shared" si="418"/>
        <v>4.6884178519974951</v>
      </c>
      <c r="FE108" s="10">
        <f t="shared" si="418"/>
        <v>4.8521563695724579</v>
      </c>
      <c r="FF108" s="10">
        <f t="shared" si="418"/>
        <v>4.9704761192914226</v>
      </c>
      <c r="FG108" s="10">
        <f t="shared" si="418"/>
        <v>5.0584466107584269</v>
      </c>
      <c r="FH108" s="10">
        <f t="shared" si="418"/>
        <v>5.0983400647186095</v>
      </c>
      <c r="FI108" s="10">
        <f t="shared" si="418"/>
        <v>5.1231462719657284</v>
      </c>
      <c r="FJ108" s="10">
        <f t="shared" si="418"/>
        <v>5.1135419633532742</v>
      </c>
      <c r="FK108" s="10">
        <f t="shared" si="419"/>
        <v>5.1006504922644247</v>
      </c>
      <c r="FL108" s="10">
        <f t="shared" si="420"/>
        <v>5.0966260986321954</v>
      </c>
      <c r="FM108" s="10">
        <f t="shared" si="421"/>
        <v>5.0572935606452818</v>
      </c>
      <c r="FN108" s="10">
        <f t="shared" si="422"/>
        <v>5.0102105187395107</v>
      </c>
    </row>
    <row r="109" spans="2:170"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row>
    <row r="110" spans="2:170"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423">100*(AM29/AI29-1)</f>
        <v>2.4624624624624669</v>
      </c>
      <c r="AN110" s="4">
        <f t="shared" si="423"/>
        <v>3.294399520814606</v>
      </c>
      <c r="AO110" s="4">
        <f t="shared" si="423"/>
        <v>2.9080118694362111</v>
      </c>
      <c r="AP110" s="4">
        <f t="shared" si="423"/>
        <v>3.0705639208739255</v>
      </c>
      <c r="AQ110" s="4">
        <f t="shared" si="423"/>
        <v>3.2239155920281259</v>
      </c>
      <c r="AR110" s="4">
        <f t="shared" si="423"/>
        <v>3.5082632647144063</v>
      </c>
      <c r="AS110" s="4">
        <f t="shared" si="423"/>
        <v>3.979238754325265</v>
      </c>
      <c r="AT110" s="4">
        <f t="shared" si="423"/>
        <v>4.1535376682898972</v>
      </c>
      <c r="AU110" s="4">
        <f t="shared" si="423"/>
        <v>4.4860874503123149</v>
      </c>
      <c r="AV110" s="4">
        <f t="shared" si="423"/>
        <v>3.7815126050420256</v>
      </c>
      <c r="AW110" s="4">
        <f t="shared" ref="AW110:BF114" si="424">100*(AW29/AS29-1)</f>
        <v>3.6051026067664971</v>
      </c>
      <c r="AX110" s="4">
        <f t="shared" si="424"/>
        <v>2.8602860286028431</v>
      </c>
      <c r="AY110" s="4">
        <f t="shared" si="424"/>
        <v>1.9565217391304346</v>
      </c>
      <c r="AZ110" s="4">
        <f t="shared" si="424"/>
        <v>2.0782726045883937</v>
      </c>
      <c r="BA110" s="4">
        <f t="shared" si="424"/>
        <v>1.8736616702355491</v>
      </c>
      <c r="BB110" s="4">
        <f t="shared" si="424"/>
        <v>1.8449197860962441</v>
      </c>
      <c r="BC110" s="4">
        <f t="shared" si="424"/>
        <v>1.9722814498934094</v>
      </c>
      <c r="BD110" s="4">
        <f t="shared" si="424"/>
        <v>1.5335801163405716</v>
      </c>
      <c r="BE110" s="4">
        <f t="shared" si="424"/>
        <v>2.154492905937988</v>
      </c>
      <c r="BF110" s="4">
        <f t="shared" si="424"/>
        <v>0.99763717511158756</v>
      </c>
      <c r="BG110" s="4">
        <f t="shared" ref="BG110:BP114" si="425">100*(BG29/BC29-1)</f>
        <v>1.1500261369576492</v>
      </c>
      <c r="BH110" s="4">
        <f t="shared" si="425"/>
        <v>1.4583333333333393</v>
      </c>
      <c r="BI110" s="4">
        <f t="shared" si="425"/>
        <v>0.10288065843619965</v>
      </c>
      <c r="BJ110" s="4">
        <f t="shared" si="425"/>
        <v>1.7936054068105056</v>
      </c>
      <c r="BK110" s="4">
        <f t="shared" si="425"/>
        <v>2.1188630490956095</v>
      </c>
      <c r="BL110" s="4">
        <f t="shared" si="425"/>
        <v>2.9517453798767912</v>
      </c>
      <c r="BM110" s="4">
        <f t="shared" si="425"/>
        <v>2.7235354573484027</v>
      </c>
      <c r="BN110" s="4">
        <f t="shared" si="425"/>
        <v>3.2175689479060132</v>
      </c>
      <c r="BO110" s="4">
        <f t="shared" si="425"/>
        <v>3.0364372469635637</v>
      </c>
      <c r="BP110" s="4">
        <f t="shared" si="425"/>
        <v>3.615058588880582</v>
      </c>
      <c r="BQ110" s="4">
        <f t="shared" ref="BQ110:BZ114" si="426">100*(BQ29/BM29-1)</f>
        <v>4.8524262131065532</v>
      </c>
      <c r="BR110" s="4">
        <f t="shared" si="426"/>
        <v>3.6862939139040263</v>
      </c>
      <c r="BS110" s="4">
        <f t="shared" si="426"/>
        <v>3.9803536345776047</v>
      </c>
      <c r="BT110" s="4">
        <f t="shared" si="426"/>
        <v>3.7721366698748815</v>
      </c>
      <c r="BU110" s="4">
        <f t="shared" si="426"/>
        <v>3.0429389312977229</v>
      </c>
      <c r="BV110" s="4">
        <f t="shared" si="426"/>
        <v>4.3648293963254536</v>
      </c>
      <c r="BW110" s="4">
        <f t="shared" si="426"/>
        <v>4.7349128972527632</v>
      </c>
      <c r="BX110" s="4">
        <f t="shared" si="426"/>
        <v>4.6343765143979532</v>
      </c>
      <c r="BY110" s="4">
        <f t="shared" si="426"/>
        <v>5.4482400985285562</v>
      </c>
      <c r="BZ110" s="4">
        <f t="shared" si="426"/>
        <v>2.5382207762812969</v>
      </c>
      <c r="CA110" s="4">
        <f t="shared" ref="CA110:CJ114" si="427">100*(CA29/BW29-1)</f>
        <v>1.3570681194977618</v>
      </c>
      <c r="CB110" s="4">
        <f t="shared" si="427"/>
        <v>0.42347716635937616</v>
      </c>
      <c r="CC110" s="4">
        <f t="shared" si="427"/>
        <v>-0.26652615864234397</v>
      </c>
      <c r="CD110" s="4">
        <f t="shared" si="427"/>
        <v>0.7531856542436266</v>
      </c>
      <c r="CE110" s="4">
        <f t="shared" si="427"/>
        <v>0.5998122249562865</v>
      </c>
      <c r="CF110" s="4">
        <f t="shared" si="427"/>
        <v>-0.12004192640813205</v>
      </c>
      <c r="CG110" s="4">
        <f t="shared" si="427"/>
        <v>0.22321232026345506</v>
      </c>
      <c r="CH110" s="4">
        <f t="shared" si="427"/>
        <v>0.49571450385395011</v>
      </c>
      <c r="CI110" s="4">
        <f t="shared" si="427"/>
        <v>1.5025322334520252</v>
      </c>
      <c r="CJ110" s="4">
        <f t="shared" si="427"/>
        <v>2.6363638372095766</v>
      </c>
      <c r="CK110" s="4">
        <f t="shared" ref="CK110:CT114" si="428">100*(CK29/CG29-1)</f>
        <v>2.7081640273232344</v>
      </c>
      <c r="CL110" s="4">
        <f t="shared" si="428"/>
        <v>3.6587809642093516</v>
      </c>
      <c r="CM110" s="4">
        <f t="shared" si="428"/>
        <v>2.7287543249579382</v>
      </c>
      <c r="CN110" s="4">
        <f t="shared" si="428"/>
        <v>2.7783039581198654</v>
      </c>
      <c r="CO110" s="4">
        <f t="shared" si="428"/>
        <v>2.7385483939951216</v>
      </c>
      <c r="CP110" s="4">
        <f t="shared" si="428"/>
        <v>1.831206131778873</v>
      </c>
      <c r="CQ110" s="4">
        <f t="shared" si="428"/>
        <v>1.7620809013166872</v>
      </c>
      <c r="CR110" s="4">
        <f t="shared" si="428"/>
        <v>1.2926439511509624</v>
      </c>
      <c r="CS110" s="4">
        <f t="shared" si="428"/>
        <v>1.0632230562042766</v>
      </c>
      <c r="CT110" s="4">
        <f t="shared" si="428"/>
        <v>0.93752346937923114</v>
      </c>
      <c r="CU110" s="4">
        <f t="shared" ref="CU110:DD114" si="429">100*(CU29/CQ29-1)</f>
        <v>1.1971754662398304</v>
      </c>
      <c r="CV110" s="4">
        <f t="shared" si="429"/>
        <v>2.1948007104413803</v>
      </c>
      <c r="CW110" s="4">
        <f t="shared" si="429"/>
        <v>1.8198519568145555</v>
      </c>
      <c r="CX110" s="4">
        <f t="shared" si="429"/>
        <v>1.8729254591374866</v>
      </c>
      <c r="CY110" s="4">
        <f t="shared" si="429"/>
        <v>1.1228735016682423</v>
      </c>
      <c r="CZ110" s="4">
        <f t="shared" si="429"/>
        <v>1.0065593273148821</v>
      </c>
      <c r="DA110" s="4">
        <f t="shared" si="429"/>
        <v>1.7929890567793372</v>
      </c>
      <c r="DB110" s="4">
        <f t="shared" si="429"/>
        <v>1.6863324298443505</v>
      </c>
      <c r="DC110" s="4">
        <f t="shared" si="429"/>
        <v>2.2183660833577701</v>
      </c>
      <c r="DD110" s="4">
        <f t="shared" si="429"/>
        <v>2.1392816580634744</v>
      </c>
      <c r="DE110" s="4">
        <f t="shared" ref="DE110:DN114" si="430">100*(DE29/DA29-1)</f>
        <v>2.1024016660241562</v>
      </c>
      <c r="DF110" s="4">
        <f t="shared" si="430"/>
        <v>2.5031124305688435</v>
      </c>
      <c r="DG110" s="4">
        <f t="shared" si="430"/>
        <v>3.4115452973196847</v>
      </c>
      <c r="DH110" s="4">
        <f t="shared" si="430"/>
        <v>3.0207113762543925</v>
      </c>
      <c r="DI110" s="4">
        <f t="shared" si="430"/>
        <v>2.5012942426636986</v>
      </c>
      <c r="DJ110" s="4">
        <f t="shared" si="430"/>
        <v>3.2585126965404498</v>
      </c>
      <c r="DK110" s="4">
        <f t="shared" si="430"/>
        <v>3.2862818541596894</v>
      </c>
      <c r="DL110" s="4">
        <f t="shared" si="430"/>
        <v>3.3100076906090736</v>
      </c>
      <c r="DM110" s="4">
        <f t="shared" si="430"/>
        <v>3.1488647453983942</v>
      </c>
      <c r="DN110" s="4">
        <f t="shared" si="430"/>
        <v>2.939662923678088</v>
      </c>
      <c r="DO110" s="4">
        <f t="shared" ref="DO110:DX114" si="431">100*(DO29/DK29-1)</f>
        <v>2.7134920960635078</v>
      </c>
      <c r="DP110" s="4">
        <f t="shared" si="431"/>
        <v>2.3386597482237148</v>
      </c>
      <c r="DQ110" s="4">
        <f t="shared" si="431"/>
        <v>3.1885872066267806</v>
      </c>
      <c r="DR110" s="4">
        <f t="shared" si="431"/>
        <v>2.1983233778552824</v>
      </c>
      <c r="DS110" s="4">
        <f t="shared" si="431"/>
        <v>2.4739923865981117</v>
      </c>
      <c r="DT110" s="4">
        <f t="shared" si="431"/>
        <v>1.1060576597598848</v>
      </c>
      <c r="DU110" s="4">
        <f t="shared" si="431"/>
        <v>1.6479595841390582</v>
      </c>
      <c r="DV110" s="4">
        <f t="shared" si="431"/>
        <v>1.7579192371300456</v>
      </c>
      <c r="DW110" s="4">
        <f t="shared" si="431"/>
        <v>1.7138401006681514</v>
      </c>
      <c r="DX110" s="4">
        <f t="shared" si="431"/>
        <v>4.470214891574753</v>
      </c>
      <c r="DY110" s="4">
        <f t="shared" ref="DY110:EH114" si="432">100*(DY29/DU29-1)</f>
        <v>5.1943630332918156</v>
      </c>
      <c r="DZ110" s="4">
        <f t="shared" si="432"/>
        <v>7.050539342224349</v>
      </c>
      <c r="EA110" s="4">
        <f t="shared" si="432"/>
        <v>8.0599407562293113</v>
      </c>
      <c r="EB110" s="4">
        <f t="shared" si="432"/>
        <v>9.6379216590726013</v>
      </c>
      <c r="EC110" s="4">
        <f t="shared" si="432"/>
        <v>9.0395857245815883</v>
      </c>
      <c r="ED110" s="4">
        <f t="shared" si="432"/>
        <v>8.6695561349113159</v>
      </c>
      <c r="EE110" s="4">
        <f t="shared" si="432"/>
        <v>8.0331400486329372</v>
      </c>
      <c r="EF110" s="4">
        <f t="shared" si="432"/>
        <v>5.7588765837299327</v>
      </c>
      <c r="EG110" s="4">
        <f t="shared" si="432"/>
        <v>5.4018409038054438</v>
      </c>
      <c r="EH110" s="4">
        <f t="shared" si="432"/>
        <v>4.5881252440733711</v>
      </c>
      <c r="EI110" s="4">
        <f t="shared" ref="EI110:ER114" si="433">100*(EI29/EE29-1)</f>
        <v>4.2691208912584599</v>
      </c>
      <c r="EJ110" s="4">
        <f t="shared" si="433"/>
        <v>4.1318924290781878</v>
      </c>
      <c r="EK110" s="4">
        <f t="shared" si="433"/>
        <v>3.1151200903471787</v>
      </c>
      <c r="EL110" s="4">
        <f t="shared" si="433"/>
        <v>2.8345494910083202</v>
      </c>
      <c r="EM110" s="4">
        <f t="shared" si="433"/>
        <v>2.5217012894803048</v>
      </c>
      <c r="EN110" s="4">
        <f t="shared" si="433"/>
        <v>2.1765371078612095</v>
      </c>
      <c r="EO110" s="4">
        <f t="shared" si="433"/>
        <v>2.8244913128310012</v>
      </c>
      <c r="EP110" s="10">
        <f t="shared" si="433"/>
        <v>2.9272686331907272</v>
      </c>
      <c r="EQ110" s="10">
        <f t="shared" si="433"/>
        <v>3.6730653232652788</v>
      </c>
      <c r="ER110" s="10">
        <f t="shared" si="433"/>
        <v>4.555561082371673</v>
      </c>
      <c r="ES110" s="10">
        <f t="shared" ref="ES110:FB114" si="434">100*(ES29/EO29-1)</f>
        <v>4.6564041061194716</v>
      </c>
      <c r="ET110" s="10">
        <f t="shared" si="434"/>
        <v>4.4426547801356353</v>
      </c>
      <c r="EU110" s="10">
        <f t="shared" si="434"/>
        <v>3.7073490548529264</v>
      </c>
      <c r="EV110" s="10">
        <f t="shared" si="434"/>
        <v>3.1702044601755963</v>
      </c>
      <c r="EW110" s="10">
        <f t="shared" si="434"/>
        <v>2.7270655625460494</v>
      </c>
      <c r="EX110" s="10">
        <f t="shared" si="434"/>
        <v>2.6460106528517713</v>
      </c>
      <c r="EY110" s="10">
        <f t="shared" si="434"/>
        <v>2.472412591172346</v>
      </c>
      <c r="EZ110" s="10">
        <f t="shared" si="434"/>
        <v>2.2085963438127632</v>
      </c>
      <c r="FA110" s="10">
        <f t="shared" si="434"/>
        <v>1.9636817440912724</v>
      </c>
      <c r="FB110" s="10">
        <f t="shared" si="434"/>
        <v>1.8816590597137806</v>
      </c>
      <c r="FC110" s="10">
        <f t="shared" ref="FC110:FJ114" si="435">100*(FC29/EY29-1)</f>
        <v>1.7695662984748672</v>
      </c>
      <c r="FD110" s="10">
        <f t="shared" si="435"/>
        <v>1.7403921515549925</v>
      </c>
      <c r="FE110" s="10">
        <f t="shared" si="435"/>
        <v>1.6633437425534137</v>
      </c>
      <c r="FF110" s="10">
        <f t="shared" si="435"/>
        <v>1.6470359661940215</v>
      </c>
      <c r="FG110" s="10">
        <f t="shared" si="435"/>
        <v>1.6574548483088369</v>
      </c>
      <c r="FH110" s="10">
        <f t="shared" si="435"/>
        <v>1.6613494877031565</v>
      </c>
      <c r="FI110" s="10">
        <f t="shared" si="435"/>
        <v>1.6655143591278287</v>
      </c>
      <c r="FJ110" s="10">
        <f t="shared" si="435"/>
        <v>1.7062870024345589</v>
      </c>
      <c r="FK110" s="10">
        <f t="shared" ref="FK110:FK114" si="436">100*(FK29/FG29-1)</f>
        <v>1.7293610157187889</v>
      </c>
      <c r="FL110" s="10">
        <f t="shared" ref="FL110:FL114" si="437">100*(FL29/FH29-1)</f>
        <v>1.7483613050624847</v>
      </c>
      <c r="FM110" s="10">
        <f t="shared" ref="FM110:FM114" si="438">100*(FM29/FI29-1)</f>
        <v>1.7685376238375072</v>
      </c>
      <c r="FN110" s="10">
        <f t="shared" ref="FN110:FN114" si="439">100*(FN29/FJ29-1)</f>
        <v>1.7807093533497742</v>
      </c>
    </row>
    <row r="111" spans="2:170"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423"/>
        <v>2.3427866831072786</v>
      </c>
      <c r="AN111" s="4">
        <f t="shared" si="423"/>
        <v>3.4185401909454738</v>
      </c>
      <c r="AO111" s="4">
        <f t="shared" si="423"/>
        <v>3.0525030525030417</v>
      </c>
      <c r="AP111" s="4">
        <f t="shared" si="423"/>
        <v>3.1837477258944702</v>
      </c>
      <c r="AQ111" s="4">
        <f t="shared" si="423"/>
        <v>3.3734939759036076</v>
      </c>
      <c r="AR111" s="4">
        <f t="shared" si="423"/>
        <v>3.5735556879094688</v>
      </c>
      <c r="AS111" s="4">
        <f t="shared" si="423"/>
        <v>3.9099526066350698</v>
      </c>
      <c r="AT111" s="4">
        <f t="shared" si="423"/>
        <v>4.1727887158389709</v>
      </c>
      <c r="AU111" s="4">
        <f t="shared" si="423"/>
        <v>4.4289044289044233</v>
      </c>
      <c r="AV111" s="4">
        <f t="shared" si="423"/>
        <v>3.7090281771132716</v>
      </c>
      <c r="AW111" s="4">
        <f t="shared" si="424"/>
        <v>3.477765108323827</v>
      </c>
      <c r="AX111" s="4">
        <f t="shared" si="424"/>
        <v>2.7362482369534424</v>
      </c>
      <c r="AY111" s="4">
        <f t="shared" si="424"/>
        <v>1.8415178571428603</v>
      </c>
      <c r="AZ111" s="4">
        <f t="shared" si="424"/>
        <v>1.9406709176601034</v>
      </c>
      <c r="BA111" s="4">
        <f t="shared" si="424"/>
        <v>1.8181818181818299</v>
      </c>
      <c r="BB111" s="4">
        <f t="shared" si="424"/>
        <v>1.6199890170236264</v>
      </c>
      <c r="BC111" s="4">
        <f t="shared" si="424"/>
        <v>2.0273972602739665</v>
      </c>
      <c r="BD111" s="4">
        <f t="shared" si="424"/>
        <v>1.3598041881969003</v>
      </c>
      <c r="BE111" s="4">
        <f t="shared" si="424"/>
        <v>1.8398268398268192</v>
      </c>
      <c r="BF111" s="4">
        <f t="shared" si="424"/>
        <v>0.81059173196433854</v>
      </c>
      <c r="BG111" s="4">
        <f t="shared" si="425"/>
        <v>0.85929108485500727</v>
      </c>
      <c r="BH111" s="4">
        <f t="shared" si="425"/>
        <v>1.8245237456399277</v>
      </c>
      <c r="BI111" s="4">
        <f t="shared" si="425"/>
        <v>0.74388947927737092</v>
      </c>
      <c r="BJ111" s="4">
        <f t="shared" si="425"/>
        <v>2.3586169927633183</v>
      </c>
      <c r="BK111" s="4">
        <f t="shared" si="425"/>
        <v>2.4494142705005384</v>
      </c>
      <c r="BL111" s="4">
        <f t="shared" si="425"/>
        <v>3.0303030303030276</v>
      </c>
      <c r="BM111" s="4">
        <f t="shared" si="425"/>
        <v>3.0063291139240667</v>
      </c>
      <c r="BN111" s="4">
        <f t="shared" si="425"/>
        <v>3.3516627389369003</v>
      </c>
      <c r="BO111" s="4">
        <f t="shared" si="425"/>
        <v>2.9106029106028997</v>
      </c>
      <c r="BP111" s="4">
        <f t="shared" si="425"/>
        <v>3.9130434782608692</v>
      </c>
      <c r="BQ111" s="4">
        <f t="shared" si="426"/>
        <v>5.0179211469533858</v>
      </c>
      <c r="BR111" s="4">
        <f t="shared" si="426"/>
        <v>3.4203192297947771</v>
      </c>
      <c r="BS111" s="4">
        <f t="shared" si="426"/>
        <v>3.9121212121212112</v>
      </c>
      <c r="BT111" s="4">
        <f t="shared" si="426"/>
        <v>3.6027565838050668</v>
      </c>
      <c r="BU111" s="4">
        <f t="shared" si="426"/>
        <v>2.4963432471964975</v>
      </c>
      <c r="BV111" s="4">
        <f t="shared" si="426"/>
        <v>4.6376776090151894</v>
      </c>
      <c r="BW111" s="4">
        <f t="shared" si="426"/>
        <v>5.1451790071252779</v>
      </c>
      <c r="BX111" s="4">
        <f t="shared" si="426"/>
        <v>5.0168908485335173</v>
      </c>
      <c r="BY111" s="4">
        <f t="shared" si="426"/>
        <v>6.2092093996765296</v>
      </c>
      <c r="BZ111" s="4">
        <f t="shared" si="426"/>
        <v>2.336519709410001</v>
      </c>
      <c r="CA111" s="4">
        <f t="shared" si="427"/>
        <v>1.1186509624096397</v>
      </c>
      <c r="CB111" s="4">
        <f t="shared" si="427"/>
        <v>3.2801274046745377E-2</v>
      </c>
      <c r="CC111" s="4">
        <f t="shared" si="427"/>
        <v>-0.62703506469657944</v>
      </c>
      <c r="CD111" s="4">
        <f t="shared" si="427"/>
        <v>1.1743012644385598</v>
      </c>
      <c r="CE111" s="4">
        <f t="shared" si="427"/>
        <v>1.1259325629022765</v>
      </c>
      <c r="CF111" s="4">
        <f t="shared" si="427"/>
        <v>0.44436805886916009</v>
      </c>
      <c r="CG111" s="4">
        <f t="shared" si="427"/>
        <v>0.70806272056536113</v>
      </c>
      <c r="CH111" s="4">
        <f t="shared" si="427"/>
        <v>0.84139072548183869</v>
      </c>
      <c r="CI111" s="4">
        <f t="shared" si="427"/>
        <v>2.0681237709920142</v>
      </c>
      <c r="CJ111" s="4">
        <f t="shared" si="427"/>
        <v>3.2012806022973406</v>
      </c>
      <c r="CK111" s="4">
        <f t="shared" si="428"/>
        <v>3.1837954923828793</v>
      </c>
      <c r="CL111" s="4">
        <f t="shared" si="428"/>
        <v>4.0426939333804368</v>
      </c>
      <c r="CM111" s="4">
        <f t="shared" si="428"/>
        <v>2.7862172815448005</v>
      </c>
      <c r="CN111" s="4">
        <f t="shared" si="428"/>
        <v>2.758598121666278</v>
      </c>
      <c r="CO111" s="4">
        <f t="shared" si="428"/>
        <v>2.6856582725387934</v>
      </c>
      <c r="CP111" s="4">
        <f t="shared" si="428"/>
        <v>1.8407565615072619</v>
      </c>
      <c r="CQ111" s="4">
        <f t="shared" si="428"/>
        <v>1.9221737238291903</v>
      </c>
      <c r="CR111" s="4">
        <f t="shared" si="428"/>
        <v>1.1332611510944224</v>
      </c>
      <c r="CS111" s="4">
        <f t="shared" si="428"/>
        <v>1.0952481520591251</v>
      </c>
      <c r="CT111" s="4">
        <f t="shared" si="428"/>
        <v>1.0261673738453103</v>
      </c>
      <c r="CU111" s="4">
        <f t="shared" si="429"/>
        <v>1.2957529741018492</v>
      </c>
      <c r="CV111" s="4">
        <f t="shared" si="429"/>
        <v>2.4382410237463459</v>
      </c>
      <c r="CW111" s="4">
        <f t="shared" si="429"/>
        <v>2.1425318475994715</v>
      </c>
      <c r="CX111" s="4">
        <f t="shared" si="429"/>
        <v>1.5985035108005308</v>
      </c>
      <c r="CY111" s="4">
        <f t="shared" si="429"/>
        <v>0.4707708873280092</v>
      </c>
      <c r="CZ111" s="4">
        <f t="shared" si="429"/>
        <v>0.43177733650556771</v>
      </c>
      <c r="DA111" s="4">
        <f t="shared" si="429"/>
        <v>1.2390017629902994</v>
      </c>
      <c r="DB111" s="4">
        <f t="shared" si="429"/>
        <v>1.5335608177066584</v>
      </c>
      <c r="DC111" s="4">
        <f t="shared" si="429"/>
        <v>2.3797952105011566</v>
      </c>
      <c r="DD111" s="4">
        <f t="shared" si="429"/>
        <v>2.2759085066008433</v>
      </c>
      <c r="DE111" s="4">
        <f t="shared" si="430"/>
        <v>1.9769696969696993</v>
      </c>
      <c r="DF111" s="4">
        <f t="shared" si="430"/>
        <v>2.5326274791706016</v>
      </c>
      <c r="DG111" s="4">
        <f t="shared" si="430"/>
        <v>3.6544890937418861</v>
      </c>
      <c r="DH111" s="4">
        <f t="shared" si="430"/>
        <v>3.1703122630894365</v>
      </c>
      <c r="DI111" s="4">
        <f t="shared" si="430"/>
        <v>2.82694052529191</v>
      </c>
      <c r="DJ111" s="4">
        <f t="shared" si="430"/>
        <v>3.718968163588654</v>
      </c>
      <c r="DK111" s="4">
        <f t="shared" si="430"/>
        <v>3.5252533555667709</v>
      </c>
      <c r="DL111" s="4">
        <f t="shared" si="430"/>
        <v>3.585524089454406</v>
      </c>
      <c r="DM111" s="4">
        <f t="shared" si="430"/>
        <v>3.1707561419191732</v>
      </c>
      <c r="DN111" s="4">
        <f t="shared" si="430"/>
        <v>2.9570195320630432</v>
      </c>
      <c r="DO111" s="4">
        <f t="shared" si="431"/>
        <v>2.4811231222374719</v>
      </c>
      <c r="DP111" s="4">
        <f t="shared" si="431"/>
        <v>1.9048792462621922</v>
      </c>
      <c r="DQ111" s="4">
        <f t="shared" si="431"/>
        <v>2.5257976448794794</v>
      </c>
      <c r="DR111" s="4">
        <f t="shared" si="431"/>
        <v>1.8774492803079967</v>
      </c>
      <c r="DS111" s="4">
        <f t="shared" si="431"/>
        <v>2.5981500817225722</v>
      </c>
      <c r="DT111" s="4">
        <f t="shared" si="431"/>
        <v>1.2438608414654606</v>
      </c>
      <c r="DU111" s="4">
        <f t="shared" si="431"/>
        <v>2.4082034095876503</v>
      </c>
      <c r="DV111" s="4">
        <f t="shared" si="431"/>
        <v>1.8474018408481951</v>
      </c>
      <c r="DW111" s="4">
        <f t="shared" si="431"/>
        <v>1.6951895311078324</v>
      </c>
      <c r="DX111" s="4">
        <f t="shared" si="431"/>
        <v>5.0004433017111438</v>
      </c>
      <c r="DY111" s="4">
        <f t="shared" si="432"/>
        <v>5.0791268127670319</v>
      </c>
      <c r="DZ111" s="4">
        <f t="shared" si="432"/>
        <v>7.069674328817066</v>
      </c>
      <c r="EA111" s="4">
        <f t="shared" si="432"/>
        <v>8.1002139358899541</v>
      </c>
      <c r="EB111" s="4">
        <f t="shared" si="432"/>
        <v>9.0033378883935598</v>
      </c>
      <c r="EC111" s="4">
        <f t="shared" si="432"/>
        <v>9.2258217392775954</v>
      </c>
      <c r="ED111" s="4">
        <f t="shared" si="432"/>
        <v>8.6460705294718831</v>
      </c>
      <c r="EE111" s="4">
        <f t="shared" si="432"/>
        <v>7.4952077513395388</v>
      </c>
      <c r="EF111" s="4">
        <f t="shared" si="432"/>
        <v>5.6379376306212592</v>
      </c>
      <c r="EG111" s="4">
        <f t="shared" si="432"/>
        <v>5.0733890362730349</v>
      </c>
      <c r="EH111" s="4">
        <f t="shared" si="432"/>
        <v>4.3503179917732338</v>
      </c>
      <c r="EI111" s="4">
        <f t="shared" si="433"/>
        <v>4.1909225081021795</v>
      </c>
      <c r="EJ111" s="4">
        <f t="shared" si="433"/>
        <v>4.0623031141081345</v>
      </c>
      <c r="EK111" s="4">
        <f t="shared" si="433"/>
        <v>2.9855412731466524</v>
      </c>
      <c r="EL111" s="4">
        <f t="shared" si="433"/>
        <v>2.7796470406337592</v>
      </c>
      <c r="EM111" s="4">
        <f t="shared" si="433"/>
        <v>2.5637655635289969</v>
      </c>
      <c r="EN111" s="4">
        <f t="shared" si="433"/>
        <v>2.174694619493156</v>
      </c>
      <c r="EO111" s="4">
        <f t="shared" si="433"/>
        <v>3.1707889883032081</v>
      </c>
      <c r="EP111" s="10">
        <f t="shared" si="433"/>
        <v>3.0728432417563623</v>
      </c>
      <c r="EQ111" s="10">
        <f t="shared" si="433"/>
        <v>3.6280665783890775</v>
      </c>
      <c r="ER111" s="10">
        <f t="shared" si="433"/>
        <v>4.613418458403018</v>
      </c>
      <c r="ES111" s="10">
        <f t="shared" si="434"/>
        <v>4.6168943471755375</v>
      </c>
      <c r="ET111" s="10">
        <f t="shared" si="434"/>
        <v>4.3542743371860482</v>
      </c>
      <c r="EU111" s="10">
        <f t="shared" si="434"/>
        <v>3.629815982445983</v>
      </c>
      <c r="EV111" s="10">
        <f t="shared" si="434"/>
        <v>2.9588774665608941</v>
      </c>
      <c r="EW111" s="10">
        <f t="shared" si="434"/>
        <v>2.5860117715332365</v>
      </c>
      <c r="EX111" s="10">
        <f t="shared" si="434"/>
        <v>2.5816545381747158</v>
      </c>
      <c r="EY111" s="10">
        <f t="shared" si="434"/>
        <v>2.4538959775092239</v>
      </c>
      <c r="EZ111" s="10">
        <f t="shared" si="434"/>
        <v>2.1949580648929823</v>
      </c>
      <c r="FA111" s="10">
        <f t="shared" si="434"/>
        <v>1.9519720313219802</v>
      </c>
      <c r="FB111" s="10">
        <f t="shared" si="434"/>
        <v>1.8788836650787344</v>
      </c>
      <c r="FC111" s="10">
        <f t="shared" si="435"/>
        <v>1.7802430114662426</v>
      </c>
      <c r="FD111" s="10">
        <f t="shared" si="435"/>
        <v>1.7765342097981307</v>
      </c>
      <c r="FE111" s="10">
        <f t="shared" si="435"/>
        <v>1.7116820664604404</v>
      </c>
      <c r="FF111" s="10">
        <f t="shared" si="435"/>
        <v>1.7120411307908645</v>
      </c>
      <c r="FG111" s="10">
        <f t="shared" si="435"/>
        <v>1.7322959189252307</v>
      </c>
      <c r="FH111" s="10">
        <f t="shared" si="435"/>
        <v>1.7420567924233854</v>
      </c>
      <c r="FI111" s="10">
        <f t="shared" si="435"/>
        <v>1.7505498296444877</v>
      </c>
      <c r="FJ111" s="10">
        <f t="shared" si="435"/>
        <v>1.7966498423661603</v>
      </c>
      <c r="FK111" s="10">
        <f t="shared" si="436"/>
        <v>1.819056234441363</v>
      </c>
      <c r="FL111" s="10">
        <f t="shared" si="437"/>
        <v>1.8404070090515035</v>
      </c>
      <c r="FM111" s="10">
        <f t="shared" si="438"/>
        <v>1.8611974853572244</v>
      </c>
      <c r="FN111" s="10">
        <f t="shared" si="439"/>
        <v>1.8723761069495692</v>
      </c>
    </row>
    <row r="112" spans="2:170"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423"/>
        <v>9.068690141251178</v>
      </c>
      <c r="AN112" s="4">
        <f t="shared" si="423"/>
        <v>8.9365963856728783</v>
      </c>
      <c r="AO112" s="4">
        <f t="shared" si="423"/>
        <v>8.5413318480290776</v>
      </c>
      <c r="AP112" s="4">
        <f t="shared" si="423"/>
        <v>8.9765012072109194</v>
      </c>
      <c r="AQ112" s="4">
        <f t="shared" si="423"/>
        <v>9.2907512737985911</v>
      </c>
      <c r="AR112" s="4">
        <f t="shared" si="423"/>
        <v>8.9607757654773135</v>
      </c>
      <c r="AS112" s="4">
        <f t="shared" si="423"/>
        <v>7.9902111827492961</v>
      </c>
      <c r="AT112" s="4">
        <f t="shared" si="423"/>
        <v>6.5781742590091952</v>
      </c>
      <c r="AU112" s="4">
        <f t="shared" si="423"/>
        <v>5.9359615487389439</v>
      </c>
      <c r="AV112" s="4">
        <f t="shared" si="423"/>
        <v>5.0870794174847855</v>
      </c>
      <c r="AW112" s="4">
        <f t="shared" si="424"/>
        <v>5.0593878981981977</v>
      </c>
      <c r="AX112" s="4">
        <f t="shared" si="424"/>
        <v>5.0678657022763529</v>
      </c>
      <c r="AY112" s="4">
        <f t="shared" si="424"/>
        <v>4.8942237043886339</v>
      </c>
      <c r="AZ112" s="4">
        <f t="shared" si="424"/>
        <v>4.0539362436397663</v>
      </c>
      <c r="BA112" s="4">
        <f t="shared" si="424"/>
        <v>3.7679569114250855</v>
      </c>
      <c r="BB112" s="4">
        <f t="shared" si="424"/>
        <v>3.65557836802759</v>
      </c>
      <c r="BC112" s="4">
        <f t="shared" si="424"/>
        <v>3.724546935365125</v>
      </c>
      <c r="BD112" s="4">
        <f t="shared" si="424"/>
        <v>4.5135256128653101</v>
      </c>
      <c r="BE112" s="4">
        <f t="shared" si="424"/>
        <v>5.3518419208859136</v>
      </c>
      <c r="BF112" s="4">
        <f t="shared" si="424"/>
        <v>6.6725390946729801</v>
      </c>
      <c r="BG112" s="4">
        <f t="shared" si="425"/>
        <v>7.7676336457862316</v>
      </c>
      <c r="BH112" s="4">
        <f t="shared" si="425"/>
        <v>9.2115653691626562</v>
      </c>
      <c r="BI112" s="4">
        <f t="shared" si="425"/>
        <v>10.182564029739094</v>
      </c>
      <c r="BJ112" s="4">
        <f t="shared" si="425"/>
        <v>10.89664356866904</v>
      </c>
      <c r="BK112" s="4">
        <f t="shared" si="425"/>
        <v>13.247973260874213</v>
      </c>
      <c r="BL112" s="4">
        <f t="shared" si="425"/>
        <v>14.569074722033859</v>
      </c>
      <c r="BM112" s="4">
        <f t="shared" si="425"/>
        <v>16.478913865033618</v>
      </c>
      <c r="BN112" s="4">
        <f t="shared" si="425"/>
        <v>18.343017130944837</v>
      </c>
      <c r="BO112" s="4">
        <f t="shared" si="425"/>
        <v>18.30227903990227</v>
      </c>
      <c r="BP112" s="4">
        <f t="shared" si="425"/>
        <v>17.473135904661863</v>
      </c>
      <c r="BQ112" s="4">
        <f t="shared" si="426"/>
        <v>15.813041793825121</v>
      </c>
      <c r="BR112" s="4">
        <f t="shared" si="426"/>
        <v>12.954960736278952</v>
      </c>
      <c r="BS112" s="4">
        <f t="shared" si="426"/>
        <v>10.86250256132133</v>
      </c>
      <c r="BT112" s="4">
        <f t="shared" si="426"/>
        <v>8.8776405116795196</v>
      </c>
      <c r="BU112" s="4">
        <f t="shared" si="426"/>
        <v>5.5384177082593133</v>
      </c>
      <c r="BV112" s="4">
        <f t="shared" si="426"/>
        <v>1.7840568103409726</v>
      </c>
      <c r="BW112" s="4">
        <f t="shared" si="426"/>
        <v>-2.5192899986622219</v>
      </c>
      <c r="BX112" s="4">
        <f t="shared" si="426"/>
        <v>-6.1436288477907492</v>
      </c>
      <c r="BY112" s="4">
        <f t="shared" si="426"/>
        <v>-9.1176679382491308</v>
      </c>
      <c r="BZ112" s="4">
        <f t="shared" si="426"/>
        <v>-11.592286428208354</v>
      </c>
      <c r="CA112" s="4">
        <f t="shared" si="427"/>
        <v>-15.374785759123622</v>
      </c>
      <c r="CB112" s="4">
        <f t="shared" si="427"/>
        <v>-16.595692786850524</v>
      </c>
      <c r="CC112" s="4">
        <f t="shared" si="427"/>
        <v>-14.762546002295164</v>
      </c>
      <c r="CD112" s="4">
        <f t="shared" si="427"/>
        <v>-10.304327169151961</v>
      </c>
      <c r="CE112" s="4">
        <f t="shared" si="427"/>
        <v>-4.8837429940937209</v>
      </c>
      <c r="CF112" s="4">
        <f t="shared" si="427"/>
        <v>-2.1610036041283642</v>
      </c>
      <c r="CG112" s="4">
        <f t="shared" si="427"/>
        <v>-2.3443173341756274</v>
      </c>
      <c r="CH112" s="4">
        <f t="shared" si="427"/>
        <v>-4.8077726437386286</v>
      </c>
      <c r="CI112" s="4">
        <f t="shared" si="427"/>
        <v>-7.0740575307590596</v>
      </c>
      <c r="CJ112" s="4">
        <f t="shared" si="427"/>
        <v>-6.9231964634727028</v>
      </c>
      <c r="CK112" s="4">
        <f t="shared" si="428"/>
        <v>-6.4242683748774176</v>
      </c>
      <c r="CL112" s="4">
        <f t="shared" si="428"/>
        <v>-5.8430572085215626</v>
      </c>
      <c r="CM112" s="4">
        <f t="shared" si="428"/>
        <v>-2.7000889251844962</v>
      </c>
      <c r="CN112" s="4">
        <f t="shared" si="428"/>
        <v>0.24915320624521176</v>
      </c>
      <c r="CO112" s="4">
        <f t="shared" si="428"/>
        <v>3.7339966943054081</v>
      </c>
      <c r="CP112" s="4">
        <f t="shared" si="428"/>
        <v>7.3697352540282202</v>
      </c>
      <c r="CQ112" s="4">
        <f t="shared" si="428"/>
        <v>9.4732516342185491</v>
      </c>
      <c r="CR112" s="4">
        <f t="shared" si="428"/>
        <v>11.447837344713264</v>
      </c>
      <c r="CS112" s="4">
        <f t="shared" si="428"/>
        <v>13.055915068475766</v>
      </c>
      <c r="CT112" s="4">
        <f t="shared" si="428"/>
        <v>12.905680103538653</v>
      </c>
      <c r="CU112" s="4">
        <f t="shared" si="429"/>
        <v>11.947781547096636</v>
      </c>
      <c r="CV112" s="4">
        <f t="shared" si="429"/>
        <v>9.4431088129989682</v>
      </c>
      <c r="CW112" s="4">
        <f t="shared" si="429"/>
        <v>6.6584365983749283</v>
      </c>
      <c r="CX112" s="4">
        <f t="shared" si="429"/>
        <v>6.4723838308851089</v>
      </c>
      <c r="CY112" s="4">
        <f t="shared" si="429"/>
        <v>6.9076660904820564</v>
      </c>
      <c r="CZ112" s="4">
        <f t="shared" si="429"/>
        <v>7.1565614627906671</v>
      </c>
      <c r="DA112" s="4">
        <f t="shared" si="429"/>
        <v>7.8525145028306875</v>
      </c>
      <c r="DB112" s="4">
        <f t="shared" si="429"/>
        <v>9.6404218330449645</v>
      </c>
      <c r="DC112" s="4">
        <f t="shared" si="429"/>
        <v>10.444491817946089</v>
      </c>
      <c r="DD112" s="4">
        <f t="shared" si="429"/>
        <v>10.559293428509807</v>
      </c>
      <c r="DE112" s="4">
        <f t="shared" si="430"/>
        <v>11.349502627975006</v>
      </c>
      <c r="DF112" s="4">
        <f t="shared" si="430"/>
        <v>10.825728147293123</v>
      </c>
      <c r="DG112" s="4">
        <f t="shared" si="430"/>
        <v>11.657084170428522</v>
      </c>
      <c r="DH112" s="4">
        <f t="shared" si="430"/>
        <v>12.990147417827913</v>
      </c>
      <c r="DI112" s="4">
        <f t="shared" si="430"/>
        <v>13.370175380083115</v>
      </c>
      <c r="DJ112" s="4">
        <f t="shared" si="430"/>
        <v>12.964741409488445</v>
      </c>
      <c r="DK112" s="4">
        <f t="shared" si="430"/>
        <v>12.63729802175526</v>
      </c>
      <c r="DL112" s="4">
        <f t="shared" si="430"/>
        <v>12.893224680563931</v>
      </c>
      <c r="DM112" s="4">
        <f t="shared" si="430"/>
        <v>9.9286175983924085</v>
      </c>
      <c r="DN112" s="4">
        <f t="shared" si="430"/>
        <v>6.4650025840274905</v>
      </c>
      <c r="DO112" s="4">
        <f t="shared" si="431"/>
        <v>2.713313359222691</v>
      </c>
      <c r="DP112" s="4">
        <f t="shared" si="431"/>
        <v>-1.0067664823712685</v>
      </c>
      <c r="DQ112" s="4">
        <f t="shared" si="431"/>
        <v>0.70377807886956578</v>
      </c>
      <c r="DR112" s="4">
        <f t="shared" si="431"/>
        <v>3.4557395241517908</v>
      </c>
      <c r="DS112" s="4">
        <f t="shared" si="431"/>
        <v>6.0447307549959195</v>
      </c>
      <c r="DT112" s="4">
        <f t="shared" si="431"/>
        <v>6.7707405296521195</v>
      </c>
      <c r="DU112" s="4">
        <f t="shared" si="431"/>
        <v>8.6699590770391133</v>
      </c>
      <c r="DV112" s="4">
        <f t="shared" si="431"/>
        <v>12.85502203424489</v>
      </c>
      <c r="DW112" s="4">
        <f t="shared" si="431"/>
        <v>16.134294067014963</v>
      </c>
      <c r="DX112" s="4">
        <f t="shared" si="431"/>
        <v>22.921496994629177</v>
      </c>
      <c r="DY112" s="4">
        <f t="shared" si="432"/>
        <v>24.377130359424125</v>
      </c>
      <c r="DZ112" s="4">
        <f t="shared" si="432"/>
        <v>23.491021860814264</v>
      </c>
      <c r="EA112" s="4">
        <f t="shared" si="432"/>
        <v>26.374107541139203</v>
      </c>
      <c r="EB112" s="4">
        <f t="shared" si="432"/>
        <v>22.732882540978274</v>
      </c>
      <c r="EC112" s="4">
        <f t="shared" si="432"/>
        <v>10.117836004122216</v>
      </c>
      <c r="ED112" s="4">
        <f t="shared" si="432"/>
        <v>1.4134656608352669</v>
      </c>
      <c r="EE112" s="4">
        <f t="shared" si="432"/>
        <v>-8.447550937613757</v>
      </c>
      <c r="EF112" s="4">
        <f t="shared" si="432"/>
        <v>-10.329951630539346</v>
      </c>
      <c r="EG112" s="4">
        <f t="shared" si="432"/>
        <v>-1.3223480981445879</v>
      </c>
      <c r="EH112" s="4">
        <f t="shared" si="432"/>
        <v>2.8962084718136438</v>
      </c>
      <c r="EI112" s="4">
        <f t="shared" si="433"/>
        <v>6.6614434515614329</v>
      </c>
      <c r="EJ112" s="4">
        <f t="shared" si="433"/>
        <v>7.0350258642214447</v>
      </c>
      <c r="EK112" s="4">
        <f t="shared" si="433"/>
        <v>5.3501608185144045</v>
      </c>
      <c r="EL112" s="4">
        <f t="shared" si="433"/>
        <v>5.2905733581786185</v>
      </c>
      <c r="EM112" s="4">
        <f t="shared" si="433"/>
        <v>4.8593687748131442</v>
      </c>
      <c r="EN112" s="4">
        <f t="shared" si="433"/>
        <v>1.9299507452247511</v>
      </c>
      <c r="EO112" s="4">
        <f t="shared" si="433"/>
        <v>-0.18680058850018</v>
      </c>
      <c r="EP112" s="10">
        <f t="shared" si="433"/>
        <v>-0.22818455894645373</v>
      </c>
      <c r="EQ112" s="10">
        <f t="shared" si="433"/>
        <v>-1.0218184219568105E-2</v>
      </c>
      <c r="ER112" s="10">
        <f t="shared" si="433"/>
        <v>-1.8770703019588275E-3</v>
      </c>
      <c r="ES112" s="10">
        <f t="shared" si="434"/>
        <v>-3.3143050266941532</v>
      </c>
      <c r="ET112" s="10">
        <f t="shared" si="434"/>
        <v>-6.7082376091053941</v>
      </c>
      <c r="EU112" s="10">
        <f t="shared" si="434"/>
        <v>-7.4856254312496535</v>
      </c>
      <c r="EV112" s="10">
        <f t="shared" si="434"/>
        <v>-5.2773436510987199</v>
      </c>
      <c r="EW112" s="10">
        <f t="shared" si="434"/>
        <v>-0.82951791432169797</v>
      </c>
      <c r="EX112" s="10">
        <f t="shared" si="434"/>
        <v>2.9177526925629138</v>
      </c>
      <c r="EY112" s="10">
        <f t="shared" si="434"/>
        <v>4.9328685481740298</v>
      </c>
      <c r="EZ112" s="10">
        <f t="shared" si="434"/>
        <v>5.8065007342465114</v>
      </c>
      <c r="FA112" s="10">
        <f t="shared" si="434"/>
        <v>6.1693500832747716</v>
      </c>
      <c r="FB112" s="10">
        <f t="shared" si="434"/>
        <v>6.2067006290742244</v>
      </c>
      <c r="FC112" s="10">
        <f t="shared" si="435"/>
        <v>6.0014920686206397</v>
      </c>
      <c r="FD112" s="10">
        <f t="shared" si="435"/>
        <v>5.8441260183451416</v>
      </c>
      <c r="FE112" s="10">
        <f t="shared" si="435"/>
        <v>5.7957286800294883</v>
      </c>
      <c r="FF112" s="10">
        <f t="shared" si="435"/>
        <v>5.8156717921969969</v>
      </c>
      <c r="FG112" s="10">
        <f t="shared" si="435"/>
        <v>5.6762606682466465</v>
      </c>
      <c r="FH112" s="10">
        <f t="shared" si="435"/>
        <v>5.3164977490916421</v>
      </c>
      <c r="FI112" s="10">
        <f t="shared" si="435"/>
        <v>4.9131688832320553</v>
      </c>
      <c r="FJ112" s="10">
        <f t="shared" si="435"/>
        <v>4.515732273152695</v>
      </c>
      <c r="FK112" s="10">
        <f t="shared" si="436"/>
        <v>4.2142491390940506</v>
      </c>
      <c r="FL112" s="10">
        <f t="shared" si="437"/>
        <v>3.990680347028408</v>
      </c>
      <c r="FM112" s="10">
        <f t="shared" si="438"/>
        <v>3.8437502688784209</v>
      </c>
      <c r="FN112" s="10">
        <f t="shared" si="439"/>
        <v>3.8091036797889055</v>
      </c>
    </row>
    <row r="113" spans="2:170" x14ac:dyDescent="0.2">
      <c r="B113" t="str">
        <f>B32</f>
        <v>Housing permits (thous.)</v>
      </c>
      <c r="C113" s="4"/>
      <c r="D113" s="4"/>
      <c r="E113" s="4"/>
      <c r="F113" s="4"/>
      <c r="G113" s="4">
        <f t="shared" ref="G113:P114" si="440">100*(G32/C32-1)</f>
        <v>-70.629460946610067</v>
      </c>
      <c r="H113" s="4">
        <f t="shared" si="440"/>
        <v>-54.228569117644376</v>
      </c>
      <c r="I113" s="4">
        <f t="shared" si="440"/>
        <v>-40.967451864159486</v>
      </c>
      <c r="J113" s="4">
        <f t="shared" si="440"/>
        <v>-43.824476991878484</v>
      </c>
      <c r="K113" s="4">
        <f t="shared" si="440"/>
        <v>35.341035642386046</v>
      </c>
      <c r="L113" s="4">
        <f t="shared" si="440"/>
        <v>37.126430486211248</v>
      </c>
      <c r="M113" s="4">
        <f t="shared" si="440"/>
        <v>3.3452835497972844</v>
      </c>
      <c r="N113" s="4">
        <f t="shared" si="440"/>
        <v>46.549999379480433</v>
      </c>
      <c r="O113" s="4">
        <f t="shared" si="440"/>
        <v>-23.664532196072365</v>
      </c>
      <c r="P113" s="4">
        <f t="shared" si="440"/>
        <v>-16.717638543305579</v>
      </c>
      <c r="Q113" s="4">
        <f t="shared" ref="Q113:Z114" si="441">100*(Q32/M32-1)</f>
        <v>9.3910612395093462</v>
      </c>
      <c r="R113" s="4">
        <f t="shared" si="441"/>
        <v>29.934382398094183</v>
      </c>
      <c r="S113" s="4">
        <f t="shared" si="441"/>
        <v>21.85014650481374</v>
      </c>
      <c r="T113" s="4">
        <f t="shared" si="441"/>
        <v>17.938021454112029</v>
      </c>
      <c r="U113" s="4">
        <f t="shared" si="441"/>
        <v>27.990775439607951</v>
      </c>
      <c r="V113" s="4">
        <f t="shared" si="441"/>
        <v>-7.6417004048582875</v>
      </c>
      <c r="W113" s="4">
        <f t="shared" si="441"/>
        <v>6.1147372037100522</v>
      </c>
      <c r="X113" s="4">
        <f t="shared" si="441"/>
        <v>-0.35371399696815242</v>
      </c>
      <c r="Y113" s="4">
        <f t="shared" si="441"/>
        <v>-21.576576576576578</v>
      </c>
      <c r="Z113" s="4">
        <f t="shared" si="441"/>
        <v>-5.5068493150684965</v>
      </c>
      <c r="AA113" s="4">
        <f t="shared" ref="AA113:AJ114" si="442">100*(AA32/W32-1)</f>
        <v>12.495953382971825</v>
      </c>
      <c r="AB113" s="4">
        <f t="shared" si="442"/>
        <v>6.3894523326571973</v>
      </c>
      <c r="AC113" s="4">
        <f t="shared" si="442"/>
        <v>23.004020677771386</v>
      </c>
      <c r="AD113" s="4">
        <f t="shared" si="442"/>
        <v>18.20817628298057</v>
      </c>
      <c r="AE113" s="4">
        <f t="shared" si="442"/>
        <v>14.877697841726611</v>
      </c>
      <c r="AF113" s="4">
        <f t="shared" si="442"/>
        <v>-2.9551954242135414</v>
      </c>
      <c r="AG113" s="4">
        <f t="shared" si="442"/>
        <v>38.150828858276917</v>
      </c>
      <c r="AH113" s="4">
        <f t="shared" si="442"/>
        <v>-4.4395388766249706</v>
      </c>
      <c r="AI113" s="4">
        <f t="shared" si="442"/>
        <v>11.698396793587174</v>
      </c>
      <c r="AJ113" s="4">
        <f t="shared" si="442"/>
        <v>22.249508840864429</v>
      </c>
      <c r="AK113" s="4">
        <f t="shared" ref="AK113:AL114" si="443">100*(AK32/AG32-1)</f>
        <v>-0.60841642724354106</v>
      </c>
      <c r="AL113" s="4">
        <f t="shared" si="443"/>
        <v>46.996919917864474</v>
      </c>
      <c r="AM113" s="4">
        <f t="shared" si="423"/>
        <v>-17.066606862525234</v>
      </c>
      <c r="AN113" s="4">
        <f t="shared" si="423"/>
        <v>26.476496584973862</v>
      </c>
      <c r="AO113" s="4">
        <f t="shared" si="423"/>
        <v>-13.994218670294167</v>
      </c>
      <c r="AP113" s="4">
        <f t="shared" si="423"/>
        <v>-19.783481753099352</v>
      </c>
      <c r="AQ113" s="4">
        <f t="shared" si="423"/>
        <v>20.903190914007563</v>
      </c>
      <c r="AR113" s="4">
        <f t="shared" si="423"/>
        <v>-21.64866581956797</v>
      </c>
      <c r="AS113" s="4">
        <f t="shared" si="423"/>
        <v>0.65243179122183026</v>
      </c>
      <c r="AT113" s="4">
        <f t="shared" si="423"/>
        <v>-8.0104484109708274</v>
      </c>
      <c r="AU113" s="4">
        <f t="shared" si="423"/>
        <v>-9.2820398121225658</v>
      </c>
      <c r="AV113" s="4">
        <f t="shared" si="423"/>
        <v>-3.9529697952564335</v>
      </c>
      <c r="AW113" s="4">
        <f t="shared" si="424"/>
        <v>-22.549597328619132</v>
      </c>
      <c r="AX113" s="4">
        <f t="shared" si="424"/>
        <v>-33.483199242782767</v>
      </c>
      <c r="AY113" s="4">
        <f t="shared" si="424"/>
        <v>-27.588757396449704</v>
      </c>
      <c r="AZ113" s="4">
        <f t="shared" si="424"/>
        <v>4.3478260869565188</v>
      </c>
      <c r="BA113" s="4">
        <f t="shared" si="424"/>
        <v>-10.246005579507989</v>
      </c>
      <c r="BB113" s="4">
        <f t="shared" si="424"/>
        <v>20.882248310209881</v>
      </c>
      <c r="BC113" s="4">
        <f t="shared" si="424"/>
        <v>12.972420837589382</v>
      </c>
      <c r="BD113" s="4">
        <f t="shared" si="424"/>
        <v>-11.084142394822006</v>
      </c>
      <c r="BE113" s="4">
        <f t="shared" si="424"/>
        <v>36.903079966092122</v>
      </c>
      <c r="BF113" s="4">
        <f t="shared" si="424"/>
        <v>-10.623896409652733</v>
      </c>
      <c r="BG113" s="4">
        <f t="shared" si="425"/>
        <v>13.230861965039175</v>
      </c>
      <c r="BH113" s="4">
        <f t="shared" si="425"/>
        <v>0.40946314831664665</v>
      </c>
      <c r="BI113" s="4">
        <f t="shared" si="425"/>
        <v>7.925696594427234</v>
      </c>
      <c r="BJ113" s="4">
        <f t="shared" si="425"/>
        <v>37.108989134013839</v>
      </c>
      <c r="BK113" s="4">
        <f t="shared" si="425"/>
        <v>11.605003992547246</v>
      </c>
      <c r="BL113" s="4">
        <f t="shared" si="425"/>
        <v>5.1880380607159049</v>
      </c>
      <c r="BM113" s="4">
        <f t="shared" si="425"/>
        <v>-2.6582520558424139</v>
      </c>
      <c r="BN113" s="4">
        <f t="shared" si="425"/>
        <v>16.546589817483181</v>
      </c>
      <c r="BO113" s="4">
        <f t="shared" si="425"/>
        <v>-7.7510135940853768</v>
      </c>
      <c r="BP113" s="4">
        <f t="shared" si="425"/>
        <v>23.993107904372167</v>
      </c>
      <c r="BQ113" s="4">
        <f t="shared" si="426"/>
        <v>26.994106090373272</v>
      </c>
      <c r="BR113" s="4">
        <f t="shared" si="426"/>
        <v>-25.489388007418089</v>
      </c>
      <c r="BS113" s="4">
        <f t="shared" si="426"/>
        <v>64.658738366080669</v>
      </c>
      <c r="BT113" s="4">
        <f t="shared" si="426"/>
        <v>-11.829077644606567</v>
      </c>
      <c r="BU113" s="4">
        <f t="shared" si="426"/>
        <v>-11.819306930693074</v>
      </c>
      <c r="BV113" s="4">
        <f t="shared" si="426"/>
        <v>10.398230088495586</v>
      </c>
      <c r="BW113" s="4">
        <f t="shared" si="426"/>
        <v>-44.779400219814725</v>
      </c>
      <c r="BX113" s="4">
        <f t="shared" si="426"/>
        <v>-15.878644602048853</v>
      </c>
      <c r="BY113" s="4">
        <f t="shared" si="426"/>
        <v>-42.456140350877192</v>
      </c>
      <c r="BZ113" s="4">
        <f t="shared" si="426"/>
        <v>-56.162324649298597</v>
      </c>
      <c r="CA113" s="4">
        <f t="shared" si="427"/>
        <v>-62.38271253909582</v>
      </c>
      <c r="CB113" s="4">
        <f t="shared" si="427"/>
        <v>-68.032786885245898</v>
      </c>
      <c r="CC113" s="4">
        <f t="shared" si="427"/>
        <v>-58.384146341463413</v>
      </c>
      <c r="CD113" s="4">
        <f t="shared" si="427"/>
        <v>-24.057142857142853</v>
      </c>
      <c r="CE113" s="4">
        <f t="shared" si="427"/>
        <v>61.602418745275877</v>
      </c>
      <c r="CF113" s="4">
        <f t="shared" si="427"/>
        <v>12.747252747252746</v>
      </c>
      <c r="CG113" s="4">
        <f t="shared" si="427"/>
        <v>74.212454212454219</v>
      </c>
      <c r="CH113" s="4">
        <f t="shared" si="427"/>
        <v>47.554552294958619</v>
      </c>
      <c r="CI113" s="4">
        <f t="shared" si="427"/>
        <v>-39.990645463049582</v>
      </c>
      <c r="CJ113" s="4">
        <f t="shared" si="427"/>
        <v>102.72904483430798</v>
      </c>
      <c r="CK113" s="4">
        <f t="shared" si="428"/>
        <v>0.8830950378469371</v>
      </c>
      <c r="CL113" s="4">
        <f t="shared" si="428"/>
        <v>-3.5186129525752174</v>
      </c>
      <c r="CM113" s="4">
        <f t="shared" si="428"/>
        <v>121.82385035074046</v>
      </c>
      <c r="CN113" s="4">
        <f t="shared" si="428"/>
        <v>30.512820512820515</v>
      </c>
      <c r="CO113" s="4">
        <f t="shared" si="428"/>
        <v>79.199666527719884</v>
      </c>
      <c r="CP113" s="4">
        <f t="shared" si="428"/>
        <v>70.930232558139522</v>
      </c>
      <c r="CQ113" s="4">
        <f t="shared" si="428"/>
        <v>13.070976809557266</v>
      </c>
      <c r="CR113" s="4">
        <f t="shared" si="428"/>
        <v>-8.5707269155206323</v>
      </c>
      <c r="CS113" s="4">
        <f t="shared" si="428"/>
        <v>1.1863224005582707</v>
      </c>
      <c r="CT113" s="4">
        <f t="shared" si="428"/>
        <v>28.602350030921464</v>
      </c>
      <c r="CU113" s="4">
        <f t="shared" si="429"/>
        <v>-3.884400248601616</v>
      </c>
      <c r="CV113" s="4">
        <f t="shared" si="429"/>
        <v>41.418211120064477</v>
      </c>
      <c r="CW113" s="4">
        <f t="shared" si="429"/>
        <v>18.551724137931025</v>
      </c>
      <c r="CX113" s="4">
        <f t="shared" si="429"/>
        <v>3.798990141861025</v>
      </c>
      <c r="CY113" s="4">
        <f t="shared" si="429"/>
        <v>116.45651471063694</v>
      </c>
      <c r="CZ113" s="4">
        <f t="shared" si="429"/>
        <v>-7.0655270655270659</v>
      </c>
      <c r="DA113" s="4">
        <f t="shared" si="429"/>
        <v>15.571068450649594</v>
      </c>
      <c r="DB113" s="4">
        <f t="shared" si="429"/>
        <v>6.0921936529997778</v>
      </c>
      <c r="DC113" s="4">
        <f t="shared" si="429"/>
        <v>-46.153846153846153</v>
      </c>
      <c r="DD113" s="4">
        <f t="shared" si="429"/>
        <v>26.098508072756999</v>
      </c>
      <c r="DE113" s="4">
        <f t="shared" si="430"/>
        <v>-8.8255033557047007</v>
      </c>
      <c r="DF113" s="4">
        <f t="shared" si="430"/>
        <v>35.087336244541476</v>
      </c>
      <c r="DG113" s="4">
        <f t="shared" si="430"/>
        <v>18.113730929264914</v>
      </c>
      <c r="DH113" s="4">
        <f t="shared" si="430"/>
        <v>-18.541329011345219</v>
      </c>
      <c r="DI113" s="4">
        <f t="shared" si="430"/>
        <v>4.2142068457857951</v>
      </c>
      <c r="DJ113" s="4">
        <f t="shared" si="430"/>
        <v>10.344270244060127</v>
      </c>
      <c r="DK113" s="4">
        <f t="shared" si="430"/>
        <v>16.275246594645367</v>
      </c>
      <c r="DL113" s="4">
        <f t="shared" si="430"/>
        <v>-4.4568245125348183</v>
      </c>
      <c r="DM113" s="4">
        <f t="shared" si="430"/>
        <v>-28.606745541232559</v>
      </c>
      <c r="DN113" s="4">
        <f t="shared" si="430"/>
        <v>-21.048776915189691</v>
      </c>
      <c r="DO113" s="4">
        <f t="shared" si="431"/>
        <v>-18.299333467986266</v>
      </c>
      <c r="DP113" s="4">
        <f t="shared" si="431"/>
        <v>32.52811328613079</v>
      </c>
      <c r="DQ113" s="4">
        <f t="shared" si="431"/>
        <v>38.560474894880038</v>
      </c>
      <c r="DR113" s="4">
        <f t="shared" si="431"/>
        <v>20.055658627087205</v>
      </c>
      <c r="DS113" s="4">
        <f t="shared" si="431"/>
        <v>-1.0383189122373349</v>
      </c>
      <c r="DT113" s="4">
        <f t="shared" si="431"/>
        <v>-18.337523570081704</v>
      </c>
      <c r="DU113" s="4">
        <f t="shared" si="431"/>
        <v>-9.8000714030703318</v>
      </c>
      <c r="DV113" s="4">
        <f t="shared" si="431"/>
        <v>-27.986400865399474</v>
      </c>
      <c r="DW113" s="4">
        <f t="shared" si="431"/>
        <v>38.795903072695467</v>
      </c>
      <c r="DX113" s="4">
        <f t="shared" si="431"/>
        <v>-15.893784875889938</v>
      </c>
      <c r="DY113" s="4">
        <f t="shared" si="432"/>
        <v>18.642390659014453</v>
      </c>
      <c r="DZ113" s="4">
        <f t="shared" si="432"/>
        <v>76.137339055793987</v>
      </c>
      <c r="EA113" s="4">
        <f t="shared" si="432"/>
        <v>-3.8516918646508302</v>
      </c>
      <c r="EB113" s="4">
        <f t="shared" si="432"/>
        <v>49.279341111873705</v>
      </c>
      <c r="EC113" s="4">
        <f t="shared" si="432"/>
        <v>-17.447873227689737</v>
      </c>
      <c r="ED113" s="4">
        <f t="shared" si="432"/>
        <v>-47.076023391812861</v>
      </c>
      <c r="EE113" s="4">
        <f t="shared" si="432"/>
        <v>-27.967053538000751</v>
      </c>
      <c r="EF113" s="4">
        <f t="shared" si="432"/>
        <v>-40.996168582375482</v>
      </c>
      <c r="EG113" s="4">
        <f t="shared" si="432"/>
        <v>-38.351182056981202</v>
      </c>
      <c r="EH113" s="4">
        <f t="shared" si="432"/>
        <v>-14.088397790055252</v>
      </c>
      <c r="EI113" s="4">
        <f t="shared" si="433"/>
        <v>8.3679833679833671</v>
      </c>
      <c r="EJ113" s="4">
        <f t="shared" si="433"/>
        <v>-19.480519480519476</v>
      </c>
      <c r="EK113" s="4">
        <f t="shared" si="433"/>
        <v>7.3090789904949105</v>
      </c>
      <c r="EL113" s="4">
        <f t="shared" si="433"/>
        <v>5.3054662379421247</v>
      </c>
      <c r="EM113" s="4">
        <f t="shared" si="433"/>
        <v>-44.172661870503596</v>
      </c>
      <c r="EN113" s="4">
        <f t="shared" si="433"/>
        <v>-16.032258064516125</v>
      </c>
      <c r="EO113" s="4">
        <f t="shared" si="433"/>
        <v>-13.530849114233357</v>
      </c>
      <c r="EP113" s="10">
        <f t="shared" si="433"/>
        <v>0.65470737913486676</v>
      </c>
      <c r="EQ113" s="10">
        <f t="shared" si="433"/>
        <v>20.389175257731964</v>
      </c>
      <c r="ER113" s="10">
        <f t="shared" si="433"/>
        <v>10.516903572800619</v>
      </c>
      <c r="ES113" s="10">
        <f t="shared" si="434"/>
        <v>-21.2602437301307</v>
      </c>
      <c r="ET113" s="10">
        <f t="shared" si="434"/>
        <v>-31.5883541091025</v>
      </c>
      <c r="EU113" s="10">
        <f t="shared" si="434"/>
        <v>-25.917119807611332</v>
      </c>
      <c r="EV113" s="10">
        <f t="shared" si="434"/>
        <v>-26.778635997851751</v>
      </c>
      <c r="EW113" s="10">
        <f t="shared" si="434"/>
        <v>-25.393725557926938</v>
      </c>
      <c r="EX113" s="10">
        <f t="shared" si="434"/>
        <v>-15.417424192034535</v>
      </c>
      <c r="EY113" s="10">
        <f t="shared" si="434"/>
        <v>-7.5294951996739412</v>
      </c>
      <c r="EZ113" s="10">
        <f t="shared" si="434"/>
        <v>14.046601089513299</v>
      </c>
      <c r="FA113" s="10">
        <f t="shared" si="434"/>
        <v>25.212856200320477</v>
      </c>
      <c r="FB113" s="10">
        <f t="shared" si="434"/>
        <v>22.962021890540328</v>
      </c>
      <c r="FC113" s="10">
        <f t="shared" si="435"/>
        <v>27.617454453407021</v>
      </c>
      <c r="FD113" s="10">
        <f t="shared" si="435"/>
        <v>29.50370934572797</v>
      </c>
      <c r="FE113" s="10">
        <f t="shared" si="435"/>
        <v>26.778291001389508</v>
      </c>
      <c r="FF113" s="10">
        <f t="shared" si="435"/>
        <v>19.174485419059351</v>
      </c>
      <c r="FG113" s="10">
        <f t="shared" si="435"/>
        <v>15.111917893241579</v>
      </c>
      <c r="FH113" s="10">
        <f t="shared" si="435"/>
        <v>12.596762334108803</v>
      </c>
      <c r="FI113" s="10">
        <f t="shared" si="435"/>
        <v>9.0531421461025552</v>
      </c>
      <c r="FJ113" s="10">
        <f t="shared" si="435"/>
        <v>4.507303853575606</v>
      </c>
      <c r="FK113" s="10">
        <f t="shared" si="436"/>
        <v>1.6399734441658209</v>
      </c>
      <c r="FL113" s="10">
        <f t="shared" si="437"/>
        <v>-0.93657376580017493</v>
      </c>
      <c r="FM113" s="10">
        <f t="shared" si="438"/>
        <v>-1.9493764756655763</v>
      </c>
      <c r="FN113" s="10">
        <f t="shared" si="439"/>
        <v>-3.8969078488021669</v>
      </c>
    </row>
    <row r="114" spans="2:170" x14ac:dyDescent="0.2">
      <c r="B114" t="str">
        <f>B33</f>
        <v>Population (thous.)</v>
      </c>
      <c r="C114" s="4"/>
      <c r="D114" s="4"/>
      <c r="E114" s="4"/>
      <c r="F114" s="4"/>
      <c r="G114" s="4">
        <f t="shared" si="440"/>
        <v>3.3013285296561001</v>
      </c>
      <c r="H114" s="4">
        <f t="shared" si="440"/>
        <v>2.8754416516208137</v>
      </c>
      <c r="I114" s="4">
        <f t="shared" si="440"/>
        <v>2.3427572909876959</v>
      </c>
      <c r="J114" s="4">
        <f t="shared" si="440"/>
        <v>1.8258297657055556</v>
      </c>
      <c r="K114" s="4">
        <f t="shared" si="440"/>
        <v>1.4421515299308352</v>
      </c>
      <c r="L114" s="4">
        <f t="shared" si="440"/>
        <v>1.273696790950174</v>
      </c>
      <c r="M114" s="4">
        <f t="shared" si="440"/>
        <v>1.2737245018055399</v>
      </c>
      <c r="N114" s="4">
        <f t="shared" si="440"/>
        <v>1.365671830714188</v>
      </c>
      <c r="O114" s="4">
        <f t="shared" si="440"/>
        <v>1.4743225739047627</v>
      </c>
      <c r="P114" s="4">
        <f t="shared" si="440"/>
        <v>1.5394440441074853</v>
      </c>
      <c r="Q114" s="4">
        <f t="shared" si="441"/>
        <v>1.5583511466468414</v>
      </c>
      <c r="R114" s="4">
        <f t="shared" si="441"/>
        <v>1.5426571514604692</v>
      </c>
      <c r="S114" s="4">
        <f t="shared" si="441"/>
        <v>1.503856880490817</v>
      </c>
      <c r="T114" s="4">
        <f t="shared" si="441"/>
        <v>1.4524502569485787</v>
      </c>
      <c r="U114" s="4">
        <f t="shared" si="441"/>
        <v>1.3954925139608054</v>
      </c>
      <c r="V114" s="4">
        <f t="shared" si="441"/>
        <v>1.3391078844445792</v>
      </c>
      <c r="W114" s="4">
        <f t="shared" si="441"/>
        <v>1.2893234010600718</v>
      </c>
      <c r="X114" s="4">
        <f t="shared" si="441"/>
        <v>1.251028314870628</v>
      </c>
      <c r="Y114" s="4">
        <f t="shared" si="441"/>
        <v>1.224864734292952</v>
      </c>
      <c r="Z114" s="4">
        <f t="shared" si="441"/>
        <v>1.2104349730146291</v>
      </c>
      <c r="AA114" s="4">
        <f t="shared" si="442"/>
        <v>1.2073557740229779</v>
      </c>
      <c r="AB114" s="4">
        <f t="shared" si="442"/>
        <v>1.2169151594375371</v>
      </c>
      <c r="AC114" s="4">
        <f t="shared" si="442"/>
        <v>1.2470116911624807</v>
      </c>
      <c r="AD114" s="4">
        <f t="shared" si="442"/>
        <v>1.3070997131702233</v>
      </c>
      <c r="AE114" s="4">
        <f t="shared" si="442"/>
        <v>1.4065131858320701</v>
      </c>
      <c r="AF114" s="4">
        <f t="shared" si="442"/>
        <v>1.5479063214717259</v>
      </c>
      <c r="AG114" s="4">
        <f t="shared" si="442"/>
        <v>1.7077365457402127</v>
      </c>
      <c r="AH114" s="4">
        <f t="shared" si="442"/>
        <v>1.8561702493048227</v>
      </c>
      <c r="AI114" s="4">
        <f t="shared" si="442"/>
        <v>1.96373387252331</v>
      </c>
      <c r="AJ114" s="4">
        <f t="shared" si="442"/>
        <v>2.0100678088837309</v>
      </c>
      <c r="AK114" s="4">
        <f t="shared" si="443"/>
        <v>2.00962628784771</v>
      </c>
      <c r="AL114" s="4">
        <f t="shared" si="443"/>
        <v>1.9852503718001735</v>
      </c>
      <c r="AM114" s="4">
        <f t="shared" si="423"/>
        <v>1.959363129451952</v>
      </c>
      <c r="AN114" s="4">
        <f t="shared" si="423"/>
        <v>1.9465986221832265</v>
      </c>
      <c r="AO114" s="4">
        <f t="shared" si="423"/>
        <v>1.9321157642537612</v>
      </c>
      <c r="AP114" s="4">
        <f t="shared" si="423"/>
        <v>1.8941025109971088</v>
      </c>
      <c r="AQ114" s="4">
        <f t="shared" si="423"/>
        <v>1.8111678691294264</v>
      </c>
      <c r="AR114" s="4">
        <f t="shared" si="423"/>
        <v>1.6730612853427251</v>
      </c>
      <c r="AS114" s="4">
        <f t="shared" si="423"/>
        <v>1.512367504406531</v>
      </c>
      <c r="AT114" s="4">
        <f t="shared" si="423"/>
        <v>1.3715791419819823</v>
      </c>
      <c r="AU114" s="4">
        <f t="shared" si="423"/>
        <v>1.2923642912930466</v>
      </c>
      <c r="AV114" s="4">
        <f t="shared" si="423"/>
        <v>1.3000565235971706</v>
      </c>
      <c r="AW114" s="4">
        <f t="shared" si="424"/>
        <v>1.3571033860833026</v>
      </c>
      <c r="AX114" s="4">
        <f t="shared" si="424"/>
        <v>1.4108859597888657</v>
      </c>
      <c r="AY114" s="4">
        <f t="shared" si="424"/>
        <v>1.40939962104214</v>
      </c>
      <c r="AZ114" s="4">
        <f t="shared" si="424"/>
        <v>1.3178523474321358</v>
      </c>
      <c r="BA114" s="4">
        <f t="shared" si="424"/>
        <v>1.1678658555740684</v>
      </c>
      <c r="BB114" s="4">
        <f t="shared" si="424"/>
        <v>1.0069520836347046</v>
      </c>
      <c r="BC114" s="4">
        <f t="shared" si="424"/>
        <v>0.88179288607574957</v>
      </c>
      <c r="BD114" s="4">
        <f t="shared" si="424"/>
        <v>0.8263290288704539</v>
      </c>
      <c r="BE114" s="4">
        <f t="shared" si="424"/>
        <v>0.82611411560931103</v>
      </c>
      <c r="BF114" s="4">
        <f t="shared" si="424"/>
        <v>0.85498079063348609</v>
      </c>
      <c r="BG114" s="4">
        <f t="shared" si="425"/>
        <v>0.88701759125939805</v>
      </c>
      <c r="BH114" s="4">
        <f t="shared" si="425"/>
        <v>0.90527466129197709</v>
      </c>
      <c r="BI114" s="4">
        <f t="shared" si="425"/>
        <v>0.92794964668028168</v>
      </c>
      <c r="BJ114" s="4">
        <f t="shared" si="425"/>
        <v>0.9818191592048775</v>
      </c>
      <c r="BK114" s="4">
        <f t="shared" si="425"/>
        <v>1.0934204128821401</v>
      </c>
      <c r="BL114" s="4">
        <f t="shared" si="425"/>
        <v>1.2761344997068713</v>
      </c>
      <c r="BM114" s="4">
        <f t="shared" si="425"/>
        <v>1.4915740676526568</v>
      </c>
      <c r="BN114" s="4">
        <f t="shared" si="425"/>
        <v>1.6886741208206324</v>
      </c>
      <c r="BO114" s="4">
        <f t="shared" si="425"/>
        <v>1.8167904714407879</v>
      </c>
      <c r="BP114" s="4">
        <f t="shared" si="425"/>
        <v>1.8401450923632767</v>
      </c>
      <c r="BQ114" s="4">
        <f t="shared" si="426"/>
        <v>1.7800858639887895</v>
      </c>
      <c r="BR114" s="4">
        <f t="shared" si="426"/>
        <v>1.6718110367672567</v>
      </c>
      <c r="BS114" s="4">
        <f t="shared" si="426"/>
        <v>1.5498535498059463</v>
      </c>
      <c r="BT114" s="4">
        <f t="shared" si="426"/>
        <v>1.441369726239361</v>
      </c>
      <c r="BU114" s="4">
        <f t="shared" si="426"/>
        <v>1.3466226970625828</v>
      </c>
      <c r="BV114" s="4">
        <f t="shared" si="426"/>
        <v>1.2593380335223392</v>
      </c>
      <c r="BW114" s="4">
        <f t="shared" si="426"/>
        <v>1.1733658489336829</v>
      </c>
      <c r="BX114" s="4">
        <f t="shared" si="426"/>
        <v>1.0862621362552005</v>
      </c>
      <c r="BY114" s="4">
        <f t="shared" si="426"/>
        <v>1.0099830841348245</v>
      </c>
      <c r="BZ114" s="4">
        <f t="shared" si="426"/>
        <v>0.95992601640229047</v>
      </c>
      <c r="CA114" s="4">
        <f t="shared" si="427"/>
        <v>0.95133866444312432</v>
      </c>
      <c r="CB114" s="4">
        <f t="shared" si="427"/>
        <v>0.99140901171332896</v>
      </c>
      <c r="CC114" s="4">
        <f t="shared" si="427"/>
        <v>1.0555797088517282</v>
      </c>
      <c r="CD114" s="4">
        <f t="shared" si="427"/>
        <v>1.1115997432854074</v>
      </c>
      <c r="CE114" s="4">
        <f t="shared" si="427"/>
        <v>1.1274907756838148</v>
      </c>
      <c r="CF114" s="4">
        <f t="shared" si="427"/>
        <v>1.0809509415352636</v>
      </c>
      <c r="CG114" s="4">
        <f t="shared" si="427"/>
        <v>0.98723239606213209</v>
      </c>
      <c r="CH114" s="4">
        <f t="shared" si="427"/>
        <v>0.87069660549830008</v>
      </c>
      <c r="CI114" s="4">
        <f t="shared" si="427"/>
        <v>0.75535509554622848</v>
      </c>
      <c r="CJ114" s="4">
        <f t="shared" si="427"/>
        <v>0.66314092212964582</v>
      </c>
      <c r="CK114" s="4">
        <f t="shared" si="428"/>
        <v>0.60881915472303927</v>
      </c>
      <c r="CL114" s="4">
        <f t="shared" si="428"/>
        <v>0.60537331200252176</v>
      </c>
      <c r="CM114" s="4">
        <f t="shared" si="428"/>
        <v>0.66577596301078401</v>
      </c>
      <c r="CN114" s="4">
        <f t="shared" si="428"/>
        <v>0.7960627775796647</v>
      </c>
      <c r="CO114" s="4">
        <f t="shared" si="428"/>
        <v>0.97458752405232829</v>
      </c>
      <c r="CP114" s="4">
        <f t="shared" si="428"/>
        <v>1.1728057726326124</v>
      </c>
      <c r="CQ114" s="4">
        <f t="shared" si="428"/>
        <v>1.3621891660142493</v>
      </c>
      <c r="CR114" s="4">
        <f t="shared" si="428"/>
        <v>1.5192109710772783</v>
      </c>
      <c r="CS114" s="4">
        <f t="shared" si="428"/>
        <v>1.6401443579771469</v>
      </c>
      <c r="CT114" s="4">
        <f t="shared" si="428"/>
        <v>1.7263200523225608</v>
      </c>
      <c r="CU114" s="4">
        <f t="shared" si="429"/>
        <v>1.779179193464242</v>
      </c>
      <c r="CV114" s="4">
        <f t="shared" si="429"/>
        <v>1.8050919267421195</v>
      </c>
      <c r="CW114" s="4">
        <f t="shared" si="429"/>
        <v>1.8297204210505624</v>
      </c>
      <c r="CX114" s="4">
        <f t="shared" si="429"/>
        <v>1.8831135802321652</v>
      </c>
      <c r="CY114" s="4">
        <f t="shared" si="429"/>
        <v>1.9947882543109419</v>
      </c>
      <c r="CZ114" s="4">
        <f t="shared" si="429"/>
        <v>2.1763292802024603</v>
      </c>
      <c r="DA114" s="4">
        <f t="shared" si="429"/>
        <v>2.3697074986786193</v>
      </c>
      <c r="DB114" s="4">
        <f t="shared" si="429"/>
        <v>2.50055172349819</v>
      </c>
      <c r="DC114" s="4">
        <f t="shared" si="429"/>
        <v>2.4959511566529535</v>
      </c>
      <c r="DD114" s="4">
        <f t="shared" si="429"/>
        <v>2.3135128456261533</v>
      </c>
      <c r="DE114" s="4">
        <f t="shared" si="430"/>
        <v>2.025777242820892</v>
      </c>
      <c r="DF114" s="4">
        <f t="shared" si="430"/>
        <v>1.7314241253717277</v>
      </c>
      <c r="DG114" s="4">
        <f t="shared" si="430"/>
        <v>1.5261383469697964</v>
      </c>
      <c r="DH114" s="4">
        <f t="shared" si="430"/>
        <v>1.4766291757679184</v>
      </c>
      <c r="DI114" s="4">
        <f t="shared" si="430"/>
        <v>1.542621463220395</v>
      </c>
      <c r="DJ114" s="4">
        <f t="shared" si="430"/>
        <v>1.658486932763048</v>
      </c>
      <c r="DK114" s="4">
        <f t="shared" si="430"/>
        <v>1.7595129189385439</v>
      </c>
      <c r="DL114" s="4">
        <f t="shared" si="430"/>
        <v>1.7981666427452137</v>
      </c>
      <c r="DM114" s="4">
        <f t="shared" si="430"/>
        <v>1.7930715096683869</v>
      </c>
      <c r="DN114" s="4">
        <f t="shared" si="430"/>
        <v>1.7789142387304002</v>
      </c>
      <c r="DO114" s="4">
        <f t="shared" si="431"/>
        <v>1.7897849989443548</v>
      </c>
      <c r="DP114" s="4">
        <f t="shared" si="431"/>
        <v>1.8445785752298383</v>
      </c>
      <c r="DQ114" s="4">
        <f t="shared" si="431"/>
        <v>1.9037681338453183</v>
      </c>
      <c r="DR114" s="4">
        <f t="shared" si="431"/>
        <v>1.9140259382943503</v>
      </c>
      <c r="DS114" s="4">
        <f t="shared" si="431"/>
        <v>1.8229726504795707</v>
      </c>
      <c r="DT114" s="4">
        <f t="shared" si="431"/>
        <v>1.6022398679679917</v>
      </c>
      <c r="DU114" s="4">
        <f t="shared" si="431"/>
        <v>1.3152342598665712</v>
      </c>
      <c r="DV114" s="4">
        <f t="shared" si="431"/>
        <v>1.0464954856642006</v>
      </c>
      <c r="DW114" s="4">
        <f t="shared" si="431"/>
        <v>0.87867119141331607</v>
      </c>
      <c r="DX114" s="4">
        <f t="shared" si="431"/>
        <v>0.86874649085850741</v>
      </c>
      <c r="DY114" s="4">
        <f t="shared" si="432"/>
        <v>0.97597532931716913</v>
      </c>
      <c r="DZ114" s="4">
        <f t="shared" si="432"/>
        <v>1.1360023232994454</v>
      </c>
      <c r="EA114" s="4">
        <f t="shared" si="432"/>
        <v>1.2848616733603269</v>
      </c>
      <c r="EB114" s="4">
        <f t="shared" si="432"/>
        <v>1.3721137533718286</v>
      </c>
      <c r="EC114" s="4">
        <f t="shared" si="432"/>
        <v>1.4006240552576266</v>
      </c>
      <c r="ED114" s="4">
        <f t="shared" si="432"/>
        <v>1.3865608988193445</v>
      </c>
      <c r="EE114" s="4">
        <f t="shared" si="432"/>
        <v>1.345971563981041</v>
      </c>
      <c r="EF114" s="4">
        <f t="shared" si="432"/>
        <v>1.2937518819862159</v>
      </c>
      <c r="EG114" s="4">
        <f t="shared" si="432"/>
        <v>1.2408402502044336</v>
      </c>
      <c r="EH114" s="4">
        <f t="shared" si="432"/>
        <v>1.1970879281270497</v>
      </c>
      <c r="EI114" s="4">
        <f t="shared" si="433"/>
        <v>1.1722159870307891</v>
      </c>
      <c r="EJ114" s="4">
        <f t="shared" si="433"/>
        <v>1.1725169379765976</v>
      </c>
      <c r="EK114" s="4">
        <f t="shared" si="433"/>
        <v>1.1910000917702224</v>
      </c>
      <c r="EL114" s="4">
        <f t="shared" si="433"/>
        <v>1.2174674931702434</v>
      </c>
      <c r="EM114" s="4">
        <f t="shared" si="433"/>
        <v>1.2414706074090676</v>
      </c>
      <c r="EN114" s="4">
        <f t="shared" si="433"/>
        <v>1.2532527870659171</v>
      </c>
      <c r="EO114" s="4">
        <f t="shared" si="433"/>
        <v>1.2544829659782541</v>
      </c>
      <c r="EP114" s="10">
        <f t="shared" si="433"/>
        <v>1.2483613288283735</v>
      </c>
      <c r="EQ114" s="10">
        <f t="shared" si="433"/>
        <v>1.1954051733330751</v>
      </c>
      <c r="ER114" s="10">
        <f t="shared" si="433"/>
        <v>1.127548844327575</v>
      </c>
      <c r="ES114" s="10">
        <f t="shared" si="434"/>
        <v>1.0436989281679576</v>
      </c>
      <c r="ET114" s="10">
        <f t="shared" si="434"/>
        <v>0.9463880357018617</v>
      </c>
      <c r="EU114" s="10">
        <f t="shared" si="434"/>
        <v>0.88381583719403523</v>
      </c>
      <c r="EV114" s="10">
        <f t="shared" si="434"/>
        <v>0.83690064490289373</v>
      </c>
      <c r="EW114" s="10">
        <f t="shared" si="434"/>
        <v>0.81506420483445918</v>
      </c>
      <c r="EX114" s="10">
        <f t="shared" si="434"/>
        <v>0.82149192876790345</v>
      </c>
      <c r="EY114" s="10">
        <f t="shared" si="434"/>
        <v>0.85250468633872867</v>
      </c>
      <c r="EZ114" s="10">
        <f t="shared" si="434"/>
        <v>0.89633063059932905</v>
      </c>
      <c r="FA114" s="10">
        <f t="shared" si="434"/>
        <v>0.93736764667815553</v>
      </c>
      <c r="FB114" s="10">
        <f t="shared" si="434"/>
        <v>0.96354306905979126</v>
      </c>
      <c r="FC114" s="10">
        <f t="shared" si="435"/>
        <v>0.96867742620383446</v>
      </c>
      <c r="FD114" s="10">
        <f t="shared" si="435"/>
        <v>0.95445101298488044</v>
      </c>
      <c r="FE114" s="10">
        <f t="shared" si="435"/>
        <v>0.9298827965822376</v>
      </c>
      <c r="FF114" s="10">
        <f t="shared" si="435"/>
        <v>0.90408638161934007</v>
      </c>
      <c r="FG114" s="10">
        <f t="shared" si="435"/>
        <v>0.88397208733477228</v>
      </c>
      <c r="FH114" s="10">
        <f t="shared" si="435"/>
        <v>0.87279745024981814</v>
      </c>
      <c r="FI114" s="10">
        <f t="shared" si="435"/>
        <v>0.87012491781219836</v>
      </c>
      <c r="FJ114" s="10">
        <f t="shared" si="435"/>
        <v>0.87499938687898293</v>
      </c>
      <c r="FK114" s="10">
        <f t="shared" si="436"/>
        <v>0.88593724814813868</v>
      </c>
      <c r="FL114" s="10">
        <f t="shared" si="437"/>
        <v>0.90086531119617508</v>
      </c>
      <c r="FM114" s="10">
        <f t="shared" si="438"/>
        <v>0.91669061220642778</v>
      </c>
      <c r="FN114" s="10">
        <f t="shared" si="439"/>
        <v>0.92893346388007725</v>
      </c>
    </row>
    <row r="117" spans="2:170" x14ac:dyDescent="0.2">
      <c r="B117" s="1" t="s">
        <v>168</v>
      </c>
    </row>
    <row r="118" spans="2:170" x14ac:dyDescent="0.2">
      <c r="B118" s="1"/>
      <c r="C118" s="14" t="str">
        <f t="shared" ref="C118:AH118" si="444">C4</f>
        <v>1990Q1</v>
      </c>
      <c r="D118" s="14" t="str">
        <f t="shared" si="444"/>
        <v>1990Q2</v>
      </c>
      <c r="E118" s="14" t="str">
        <f t="shared" si="444"/>
        <v>1990Q3</v>
      </c>
      <c r="F118" s="14" t="str">
        <f t="shared" si="444"/>
        <v>1990Q4</v>
      </c>
      <c r="G118" s="14" t="str">
        <f t="shared" si="444"/>
        <v>1991Q1</v>
      </c>
      <c r="H118" s="14" t="str">
        <f t="shared" si="444"/>
        <v>1991Q2</v>
      </c>
      <c r="I118" s="14" t="str">
        <f t="shared" si="444"/>
        <v>1991Q3</v>
      </c>
      <c r="J118" s="14" t="str">
        <f t="shared" si="444"/>
        <v>1991Q4</v>
      </c>
      <c r="K118" s="14" t="str">
        <f t="shared" si="444"/>
        <v>1992Q1</v>
      </c>
      <c r="L118" s="14" t="str">
        <f t="shared" si="444"/>
        <v>1992Q2</v>
      </c>
      <c r="M118" s="14" t="str">
        <f t="shared" si="444"/>
        <v>1992Q3</v>
      </c>
      <c r="N118" s="14" t="str">
        <f t="shared" si="444"/>
        <v>1992Q4</v>
      </c>
      <c r="O118" s="14" t="str">
        <f t="shared" si="444"/>
        <v>1993Q1</v>
      </c>
      <c r="P118" s="14" t="str">
        <f t="shared" si="444"/>
        <v>1993Q2</v>
      </c>
      <c r="Q118" s="14" t="str">
        <f t="shared" si="444"/>
        <v>1993Q3</v>
      </c>
      <c r="R118" s="14" t="str">
        <f t="shared" si="444"/>
        <v>1993Q4</v>
      </c>
      <c r="S118" s="14" t="str">
        <f t="shared" si="444"/>
        <v>1994Q1</v>
      </c>
      <c r="T118" s="14" t="str">
        <f t="shared" si="444"/>
        <v>1994Q2</v>
      </c>
      <c r="U118" s="14" t="str">
        <f t="shared" si="444"/>
        <v>1994Q3</v>
      </c>
      <c r="V118" s="14" t="str">
        <f t="shared" si="444"/>
        <v>1994Q4</v>
      </c>
      <c r="W118" s="14" t="str">
        <f t="shared" si="444"/>
        <v>1995Q1</v>
      </c>
      <c r="X118" s="14" t="str">
        <f t="shared" si="444"/>
        <v>1995Q2</v>
      </c>
      <c r="Y118" s="14" t="str">
        <f t="shared" si="444"/>
        <v>1995Q3</v>
      </c>
      <c r="Z118" s="14" t="str">
        <f t="shared" si="444"/>
        <v>1995Q4</v>
      </c>
      <c r="AA118" s="14" t="str">
        <f t="shared" si="444"/>
        <v>1996Q1</v>
      </c>
      <c r="AB118" s="14" t="str">
        <f t="shared" si="444"/>
        <v>1996Q2</v>
      </c>
      <c r="AC118" s="14" t="str">
        <f t="shared" si="444"/>
        <v>1996Q3</v>
      </c>
      <c r="AD118" s="14" t="str">
        <f t="shared" si="444"/>
        <v>1996Q4</v>
      </c>
      <c r="AE118" s="14" t="str">
        <f t="shared" si="444"/>
        <v>1997Q1</v>
      </c>
      <c r="AF118" s="14" t="str">
        <f t="shared" si="444"/>
        <v>1997Q2</v>
      </c>
      <c r="AG118" s="14" t="str">
        <f t="shared" si="444"/>
        <v>1997Q3</v>
      </c>
      <c r="AH118" s="14" t="str">
        <f t="shared" si="444"/>
        <v>1997Q4</v>
      </c>
      <c r="AI118" s="14" t="str">
        <f t="shared" ref="AI118:BN118" si="445">AI4</f>
        <v>1998Q1</v>
      </c>
      <c r="AJ118" s="14" t="str">
        <f t="shared" si="445"/>
        <v>1998Q2</v>
      </c>
      <c r="AK118" s="14" t="str">
        <f t="shared" si="445"/>
        <v>1998Q3</v>
      </c>
      <c r="AL118" s="14" t="str">
        <f t="shared" si="445"/>
        <v>1998Q4</v>
      </c>
      <c r="AM118" s="14" t="str">
        <f t="shared" si="445"/>
        <v>1999Q1</v>
      </c>
      <c r="AN118" s="14" t="str">
        <f t="shared" si="445"/>
        <v>1999Q2</v>
      </c>
      <c r="AO118" s="14" t="str">
        <f t="shared" si="445"/>
        <v>1999Q3</v>
      </c>
      <c r="AP118" s="14" t="str">
        <f t="shared" si="445"/>
        <v>1999Q4</v>
      </c>
      <c r="AQ118" s="14" t="str">
        <f t="shared" si="445"/>
        <v>2000Q1</v>
      </c>
      <c r="AR118" s="14" t="str">
        <f t="shared" si="445"/>
        <v>2000Q2</v>
      </c>
      <c r="AS118" s="14" t="str">
        <f t="shared" si="445"/>
        <v>2000Q3</v>
      </c>
      <c r="AT118" s="14" t="str">
        <f t="shared" si="445"/>
        <v>2000Q4</v>
      </c>
      <c r="AU118" s="14" t="str">
        <f t="shared" si="445"/>
        <v>2001Q1</v>
      </c>
      <c r="AV118" s="14" t="str">
        <f t="shared" si="445"/>
        <v>2001Q2</v>
      </c>
      <c r="AW118" s="14" t="str">
        <f t="shared" si="445"/>
        <v>2001Q3</v>
      </c>
      <c r="AX118" s="14" t="str">
        <f t="shared" si="445"/>
        <v>2001Q4</v>
      </c>
      <c r="AY118" s="14" t="str">
        <f t="shared" si="445"/>
        <v>2002Q1</v>
      </c>
      <c r="AZ118" s="14" t="str">
        <f t="shared" si="445"/>
        <v>2002Q2</v>
      </c>
      <c r="BA118" s="14" t="str">
        <f t="shared" si="445"/>
        <v>2002Q3</v>
      </c>
      <c r="BB118" s="14" t="str">
        <f t="shared" si="445"/>
        <v>2002Q4</v>
      </c>
      <c r="BC118" s="14" t="str">
        <f t="shared" si="445"/>
        <v>2003Q1</v>
      </c>
      <c r="BD118" s="14" t="str">
        <f t="shared" si="445"/>
        <v>2003Q2</v>
      </c>
      <c r="BE118" s="14" t="str">
        <f t="shared" si="445"/>
        <v>2003Q3</v>
      </c>
      <c r="BF118" s="14" t="str">
        <f t="shared" si="445"/>
        <v>2003Q4</v>
      </c>
      <c r="BG118" s="14" t="str">
        <f t="shared" si="445"/>
        <v>2004Q1</v>
      </c>
      <c r="BH118" s="14" t="str">
        <f t="shared" si="445"/>
        <v>2004Q2</v>
      </c>
      <c r="BI118" s="14" t="str">
        <f t="shared" si="445"/>
        <v>2004Q3</v>
      </c>
      <c r="BJ118" s="14" t="str">
        <f t="shared" si="445"/>
        <v>2004Q4</v>
      </c>
      <c r="BK118" s="14" t="str">
        <f t="shared" si="445"/>
        <v>2005Q1</v>
      </c>
      <c r="BL118" s="14" t="str">
        <f t="shared" si="445"/>
        <v>2005Q2</v>
      </c>
      <c r="BM118" s="14" t="str">
        <f t="shared" si="445"/>
        <v>2005Q3</v>
      </c>
      <c r="BN118" s="14" t="str">
        <f t="shared" si="445"/>
        <v>2005Q4</v>
      </c>
      <c r="BO118" s="14" t="str">
        <f t="shared" ref="BO118:CT118" si="446">BO4</f>
        <v>2006Q1</v>
      </c>
      <c r="BP118" s="14" t="str">
        <f t="shared" si="446"/>
        <v>2006Q2</v>
      </c>
      <c r="BQ118" s="14" t="str">
        <f t="shared" si="446"/>
        <v>2006Q3</v>
      </c>
      <c r="BR118" s="14" t="str">
        <f t="shared" si="446"/>
        <v>2006Q4</v>
      </c>
      <c r="BS118" s="14" t="str">
        <f t="shared" si="446"/>
        <v>2007Q1</v>
      </c>
      <c r="BT118" s="14" t="str">
        <f t="shared" si="446"/>
        <v>2007Q2</v>
      </c>
      <c r="BU118" s="14" t="str">
        <f t="shared" si="446"/>
        <v>2007Q3</v>
      </c>
      <c r="BV118" s="14" t="str">
        <f t="shared" si="446"/>
        <v>2007Q4</v>
      </c>
      <c r="BW118" s="14" t="str">
        <f t="shared" si="446"/>
        <v>2008Q1</v>
      </c>
      <c r="BX118" s="14" t="str">
        <f t="shared" si="446"/>
        <v>2008Q2</v>
      </c>
      <c r="BY118" s="14" t="str">
        <f t="shared" si="446"/>
        <v>2008Q3</v>
      </c>
      <c r="BZ118" s="14" t="str">
        <f t="shared" si="446"/>
        <v>2008Q4</v>
      </c>
      <c r="CA118" s="14" t="str">
        <f t="shared" si="446"/>
        <v>2009Q1</v>
      </c>
      <c r="CB118" s="14" t="str">
        <f t="shared" si="446"/>
        <v>2009Q2</v>
      </c>
      <c r="CC118" s="14" t="str">
        <f t="shared" si="446"/>
        <v>2009Q3</v>
      </c>
      <c r="CD118" s="14" t="str">
        <f t="shared" si="446"/>
        <v>2009Q4</v>
      </c>
      <c r="CE118" s="14" t="str">
        <f t="shared" si="446"/>
        <v>2010Q1</v>
      </c>
      <c r="CF118" s="14" t="str">
        <f t="shared" si="446"/>
        <v>2010Q2</v>
      </c>
      <c r="CG118" s="14" t="str">
        <f t="shared" si="446"/>
        <v>2010Q3</v>
      </c>
      <c r="CH118" s="14" t="str">
        <f t="shared" si="446"/>
        <v>2010Q4</v>
      </c>
      <c r="CI118" s="14" t="str">
        <f t="shared" si="446"/>
        <v>2011Q1</v>
      </c>
      <c r="CJ118" s="14" t="str">
        <f t="shared" si="446"/>
        <v>2011Q2</v>
      </c>
      <c r="CK118" s="14" t="str">
        <f t="shared" si="446"/>
        <v>2011Q3</v>
      </c>
      <c r="CL118" s="14" t="str">
        <f t="shared" si="446"/>
        <v>2011Q4</v>
      </c>
      <c r="CM118" s="14" t="str">
        <f t="shared" si="446"/>
        <v>2012Q1</v>
      </c>
      <c r="CN118" s="14" t="str">
        <f t="shared" si="446"/>
        <v>2012Q2</v>
      </c>
      <c r="CO118" s="14" t="str">
        <f t="shared" si="446"/>
        <v>2012Q3</v>
      </c>
      <c r="CP118" s="14" t="str">
        <f t="shared" si="446"/>
        <v>2012Q4</v>
      </c>
      <c r="CQ118" s="14" t="str">
        <f t="shared" si="446"/>
        <v>2013Q1</v>
      </c>
      <c r="CR118" s="14" t="str">
        <f t="shared" si="446"/>
        <v>2013Q2</v>
      </c>
      <c r="CS118" s="14" t="str">
        <f t="shared" si="446"/>
        <v>2013Q3</v>
      </c>
      <c r="CT118" s="14" t="str">
        <f t="shared" si="446"/>
        <v>2013Q4</v>
      </c>
      <c r="CU118" s="14" t="str">
        <f t="shared" ref="CU118:DZ118" si="447">CU4</f>
        <v>2014Q1</v>
      </c>
      <c r="CV118" s="14" t="str">
        <f t="shared" si="447"/>
        <v>2014Q2</v>
      </c>
      <c r="CW118" s="14" t="str">
        <f t="shared" si="447"/>
        <v>2014Q3</v>
      </c>
      <c r="CX118" s="14" t="str">
        <f t="shared" si="447"/>
        <v>2014Q4</v>
      </c>
      <c r="CY118" s="14" t="str">
        <f t="shared" si="447"/>
        <v>2015Q1</v>
      </c>
      <c r="CZ118" s="14" t="str">
        <f t="shared" si="447"/>
        <v>2015Q2</v>
      </c>
      <c r="DA118" s="14" t="str">
        <f t="shared" si="447"/>
        <v>2015Q3</v>
      </c>
      <c r="DB118" s="14" t="str">
        <f t="shared" si="447"/>
        <v>2015Q4</v>
      </c>
      <c r="DC118" s="14" t="str">
        <f t="shared" si="447"/>
        <v>2016Q1</v>
      </c>
      <c r="DD118" s="14" t="str">
        <f t="shared" si="447"/>
        <v>2016Q2</v>
      </c>
      <c r="DE118" s="14" t="str">
        <f t="shared" si="447"/>
        <v>2016Q3</v>
      </c>
      <c r="DF118" s="14" t="str">
        <f t="shared" si="447"/>
        <v>2016Q4</v>
      </c>
      <c r="DG118" s="14" t="str">
        <f t="shared" si="447"/>
        <v>2017Q1</v>
      </c>
      <c r="DH118" s="14" t="str">
        <f t="shared" si="447"/>
        <v>2017Q2</v>
      </c>
      <c r="DI118" s="14" t="str">
        <f t="shared" si="447"/>
        <v>2017Q3</v>
      </c>
      <c r="DJ118" s="14" t="str">
        <f t="shared" si="447"/>
        <v>2017Q4</v>
      </c>
      <c r="DK118" s="14" t="str">
        <f t="shared" si="447"/>
        <v>2018Q1</v>
      </c>
      <c r="DL118" s="14" t="str">
        <f t="shared" si="447"/>
        <v>2018Q2</v>
      </c>
      <c r="DM118" s="14" t="str">
        <f t="shared" si="447"/>
        <v>2018Q3</v>
      </c>
      <c r="DN118" s="14" t="str">
        <f t="shared" si="447"/>
        <v>2018Q4</v>
      </c>
      <c r="DO118" s="14" t="str">
        <f t="shared" si="447"/>
        <v>2019Q1</v>
      </c>
      <c r="DP118" s="14" t="str">
        <f t="shared" si="447"/>
        <v>2019Q2</v>
      </c>
      <c r="DQ118" s="14" t="str">
        <f t="shared" si="447"/>
        <v>2019Q3</v>
      </c>
      <c r="DR118" s="14" t="str">
        <f t="shared" si="447"/>
        <v>2019Q4</v>
      </c>
      <c r="DS118" s="14" t="str">
        <f t="shared" si="447"/>
        <v>2020Q1</v>
      </c>
      <c r="DT118" s="14" t="str">
        <f t="shared" si="447"/>
        <v>2020Q2</v>
      </c>
      <c r="DU118" s="14" t="str">
        <f t="shared" si="447"/>
        <v>2020Q3</v>
      </c>
      <c r="DV118" s="14" t="str">
        <f t="shared" si="447"/>
        <v>2020Q4</v>
      </c>
      <c r="DW118" s="14" t="str">
        <f t="shared" si="447"/>
        <v>2021Q1</v>
      </c>
      <c r="DX118" s="14" t="str">
        <f t="shared" si="447"/>
        <v>2021Q2</v>
      </c>
      <c r="DY118" s="14" t="str">
        <f t="shared" si="447"/>
        <v>2021Q3</v>
      </c>
      <c r="DZ118" s="14" t="str">
        <f t="shared" si="447"/>
        <v>2021Q4</v>
      </c>
      <c r="EA118" s="14" t="str">
        <f t="shared" ref="EA118:FJ118" si="448">EA4</f>
        <v>2022Q1</v>
      </c>
      <c r="EB118" s="14" t="str">
        <f t="shared" si="448"/>
        <v>2022Q2</v>
      </c>
      <c r="EC118" s="14" t="str">
        <f t="shared" si="448"/>
        <v>2022Q3</v>
      </c>
      <c r="ED118" s="14" t="str">
        <f t="shared" si="448"/>
        <v>2022Q4</v>
      </c>
      <c r="EE118" s="14" t="str">
        <f t="shared" si="448"/>
        <v>2023Q1</v>
      </c>
      <c r="EF118" s="14" t="str">
        <f t="shared" si="448"/>
        <v>2023Q2</v>
      </c>
      <c r="EG118" s="14" t="str">
        <f t="shared" si="448"/>
        <v>2023Q3</v>
      </c>
      <c r="EH118" s="14" t="str">
        <f t="shared" si="448"/>
        <v>2023Q4</v>
      </c>
      <c r="EI118" s="14" t="str">
        <f t="shared" si="448"/>
        <v>2024Q1</v>
      </c>
      <c r="EJ118" s="14" t="str">
        <f t="shared" si="448"/>
        <v>2024Q2</v>
      </c>
      <c r="EK118" s="14" t="str">
        <f t="shared" si="448"/>
        <v>2024Q3</v>
      </c>
      <c r="EL118" s="14" t="str">
        <f t="shared" si="448"/>
        <v>2024Q4</v>
      </c>
      <c r="EM118" s="14" t="str">
        <f t="shared" si="448"/>
        <v>2025Q1</v>
      </c>
      <c r="EN118" s="14" t="str">
        <f t="shared" si="448"/>
        <v>2025Q2</v>
      </c>
      <c r="EO118" s="14" t="str">
        <f t="shared" si="448"/>
        <v>2025Q3</v>
      </c>
      <c r="EP118" s="14" t="str">
        <f t="shared" si="448"/>
        <v>2025Q4</v>
      </c>
      <c r="EQ118" s="14" t="str">
        <f t="shared" si="448"/>
        <v>2026Q1</v>
      </c>
      <c r="ER118" s="14" t="str">
        <f t="shared" si="448"/>
        <v>2026Q2</v>
      </c>
      <c r="ES118" s="14" t="str">
        <f t="shared" si="448"/>
        <v>2026Q3</v>
      </c>
      <c r="ET118" s="14" t="str">
        <f t="shared" si="448"/>
        <v>2026Q4</v>
      </c>
      <c r="EU118" s="14" t="str">
        <f t="shared" si="448"/>
        <v>2027Q1</v>
      </c>
      <c r="EV118" s="14" t="str">
        <f t="shared" si="448"/>
        <v>2027Q2</v>
      </c>
      <c r="EW118" s="14" t="str">
        <f t="shared" si="448"/>
        <v>2027Q3</v>
      </c>
      <c r="EX118" s="14" t="str">
        <f t="shared" si="448"/>
        <v>2027Q4</v>
      </c>
      <c r="EY118" s="14" t="str">
        <f t="shared" si="448"/>
        <v>2028Q1</v>
      </c>
      <c r="EZ118" s="14" t="str">
        <f t="shared" si="448"/>
        <v>2028Q2</v>
      </c>
      <c r="FA118" s="14" t="str">
        <f t="shared" si="448"/>
        <v>2028Q3</v>
      </c>
      <c r="FB118" s="14" t="str">
        <f t="shared" si="448"/>
        <v>2028Q4</v>
      </c>
      <c r="FC118" s="14" t="str">
        <f t="shared" si="448"/>
        <v>2029Q1</v>
      </c>
      <c r="FD118" s="14" t="str">
        <f t="shared" si="448"/>
        <v>2029Q2</v>
      </c>
      <c r="FE118" s="14" t="str">
        <f t="shared" si="448"/>
        <v>2029Q3</v>
      </c>
      <c r="FF118" s="14" t="str">
        <f t="shared" si="448"/>
        <v>2029Q4</v>
      </c>
      <c r="FG118" s="14" t="str">
        <f t="shared" si="448"/>
        <v>2030Q1</v>
      </c>
      <c r="FH118" s="14" t="str">
        <f t="shared" si="448"/>
        <v>2030Q2</v>
      </c>
      <c r="FI118" s="14" t="str">
        <f t="shared" si="448"/>
        <v>2030Q3</v>
      </c>
      <c r="FJ118" s="14" t="str">
        <f t="shared" si="448"/>
        <v>2030Q4</v>
      </c>
      <c r="FK118" s="14" t="str">
        <f t="shared" ref="FK118:FN118" si="449">FK4</f>
        <v>2031Q1</v>
      </c>
      <c r="FL118" s="14" t="str">
        <f t="shared" si="449"/>
        <v>2031Q2</v>
      </c>
      <c r="FM118" s="14" t="str">
        <f t="shared" si="449"/>
        <v>2031Q3</v>
      </c>
      <c r="FN118" s="14" t="str">
        <f t="shared" si="449"/>
        <v>2031Q4</v>
      </c>
    </row>
    <row r="119" spans="2:170" x14ac:dyDescent="0.2">
      <c r="B119" t="str">
        <f>B88</f>
        <v>Employment (thous.)</v>
      </c>
      <c r="C119" s="4"/>
      <c r="D119" s="4"/>
      <c r="E119" s="4"/>
      <c r="F119" s="4"/>
      <c r="G119" s="4">
        <f t="shared" ref="G119:G134" si="450">C7/C$7*G88</f>
        <v>0.95628415300543779</v>
      </c>
      <c r="H119" s="4">
        <f t="shared" ref="H119:H134" si="451">D7/D$7*H88</f>
        <v>0.37898156224622781</v>
      </c>
      <c r="I119" s="4">
        <f t="shared" ref="I119:I134" si="452">E7/E$7*I88</f>
        <v>-0.10710460549806511</v>
      </c>
      <c r="J119" s="4">
        <f t="shared" ref="J119:J134" si="453">F7/F$7*J88</f>
        <v>0.54264727926847112</v>
      </c>
      <c r="K119" s="4">
        <f t="shared" ref="K119:K134" si="454">G7/G$7*K88</f>
        <v>1.6238159675237007</v>
      </c>
      <c r="L119" s="4">
        <f t="shared" ref="L119:L134" si="455">H7/H$7*L88</f>
        <v>1.4742456476792398</v>
      </c>
      <c r="M119" s="4">
        <f t="shared" ref="M119:M134" si="456">I7/I$7*M88</f>
        <v>0.81010245413390969</v>
      </c>
      <c r="N119" s="4">
        <f t="shared" ref="N119:N134" si="457">J7/J$7*N88</f>
        <v>1.1092557251908275</v>
      </c>
      <c r="O119" s="4">
        <f t="shared" ref="O119:O134" si="458">K7/K$7*O88</f>
        <v>0.54445923953245767</v>
      </c>
      <c r="P119" s="4">
        <f t="shared" ref="P119:P134" si="459">L7/L$7*P88</f>
        <v>0.7382253063635158</v>
      </c>
      <c r="Q119" s="4">
        <f t="shared" ref="Q119:Q134" si="460">M7/M$7*Q88</f>
        <v>2.2866934530843652</v>
      </c>
      <c r="R119" s="4">
        <f t="shared" ref="R119:R134" si="461">N7/N$7*R88</f>
        <v>0.62817034328184196</v>
      </c>
      <c r="S119" s="4">
        <f t="shared" ref="S119:S134" si="462">O7/O$7*S88</f>
        <v>0.89172724329733555</v>
      </c>
      <c r="T119" s="4">
        <f t="shared" ref="T119:T134" si="463">P7/P$7*T88</f>
        <v>0.97904147735599079</v>
      </c>
      <c r="U119" s="4">
        <f t="shared" ref="U119:U134" si="464">Q7/Q$7*U88</f>
        <v>-4.3325053434228877E-2</v>
      </c>
      <c r="V119" s="4">
        <f t="shared" ref="V119:V134" si="465">R7/R$7*V88</f>
        <v>2.332874183054412</v>
      </c>
      <c r="W119" s="4">
        <f t="shared" ref="W119:W134" si="466">S7/S$7*W88</f>
        <v>2.6573712152149653</v>
      </c>
      <c r="X119" s="4">
        <f t="shared" ref="X119:X134" si="467">T7/T$7*X88</f>
        <v>2.2467996168248572</v>
      </c>
      <c r="Y119" s="4">
        <f t="shared" ref="Y119:Y134" si="468">U7/U$7*Y88</f>
        <v>2.0978414771578136</v>
      </c>
      <c r="Z119" s="4">
        <f t="shared" ref="Z119:Z134" si="469">V7/V$7*Z88</f>
        <v>0.44390984334279349</v>
      </c>
      <c r="AA119" s="4">
        <f t="shared" ref="AA119:AA134" si="470">W7/W$7*AA88</f>
        <v>2.1026908760264806</v>
      </c>
      <c r="AB119" s="4">
        <f t="shared" ref="AB119:AB134" si="471">X7/X$7*AB88</f>
        <v>2.8447321352525368</v>
      </c>
      <c r="AC119" s="4">
        <f t="shared" ref="AC119:AC134" si="472">Y7/Y$7*AC88</f>
        <v>3.8066396852800333</v>
      </c>
      <c r="AD119" s="4">
        <f t="shared" ref="AD119:AD134" si="473">Z7/Z$7*AD88</f>
        <v>6.2813640510948954</v>
      </c>
      <c r="AE119" s="4">
        <f t="shared" ref="AE119:AE134" si="474">AA7/AA$7*AE88</f>
        <v>4.9369660200929699</v>
      </c>
      <c r="AF119" s="4">
        <f t="shared" ref="AF119:AF134" si="475">AB7/AB$7*AF88</f>
        <v>6.1808143547274152</v>
      </c>
      <c r="AG119" s="4">
        <f t="shared" ref="AG119:AG134" si="476">AC7/AC$7*AG88</f>
        <v>6.0608539178799159</v>
      </c>
      <c r="AH119" s="4">
        <f t="shared" ref="AH119:AH134" si="477">AD7/AD$7*AH88</f>
        <v>5.9530516431924863</v>
      </c>
      <c r="AI119" s="4">
        <f t="shared" ref="AI119:AI134" si="478">AE7/AE$7*AI88</f>
        <v>5.6037340546847947</v>
      </c>
      <c r="AJ119" s="4">
        <f t="shared" ref="AJ119:AJ134" si="479">AF7/AF$7*AJ88</f>
        <v>4.9890806988352576</v>
      </c>
      <c r="AK119" s="4">
        <f t="shared" ref="AK119:AK134" si="480">AG7/AG$7*AK88</f>
        <v>4.7196730161178424</v>
      </c>
      <c r="AL119" s="4">
        <f t="shared" ref="AL119:AL134" si="481">AH7/AH$7*AL88</f>
        <v>3.9702233250620278</v>
      </c>
      <c r="AM119" s="4">
        <f t="shared" ref="AM119:AM134" si="482">AI7/AI$7*AM88</f>
        <v>3.435459568056265</v>
      </c>
      <c r="AN119" s="4">
        <f t="shared" ref="AN119:AN134" si="483">AJ7/AJ$7*AN88</f>
        <v>2.4193348686328608</v>
      </c>
      <c r="AO119" s="4">
        <f t="shared" ref="AO119:AO134" si="484">AK7/AK$7*AO88</f>
        <v>2.3762181800329074</v>
      </c>
      <c r="AP119" s="4">
        <f t="shared" ref="AP119:AP134" si="485">AL7/AL$7*AP88</f>
        <v>2.2892211777312266</v>
      </c>
      <c r="AQ119" s="4">
        <f t="shared" ref="AQ119:AQ134" si="486">AM7/AM$7*AQ88</f>
        <v>2.3526269787316423</v>
      </c>
      <c r="AR119" s="4">
        <f t="shared" ref="AR119:AR134" si="487">AN7/AN$7*AR88</f>
        <v>2.5531914893616836</v>
      </c>
      <c r="AS119" s="4">
        <f t="shared" ref="AS119:AS134" si="488">AO7/AO$7*AS88</f>
        <v>2.1580146265435918</v>
      </c>
      <c r="AT119" s="4">
        <f t="shared" ref="AT119:AT134" si="489">AP7/AP$7*AT88</f>
        <v>2.0022856054473737</v>
      </c>
      <c r="AU119" s="4">
        <f t="shared" ref="AU119:AU134" si="490">AQ7/AQ$7*AU88</f>
        <v>1.0033920819792597</v>
      </c>
      <c r="AV119" s="4">
        <f t="shared" ref="AV119:AV134" si="491">AR7/AR$7*AV88</f>
        <v>-0.25697849867973854</v>
      </c>
      <c r="AW119" s="4">
        <f t="shared" ref="AW119:AW134" si="492">AS7/AS$7*AW88</f>
        <v>-1.7063724914916256</v>
      </c>
      <c r="AX119" s="4">
        <f t="shared" ref="AX119:AX134" si="493">AT7/AT$7*AX88</f>
        <v>-3.8466027122283752</v>
      </c>
      <c r="AY119" s="4">
        <f t="shared" ref="AY119:AY134" si="494">AU7/AU$7*AY88</f>
        <v>-4.4504462188820977</v>
      </c>
      <c r="AZ119" s="4">
        <f t="shared" ref="AZ119:AZ134" si="495">AV7/AV$7*AZ88</f>
        <v>-4.3775261777010854</v>
      </c>
      <c r="BA119" s="4">
        <f t="shared" ref="BA119:BA134" si="496">AW7/AW$7*BA88</f>
        <v>-3.1090309947944039</v>
      </c>
      <c r="BB119" s="4">
        <f t="shared" ref="BB119:BB134" si="497">AX7/AX$7*BB88</f>
        <v>-1.8157543391188469</v>
      </c>
      <c r="BC119" s="4">
        <f t="shared" ref="BC119:BC134" si="498">AY7/AY$7*BC88</f>
        <v>-0.90205235344720247</v>
      </c>
      <c r="BD119" s="4">
        <f t="shared" ref="BD119:BD134" si="499">AZ7/AZ$7*BD88</f>
        <v>-0.67235199604499529</v>
      </c>
      <c r="BE119" s="4">
        <f t="shared" ref="BE119:BE134" si="500">BA7/BA$7*BE88</f>
        <v>-0.99812697160883701</v>
      </c>
      <c r="BF119" s="4">
        <f t="shared" ref="BF119:BF134" si="501">BB7/BB$7*BF88</f>
        <v>-0.43760971147426275</v>
      </c>
      <c r="BG119" s="4">
        <f t="shared" ref="BG119:BG134" si="502">BC7/BC$7*BG88</f>
        <v>-0.14385634208046172</v>
      </c>
      <c r="BH119" s="4">
        <f t="shared" ref="BH119:BH134" si="503">BD7/BD$7*BH88</f>
        <v>0.63957394918250365</v>
      </c>
      <c r="BI119" s="4">
        <f t="shared" ref="BI119:BI134" si="504">BE7/BE$7*BI88</f>
        <v>0.98329640785639327</v>
      </c>
      <c r="BJ119" s="4">
        <f t="shared" ref="BJ119:BJ134" si="505">BF7/BF$7*BJ88</f>
        <v>1.4526943133846393</v>
      </c>
      <c r="BK119" s="4">
        <f t="shared" ref="BK119:BK134" si="506">BG7/BG$7*BK88</f>
        <v>1.91256830601092</v>
      </c>
      <c r="BL119" s="4">
        <f t="shared" ref="BL119:BL134" si="507">BH7/BH$7*BL88</f>
        <v>2.3738872403560984</v>
      </c>
      <c r="BM119" s="4">
        <f t="shared" ref="BM119:BM134" si="508">BI7/BI$7*BM88</f>
        <v>2.7387467337179006</v>
      </c>
      <c r="BN119" s="4">
        <f t="shared" ref="BN119:BN134" si="509">BJ7/BJ$7*BN88</f>
        <v>3.1648513033900594</v>
      </c>
      <c r="BO119" s="4">
        <f t="shared" ref="BO119:BO134" si="510">BK7/BK$7*BO88</f>
        <v>3.4852546916890104</v>
      </c>
      <c r="BP119" s="4">
        <f t="shared" ref="BP119:BP134" si="511">BL7/BL$7*BP88</f>
        <v>3.3236714975845238</v>
      </c>
      <c r="BQ119" s="4">
        <f t="shared" ref="BQ119:BQ134" si="512">BM7/BM$7*BQ88</f>
        <v>3.3399716870216034</v>
      </c>
      <c r="BR119" s="4">
        <f t="shared" ref="BR119:BR134" si="513">BN7/BN$7*BR88</f>
        <v>2.7664420613078056</v>
      </c>
      <c r="BS119" s="4">
        <f t="shared" ref="BS119:BS134" si="514">BO7/BO$7*BS88</f>
        <v>3.1158737635421652</v>
      </c>
      <c r="BT119" s="4">
        <f t="shared" ref="BT119:BT134" si="515">BP7/BP$7*BT88</f>
        <v>3.0858425285206881</v>
      </c>
      <c r="BU119" s="4">
        <f t="shared" ref="BU119:BU134" si="516">BQ7/BQ$7*BU88</f>
        <v>3.1019991176948425</v>
      </c>
      <c r="BV119" s="4">
        <f t="shared" ref="BV119:BV134" si="517">BR7/BR$7*BV88</f>
        <v>3.1398624001477415</v>
      </c>
      <c r="BW119" s="4">
        <f t="shared" ref="BW119:BW134" si="518">BS7/BS$7*BW88</f>
        <v>2.6882579996802436</v>
      </c>
      <c r="BX119" s="4">
        <f t="shared" ref="BX119:BX134" si="519">BT7/BT$7*BX88</f>
        <v>1.8913280116110265</v>
      </c>
      <c r="BY119" s="4">
        <f t="shared" ref="BY119:BY134" si="520">BU7/BU$7*BY88</f>
        <v>1.4412791352325538</v>
      </c>
      <c r="BZ119" s="4">
        <f t="shared" ref="BZ119:BZ134" si="521">BV7/BV$7*BZ88</f>
        <v>-1.0207279401889147</v>
      </c>
      <c r="CA119" s="4">
        <f t="shared" ref="CA119:CA134" si="522">BW7/BW$7*CA88</f>
        <v>-3.165035587188636</v>
      </c>
      <c r="CB119" s="4">
        <f t="shared" ref="CB119:CB134" si="523">BX7/BX$7*CB88</f>
        <v>-5.2414867571778263</v>
      </c>
      <c r="CC119" s="4">
        <f t="shared" ref="CC119:CC134" si="524">BY7/BY$7*CC88</f>
        <v>-6.4868464868464759</v>
      </c>
      <c r="CD119" s="4">
        <f t="shared" ref="CD119:CD134" si="525">BZ7/BZ$7*CD88</f>
        <v>-5.4005156271202059</v>
      </c>
      <c r="CE119" s="4">
        <f t="shared" ref="CE119:CE134" si="526">CA7/CA$7*CE88</f>
        <v>-4.3296506419826635</v>
      </c>
      <c r="CF119" s="4">
        <f t="shared" ref="CF119:CF134" si="527">CB7/CB$7*CF88</f>
        <v>-1.7522019964768099</v>
      </c>
      <c r="CG119" s="4">
        <f t="shared" ref="CG119:CG134" si="528">CC7/CC$7*CG88</f>
        <v>-0.47479999050400457</v>
      </c>
      <c r="CH119" s="4">
        <f t="shared" ref="CH119:CH134" si="529">CD7/CD$7*CH88</f>
        <v>0.79607936887404751</v>
      </c>
      <c r="CI119" s="4">
        <f t="shared" ref="CI119:CI134" si="530">CE7/CE$7*CI88</f>
        <v>1.5437433976759785</v>
      </c>
      <c r="CJ119" s="4">
        <f t="shared" ref="CJ119:CJ134" si="531">CF7/CF$7*CJ88</f>
        <v>1.7667168710703063</v>
      </c>
      <c r="CK119" s="4">
        <f t="shared" ref="CK119:CK134" si="532">CG7/CG$7*CK88</f>
        <v>2.0967010948643727</v>
      </c>
      <c r="CL119" s="4">
        <f t="shared" ref="CL119:CL134" si="533">CH7/CH$7*CL88</f>
        <v>2.0895097597419365</v>
      </c>
      <c r="CM119" s="4">
        <f t="shared" ref="CM119:CM134" si="534">CI7/CI$7*CM88</f>
        <v>2.3903534696772644</v>
      </c>
      <c r="CN119" s="4">
        <f t="shared" ref="CN119:CN134" si="535">CJ7/CJ$7*CN88</f>
        <v>2.6522270249953017</v>
      </c>
      <c r="CO119" s="4">
        <f t="shared" ref="CO119:CO134" si="536">CK7/CK$7*CO88</f>
        <v>2.5325919349563408</v>
      </c>
      <c r="CP119" s="4">
        <f t="shared" ref="CP119:CP134" si="537">CL7/CL$7*CP88</f>
        <v>2.9225908372827902</v>
      </c>
      <c r="CQ119" s="4">
        <f t="shared" ref="CQ119:CQ134" si="538">CM7/CM$7*CQ88</f>
        <v>3.0088209485983564</v>
      </c>
      <c r="CR119" s="4">
        <f t="shared" ref="CR119:CR134" si="539">CN7/CN$7*CR88</f>
        <v>2.7049911893265</v>
      </c>
      <c r="CS119" s="4">
        <f t="shared" ref="CS119:CS134" si="540">CO7/CO$7*CS88</f>
        <v>2.9120904160779837</v>
      </c>
      <c r="CT119" s="4">
        <f t="shared" ref="CT119:CT134" si="541">CP7/CP$7*CT88</f>
        <v>2.8418581553880218</v>
      </c>
      <c r="CU119" s="4">
        <f t="shared" ref="CU119:CU134" si="542">CQ7/CQ$7*CU88</f>
        <v>2.8066085319105927</v>
      </c>
      <c r="CV119" s="4">
        <f t="shared" ref="CV119:CV134" si="543">CR7/CR$7*CV88</f>
        <v>2.4889146371354087</v>
      </c>
      <c r="CW119" s="4">
        <f t="shared" ref="CW119:CW134" si="544">CS7/CS$7*CW88</f>
        <v>2.975821450713001</v>
      </c>
      <c r="CX119" s="4">
        <f t="shared" ref="CX119:CX134" si="545">CT7/CT$7*CX88</f>
        <v>2.7699128640723325</v>
      </c>
      <c r="CY119" s="4">
        <f t="shared" ref="CY119:CY134" si="546">CU7/CU$7*CY88</f>
        <v>2.8695405682388264</v>
      </c>
      <c r="CZ119" s="4">
        <f t="shared" ref="CZ119:CZ134" si="547">CV7/CV$7*CZ88</f>
        <v>3.376380554830849</v>
      </c>
      <c r="DA119" s="4">
        <f t="shared" ref="DA119:DA134" si="548">CW7/CW$7*DA88</f>
        <v>3.2123505633439242</v>
      </c>
      <c r="DB119" s="4">
        <f t="shared" ref="DB119:DB134" si="549">CX7/CX$7*DB88</f>
        <v>3.2548106699698875</v>
      </c>
      <c r="DC119" s="4">
        <f t="shared" ref="DC119:DC134" si="550">CY7/CY$7*DC88</f>
        <v>3.3278928291328391</v>
      </c>
      <c r="DD119" s="4">
        <f t="shared" ref="DD119:DD134" si="551">CZ7/CZ$7*DD88</f>
        <v>3.4974447412143395</v>
      </c>
      <c r="DE119" s="4">
        <f t="shared" ref="DE119:DE134" si="552">DA7/DA$7*DE88</f>
        <v>3.1727844673138828</v>
      </c>
      <c r="DF119" s="4">
        <f t="shared" ref="DF119:DF134" si="553">DB7/DB$7*DF88</f>
        <v>2.976399776614902</v>
      </c>
      <c r="DG119" s="4">
        <f t="shared" ref="DG119:DG134" si="554">DC7/DC$7*DG88</f>
        <v>2.7468357027099266</v>
      </c>
      <c r="DH119" s="4">
        <f t="shared" ref="DH119:DH134" si="555">DD7/DD$7*DH88</f>
        <v>2.5928635292205238</v>
      </c>
      <c r="DI119" s="4">
        <f t="shared" ref="DI119:DI134" si="556">DE7/DE$7*DI88</f>
        <v>2.3119636547198175</v>
      </c>
      <c r="DJ119" s="4">
        <f t="shared" ref="DJ119:DJ134" si="557">DF7/DF$7*DJ88</f>
        <v>2.3259550877756663</v>
      </c>
      <c r="DK119" s="4">
        <f t="shared" ref="DK119:DK134" si="558">DG7/DG$7*DK88</f>
        <v>2.4697520265143602</v>
      </c>
      <c r="DL119" s="4">
        <f t="shared" ref="DL119:DL134" si="559">DH7/DH$7*DL88</f>
        <v>2.0480114086515622</v>
      </c>
      <c r="DM119" s="4">
        <f t="shared" ref="DM119:DM134" si="560">DI7/DI$7*DM88</f>
        <v>2.1551213735938379</v>
      </c>
      <c r="DN119" s="4">
        <f t="shared" ref="DN119:DN134" si="561">DJ7/DJ$7*DN88</f>
        <v>2.3673052763819147</v>
      </c>
      <c r="DO119" s="4">
        <f t="shared" ref="DO119:DO134" si="562">DK7/DK$7*DO88</f>
        <v>1.9523410556670617</v>
      </c>
      <c r="DP119" s="4">
        <f t="shared" ref="DP119:DP134" si="563">DL7/DL$7*DP88</f>
        <v>2.3543340708823468</v>
      </c>
      <c r="DQ119" s="4">
        <f t="shared" ref="DQ119:DQ134" si="564">DM7/DM$7*DQ88</f>
        <v>2.7008229975657994</v>
      </c>
      <c r="DR119" s="4">
        <f t="shared" ref="DR119:DR134" si="565">DN7/DN$7*DR88</f>
        <v>2.3681687440076704</v>
      </c>
      <c r="DS119" s="4">
        <f t="shared" ref="DS119:DS134" si="566">DO7/DO$7*DS88</f>
        <v>2.2264691829909422</v>
      </c>
      <c r="DT119" s="4">
        <f t="shared" ref="DT119:DT134" si="567">DP7/DP$7*DT88</f>
        <v>-10.014222053664545</v>
      </c>
      <c r="DU119" s="4">
        <f t="shared" ref="DU119:DU134" si="568">DQ7/DQ$7*DU88</f>
        <v>-7.8348382242287684</v>
      </c>
      <c r="DV119" s="4">
        <f t="shared" ref="DV119:DV134" si="569">DR7/DR$7*DV88</f>
        <v>-7.3859698417158448</v>
      </c>
      <c r="DW119" s="4">
        <f t="shared" ref="DW119:DW134" si="570">DS7/DS$7*DW88</f>
        <v>-7.6967657506076037</v>
      </c>
      <c r="DX119" s="4">
        <f t="shared" ref="DX119:DX134" si="571">DT7/DT$7*DX88</f>
        <v>5.487419395625226</v>
      </c>
      <c r="DY119" s="4">
        <f t="shared" ref="DY119:DY134" si="572">DU7/DU$7*DY88</f>
        <v>4.3330952137973444</v>
      </c>
      <c r="DZ119" s="4">
        <f t="shared" ref="DZ119:DZ134" si="573">DV7/DV$7*DZ88</f>
        <v>5.3941992637838387</v>
      </c>
      <c r="EA119" s="4">
        <f t="shared" ref="EA119:EA134" si="574">DW7/DW$7*EA88</f>
        <v>5.9101128146962667</v>
      </c>
      <c r="EB119" s="4">
        <f t="shared" ref="EB119:EB134" si="575">DX7/DX$7*EB88</f>
        <v>5.3138359502976407</v>
      </c>
      <c r="EC119" s="4">
        <f t="shared" ref="EC119:EC134" si="576">DY7/DY$7*EC88</f>
        <v>4.4074494307289047</v>
      </c>
      <c r="ED119" s="4">
        <f t="shared" ref="ED119:ED134" si="577">DZ7/DZ$7*ED88</f>
        <v>2.2932698766048087</v>
      </c>
      <c r="EE119" s="4">
        <f t="shared" ref="EE119:EE134" si="578">EA7/EA$7*EE88</f>
        <v>2.0921382264634358</v>
      </c>
      <c r="EF119" s="4">
        <f t="shared" ref="EF119:EF134" si="579">EB7/EB$7*EF88</f>
        <v>1.3923138207063923</v>
      </c>
      <c r="EG119" s="4">
        <f t="shared" ref="EG119:EG134" si="580">EC7/EC$7*EG88</f>
        <v>-0.11054692623335693</v>
      </c>
      <c r="EH119" s="4">
        <f t="shared" ref="EH119:EH134" si="581">ED7/ED$7*EH88</f>
        <v>7.6917304517487572E-2</v>
      </c>
      <c r="EI119" s="4">
        <f t="shared" ref="EI119:EI134" si="582">EE7/EE$7*EI88</f>
        <v>0.51699915706659993</v>
      </c>
      <c r="EJ119" s="4">
        <f t="shared" ref="EJ119:EJ134" si="583">EF7/EF$7*EJ88</f>
        <v>0.80446007633017125</v>
      </c>
      <c r="EK119" s="4">
        <f t="shared" ref="EK119:EK134" si="584">EG7/EG$7*EK88</f>
        <v>1.3261554621848637</v>
      </c>
      <c r="EL119" s="4">
        <f t="shared" ref="EL119:EL134" si="585">EH7/EH$7*EL88</f>
        <v>8.0607367138418873E-2</v>
      </c>
      <c r="EM119" s="4">
        <f t="shared" ref="EM119:EM134" si="586">EI7/EI$7*EM88</f>
        <v>-0.72305771416858455</v>
      </c>
      <c r="EN119" s="4">
        <f t="shared" ref="EN119:EN134" si="587">EJ7/EJ$7*EN88</f>
        <v>-0.8908355294903636</v>
      </c>
      <c r="EO119" s="4">
        <f t="shared" ref="EO119:EO134" si="588">EK7/EK$7*EO88</f>
        <v>-1.2847331494474146</v>
      </c>
      <c r="EP119" s="10">
        <f t="shared" ref="EP119:EP134" si="589">EL7/EL$7*EP88</f>
        <v>-0.37890537199369856</v>
      </c>
      <c r="EQ119" s="10">
        <f t="shared" ref="EQ119:EQ134" si="590">EM7/EM$7*EQ88</f>
        <v>-0.1925740994499936</v>
      </c>
      <c r="ER119" s="10">
        <f t="shared" ref="ER119:ER134" si="591">EN7/EN$7*ER88</f>
        <v>-1.5084641024680767</v>
      </c>
      <c r="ES119" s="10">
        <f t="shared" ref="ES119:ES134" si="592">EO7/EO$7*ES88</f>
        <v>-2.221490857946562</v>
      </c>
      <c r="ET119" s="10">
        <f t="shared" ref="ET119:ET134" si="593">EP7/EP$7*ET88</f>
        <v>-2.3774619159920851</v>
      </c>
      <c r="EU119" s="10">
        <f t="shared" ref="EU119:EU134" si="594">EQ7/EQ$7*EU88</f>
        <v>-2.6886947082033097</v>
      </c>
      <c r="EV119" s="10">
        <f t="shared" ref="EV119:EV134" si="595">ER7/ER$7*EV88</f>
        <v>-1.5919325353707214</v>
      </c>
      <c r="EW119" s="10">
        <f t="shared" ref="EW119:EW134" si="596">ES7/ES$7*EW88</f>
        <v>-0.52847705972279835</v>
      </c>
      <c r="EX119" s="10">
        <f t="shared" ref="EX119:EX134" si="597">ET7/ET$7*EX88</f>
        <v>0.24244413269018938</v>
      </c>
      <c r="EY119" s="10">
        <f t="shared" ref="EY119:EY134" si="598">EU7/EU$7*EY88</f>
        <v>0.99449525539023753</v>
      </c>
      <c r="EZ119" s="10">
        <f t="shared" ref="EZ119:EZ134" si="599">EV7/EV$7*EZ88</f>
        <v>1.383233689115837</v>
      </c>
      <c r="FA119" s="10">
        <f t="shared" ref="FA119:FA134" si="600">EW7/EW$7*FA88</f>
        <v>1.6237589858563162</v>
      </c>
      <c r="FB119" s="10">
        <f t="shared" ref="FB119:FB134" si="601">EX7/EX$7*FB88</f>
        <v>1.7464943305220304</v>
      </c>
      <c r="FC119" s="10">
        <f t="shared" ref="FC119:FC134" si="602">EY7/EY$7*FC88</f>
        <v>1.8008480657876635</v>
      </c>
      <c r="FD119" s="10">
        <f t="shared" ref="FD119:FD134" si="603">EZ7/EZ$7*FD88</f>
        <v>1.7719261135281217</v>
      </c>
      <c r="FE119" s="10">
        <f t="shared" ref="FE119:FE134" si="604">FA7/FA$7*FE88</f>
        <v>1.6876316238829681</v>
      </c>
      <c r="FF119" s="10">
        <f t="shared" ref="FF119:FF134" si="605">FB7/FB$7*FF88</f>
        <v>1.566277891960377</v>
      </c>
      <c r="FG119" s="10">
        <f t="shared" ref="FG119:FG134" si="606">FC7/FC$7*FG88</f>
        <v>1.421091870467972</v>
      </c>
      <c r="FH119" s="10">
        <f t="shared" ref="FH119:FH134" si="607">FD7/FD$7*FH88</f>
        <v>1.3066211877107881</v>
      </c>
      <c r="FI119" s="10">
        <f t="shared" ref="FI119:FI134" si="608">FE7/FE$7*FI88</f>
        <v>1.2798970082001704</v>
      </c>
      <c r="FJ119" s="10">
        <f t="shared" ref="FJ119:FJ134" si="609">FF7/FF$7*FJ88</f>
        <v>1.1876050003011951</v>
      </c>
      <c r="FK119" s="10">
        <f t="shared" ref="FK119:FK134" si="610">FG7/FG$7*FK88</f>
        <v>1.3010915735150785</v>
      </c>
      <c r="FL119" s="10">
        <f t="shared" ref="FL119:FL134" si="611">FH7/FH$7*FL88</f>
        <v>1.2495674893979514</v>
      </c>
      <c r="FM119" s="10">
        <f t="shared" ref="FM119:FM134" si="612">FI7/FI$7*FM88</f>
        <v>1.1459498534333701</v>
      </c>
      <c r="FN119" s="10">
        <f t="shared" ref="FN119:FN134" si="613">FJ7/FJ$7*FN88</f>
        <v>1.1580668348267764</v>
      </c>
    </row>
    <row r="120" spans="2:170" x14ac:dyDescent="0.2">
      <c r="B120" t="str">
        <f>B89</f>
        <v xml:space="preserve"> Goods producing</v>
      </c>
      <c r="C120" s="4"/>
      <c r="D120" s="4"/>
      <c r="E120" s="4"/>
      <c r="F120" s="4"/>
      <c r="G120" s="4">
        <f t="shared" si="450"/>
        <v>-0.59502125075895684</v>
      </c>
      <c r="H120" s="4">
        <f t="shared" si="451"/>
        <v>-0.76999428519866553</v>
      </c>
      <c r="I120" s="4">
        <f t="shared" si="452"/>
        <v>-0.68427942401522801</v>
      </c>
      <c r="J120" s="4">
        <f t="shared" si="453"/>
        <v>-0.29980512666766324</v>
      </c>
      <c r="K120" s="4">
        <f t="shared" si="454"/>
        <v>-6.9162531950081221E-2</v>
      </c>
      <c r="L120" s="4">
        <f t="shared" si="455"/>
        <v>6.5921553351509246E-2</v>
      </c>
      <c r="M120" s="4">
        <f t="shared" si="456"/>
        <v>-0.34548487014534301</v>
      </c>
      <c r="N120" s="4">
        <f t="shared" si="457"/>
        <v>-0.54866412213740767</v>
      </c>
      <c r="O120" s="4">
        <f t="shared" si="458"/>
        <v>-0.98239384524338003</v>
      </c>
      <c r="P120" s="4">
        <f t="shared" si="459"/>
        <v>-1.3347113539052058</v>
      </c>
      <c r="Q120" s="4">
        <f t="shared" si="460"/>
        <v>-1.0074450484519024</v>
      </c>
      <c r="R120" s="4">
        <f t="shared" si="461"/>
        <v>-1.3772561047540379</v>
      </c>
      <c r="S120" s="4">
        <f t="shared" si="462"/>
        <v>-1.2478295417758032</v>
      </c>
      <c r="T120" s="4">
        <f t="shared" si="463"/>
        <v>-1.02301040597977</v>
      </c>
      <c r="U120" s="4">
        <f t="shared" si="464"/>
        <v>-1.1928831378892009</v>
      </c>
      <c r="V120" s="4">
        <f t="shared" si="465"/>
        <v>-0.45133495501304188</v>
      </c>
      <c r="W120" s="4">
        <f t="shared" si="466"/>
        <v>0.13418120296365896</v>
      </c>
      <c r="X120" s="4">
        <f t="shared" si="467"/>
        <v>4.3542628233039123E-2</v>
      </c>
      <c r="Y120" s="4">
        <f t="shared" si="468"/>
        <v>-0.3005172363972578</v>
      </c>
      <c r="Z120" s="4">
        <f t="shared" si="469"/>
        <v>-1.7785033078443213</v>
      </c>
      <c r="AA120" s="4">
        <f t="shared" si="470"/>
        <v>-0.48589208081152607</v>
      </c>
      <c r="AB120" s="4">
        <f t="shared" si="471"/>
        <v>7.9493512761549423E-2</v>
      </c>
      <c r="AC120" s="4">
        <f t="shared" si="472"/>
        <v>0.92831064444004097</v>
      </c>
      <c r="AD120" s="4">
        <f t="shared" si="473"/>
        <v>3.0765282846715345</v>
      </c>
      <c r="AE120" s="4">
        <f t="shared" si="474"/>
        <v>2.1901872930175634</v>
      </c>
      <c r="AF120" s="4">
        <f t="shared" si="475"/>
        <v>2.3271221532091109</v>
      </c>
      <c r="AG120" s="4">
        <f t="shared" si="476"/>
        <v>2.4183434211243746</v>
      </c>
      <c r="AH120" s="4">
        <f t="shared" si="477"/>
        <v>2.435949027498328</v>
      </c>
      <c r="AI120" s="4">
        <f t="shared" si="478"/>
        <v>1.798074628053143</v>
      </c>
      <c r="AJ120" s="4">
        <f t="shared" si="479"/>
        <v>1.5858985024958354</v>
      </c>
      <c r="AK120" s="4">
        <f t="shared" si="480"/>
        <v>1.1567826019896703</v>
      </c>
      <c r="AL120" s="4">
        <f t="shared" si="481"/>
        <v>0.4431052818149554</v>
      </c>
      <c r="AM120" s="4">
        <f t="shared" si="482"/>
        <v>-4.5203415369162496E-2</v>
      </c>
      <c r="AN120" s="4">
        <f t="shared" si="483"/>
        <v>-0.55964143327637572</v>
      </c>
      <c r="AO120" s="4">
        <f t="shared" si="484"/>
        <v>-0.92299383852517491</v>
      </c>
      <c r="AP120" s="4">
        <f t="shared" si="485"/>
        <v>-1.01797282158687</v>
      </c>
      <c r="AQ120" s="4">
        <f t="shared" si="486"/>
        <v>-1.0245702631834506</v>
      </c>
      <c r="AR120" s="4">
        <f t="shared" si="487"/>
        <v>-0.65038684719535567</v>
      </c>
      <c r="AS120" s="4">
        <f t="shared" si="488"/>
        <v>-0.51552571634096322</v>
      </c>
      <c r="AT120" s="4">
        <f t="shared" si="489"/>
        <v>-0.37141088519594273</v>
      </c>
      <c r="AU120" s="4">
        <f t="shared" si="490"/>
        <v>-0.14232511801124384</v>
      </c>
      <c r="AV120" s="4">
        <f t="shared" si="491"/>
        <v>-0.55403621274990866</v>
      </c>
      <c r="AW120" s="4">
        <f t="shared" si="492"/>
        <v>-0.63138129327543968</v>
      </c>
      <c r="AX120" s="4">
        <f t="shared" si="493"/>
        <v>-1.2627500408468104</v>
      </c>
      <c r="AY120" s="4">
        <f t="shared" si="494"/>
        <v>-1.7144199154532642</v>
      </c>
      <c r="AZ120" s="4">
        <f t="shared" si="495"/>
        <v>-1.8554849079348543</v>
      </c>
      <c r="BA120" s="4">
        <f t="shared" si="496"/>
        <v>-1.9700081188213381</v>
      </c>
      <c r="BB120" s="4">
        <f t="shared" si="497"/>
        <v>-1.6968078650321696</v>
      </c>
      <c r="BC120" s="4">
        <f t="shared" si="498"/>
        <v>-1.4747449920117992</v>
      </c>
      <c r="BD120" s="4">
        <f t="shared" si="499"/>
        <v>-1.3323445803979763</v>
      </c>
      <c r="BE120" s="4">
        <f t="shared" si="500"/>
        <v>-1.1952878548895896</v>
      </c>
      <c r="BF120" s="4">
        <f t="shared" si="501"/>
        <v>-0.91230499171755708</v>
      </c>
      <c r="BG120" s="4">
        <f t="shared" si="502"/>
        <v>-0.50349719728161002</v>
      </c>
      <c r="BH120" s="4">
        <f t="shared" si="503"/>
        <v>-0.24388422964935313</v>
      </c>
      <c r="BI120" s="4">
        <f t="shared" si="504"/>
        <v>4.9787159891466776E-3</v>
      </c>
      <c r="BJ120" s="4">
        <f t="shared" si="505"/>
        <v>0.35758629252545759</v>
      </c>
      <c r="BK120" s="4">
        <f t="shared" si="506"/>
        <v>0.56135121708891855</v>
      </c>
      <c r="BL120" s="4">
        <f t="shared" si="507"/>
        <v>0.8902077151335277</v>
      </c>
      <c r="BM120" s="4">
        <f t="shared" si="508"/>
        <v>0.83074495883251731</v>
      </c>
      <c r="BN120" s="4">
        <f t="shared" si="509"/>
        <v>1.2189450495655354</v>
      </c>
      <c r="BO120" s="4">
        <f t="shared" si="510"/>
        <v>1.3867901535461882</v>
      </c>
      <c r="BP120" s="4">
        <f t="shared" si="511"/>
        <v>1.3067632850241548</v>
      </c>
      <c r="BQ120" s="4">
        <f t="shared" si="512"/>
        <v>1.4324447537010803</v>
      </c>
      <c r="BR120" s="4">
        <f t="shared" si="513"/>
        <v>0.97513523773370114</v>
      </c>
      <c r="BS120" s="4">
        <f t="shared" si="514"/>
        <v>0.98681111634479413</v>
      </c>
      <c r="BT120" s="4">
        <f t="shared" si="515"/>
        <v>1.0216008976996438</v>
      </c>
      <c r="BU120" s="4">
        <f t="shared" si="516"/>
        <v>1.0726972996819086</v>
      </c>
      <c r="BV120" s="4">
        <f t="shared" si="517"/>
        <v>0.96504594357482898</v>
      </c>
      <c r="BW120" s="4">
        <f t="shared" si="518"/>
        <v>0.61896169746248419</v>
      </c>
      <c r="BX120" s="4">
        <f t="shared" si="519"/>
        <v>0.1814223512336719</v>
      </c>
      <c r="BY120" s="4">
        <f t="shared" si="520"/>
        <v>-0.16664790001125765</v>
      </c>
      <c r="BZ120" s="4">
        <f t="shared" si="521"/>
        <v>-1.3050096252854053</v>
      </c>
      <c r="CA120" s="4">
        <f t="shared" si="522"/>
        <v>-1.7126334519572932</v>
      </c>
      <c r="CB120" s="4">
        <f t="shared" si="523"/>
        <v>-2.3636768306254172</v>
      </c>
      <c r="CC120" s="4">
        <f t="shared" si="524"/>
        <v>-2.748362748362752</v>
      </c>
      <c r="CD120" s="4">
        <f t="shared" si="525"/>
        <v>-2.1100004523044884</v>
      </c>
      <c r="CE120" s="4">
        <f t="shared" si="526"/>
        <v>-1.9202058019615502</v>
      </c>
      <c r="CF120" s="4">
        <f t="shared" si="527"/>
        <v>-1.2307692307692313</v>
      </c>
      <c r="CG120" s="4">
        <f t="shared" si="528"/>
        <v>-0.68608598627827944</v>
      </c>
      <c r="CH120" s="4">
        <f t="shared" si="529"/>
        <v>-0.23189098732966826</v>
      </c>
      <c r="CI120" s="4">
        <f t="shared" si="530"/>
        <v>2.4008450974751659E-3</v>
      </c>
      <c r="CJ120" s="4">
        <f t="shared" si="531"/>
        <v>0.31317985129933934</v>
      </c>
      <c r="CK120" s="4">
        <f t="shared" si="532"/>
        <v>0.56055148725043435</v>
      </c>
      <c r="CL120" s="4">
        <f t="shared" si="533"/>
        <v>0.69017859260489323</v>
      </c>
      <c r="CM120" s="4">
        <f t="shared" si="534"/>
        <v>0.78969145289041343</v>
      </c>
      <c r="CN120" s="4">
        <f t="shared" si="535"/>
        <v>0.83395978199586573</v>
      </c>
      <c r="CO120" s="4">
        <f t="shared" si="536"/>
        <v>0.8083734404934364</v>
      </c>
      <c r="CP120" s="4">
        <f t="shared" si="537"/>
        <v>0.84099990707183014</v>
      </c>
      <c r="CQ120" s="4">
        <f t="shared" si="538"/>
        <v>0.86593081790051951</v>
      </c>
      <c r="CR120" s="4">
        <f t="shared" si="539"/>
        <v>0.68196901389111675</v>
      </c>
      <c r="CS120" s="4">
        <f t="shared" si="540"/>
        <v>0.57877227361801031</v>
      </c>
      <c r="CT120" s="4">
        <f t="shared" si="541"/>
        <v>0.39501602636450156</v>
      </c>
      <c r="CU120" s="4">
        <f t="shared" si="542"/>
        <v>0.27572911295926661</v>
      </c>
      <c r="CV120" s="4">
        <f t="shared" si="543"/>
        <v>0.28075491878161107</v>
      </c>
      <c r="CW120" s="4">
        <f t="shared" si="544"/>
        <v>0.40297582145071376</v>
      </c>
      <c r="CX120" s="4">
        <f t="shared" si="545"/>
        <v>0.56407892715260666</v>
      </c>
      <c r="CY120" s="4">
        <f t="shared" si="546"/>
        <v>0.71302413815660592</v>
      </c>
      <c r="CZ120" s="4">
        <f t="shared" si="547"/>
        <v>0.69788677276285171</v>
      </c>
      <c r="DA120" s="4">
        <f t="shared" si="548"/>
        <v>0.56549410854046533</v>
      </c>
      <c r="DB120" s="4">
        <f t="shared" si="549"/>
        <v>0.41219059009461229</v>
      </c>
      <c r="DC120" s="4">
        <f t="shared" si="550"/>
        <v>0.33490895987451363</v>
      </c>
      <c r="DD120" s="4">
        <f t="shared" si="551"/>
        <v>0.33649498412164264</v>
      </c>
      <c r="DE120" s="4">
        <f t="shared" si="552"/>
        <v>0.20415816007666368</v>
      </c>
      <c r="DF120" s="4">
        <f t="shared" si="553"/>
        <v>5.7914658613768329E-2</v>
      </c>
      <c r="DG120" s="4">
        <f t="shared" si="554"/>
        <v>-6.5645065337354577E-2</v>
      </c>
      <c r="DH120" s="4">
        <f t="shared" si="555"/>
        <v>-0.14630577907827227</v>
      </c>
      <c r="DI120" s="4">
        <f t="shared" si="556"/>
        <v>-0.2645128722867236</v>
      </c>
      <c r="DJ120" s="4">
        <f t="shared" si="557"/>
        <v>-0.14261037239384344</v>
      </c>
      <c r="DK120" s="4">
        <f t="shared" si="558"/>
        <v>2.595535678632839E-2</v>
      </c>
      <c r="DL120" s="4">
        <f t="shared" si="559"/>
        <v>0.15251148787830612</v>
      </c>
      <c r="DM120" s="4">
        <f t="shared" si="560"/>
        <v>0.41444641799881526</v>
      </c>
      <c r="DN120" s="4">
        <f t="shared" si="561"/>
        <v>0.61047424623115698</v>
      </c>
      <c r="DO120" s="4">
        <f t="shared" si="562"/>
        <v>0.4773688209964343</v>
      </c>
      <c r="DP120" s="4">
        <f t="shared" si="563"/>
        <v>0.510461550405651</v>
      </c>
      <c r="DQ120" s="4">
        <f t="shared" si="564"/>
        <v>0.40183918704841631</v>
      </c>
      <c r="DR120" s="4">
        <f t="shared" si="565"/>
        <v>0.18216682646212634</v>
      </c>
      <c r="DS120" s="4">
        <f t="shared" si="566"/>
        <v>0.1356903965599611</v>
      </c>
      <c r="DT120" s="4">
        <f t="shared" si="567"/>
        <v>-1.4411681046743143</v>
      </c>
      <c r="DU120" s="4">
        <f t="shared" si="568"/>
        <v>-1.3581640331076033</v>
      </c>
      <c r="DV120" s="4">
        <f t="shared" si="569"/>
        <v>-1.4610845743186285</v>
      </c>
      <c r="DW120" s="4">
        <f t="shared" si="570"/>
        <v>-1.5703869882220971</v>
      </c>
      <c r="DX120" s="4">
        <f t="shared" si="571"/>
        <v>-0.19387196021410133</v>
      </c>
      <c r="DY120" s="4">
        <f t="shared" si="572"/>
        <v>-0.28370241861414458</v>
      </c>
      <c r="DZ120" s="4">
        <f t="shared" si="573"/>
        <v>1.0112859512157435E-2</v>
      </c>
      <c r="EA120" s="4">
        <f t="shared" si="574"/>
        <v>0.13165090231502871</v>
      </c>
      <c r="EB120" s="4">
        <f t="shared" si="575"/>
        <v>0.28367094170761697</v>
      </c>
      <c r="EC120" s="4">
        <f t="shared" si="576"/>
        <v>0.50471458194765106</v>
      </c>
      <c r="ED120" s="4">
        <f t="shared" si="577"/>
        <v>0.40492045519967629</v>
      </c>
      <c r="EE120" s="4">
        <f t="shared" si="578"/>
        <v>0.41307299535292907</v>
      </c>
      <c r="EF120" s="4">
        <f t="shared" si="579"/>
        <v>0.26366705868963192</v>
      </c>
      <c r="EG120" s="4">
        <f t="shared" si="580"/>
        <v>2.2484120589831905E-2</v>
      </c>
      <c r="EH120" s="4">
        <f t="shared" si="581"/>
        <v>-6.9413177247485761E-2</v>
      </c>
      <c r="EI120" s="4">
        <f t="shared" si="582"/>
        <v>-3.7463707033810412E-2</v>
      </c>
      <c r="EJ120" s="4">
        <f t="shared" si="583"/>
        <v>3.7416747736296226E-3</v>
      </c>
      <c r="EK120" s="4">
        <f t="shared" si="584"/>
        <v>-2.0633253301319404E-2</v>
      </c>
      <c r="EL120" s="4">
        <f t="shared" si="585"/>
        <v>-0.74233761364701401</v>
      </c>
      <c r="EM120" s="4">
        <f t="shared" si="586"/>
        <v>-0.26648776578893291</v>
      </c>
      <c r="EN120" s="4">
        <f t="shared" si="587"/>
        <v>-0.4546973015107082</v>
      </c>
      <c r="EO120" s="4">
        <f t="shared" si="588"/>
        <v>-0.46094892537810839</v>
      </c>
      <c r="EP120" s="10">
        <f t="shared" si="589"/>
        <v>0.29132201992956996</v>
      </c>
      <c r="EQ120" s="10">
        <f t="shared" si="590"/>
        <v>-0.22438571133594903</v>
      </c>
      <c r="ER120" s="10">
        <f t="shared" si="591"/>
        <v>-0.20692857945395393</v>
      </c>
      <c r="ES120" s="10">
        <f t="shared" si="592"/>
        <v>-0.29077543366150788</v>
      </c>
      <c r="ET120" s="10">
        <f t="shared" si="593"/>
        <v>-0.42430946207167397</v>
      </c>
      <c r="EU120" s="10">
        <f t="shared" si="594"/>
        <v>-0.49403418179397196</v>
      </c>
      <c r="EV120" s="10">
        <f t="shared" si="595"/>
        <v>-0.42088962277872405</v>
      </c>
      <c r="EW120" s="10">
        <f t="shared" si="596"/>
        <v>-0.34563032612529437</v>
      </c>
      <c r="EX120" s="10">
        <f t="shared" si="597"/>
        <v>-0.26939841960631122</v>
      </c>
      <c r="EY120" s="10">
        <f t="shared" si="598"/>
        <v>-0.18009571552982856</v>
      </c>
      <c r="EZ120" s="10">
        <f t="shared" si="599"/>
        <v>-9.9593984831667787E-2</v>
      </c>
      <c r="FA120" s="10">
        <f t="shared" si="600"/>
        <v>-1.5079579923509097E-2</v>
      </c>
      <c r="FB120" s="10">
        <f t="shared" si="601"/>
        <v>4.8919133277690208E-2</v>
      </c>
      <c r="FC120" s="10">
        <f t="shared" si="602"/>
        <v>9.9159167917255694E-2</v>
      </c>
      <c r="FD120" s="10">
        <f t="shared" si="603"/>
        <v>0.13342328075601645</v>
      </c>
      <c r="FE120" s="10">
        <f t="shared" si="604"/>
        <v>0.1608913427059028</v>
      </c>
      <c r="FF120" s="10">
        <f t="shared" si="605"/>
        <v>0.17663680798366865</v>
      </c>
      <c r="FG120" s="10">
        <f t="shared" si="606"/>
        <v>0.17210556650240849</v>
      </c>
      <c r="FH120" s="10">
        <f t="shared" si="607"/>
        <v>0.16442305315690001</v>
      </c>
      <c r="FI120" s="10">
        <f t="shared" si="608"/>
        <v>0.15571912345022507</v>
      </c>
      <c r="FJ120" s="10">
        <f t="shared" si="609"/>
        <v>0.1354991934638213</v>
      </c>
      <c r="FK120" s="10">
        <f t="shared" si="610"/>
        <v>0.12778488589661874</v>
      </c>
      <c r="FL120" s="10">
        <f t="shared" si="611"/>
        <v>0.10366391930017636</v>
      </c>
      <c r="FM120" s="10">
        <f t="shared" si="612"/>
        <v>6.9978379764520524E-2</v>
      </c>
      <c r="FN120" s="10">
        <f t="shared" si="613"/>
        <v>5.1109503986452143E-2</v>
      </c>
    </row>
    <row r="121" spans="2:170" x14ac:dyDescent="0.2">
      <c r="B121" t="str">
        <f t="shared" ref="B121:B131" si="614">B90</f>
        <v xml:space="preserve">   Mining, Logging and Construction</v>
      </c>
      <c r="C121" s="4"/>
      <c r="D121" s="4"/>
      <c r="E121" s="4"/>
      <c r="F121" s="4"/>
      <c r="G121" s="4">
        <f t="shared" si="450"/>
        <v>-0.15786278081360011</v>
      </c>
      <c r="H121" s="4">
        <f t="shared" si="451"/>
        <v>-0.39702830330556116</v>
      </c>
      <c r="I121" s="4">
        <f t="shared" si="452"/>
        <v>-0.32726407235511129</v>
      </c>
      <c r="J121" s="4">
        <f t="shared" si="453"/>
        <v>-5.9961025333537185E-3</v>
      </c>
      <c r="K121" s="4">
        <f t="shared" si="454"/>
        <v>9.622613140881002E-2</v>
      </c>
      <c r="L121" s="4">
        <f t="shared" si="455"/>
        <v>0.26368621340604625</v>
      </c>
      <c r="M121" s="4">
        <f t="shared" si="456"/>
        <v>0.13700262091970397</v>
      </c>
      <c r="N121" s="4">
        <f t="shared" si="457"/>
        <v>3.5782442748091475E-2</v>
      </c>
      <c r="O121" s="4">
        <f t="shared" si="458"/>
        <v>-0.12723775706465512</v>
      </c>
      <c r="P121" s="4">
        <f t="shared" si="459"/>
        <v>-0.38978296175992916</v>
      </c>
      <c r="Q121" s="4">
        <f t="shared" si="460"/>
        <v>-0.32202788938785176</v>
      </c>
      <c r="R121" s="4">
        <f t="shared" si="461"/>
        <v>-0.25362746254571189</v>
      </c>
      <c r="S121" s="4">
        <f t="shared" si="462"/>
        <v>-0.18246564054268777</v>
      </c>
      <c r="T121" s="4">
        <f t="shared" si="463"/>
        <v>-4.983145244027494E-2</v>
      </c>
      <c r="U121" s="4">
        <f t="shared" si="464"/>
        <v>-8.0873433077234658E-2</v>
      </c>
      <c r="V121" s="4">
        <f t="shared" si="465"/>
        <v>-8.792239383370452E-3</v>
      </c>
      <c r="W121" s="4">
        <f t="shared" si="466"/>
        <v>6.1256636135581133E-2</v>
      </c>
      <c r="X121" s="4">
        <f t="shared" si="467"/>
        <v>7.547388893726989E-2</v>
      </c>
      <c r="Y121" s="4">
        <f t="shared" si="468"/>
        <v>9.8246019591412395E-2</v>
      </c>
      <c r="Z121" s="4">
        <f t="shared" si="469"/>
        <v>-5.7278689463585365E-2</v>
      </c>
      <c r="AA121" s="4">
        <f t="shared" si="470"/>
        <v>2.5573267411132784E-2</v>
      </c>
      <c r="AB121" s="4">
        <f t="shared" si="471"/>
        <v>9.6527836924736377E-2</v>
      </c>
      <c r="AC121" s="4">
        <f t="shared" si="472"/>
        <v>0.18113378428098345</v>
      </c>
      <c r="AD121" s="4">
        <f t="shared" si="473"/>
        <v>0.43909671532846728</v>
      </c>
      <c r="AE121" s="4">
        <f t="shared" si="474"/>
        <v>0.52319594801435998</v>
      </c>
      <c r="AF121" s="4">
        <f t="shared" si="475"/>
        <v>0.49965493443754405</v>
      </c>
      <c r="AG121" s="4">
        <f t="shared" si="476"/>
        <v>0.48257811221985963</v>
      </c>
      <c r="AH121" s="4">
        <f t="shared" si="477"/>
        <v>0.5258215962441315</v>
      </c>
      <c r="AI121" s="4">
        <f t="shared" si="478"/>
        <v>0.32885140690057479</v>
      </c>
      <c r="AJ121" s="4">
        <f t="shared" si="479"/>
        <v>0.42377287853577267</v>
      </c>
      <c r="AK121" s="4">
        <f t="shared" si="480"/>
        <v>0.4884193208400805</v>
      </c>
      <c r="AL121" s="4">
        <f t="shared" si="481"/>
        <v>0.44816934217855942</v>
      </c>
      <c r="AM121" s="4">
        <f t="shared" si="482"/>
        <v>0.49221496735308923</v>
      </c>
      <c r="AN121" s="4">
        <f t="shared" si="483"/>
        <v>0.47544758933214543</v>
      </c>
      <c r="AO121" s="4">
        <f t="shared" si="484"/>
        <v>0.48358985688686001</v>
      </c>
      <c r="AP121" s="4">
        <f t="shared" si="485"/>
        <v>0.42131411036968469</v>
      </c>
      <c r="AQ121" s="4">
        <f t="shared" si="486"/>
        <v>0.48800621540254474</v>
      </c>
      <c r="AR121" s="4">
        <f t="shared" si="487"/>
        <v>0.43520309477756247</v>
      </c>
      <c r="AS121" s="4">
        <f t="shared" si="488"/>
        <v>0.30451984174559449</v>
      </c>
      <c r="AT121" s="4">
        <f t="shared" si="489"/>
        <v>0.30950907099661856</v>
      </c>
      <c r="AU121" s="4">
        <f t="shared" si="490"/>
        <v>0.18502265341461691</v>
      </c>
      <c r="AV121" s="4">
        <f t="shared" si="491"/>
        <v>-7.0728027159562126E-2</v>
      </c>
      <c r="AW121" s="4">
        <f t="shared" si="492"/>
        <v>-0.18307710362633545</v>
      </c>
      <c r="AX121" s="4">
        <f t="shared" si="493"/>
        <v>-0.5345097215414415</v>
      </c>
      <c r="AY121" s="4">
        <f t="shared" si="494"/>
        <v>-0.55659934241427944</v>
      </c>
      <c r="AZ121" s="4">
        <f t="shared" si="495"/>
        <v>-0.50109910889450915</v>
      </c>
      <c r="BA121" s="4">
        <f t="shared" si="496"/>
        <v>-0.39400162376426789</v>
      </c>
      <c r="BB121" s="4">
        <f t="shared" si="497"/>
        <v>-0.20633572035441267</v>
      </c>
      <c r="BC121" s="4">
        <f t="shared" si="498"/>
        <v>-0.25562246528204435</v>
      </c>
      <c r="BD121" s="4">
        <f t="shared" si="499"/>
        <v>-0.1334816462736384</v>
      </c>
      <c r="BE121" s="4">
        <f t="shared" si="500"/>
        <v>-0.13308359621451113</v>
      </c>
      <c r="BF121" s="4">
        <f t="shared" si="501"/>
        <v>0</v>
      </c>
      <c r="BG121" s="4">
        <f t="shared" si="502"/>
        <v>0.13641549680043649</v>
      </c>
      <c r="BH121" s="4">
        <f t="shared" si="503"/>
        <v>0.14185103153074788</v>
      </c>
      <c r="BI121" s="4">
        <f t="shared" si="504"/>
        <v>0.16180826964725789</v>
      </c>
      <c r="BJ121" s="4">
        <f t="shared" si="505"/>
        <v>0.23590762354109823</v>
      </c>
      <c r="BK121" s="4">
        <f t="shared" si="506"/>
        <v>0.23845007451564787</v>
      </c>
      <c r="BL121" s="4">
        <f t="shared" si="507"/>
        <v>0.35855588526211618</v>
      </c>
      <c r="BM121" s="4">
        <f t="shared" si="508"/>
        <v>0.51520978159049513</v>
      </c>
      <c r="BN121" s="4">
        <f t="shared" si="509"/>
        <v>0.56051890833435425</v>
      </c>
      <c r="BO121" s="4">
        <f t="shared" si="510"/>
        <v>0.66780404582013231</v>
      </c>
      <c r="BP121" s="4">
        <f t="shared" si="511"/>
        <v>0.71014492753623115</v>
      </c>
      <c r="BQ121" s="4">
        <f t="shared" si="512"/>
        <v>0.59265302205053005</v>
      </c>
      <c r="BR121" s="4">
        <f t="shared" si="513"/>
        <v>0.47451836386068003</v>
      </c>
      <c r="BS121" s="4">
        <f t="shared" si="514"/>
        <v>0.55110692416391627</v>
      </c>
      <c r="BT121" s="4">
        <f t="shared" si="515"/>
        <v>0.61716850570413562</v>
      </c>
      <c r="BU121" s="4">
        <f t="shared" si="516"/>
        <v>0.60368246302445094</v>
      </c>
      <c r="BV121" s="4">
        <f t="shared" si="517"/>
        <v>0.53562358590755965</v>
      </c>
      <c r="BW121" s="4">
        <f t="shared" si="518"/>
        <v>0.23296713336226493</v>
      </c>
      <c r="BX121" s="4">
        <f t="shared" si="519"/>
        <v>-0.11112119013062612</v>
      </c>
      <c r="BY121" s="4">
        <f t="shared" si="520"/>
        <v>-0.28375182974890278</v>
      </c>
      <c r="BZ121" s="4">
        <f t="shared" si="521"/>
        <v>-0.66705466266732272</v>
      </c>
      <c r="CA121" s="4">
        <f t="shared" si="522"/>
        <v>-1.1654804270462624</v>
      </c>
      <c r="CB121" s="4">
        <f t="shared" si="523"/>
        <v>-1.4645003338526592</v>
      </c>
      <c r="CC121" s="4">
        <f t="shared" si="524"/>
        <v>-1.6405816405816398</v>
      </c>
      <c r="CD121" s="4">
        <f t="shared" si="525"/>
        <v>-1.5129585236781413</v>
      </c>
      <c r="CE121" s="4">
        <f t="shared" si="526"/>
        <v>-1.1025105083032825</v>
      </c>
      <c r="CF121" s="4">
        <f t="shared" si="527"/>
        <v>-0.78214914856136186</v>
      </c>
      <c r="CG121" s="4">
        <f t="shared" si="528"/>
        <v>-0.4937919901241602</v>
      </c>
      <c r="CH121" s="4">
        <f t="shared" si="529"/>
        <v>-0.29643796318431698</v>
      </c>
      <c r="CI121" s="4">
        <f t="shared" si="530"/>
        <v>-0.26889465091712306</v>
      </c>
      <c r="CJ121" s="4">
        <f t="shared" si="531"/>
        <v>-0.17691075569580925</v>
      </c>
      <c r="CK121" s="4">
        <f t="shared" si="532"/>
        <v>-0.12880757579371727</v>
      </c>
      <c r="CL121" s="4">
        <f t="shared" si="533"/>
        <v>-8.7754666413680071E-2</v>
      </c>
      <c r="CM121" s="4">
        <f t="shared" si="534"/>
        <v>4.9651259014068118E-2</v>
      </c>
      <c r="CN121" s="4">
        <f t="shared" si="535"/>
        <v>0.17149032136816403</v>
      </c>
      <c r="CO121" s="4">
        <f t="shared" si="536"/>
        <v>0.22662492406896972</v>
      </c>
      <c r="CP121" s="4">
        <f t="shared" si="537"/>
        <v>0.35545023696682443</v>
      </c>
      <c r="CQ121" s="4">
        <f t="shared" si="538"/>
        <v>0.43873828106959728</v>
      </c>
      <c r="CR121" s="4">
        <f t="shared" si="539"/>
        <v>0.38904272604526613</v>
      </c>
      <c r="CS121" s="4">
        <f t="shared" si="540"/>
        <v>0.44205441370824361</v>
      </c>
      <c r="CT121" s="4">
        <f t="shared" si="541"/>
        <v>0.36115750981896905</v>
      </c>
      <c r="CU121" s="4">
        <f t="shared" si="542"/>
        <v>0.33849671590934516</v>
      </c>
      <c r="CV121" s="4">
        <f t="shared" si="543"/>
        <v>0.33646025980970995</v>
      </c>
      <c r="CW121" s="4">
        <f t="shared" si="544"/>
        <v>0.40076166858560053</v>
      </c>
      <c r="CX121" s="4">
        <f t="shared" si="545"/>
        <v>0.5487149096815267</v>
      </c>
      <c r="CY121" s="4">
        <f t="shared" si="546"/>
        <v>0.62362355814308568</v>
      </c>
      <c r="CZ121" s="4">
        <f t="shared" si="547"/>
        <v>0.64788242455865874</v>
      </c>
      <c r="DA121" s="4">
        <f t="shared" si="548"/>
        <v>0.49238840629569047</v>
      </c>
      <c r="DB121" s="4">
        <f t="shared" si="549"/>
        <v>0.38015505200435717</v>
      </c>
      <c r="DC121" s="4">
        <f t="shared" si="550"/>
        <v>0.37094346821544438</v>
      </c>
      <c r="DD121" s="4">
        <f t="shared" si="551"/>
        <v>0.38065995078760795</v>
      </c>
      <c r="DE121" s="4">
        <f t="shared" si="552"/>
        <v>0.42289904587308913</v>
      </c>
      <c r="DF121" s="4">
        <f t="shared" si="553"/>
        <v>0.39506070697251028</v>
      </c>
      <c r="DG121" s="4">
        <f t="shared" si="554"/>
        <v>0.33643095985393906</v>
      </c>
      <c r="DH121" s="4">
        <f t="shared" si="555"/>
        <v>0.28245143460944527</v>
      </c>
      <c r="DI121" s="4">
        <f t="shared" si="556"/>
        <v>0.2200908632004033</v>
      </c>
      <c r="DJ121" s="4">
        <f t="shared" si="557"/>
        <v>0.22697143775358564</v>
      </c>
      <c r="DK121" s="4">
        <f t="shared" si="558"/>
        <v>0.27752266102304018</v>
      </c>
      <c r="DL121" s="4">
        <f t="shared" si="559"/>
        <v>0.29511963238789218</v>
      </c>
      <c r="DM121" s="4">
        <f t="shared" si="560"/>
        <v>0.33550424314189825</v>
      </c>
      <c r="DN121" s="4">
        <f t="shared" si="561"/>
        <v>0.33958856783919578</v>
      </c>
      <c r="DO121" s="4">
        <f t="shared" si="562"/>
        <v>0.11885509420727511</v>
      </c>
      <c r="DP121" s="4">
        <f t="shared" si="563"/>
        <v>0.13780520942509986</v>
      </c>
      <c r="DQ121" s="4">
        <f t="shared" si="564"/>
        <v>8.8868281751092307E-2</v>
      </c>
      <c r="DR121" s="4">
        <f t="shared" si="565"/>
        <v>2.4928092042186465E-2</v>
      </c>
      <c r="DS121" s="4">
        <f t="shared" si="566"/>
        <v>0.13186813186813284</v>
      </c>
      <c r="DT121" s="4">
        <f t="shared" si="567"/>
        <v>-0.65990329003508041</v>
      </c>
      <c r="DU121" s="4">
        <f t="shared" si="568"/>
        <v>-0.2276147479307758</v>
      </c>
      <c r="DV121" s="4">
        <f t="shared" si="569"/>
        <v>-9.9278823639599972E-2</v>
      </c>
      <c r="DW121" s="4">
        <f t="shared" si="570"/>
        <v>-0.10843148252009636</v>
      </c>
      <c r="DX121" s="4">
        <f t="shared" si="571"/>
        <v>0.73755637037973587</v>
      </c>
      <c r="DY121" s="4">
        <f t="shared" si="572"/>
        <v>0.25512807429329526</v>
      </c>
      <c r="DZ121" s="4">
        <f t="shared" si="573"/>
        <v>0.16382832409692302</v>
      </c>
      <c r="EA121" s="4">
        <f t="shared" si="574"/>
        <v>4.6584165434546985E-2</v>
      </c>
      <c r="EB121" s="4">
        <f t="shared" si="575"/>
        <v>5.39374325782103E-2</v>
      </c>
      <c r="EC121" s="4">
        <f t="shared" si="576"/>
        <v>0.15063187135646999</v>
      </c>
      <c r="ED121" s="4">
        <f t="shared" si="577"/>
        <v>9.0195551632154924E-2</v>
      </c>
      <c r="EE121" s="4">
        <f t="shared" si="578"/>
        <v>0.152989998278864</v>
      </c>
      <c r="EF121" s="4">
        <f t="shared" si="579"/>
        <v>3.7937706286286744E-3</v>
      </c>
      <c r="EG121" s="4">
        <f t="shared" si="580"/>
        <v>-0.21172546888759872</v>
      </c>
      <c r="EH121" s="4">
        <f t="shared" si="581"/>
        <v>-0.31142128170493671</v>
      </c>
      <c r="EI121" s="4">
        <f t="shared" si="582"/>
        <v>-0.32593425119415609</v>
      </c>
      <c r="EJ121" s="4">
        <f t="shared" si="583"/>
        <v>-0.28436728279578027</v>
      </c>
      <c r="EK121" s="4">
        <f t="shared" si="584"/>
        <v>-0.22321428571428534</v>
      </c>
      <c r="EL121" s="4">
        <f t="shared" si="585"/>
        <v>-0.24182210141531499</v>
      </c>
      <c r="EM121" s="4">
        <f t="shared" si="586"/>
        <v>-0.21989899554611253</v>
      </c>
      <c r="EN121" s="4">
        <f t="shared" si="587"/>
        <v>-0.19672617942912379</v>
      </c>
      <c r="EO121" s="4">
        <f t="shared" si="588"/>
        <v>-0.18512005035265405</v>
      </c>
      <c r="EP121" s="10">
        <f t="shared" si="589"/>
        <v>-9.4197947104219568E-2</v>
      </c>
      <c r="EQ121" s="10">
        <f t="shared" si="590"/>
        <v>-7.9410583222271375E-2</v>
      </c>
      <c r="ER121" s="10">
        <f t="shared" si="591"/>
        <v>-0.16221208943485216</v>
      </c>
      <c r="ES121" s="10">
        <f t="shared" si="592"/>
        <v>-0.23080581340834369</v>
      </c>
      <c r="ET121" s="10">
        <f t="shared" si="593"/>
        <v>-0.27799929717963662</v>
      </c>
      <c r="EU121" s="10">
        <f t="shared" si="594"/>
        <v>-0.33917906595040281</v>
      </c>
      <c r="EV121" s="10">
        <f t="shared" si="595"/>
        <v>-0.31901677774830761</v>
      </c>
      <c r="EW121" s="10">
        <f t="shared" si="596"/>
        <v>-0.29455360805701736</v>
      </c>
      <c r="EX121" s="10">
        <f t="shared" si="597"/>
        <v>-0.27203433508136626</v>
      </c>
      <c r="EY121" s="10">
        <f t="shared" si="598"/>
        <v>-0.23283840495763394</v>
      </c>
      <c r="EZ121" s="10">
        <f t="shared" si="599"/>
        <v>-0.18517421557347871</v>
      </c>
      <c r="FA121" s="10">
        <f t="shared" si="600"/>
        <v>-0.12098080317995762</v>
      </c>
      <c r="FB121" s="10">
        <f t="shared" si="601"/>
        <v>-5.5105066332200463E-2</v>
      </c>
      <c r="FC121" s="10">
        <f t="shared" si="602"/>
        <v>5.2857715320412686E-3</v>
      </c>
      <c r="FD121" s="10">
        <f t="shared" si="603"/>
        <v>5.829221859510509E-2</v>
      </c>
      <c r="FE121" s="10">
        <f t="shared" si="604"/>
        <v>0.10210313620581686</v>
      </c>
      <c r="FF121" s="10">
        <f t="shared" si="605"/>
        <v>0.13216546076260804</v>
      </c>
      <c r="FG121" s="10">
        <f t="shared" si="606"/>
        <v>0.14840058785910776</v>
      </c>
      <c r="FH121" s="10">
        <f t="shared" si="607"/>
        <v>0.15614067018544281</v>
      </c>
      <c r="FI121" s="10">
        <f t="shared" si="608"/>
        <v>0.16028770535389522</v>
      </c>
      <c r="FJ121" s="10">
        <f t="shared" si="609"/>
        <v>0.15268243000537771</v>
      </c>
      <c r="FK121" s="10">
        <f t="shared" si="610"/>
        <v>0.14865828928060479</v>
      </c>
      <c r="FL121" s="10">
        <f t="shared" si="611"/>
        <v>0.13138840339265814</v>
      </c>
      <c r="FM121" s="10">
        <f t="shared" si="612"/>
        <v>0.10909099952691885</v>
      </c>
      <c r="FN121" s="10">
        <f t="shared" si="613"/>
        <v>9.1564396211104751E-2</v>
      </c>
    </row>
    <row r="122" spans="2:170" x14ac:dyDescent="0.2">
      <c r="B122" t="str">
        <f t="shared" si="614"/>
        <v xml:space="preserve">   Manufacturing</v>
      </c>
      <c r="C122" s="4"/>
      <c r="D122" s="4"/>
      <c r="E122" s="4"/>
      <c r="F122" s="4"/>
      <c r="G122" s="4">
        <f t="shared" si="450"/>
        <v>-0.43715846994535823</v>
      </c>
      <c r="H122" s="4">
        <f t="shared" si="451"/>
        <v>-0.37296598189310493</v>
      </c>
      <c r="I122" s="4">
        <f t="shared" si="452"/>
        <v>-0.35701535166012216</v>
      </c>
      <c r="J122" s="4">
        <f t="shared" si="453"/>
        <v>-0.29380902413431226</v>
      </c>
      <c r="K122" s="4">
        <f t="shared" si="454"/>
        <v>-0.16538866335889188</v>
      </c>
      <c r="L122" s="4">
        <f t="shared" si="455"/>
        <v>-0.19776466005453688</v>
      </c>
      <c r="M122" s="4">
        <f t="shared" si="456"/>
        <v>-0.48248749106504474</v>
      </c>
      <c r="N122" s="4">
        <f t="shared" si="457"/>
        <v>-0.58444656488549762</v>
      </c>
      <c r="O122" s="4">
        <f t="shared" si="458"/>
        <v>-0.85515608817872313</v>
      </c>
      <c r="P122" s="4">
        <f t="shared" si="459"/>
        <v>-0.94492839214527935</v>
      </c>
      <c r="Q122" s="4">
        <f t="shared" si="460"/>
        <v>-0.6854171590640491</v>
      </c>
      <c r="R122" s="4">
        <f t="shared" si="461"/>
        <v>-1.123628642208327</v>
      </c>
      <c r="S122" s="4">
        <f t="shared" si="462"/>
        <v>-1.0653639012331149</v>
      </c>
      <c r="T122" s="4">
        <f t="shared" si="463"/>
        <v>-0.97317895353949568</v>
      </c>
      <c r="U122" s="4">
        <f t="shared" si="464"/>
        <v>-1.1120097048119697</v>
      </c>
      <c r="V122" s="4">
        <f t="shared" si="465"/>
        <v>-0.44254271562967107</v>
      </c>
      <c r="W122" s="4">
        <f t="shared" si="466"/>
        <v>7.2924566828074203E-2</v>
      </c>
      <c r="X122" s="4">
        <f t="shared" si="467"/>
        <v>-3.1931260704232668E-2</v>
      </c>
      <c r="Y122" s="4">
        <f t="shared" si="468"/>
        <v>-0.39876325598867302</v>
      </c>
      <c r="Z122" s="4">
        <f t="shared" si="469"/>
        <v>-1.7212246183807343</v>
      </c>
      <c r="AA122" s="4">
        <f t="shared" si="470"/>
        <v>-0.51146534822265888</v>
      </c>
      <c r="AB122" s="4">
        <f t="shared" si="471"/>
        <v>-1.703432416318832E-2</v>
      </c>
      <c r="AC122" s="4">
        <f t="shared" si="472"/>
        <v>0.74717686015905838</v>
      </c>
      <c r="AD122" s="4">
        <f t="shared" si="473"/>
        <v>2.6374315693430646</v>
      </c>
      <c r="AE122" s="4">
        <f t="shared" si="474"/>
        <v>1.6669913450032012</v>
      </c>
      <c r="AF122" s="4">
        <f t="shared" si="475"/>
        <v>1.8274672187715684</v>
      </c>
      <c r="AG122" s="4">
        <f t="shared" si="476"/>
        <v>1.935765308904517</v>
      </c>
      <c r="AH122" s="4">
        <f t="shared" si="477"/>
        <v>1.910127431254196</v>
      </c>
      <c r="AI122" s="4">
        <f t="shared" si="478"/>
        <v>1.4692232211525689</v>
      </c>
      <c r="AJ122" s="4">
        <f t="shared" si="479"/>
        <v>1.1621256239600615</v>
      </c>
      <c r="AK122" s="4">
        <f t="shared" si="480"/>
        <v>0.66836328114958976</v>
      </c>
      <c r="AL122" s="4">
        <f t="shared" si="481"/>
        <v>-5.0640603636008278E-3</v>
      </c>
      <c r="AM122" s="4">
        <f t="shared" si="482"/>
        <v>-0.53741838272225195</v>
      </c>
      <c r="AN122" s="4">
        <f t="shared" si="483"/>
        <v>-1.0350890226085212</v>
      </c>
      <c r="AO122" s="4">
        <f t="shared" si="484"/>
        <v>-1.4065836954120352</v>
      </c>
      <c r="AP122" s="4">
        <f t="shared" si="485"/>
        <v>-1.4392869319565522</v>
      </c>
      <c r="AQ122" s="4">
        <f t="shared" si="486"/>
        <v>-1.5125764785859939</v>
      </c>
      <c r="AR122" s="4">
        <f t="shared" si="487"/>
        <v>-1.0855899419729182</v>
      </c>
      <c r="AS122" s="4">
        <f t="shared" si="488"/>
        <v>-0.82004555808655888</v>
      </c>
      <c r="AT122" s="4">
        <f t="shared" si="489"/>
        <v>-0.68091995619256152</v>
      </c>
      <c r="AU122" s="4">
        <f t="shared" si="490"/>
        <v>-0.32734777142586019</v>
      </c>
      <c r="AV122" s="4">
        <f t="shared" si="491"/>
        <v>-0.48330818559034644</v>
      </c>
      <c r="AW122" s="4">
        <f t="shared" si="492"/>
        <v>-0.44830418964910518</v>
      </c>
      <c r="AX122" s="4">
        <f t="shared" si="493"/>
        <v>-0.7282403193053687</v>
      </c>
      <c r="AY122" s="4">
        <f t="shared" si="494"/>
        <v>-1.1578205730389857</v>
      </c>
      <c r="AZ122" s="4">
        <f t="shared" si="495"/>
        <v>-1.3543857990403474</v>
      </c>
      <c r="BA122" s="4">
        <f t="shared" si="496"/>
        <v>-1.576006495057068</v>
      </c>
      <c r="BB122" s="4">
        <f t="shared" si="497"/>
        <v>-1.490472144677754</v>
      </c>
      <c r="BC122" s="4">
        <f t="shared" si="498"/>
        <v>-1.219122526729753</v>
      </c>
      <c r="BD122" s="4">
        <f t="shared" si="499"/>
        <v>-1.1988629341243344</v>
      </c>
      <c r="BE122" s="4">
        <f t="shared" si="500"/>
        <v>-1.0622042586750797</v>
      </c>
      <c r="BF122" s="4">
        <f t="shared" si="501"/>
        <v>-0.91230499171755719</v>
      </c>
      <c r="BG122" s="4">
        <f t="shared" si="502"/>
        <v>-0.63991269408204765</v>
      </c>
      <c r="BH122" s="4">
        <f t="shared" si="503"/>
        <v>-0.38573526118010271</v>
      </c>
      <c r="BI122" s="4">
        <f t="shared" si="504"/>
        <v>-0.15682955365811155</v>
      </c>
      <c r="BJ122" s="4">
        <f t="shared" si="505"/>
        <v>0.12167866898435718</v>
      </c>
      <c r="BK122" s="4">
        <f t="shared" si="506"/>
        <v>0.32290114257327274</v>
      </c>
      <c r="BL122" s="4">
        <f t="shared" si="507"/>
        <v>0.53165182987141268</v>
      </c>
      <c r="BM122" s="4">
        <f t="shared" si="508"/>
        <v>0.3155351772420249</v>
      </c>
      <c r="BN122" s="4">
        <f t="shared" si="509"/>
        <v>0.65842614123118337</v>
      </c>
      <c r="BO122" s="4">
        <f t="shared" si="510"/>
        <v>0.71898610772605565</v>
      </c>
      <c r="BP122" s="4">
        <f t="shared" si="511"/>
        <v>0.59661835748792302</v>
      </c>
      <c r="BQ122" s="4">
        <f t="shared" si="512"/>
        <v>0.83979173165054999</v>
      </c>
      <c r="BR122" s="4">
        <f t="shared" si="513"/>
        <v>0.50061687387301945</v>
      </c>
      <c r="BS122" s="4">
        <f t="shared" si="514"/>
        <v>0.43570419218087836</v>
      </c>
      <c r="BT122" s="4">
        <f t="shared" si="515"/>
        <v>0.40443239199550995</v>
      </c>
      <c r="BU122" s="4">
        <f t="shared" si="516"/>
        <v>0.46901483665745747</v>
      </c>
      <c r="BV122" s="4">
        <f t="shared" si="517"/>
        <v>0.42942235766726894</v>
      </c>
      <c r="BW122" s="4">
        <f t="shared" si="518"/>
        <v>0.38599456410022154</v>
      </c>
      <c r="BX122" s="4">
        <f t="shared" si="519"/>
        <v>0.29254354136429589</v>
      </c>
      <c r="BY122" s="4">
        <f t="shared" si="520"/>
        <v>0.11710392973764222</v>
      </c>
      <c r="BZ122" s="4">
        <f t="shared" si="521"/>
        <v>-0.6379549626180796</v>
      </c>
      <c r="CA122" s="4">
        <f t="shared" si="522"/>
        <v>-0.54715302491103357</v>
      </c>
      <c r="CB122" s="4">
        <f t="shared" si="523"/>
        <v>-0.89917649677275813</v>
      </c>
      <c r="CC122" s="4">
        <f t="shared" si="524"/>
        <v>-1.1077811077811091</v>
      </c>
      <c r="CD122" s="4">
        <f t="shared" si="525"/>
        <v>-0.59704192862635053</v>
      </c>
      <c r="CE122" s="4">
        <f t="shared" si="526"/>
        <v>-0.81769529365826843</v>
      </c>
      <c r="CF122" s="4">
        <f t="shared" si="527"/>
        <v>-0.44862008220786931</v>
      </c>
      <c r="CG122" s="4">
        <f t="shared" si="528"/>
        <v>-0.19229399615411899</v>
      </c>
      <c r="CH122" s="4">
        <f t="shared" si="529"/>
        <v>6.4546975854651342E-2</v>
      </c>
      <c r="CI122" s="4">
        <f t="shared" si="530"/>
        <v>0.27129549601459818</v>
      </c>
      <c r="CJ122" s="4">
        <f t="shared" si="531"/>
        <v>0.49009060699514817</v>
      </c>
      <c r="CK122" s="4">
        <f t="shared" si="532"/>
        <v>0.68935906304415073</v>
      </c>
      <c r="CL122" s="4">
        <f t="shared" si="533"/>
        <v>0.77793325901857036</v>
      </c>
      <c r="CM122" s="4">
        <f t="shared" si="534"/>
        <v>0.7400401938763439</v>
      </c>
      <c r="CN122" s="4">
        <f t="shared" si="535"/>
        <v>0.66246946062770173</v>
      </c>
      <c r="CO122" s="4">
        <f t="shared" si="536"/>
        <v>0.58174851642446779</v>
      </c>
      <c r="CP122" s="4">
        <f t="shared" si="537"/>
        <v>0.48554967010500766</v>
      </c>
      <c r="CQ122" s="4">
        <f t="shared" si="538"/>
        <v>0.4271925368309224</v>
      </c>
      <c r="CR122" s="4">
        <f t="shared" si="539"/>
        <v>0.29292628784584818</v>
      </c>
      <c r="CS122" s="4">
        <f t="shared" si="540"/>
        <v>0.13671785990976668</v>
      </c>
      <c r="CT122" s="4">
        <f t="shared" si="541"/>
        <v>3.3858516545529661E-2</v>
      </c>
      <c r="CU122" s="4">
        <f t="shared" si="542"/>
        <v>-6.2767602950077578E-2</v>
      </c>
      <c r="CV122" s="4">
        <f t="shared" si="543"/>
        <v>-5.57053410280978E-2</v>
      </c>
      <c r="CW122" s="4">
        <f t="shared" si="544"/>
        <v>2.2141528651141544E-3</v>
      </c>
      <c r="CX122" s="4">
        <f t="shared" si="545"/>
        <v>1.5364017471082247E-2</v>
      </c>
      <c r="CY122" s="4">
        <f t="shared" si="546"/>
        <v>8.940058001352072E-2</v>
      </c>
      <c r="CZ122" s="4">
        <f t="shared" si="547"/>
        <v>5.0004348204191841E-2</v>
      </c>
      <c r="DA122" s="4">
        <f t="shared" si="548"/>
        <v>7.3105702244773738E-2</v>
      </c>
      <c r="DB122" s="4">
        <f t="shared" si="549"/>
        <v>3.2035538090254764E-2</v>
      </c>
      <c r="DC122" s="4">
        <f t="shared" si="550"/>
        <v>-3.6034508340928251E-2</v>
      </c>
      <c r="DD122" s="4">
        <f t="shared" si="551"/>
        <v>-4.4164966665965234E-2</v>
      </c>
      <c r="DE122" s="4">
        <f t="shared" si="552"/>
        <v>-0.21874088579642492</v>
      </c>
      <c r="DF122" s="4">
        <f t="shared" si="553"/>
        <v>-0.33714604835874035</v>
      </c>
      <c r="DG122" s="4">
        <f t="shared" si="554"/>
        <v>-0.40207602519129365</v>
      </c>
      <c r="DH122" s="4">
        <f t="shared" si="555"/>
        <v>-0.42875721368771808</v>
      </c>
      <c r="DI122" s="4">
        <f t="shared" si="556"/>
        <v>-0.48460373548712787</v>
      </c>
      <c r="DJ122" s="4">
        <f t="shared" si="557"/>
        <v>-0.36958181014743013</v>
      </c>
      <c r="DK122" s="4">
        <f t="shared" si="558"/>
        <v>-0.25156730423671259</v>
      </c>
      <c r="DL122" s="4">
        <f t="shared" si="559"/>
        <v>-0.14260814450958717</v>
      </c>
      <c r="DM122" s="4">
        <f t="shared" si="560"/>
        <v>7.8942174856917874E-2</v>
      </c>
      <c r="DN122" s="4">
        <f t="shared" si="561"/>
        <v>0.27088567839196043</v>
      </c>
      <c r="DO122" s="4">
        <f t="shared" si="562"/>
        <v>0.35851372678915749</v>
      </c>
      <c r="DP122" s="4">
        <f t="shared" si="563"/>
        <v>0.37265634098055156</v>
      </c>
      <c r="DQ122" s="4">
        <f t="shared" si="564"/>
        <v>0.31297090529732235</v>
      </c>
      <c r="DR122" s="4">
        <f t="shared" si="565"/>
        <v>0.15723873441994235</v>
      </c>
      <c r="DS122" s="4">
        <f t="shared" si="566"/>
        <v>3.8222646918306628E-3</v>
      </c>
      <c r="DT122" s="4">
        <f t="shared" si="567"/>
        <v>-0.78126481463923447</v>
      </c>
      <c r="DU122" s="4">
        <f t="shared" si="568"/>
        <v>-1.1305492851768255</v>
      </c>
      <c r="DV122" s="4">
        <f t="shared" si="569"/>
        <v>-1.3618057506790293</v>
      </c>
      <c r="DW122" s="4">
        <f t="shared" si="570"/>
        <v>-1.4619555057020002</v>
      </c>
      <c r="DX122" s="4">
        <f t="shared" si="571"/>
        <v>-0.93142833059383756</v>
      </c>
      <c r="DY122" s="4">
        <f t="shared" si="572"/>
        <v>-0.53883049290743812</v>
      </c>
      <c r="DZ122" s="4">
        <f t="shared" si="573"/>
        <v>-0.15371546458476551</v>
      </c>
      <c r="EA122" s="4">
        <f t="shared" si="574"/>
        <v>8.5066736880481941E-2</v>
      </c>
      <c r="EB122" s="4">
        <f t="shared" si="575"/>
        <v>0.22973350912940957</v>
      </c>
      <c r="EC122" s="4">
        <f t="shared" si="576"/>
        <v>0.35408271059118135</v>
      </c>
      <c r="ED122" s="4">
        <f t="shared" si="577"/>
        <v>0.31472490356752153</v>
      </c>
      <c r="EE122" s="4">
        <f t="shared" si="578"/>
        <v>0.26008299707406413</v>
      </c>
      <c r="EF122" s="4">
        <f t="shared" si="579"/>
        <v>0.25987328806100435</v>
      </c>
      <c r="EG122" s="4">
        <f t="shared" si="580"/>
        <v>0.23420958947743101</v>
      </c>
      <c r="EH122" s="4">
        <f t="shared" si="581"/>
        <v>0.24200810445745277</v>
      </c>
      <c r="EI122" s="4">
        <f t="shared" si="582"/>
        <v>0.28847054416034529</v>
      </c>
      <c r="EJ122" s="4">
        <f t="shared" si="583"/>
        <v>0.28810895756940996</v>
      </c>
      <c r="EK122" s="4">
        <f t="shared" si="584"/>
        <v>0.20258103241296577</v>
      </c>
      <c r="EL122" s="4">
        <f t="shared" si="585"/>
        <v>-0.50051551223169932</v>
      </c>
      <c r="EM122" s="4">
        <f t="shared" si="586"/>
        <v>-4.6588770242821008E-2</v>
      </c>
      <c r="EN122" s="4">
        <f t="shared" si="587"/>
        <v>-0.25797112208158512</v>
      </c>
      <c r="EO122" s="4">
        <f t="shared" si="588"/>
        <v>-0.27582887502545572</v>
      </c>
      <c r="EP122" s="10">
        <f t="shared" si="589"/>
        <v>0.38552109088184483</v>
      </c>
      <c r="EQ122" s="10">
        <f t="shared" si="590"/>
        <v>-0.14497400183958062</v>
      </c>
      <c r="ER122" s="10">
        <f t="shared" si="591"/>
        <v>-4.4713681135538703E-2</v>
      </c>
      <c r="ES122" s="10">
        <f t="shared" si="592"/>
        <v>-5.9966244725736841E-2</v>
      </c>
      <c r="ET122" s="10">
        <f t="shared" si="593"/>
        <v>-0.14631185707589472</v>
      </c>
      <c r="EU122" s="10">
        <f t="shared" si="594"/>
        <v>-0.15485680851435973</v>
      </c>
      <c r="EV122" s="10">
        <f t="shared" si="595"/>
        <v>-0.10187569693391846</v>
      </c>
      <c r="EW122" s="10">
        <f t="shared" si="596"/>
        <v>-5.1081321025792159E-2</v>
      </c>
      <c r="EX122" s="10">
        <f t="shared" si="597"/>
        <v>2.6347598786165354E-3</v>
      </c>
      <c r="EY122" s="10">
        <f t="shared" si="598"/>
        <v>5.2745588492799152E-2</v>
      </c>
      <c r="EZ122" s="10">
        <f t="shared" si="599"/>
        <v>8.5579071526485181E-2</v>
      </c>
      <c r="FA122" s="10">
        <f t="shared" si="600"/>
        <v>0.10590411538915336</v>
      </c>
      <c r="FB122" s="10">
        <f t="shared" si="601"/>
        <v>0.10402881081604604</v>
      </c>
      <c r="FC122" s="10">
        <f t="shared" si="602"/>
        <v>9.3871674074515687E-2</v>
      </c>
      <c r="FD122" s="10">
        <f t="shared" si="603"/>
        <v>7.5127060262866405E-2</v>
      </c>
      <c r="FE122" s="10">
        <f t="shared" si="604"/>
        <v>5.8785360578291063E-2</v>
      </c>
      <c r="FF122" s="10">
        <f t="shared" si="605"/>
        <v>4.4470780714297331E-2</v>
      </c>
      <c r="FG122" s="10">
        <f t="shared" si="606"/>
        <v>2.3702722852403189E-2</v>
      </c>
      <c r="FH122" s="10">
        <f t="shared" si="607"/>
        <v>8.2857534474349813E-3</v>
      </c>
      <c r="FI122" s="10">
        <f t="shared" si="608"/>
        <v>-4.5674624275847276E-3</v>
      </c>
      <c r="FJ122" s="10">
        <f t="shared" si="609"/>
        <v>-1.7184909853127654E-2</v>
      </c>
      <c r="FK122" s="10">
        <f t="shared" si="610"/>
        <v>-2.086839897176104E-2</v>
      </c>
      <c r="FL122" s="10">
        <f t="shared" si="611"/>
        <v>-2.7719493585534744E-2</v>
      </c>
      <c r="FM122" s="10">
        <f t="shared" si="612"/>
        <v>-3.9112067097892132E-2</v>
      </c>
      <c r="FN122" s="10">
        <f t="shared" si="613"/>
        <v>-4.0459853242080804E-2</v>
      </c>
    </row>
    <row r="123" spans="2:170" x14ac:dyDescent="0.2">
      <c r="B123" t="str">
        <f t="shared" si="614"/>
        <v xml:space="preserve">      Aerospace</v>
      </c>
      <c r="C123" s="4"/>
      <c r="D123" s="4"/>
      <c r="E123" s="4"/>
      <c r="F123" s="4"/>
      <c r="G123" s="4">
        <f t="shared" si="450"/>
        <v>-0.14571948998178721</v>
      </c>
      <c r="H123" s="4">
        <f t="shared" si="451"/>
        <v>2.1054531235900575E-2</v>
      </c>
      <c r="I123" s="4">
        <f t="shared" si="452"/>
        <v>0.14280614066404618</v>
      </c>
      <c r="J123" s="4">
        <f t="shared" si="453"/>
        <v>0.11692399940038853</v>
      </c>
      <c r="K123" s="4">
        <f t="shared" si="454"/>
        <v>-3.007066606525436E-2</v>
      </c>
      <c r="L123" s="4">
        <f t="shared" si="455"/>
        <v>-0.2067539627842859</v>
      </c>
      <c r="M123" s="4">
        <f t="shared" si="456"/>
        <v>-0.44376935906599974</v>
      </c>
      <c r="N123" s="4">
        <f t="shared" si="457"/>
        <v>-0.53971851145037975</v>
      </c>
      <c r="O123" s="4">
        <f t="shared" si="458"/>
        <v>-0.65394289096019809</v>
      </c>
      <c r="P123" s="4">
        <f t="shared" si="459"/>
        <v>-0.77661302229440554</v>
      </c>
      <c r="Q123" s="4">
        <f t="shared" si="460"/>
        <v>-0.81541006854171549</v>
      </c>
      <c r="R123" s="4">
        <f t="shared" si="461"/>
        <v>-1.1088828595021851</v>
      </c>
      <c r="S123" s="4">
        <f t="shared" si="462"/>
        <v>-1.2066276229435844</v>
      </c>
      <c r="T123" s="4">
        <f t="shared" si="463"/>
        <v>-1.0933606917778091</v>
      </c>
      <c r="U123" s="4">
        <f t="shared" si="464"/>
        <v>-0.95315117555311668</v>
      </c>
      <c r="V123" s="4">
        <f t="shared" si="465"/>
        <v>-0.50701913777438934</v>
      </c>
      <c r="W123" s="4">
        <f t="shared" si="466"/>
        <v>-0.30628318067790655</v>
      </c>
      <c r="X123" s="4">
        <f t="shared" si="467"/>
        <v>-0.28447850445586098</v>
      </c>
      <c r="Y123" s="4">
        <f t="shared" si="468"/>
        <v>-0.82353281128095424</v>
      </c>
      <c r="Z123" s="4">
        <f t="shared" si="469"/>
        <v>-2.1851820030357709</v>
      </c>
      <c r="AA123" s="4">
        <f t="shared" si="470"/>
        <v>-0.77288097064757133</v>
      </c>
      <c r="AB123" s="4">
        <f t="shared" si="471"/>
        <v>-0.43721432018851358</v>
      </c>
      <c r="AC123" s="4">
        <f t="shared" si="472"/>
        <v>0.50943876829026513</v>
      </c>
      <c r="AD123" s="4">
        <f t="shared" si="473"/>
        <v>2.346601277372264</v>
      </c>
      <c r="AE123" s="4">
        <f t="shared" si="474"/>
        <v>1.4193081568474659</v>
      </c>
      <c r="AF123" s="4">
        <f t="shared" si="475"/>
        <v>1.5017253278122855</v>
      </c>
      <c r="AG123" s="4">
        <f t="shared" si="476"/>
        <v>1.5431593870985358</v>
      </c>
      <c r="AH123" s="4">
        <f t="shared" si="477"/>
        <v>1.4218645204560683</v>
      </c>
      <c r="AI123" s="4">
        <f t="shared" si="478"/>
        <v>1.0024663855517533</v>
      </c>
      <c r="AJ123" s="4">
        <f t="shared" si="479"/>
        <v>0.77475041597337546</v>
      </c>
      <c r="AK123" s="4">
        <f t="shared" si="480"/>
        <v>0.34703478059689963</v>
      </c>
      <c r="AL123" s="4">
        <f t="shared" si="481"/>
        <v>-0.10128120727199015</v>
      </c>
      <c r="AM123" s="4">
        <f t="shared" si="482"/>
        <v>-0.45705675539929491</v>
      </c>
      <c r="AN123" s="4">
        <f t="shared" si="483"/>
        <v>-0.90879825669217118</v>
      </c>
      <c r="AO123" s="4">
        <f t="shared" si="484"/>
        <v>-1.2445688195006999</v>
      </c>
      <c r="AP123" s="4">
        <f t="shared" si="485"/>
        <v>-1.3248258730699911</v>
      </c>
      <c r="AQ123" s="4">
        <f t="shared" si="486"/>
        <v>-1.5101485869670794</v>
      </c>
      <c r="AR123" s="4">
        <f t="shared" si="487"/>
        <v>-0.93326885880077226</v>
      </c>
      <c r="AS123" s="4">
        <f t="shared" si="488"/>
        <v>-0.64740438796307376</v>
      </c>
      <c r="AT123" s="4">
        <f t="shared" si="489"/>
        <v>-0.3928384362649408</v>
      </c>
      <c r="AU123" s="4">
        <f t="shared" si="490"/>
        <v>0.17790639751405449</v>
      </c>
      <c r="AV123" s="4">
        <f t="shared" si="491"/>
        <v>-2.3576009053197971E-3</v>
      </c>
      <c r="AW123" s="4">
        <f t="shared" si="492"/>
        <v>0.10562140593826921</v>
      </c>
      <c r="AX123" s="4">
        <f t="shared" si="493"/>
        <v>7.0023107625516983E-3</v>
      </c>
      <c r="AY123" s="4">
        <f t="shared" si="494"/>
        <v>-0.45561296383278527</v>
      </c>
      <c r="AZ123" s="4">
        <f t="shared" si="495"/>
        <v>-0.6925567872928815</v>
      </c>
      <c r="BA123" s="4">
        <f t="shared" si="496"/>
        <v>-0.9790343378384827</v>
      </c>
      <c r="BB123" s="4">
        <f t="shared" si="497"/>
        <v>-1.0001213739531496</v>
      </c>
      <c r="BC123" s="4">
        <f t="shared" si="498"/>
        <v>-0.79882020400639031</v>
      </c>
      <c r="BD123" s="4">
        <f t="shared" si="499"/>
        <v>-0.76875540724261593</v>
      </c>
      <c r="BE123" s="4">
        <f t="shared" si="500"/>
        <v>-0.71963722397476348</v>
      </c>
      <c r="BF123" s="4">
        <f t="shared" si="501"/>
        <v>-0.68979157910351785</v>
      </c>
      <c r="BG123" s="4">
        <f t="shared" si="502"/>
        <v>-0.51341832432164336</v>
      </c>
      <c r="BH123" s="4">
        <f t="shared" si="503"/>
        <v>-0.38075803200358316</v>
      </c>
      <c r="BI123" s="4">
        <f t="shared" si="504"/>
        <v>-0.20910607154414865</v>
      </c>
      <c r="BJ123" s="4">
        <f t="shared" si="505"/>
        <v>-7.4497144276138901E-3</v>
      </c>
      <c r="BK123" s="4">
        <f t="shared" si="506"/>
        <v>0.18628912071535064</v>
      </c>
      <c r="BL123" s="4">
        <f t="shared" si="507"/>
        <v>0.33382789317507339</v>
      </c>
      <c r="BM123" s="4">
        <f t="shared" si="508"/>
        <v>9.8604742888132854E-2</v>
      </c>
      <c r="BN123" s="4">
        <f t="shared" si="509"/>
        <v>0.47974544119446744</v>
      </c>
      <c r="BO123" s="4">
        <f t="shared" si="510"/>
        <v>0.48988544967097231</v>
      </c>
      <c r="BP123" s="4">
        <f t="shared" si="511"/>
        <v>0.42753623188405937</v>
      </c>
      <c r="BQ123" s="4">
        <f t="shared" si="512"/>
        <v>0.74381553374762999</v>
      </c>
      <c r="BR123" s="4">
        <f t="shared" si="513"/>
        <v>0.41520356837809674</v>
      </c>
      <c r="BS123" s="4">
        <f t="shared" si="514"/>
        <v>0.41215261422515287</v>
      </c>
      <c r="BT123" s="4">
        <f t="shared" si="515"/>
        <v>0.43014774639985021</v>
      </c>
      <c r="BU123" s="4">
        <f t="shared" si="516"/>
        <v>0.44347442476026944</v>
      </c>
      <c r="BV123" s="4">
        <f t="shared" si="517"/>
        <v>0.43865724707946641</v>
      </c>
      <c r="BW123" s="4">
        <f t="shared" si="518"/>
        <v>0.4179704451499443</v>
      </c>
      <c r="BX123" s="4">
        <f t="shared" si="519"/>
        <v>0.3673802612481864</v>
      </c>
      <c r="BY123" s="4">
        <f t="shared" si="520"/>
        <v>0.30176781893930738</v>
      </c>
      <c r="BZ123" s="4">
        <f t="shared" si="521"/>
        <v>-0.33800420826431576</v>
      </c>
      <c r="CA123" s="4">
        <f t="shared" si="522"/>
        <v>7.339857651245521E-2</v>
      </c>
      <c r="CB123" s="4">
        <f t="shared" si="523"/>
        <v>-7.122190073447679E-2</v>
      </c>
      <c r="CC123" s="4">
        <f t="shared" si="524"/>
        <v>-0.21978021978021961</v>
      </c>
      <c r="CD123" s="4">
        <f t="shared" si="525"/>
        <v>0.2713826948301592</v>
      </c>
      <c r="CE123" s="4">
        <f t="shared" si="526"/>
        <v>-0.26644003950662598</v>
      </c>
      <c r="CF123" s="4">
        <f t="shared" si="527"/>
        <v>-0.19260129183793281</v>
      </c>
      <c r="CG123" s="4">
        <f t="shared" si="528"/>
        <v>-0.10920399781592</v>
      </c>
      <c r="CH123" s="4">
        <f t="shared" si="529"/>
        <v>-4.7812574707144524E-3</v>
      </c>
      <c r="CI123" s="4">
        <f t="shared" si="530"/>
        <v>0.12004225487371514</v>
      </c>
      <c r="CJ123" s="4">
        <f t="shared" si="531"/>
        <v>0.30839847952377575</v>
      </c>
      <c r="CK123" s="4">
        <f t="shared" si="532"/>
        <v>0.50330367578656188</v>
      </c>
      <c r="CL123" s="4">
        <f t="shared" si="533"/>
        <v>0.59293693522756841</v>
      </c>
      <c r="CM123" s="4">
        <f t="shared" si="534"/>
        <v>0.58635772549946874</v>
      </c>
      <c r="CN123" s="4">
        <f t="shared" si="535"/>
        <v>0.5262168765269688</v>
      </c>
      <c r="CO123" s="4">
        <f t="shared" si="536"/>
        <v>0.46726788467828506</v>
      </c>
      <c r="CP123" s="4">
        <f t="shared" si="537"/>
        <v>0.41120713688319077</v>
      </c>
      <c r="CQ123" s="4">
        <f t="shared" si="538"/>
        <v>0.34175402946474004</v>
      </c>
      <c r="CR123" s="4">
        <f t="shared" si="539"/>
        <v>0.21511774263679453</v>
      </c>
      <c r="CS123" s="4">
        <f t="shared" si="540"/>
        <v>3.1900833978945865E-2</v>
      </c>
      <c r="CT123" s="4">
        <f t="shared" si="541"/>
        <v>-0.12414789400027164</v>
      </c>
      <c r="CU123" s="4">
        <f t="shared" si="542"/>
        <v>-0.19278620906095215</v>
      </c>
      <c r="CV123" s="4">
        <f t="shared" si="543"/>
        <v>-0.17825709128991329</v>
      </c>
      <c r="CW123" s="4">
        <f t="shared" si="544"/>
        <v>-0.1107076432556908</v>
      </c>
      <c r="CX123" s="4">
        <f t="shared" si="545"/>
        <v>-5.9261210245604913E-2</v>
      </c>
      <c r="CY123" s="4">
        <f t="shared" si="546"/>
        <v>-2.8346525370140221E-2</v>
      </c>
      <c r="CZ123" s="4">
        <f t="shared" si="547"/>
        <v>-3.2611531437516411E-2</v>
      </c>
      <c r="DA123" s="4">
        <f t="shared" si="548"/>
        <v>-4.730368968779456E-2</v>
      </c>
      <c r="DB123" s="4">
        <f t="shared" si="549"/>
        <v>-6.4071076180509889E-2</v>
      </c>
      <c r="DC123" s="4">
        <f t="shared" si="550"/>
        <v>-8.26674014880137E-2</v>
      </c>
      <c r="DD123" s="4">
        <f t="shared" si="551"/>
        <v>-0.13039180634713662</v>
      </c>
      <c r="DE123" s="4">
        <f t="shared" si="552"/>
        <v>-0.23957335111037081</v>
      </c>
      <c r="DF123" s="4">
        <f t="shared" si="553"/>
        <v>-0.34128280968829477</v>
      </c>
      <c r="DG123" s="4">
        <f t="shared" si="554"/>
        <v>-0.3836133505651621</v>
      </c>
      <c r="DH123" s="4">
        <f t="shared" si="555"/>
        <v>-0.43282126310655972</v>
      </c>
      <c r="DI123" s="4">
        <f t="shared" si="556"/>
        <v>-0.46037354871277203</v>
      </c>
      <c r="DJ123" s="4">
        <f t="shared" si="557"/>
        <v>-0.37560760053026948</v>
      </c>
      <c r="DK123" s="4">
        <f t="shared" si="558"/>
        <v>-0.26953639739647905</v>
      </c>
      <c r="DL123" s="4">
        <f t="shared" si="559"/>
        <v>-0.12676279511963176</v>
      </c>
      <c r="DM123" s="4">
        <f t="shared" si="560"/>
        <v>6.5127294256957721E-2</v>
      </c>
      <c r="DN123" s="4">
        <f t="shared" si="561"/>
        <v>0.22377512562814089</v>
      </c>
      <c r="DO123" s="4">
        <f t="shared" si="562"/>
        <v>0.26888529509187009</v>
      </c>
      <c r="DP123" s="4">
        <f t="shared" si="563"/>
        <v>0.30084235860409164</v>
      </c>
      <c r="DQ123" s="4">
        <f t="shared" si="564"/>
        <v>0.26080908774776823</v>
      </c>
      <c r="DR123" s="4">
        <f t="shared" si="565"/>
        <v>0.14189837008628878</v>
      </c>
      <c r="DS123" s="4">
        <f t="shared" si="566"/>
        <v>8.6000955566172738E-2</v>
      </c>
      <c r="DT123" s="4">
        <f t="shared" si="567"/>
        <v>-0.26168578742770476</v>
      </c>
      <c r="DU123" s="4">
        <f t="shared" si="568"/>
        <v>-0.65086531226486088</v>
      </c>
      <c r="DV123" s="4">
        <f t="shared" si="569"/>
        <v>-0.89725578345977353</v>
      </c>
      <c r="DW123" s="4">
        <f t="shared" si="570"/>
        <v>-1.0413161338567953</v>
      </c>
      <c r="DX123" s="4">
        <f t="shared" si="571"/>
        <v>-0.93353563450920862</v>
      </c>
      <c r="DY123" s="4">
        <f t="shared" si="572"/>
        <v>-0.5510766404735179</v>
      </c>
      <c r="DZ123" s="4">
        <f t="shared" si="573"/>
        <v>-0.19618947453581947</v>
      </c>
      <c r="EA123" s="4">
        <f t="shared" si="574"/>
        <v>2.0253984971543345E-2</v>
      </c>
      <c r="EB123" s="4">
        <f t="shared" si="575"/>
        <v>0.17979144192736424</v>
      </c>
      <c r="EC123" s="4">
        <f t="shared" si="576"/>
        <v>0.3423451621737939</v>
      </c>
      <c r="ED123" s="4">
        <f t="shared" si="577"/>
        <v>0.36270126081866805</v>
      </c>
      <c r="EE123" s="4">
        <f t="shared" si="578"/>
        <v>0.34040274617046956</v>
      </c>
      <c r="EF123" s="4">
        <f t="shared" si="579"/>
        <v>0.35282066846238502</v>
      </c>
      <c r="EG123" s="4">
        <f t="shared" si="580"/>
        <v>0.3559985760056964</v>
      </c>
      <c r="EH123" s="4">
        <f t="shared" si="581"/>
        <v>0.36019810895992815</v>
      </c>
      <c r="EI123" s="4">
        <f t="shared" si="582"/>
        <v>0.38212981174487209</v>
      </c>
      <c r="EJ123" s="4">
        <f t="shared" si="583"/>
        <v>0.34610491656065295</v>
      </c>
      <c r="EK123" s="4">
        <f t="shared" si="584"/>
        <v>0.25135054021608672</v>
      </c>
      <c r="EL123" s="4">
        <f t="shared" si="585"/>
        <v>-0.40678601555909627</v>
      </c>
      <c r="EM123" s="4">
        <f t="shared" si="586"/>
        <v>6.7087829149661826E-2</v>
      </c>
      <c r="EN123" s="4">
        <f t="shared" si="587"/>
        <v>-0.14661668089528987</v>
      </c>
      <c r="EO123" s="4">
        <f t="shared" si="588"/>
        <v>-0.20548325589144564</v>
      </c>
      <c r="EP123" s="10">
        <f t="shared" si="589"/>
        <v>0.42513916985090294</v>
      </c>
      <c r="EQ123" s="10">
        <f t="shared" si="590"/>
        <v>-7.751881816304694E-2</v>
      </c>
      <c r="ER123" s="10">
        <f t="shared" si="591"/>
        <v>0.11141717538668988</v>
      </c>
      <c r="ES123" s="10">
        <f t="shared" si="592"/>
        <v>0.18152086263478617</v>
      </c>
      <c r="ET123" s="10">
        <f t="shared" si="593"/>
        <v>0.12250903485165493</v>
      </c>
      <c r="EU123" s="10">
        <f t="shared" si="594"/>
        <v>0.1099818489268746</v>
      </c>
      <c r="EV123" s="10">
        <f t="shared" si="595"/>
        <v>0.10583299823467138</v>
      </c>
      <c r="EW123" s="10">
        <f t="shared" si="596"/>
        <v>9.6876720714977951E-2</v>
      </c>
      <c r="EX123" s="10">
        <f t="shared" si="597"/>
        <v>8.782532928720542E-2</v>
      </c>
      <c r="EY123" s="10">
        <f t="shared" si="598"/>
        <v>7.3383452368942323E-2</v>
      </c>
      <c r="EZ123" s="10">
        <f t="shared" si="599"/>
        <v>6.0609573379779194E-2</v>
      </c>
      <c r="FA123" s="10">
        <f t="shared" si="600"/>
        <v>5.7246296334857942E-2</v>
      </c>
      <c r="FB123" s="10">
        <f t="shared" si="601"/>
        <v>4.803551089858546E-2</v>
      </c>
      <c r="FC123" s="10">
        <f t="shared" si="602"/>
        <v>4.1440517703631483E-2</v>
      </c>
      <c r="FD123" s="10">
        <f t="shared" si="603"/>
        <v>2.9158972541262634E-2</v>
      </c>
      <c r="FE123" s="10">
        <f t="shared" si="604"/>
        <v>2.9386988445557215E-2</v>
      </c>
      <c r="FF123" s="10">
        <f t="shared" si="605"/>
        <v>3.0353432237860165E-2</v>
      </c>
      <c r="FG123" s="10">
        <f t="shared" si="606"/>
        <v>2.4994727088777719E-2</v>
      </c>
      <c r="FH123" s="10">
        <f t="shared" si="607"/>
        <v>2.420001752647535E-2</v>
      </c>
      <c r="FI123" s="10">
        <f t="shared" si="608"/>
        <v>1.872659595309397E-2</v>
      </c>
      <c r="FJ123" s="10">
        <f t="shared" si="609"/>
        <v>1.3867290774698665E-2</v>
      </c>
      <c r="FK123" s="10">
        <f t="shared" si="610"/>
        <v>1.405906207306102E-2</v>
      </c>
      <c r="FL123" s="10">
        <f t="shared" si="611"/>
        <v>1.3863628298170559E-2</v>
      </c>
      <c r="FM123" s="10">
        <f t="shared" si="612"/>
        <v>8.4861634914249039E-3</v>
      </c>
      <c r="FN123" s="10">
        <f t="shared" si="613"/>
        <v>1.3715559514569715E-2</v>
      </c>
    </row>
    <row r="124" spans="2:170" x14ac:dyDescent="0.2">
      <c r="B124" t="str">
        <f t="shared" si="614"/>
        <v xml:space="preserve"> Services providing</v>
      </c>
      <c r="C124" s="4"/>
      <c r="D124" s="4"/>
      <c r="E124" s="4"/>
      <c r="F124" s="4"/>
      <c r="G124" s="4">
        <f t="shared" si="450"/>
        <v>1.5513054037644209</v>
      </c>
      <c r="H124" s="4">
        <f t="shared" si="451"/>
        <v>1.1489758474448775</v>
      </c>
      <c r="I124" s="4">
        <f t="shared" si="452"/>
        <v>0.57717481851719332</v>
      </c>
      <c r="J124" s="4">
        <f t="shared" si="453"/>
        <v>0.84245240593614257</v>
      </c>
      <c r="K124" s="4">
        <f t="shared" si="454"/>
        <v>1.6929784994737807</v>
      </c>
      <c r="L124" s="4">
        <f t="shared" si="455"/>
        <v>1.4083240943277493</v>
      </c>
      <c r="M124" s="4">
        <f t="shared" si="456"/>
        <v>1.1555873242792487</v>
      </c>
      <c r="N124" s="4">
        <f t="shared" si="457"/>
        <v>1.6579198473282453</v>
      </c>
      <c r="O124" s="4">
        <f t="shared" si="458"/>
        <v>1.5268530847758421</v>
      </c>
      <c r="P124" s="4">
        <f t="shared" si="459"/>
        <v>2.0729366602687262</v>
      </c>
      <c r="Q124" s="4">
        <f t="shared" si="460"/>
        <v>3.2941385015362732</v>
      </c>
      <c r="R124" s="4">
        <f t="shared" si="461"/>
        <v>2.0054264480358754</v>
      </c>
      <c r="S124" s="4">
        <f t="shared" si="462"/>
        <v>2.1395567850731401</v>
      </c>
      <c r="T124" s="4">
        <f t="shared" si="463"/>
        <v>2.0020518833357714</v>
      </c>
      <c r="U124" s="4">
        <f t="shared" si="464"/>
        <v>1.1495580844549798</v>
      </c>
      <c r="V124" s="4">
        <f t="shared" si="465"/>
        <v>2.7842091380674487</v>
      </c>
      <c r="W124" s="4">
        <f t="shared" si="466"/>
        <v>2.5231900122513191</v>
      </c>
      <c r="X124" s="4">
        <f t="shared" si="467"/>
        <v>2.2032569885918361</v>
      </c>
      <c r="Y124" s="4">
        <f t="shared" si="468"/>
        <v>2.3983587135550728</v>
      </c>
      <c r="Z124" s="4">
        <f t="shared" si="469"/>
        <v>2.2224131511871059</v>
      </c>
      <c r="AA124" s="4">
        <f t="shared" si="470"/>
        <v>2.588582956838025</v>
      </c>
      <c r="AB124" s="4">
        <f t="shared" si="471"/>
        <v>2.7652386224909953</v>
      </c>
      <c r="AC124" s="4">
        <f t="shared" si="472"/>
        <v>2.8783290408400108</v>
      </c>
      <c r="AD124" s="4">
        <f t="shared" si="473"/>
        <v>3.2048357664233551</v>
      </c>
      <c r="AE124" s="4">
        <f t="shared" si="474"/>
        <v>2.7467787270753892</v>
      </c>
      <c r="AF124" s="4">
        <f t="shared" si="475"/>
        <v>3.8536922015182866</v>
      </c>
      <c r="AG124" s="4">
        <f t="shared" si="476"/>
        <v>3.6425104967555297</v>
      </c>
      <c r="AH124" s="4">
        <f t="shared" si="477"/>
        <v>3.5171026156941685</v>
      </c>
      <c r="AI124" s="4">
        <f t="shared" si="478"/>
        <v>3.8056594266316619</v>
      </c>
      <c r="AJ124" s="4">
        <f t="shared" si="479"/>
        <v>3.4031821963394164</v>
      </c>
      <c r="AK124" s="4">
        <f t="shared" si="480"/>
        <v>3.5628904141281685</v>
      </c>
      <c r="AL124" s="4">
        <f t="shared" si="481"/>
        <v>3.5271180432470777</v>
      </c>
      <c r="AM124" s="4">
        <f t="shared" si="482"/>
        <v>3.4806629834254212</v>
      </c>
      <c r="AN124" s="4">
        <f t="shared" si="483"/>
        <v>2.9789763019092357</v>
      </c>
      <c r="AO124" s="4">
        <f t="shared" si="484"/>
        <v>3.2992120185580776</v>
      </c>
      <c r="AP124" s="4">
        <f t="shared" si="485"/>
        <v>3.3071939993181005</v>
      </c>
      <c r="AQ124" s="4">
        <f t="shared" si="486"/>
        <v>3.3771972419151175</v>
      </c>
      <c r="AR124" s="4">
        <f t="shared" si="487"/>
        <v>3.2035783365570509</v>
      </c>
      <c r="AS124" s="4">
        <f t="shared" si="488"/>
        <v>2.6735403428845523</v>
      </c>
      <c r="AT124" s="4">
        <f t="shared" si="489"/>
        <v>2.3736964906432982</v>
      </c>
      <c r="AU124" s="4">
        <f t="shared" si="490"/>
        <v>1.1457171999904989</v>
      </c>
      <c r="AV124" s="4">
        <f t="shared" si="491"/>
        <v>0.2970577140701724</v>
      </c>
      <c r="AW124" s="4">
        <f t="shared" si="492"/>
        <v>-1.0749911982161855</v>
      </c>
      <c r="AX124" s="4">
        <f t="shared" si="493"/>
        <v>-2.5838526713815653</v>
      </c>
      <c r="AY124" s="4">
        <f t="shared" si="494"/>
        <v>-2.7360263034288343</v>
      </c>
      <c r="AZ124" s="4">
        <f t="shared" si="495"/>
        <v>-2.522041269766226</v>
      </c>
      <c r="BA124" s="4">
        <f t="shared" si="496"/>
        <v>-1.1390228759730545</v>
      </c>
      <c r="BB124" s="4">
        <f t="shared" si="497"/>
        <v>-0.11894647408667054</v>
      </c>
      <c r="BC124" s="4">
        <f t="shared" si="498"/>
        <v>0.57269263856460217</v>
      </c>
      <c r="BD124" s="4">
        <f t="shared" si="499"/>
        <v>0.65999258435296926</v>
      </c>
      <c r="BE124" s="4">
        <f t="shared" si="500"/>
        <v>0.19716088328074818</v>
      </c>
      <c r="BF124" s="4">
        <f t="shared" si="501"/>
        <v>0.47469528024329394</v>
      </c>
      <c r="BG124" s="4">
        <f t="shared" si="502"/>
        <v>0.35964085520114591</v>
      </c>
      <c r="BH124" s="4">
        <f t="shared" si="503"/>
        <v>0.88345817883185374</v>
      </c>
      <c r="BI124" s="4">
        <f t="shared" si="504"/>
        <v>0.97831769186726503</v>
      </c>
      <c r="BJ124" s="4">
        <f t="shared" si="505"/>
        <v>1.095108020859193</v>
      </c>
      <c r="BK124" s="4">
        <f t="shared" si="506"/>
        <v>1.351217088921989</v>
      </c>
      <c r="BL124" s="4">
        <f t="shared" si="507"/>
        <v>1.4836795252225778</v>
      </c>
      <c r="BM124" s="4">
        <f t="shared" si="508"/>
        <v>1.908001774885381</v>
      </c>
      <c r="BN124" s="4">
        <f t="shared" si="509"/>
        <v>1.9459062538244967</v>
      </c>
      <c r="BO124" s="4">
        <f t="shared" si="510"/>
        <v>2.0984645381428226</v>
      </c>
      <c r="BP124" s="4">
        <f t="shared" si="511"/>
        <v>2.0169082125603661</v>
      </c>
      <c r="BQ124" s="4">
        <f t="shared" si="512"/>
        <v>1.9075269333205316</v>
      </c>
      <c r="BR124" s="4">
        <f t="shared" si="513"/>
        <v>1.7913068235740885</v>
      </c>
      <c r="BS124" s="4">
        <f t="shared" si="514"/>
        <v>2.1290626471973728</v>
      </c>
      <c r="BT124" s="4">
        <f t="shared" si="515"/>
        <v>2.0642416308210296</v>
      </c>
      <c r="BU124" s="4">
        <f t="shared" si="516"/>
        <v>2.0293018180129256</v>
      </c>
      <c r="BV124" s="4">
        <f t="shared" si="517"/>
        <v>2.1748164565729153</v>
      </c>
      <c r="BW124" s="4">
        <f t="shared" si="518"/>
        <v>2.0692963022177504</v>
      </c>
      <c r="BX124" s="4">
        <f t="shared" si="519"/>
        <v>1.7099056603773644</v>
      </c>
      <c r="BY124" s="4">
        <f t="shared" si="520"/>
        <v>1.6079270352438102</v>
      </c>
      <c r="BZ124" s="4">
        <f t="shared" si="521"/>
        <v>0.28428168509648322</v>
      </c>
      <c r="CA124" s="4">
        <f t="shared" si="522"/>
        <v>-1.4524021352313294</v>
      </c>
      <c r="CB124" s="4">
        <f t="shared" si="523"/>
        <v>-2.8778099265524286</v>
      </c>
      <c r="CC124" s="4">
        <f t="shared" si="524"/>
        <v>-3.7384837384837342</v>
      </c>
      <c r="CD124" s="4">
        <f t="shared" si="525"/>
        <v>-3.2905151748157047</v>
      </c>
      <c r="CE124" s="4">
        <f t="shared" si="526"/>
        <v>-2.4094448400211155</v>
      </c>
      <c r="CF124" s="4">
        <f t="shared" si="527"/>
        <v>-0.52143276570757946</v>
      </c>
      <c r="CG124" s="4">
        <f t="shared" si="528"/>
        <v>0.21128599577426374</v>
      </c>
      <c r="CH124" s="4">
        <f t="shared" si="529"/>
        <v>1.0279703562037075</v>
      </c>
      <c r="CI124" s="4">
        <f t="shared" si="530"/>
        <v>1.5413425525784978</v>
      </c>
      <c r="CJ124" s="4">
        <f t="shared" si="531"/>
        <v>1.4535370197709658</v>
      </c>
      <c r="CK124" s="4">
        <f t="shared" si="532"/>
        <v>1.5361496076139409</v>
      </c>
      <c r="CL124" s="4">
        <f t="shared" si="533"/>
        <v>1.3993311671370612</v>
      </c>
      <c r="CM124" s="4">
        <f t="shared" si="534"/>
        <v>1.6006620167868448</v>
      </c>
      <c r="CN124" s="4">
        <f t="shared" si="535"/>
        <v>1.8182672429994358</v>
      </c>
      <c r="CO124" s="4">
        <f t="shared" si="536"/>
        <v>1.7242184944629002</v>
      </c>
      <c r="CP124" s="4">
        <f t="shared" si="537"/>
        <v>2.0815909302109561</v>
      </c>
      <c r="CQ124" s="4">
        <f t="shared" si="538"/>
        <v>2.1428901306978281</v>
      </c>
      <c r="CR124" s="4">
        <f t="shared" si="539"/>
        <v>2.0230221754354001</v>
      </c>
      <c r="CS124" s="4">
        <f t="shared" si="540"/>
        <v>2.3333181424599645</v>
      </c>
      <c r="CT124" s="4">
        <f t="shared" si="541"/>
        <v>2.4468421290235196</v>
      </c>
      <c r="CU124" s="4">
        <f t="shared" si="542"/>
        <v>2.5308794189513417</v>
      </c>
      <c r="CV124" s="4">
        <f t="shared" si="543"/>
        <v>2.2081597183537873</v>
      </c>
      <c r="CW124" s="4">
        <f t="shared" si="544"/>
        <v>2.5728456292622721</v>
      </c>
      <c r="CX124" s="4">
        <f t="shared" si="545"/>
        <v>2.2058339369197428</v>
      </c>
      <c r="CY124" s="4">
        <f t="shared" si="546"/>
        <v>2.1565164300822093</v>
      </c>
      <c r="CZ124" s="4">
        <f t="shared" si="547"/>
        <v>2.6784937820680073</v>
      </c>
      <c r="DA124" s="4">
        <f t="shared" si="548"/>
        <v>2.6468564548034679</v>
      </c>
      <c r="DB124" s="4">
        <f t="shared" si="549"/>
        <v>2.8426200798752599</v>
      </c>
      <c r="DC124" s="4">
        <f t="shared" si="550"/>
        <v>2.9929838692583255</v>
      </c>
      <c r="DD124" s="4">
        <f t="shared" si="551"/>
        <v>3.1609497570926965</v>
      </c>
      <c r="DE124" s="4">
        <f t="shared" si="552"/>
        <v>2.9686263072372014</v>
      </c>
      <c r="DF124" s="4">
        <f t="shared" si="553"/>
        <v>2.9184851180011404</v>
      </c>
      <c r="DG124" s="4">
        <f t="shared" si="554"/>
        <v>2.8124807680472785</v>
      </c>
      <c r="DH124" s="4">
        <f t="shared" si="555"/>
        <v>2.7391693082987736</v>
      </c>
      <c r="DI124" s="4">
        <f t="shared" si="556"/>
        <v>2.5764765270065406</v>
      </c>
      <c r="DJ124" s="4">
        <f t="shared" si="557"/>
        <v>2.4685654601695215</v>
      </c>
      <c r="DK124" s="4">
        <f t="shared" si="558"/>
        <v>2.4437966697280493</v>
      </c>
      <c r="DL124" s="4">
        <f t="shared" si="559"/>
        <v>1.8954999207732572</v>
      </c>
      <c r="DM124" s="4">
        <f t="shared" si="560"/>
        <v>1.7406749555950234</v>
      </c>
      <c r="DN124" s="4">
        <f t="shared" si="561"/>
        <v>1.7568310301507464</v>
      </c>
      <c r="DO124" s="4">
        <f t="shared" si="562"/>
        <v>1.4749722346706076</v>
      </c>
      <c r="DP124" s="4">
        <f t="shared" si="563"/>
        <v>1.8438725204766853</v>
      </c>
      <c r="DQ124" s="4">
        <f t="shared" si="564"/>
        <v>2.2989838105173863</v>
      </c>
      <c r="DR124" s="4">
        <f t="shared" si="565"/>
        <v>2.1860019175455356</v>
      </c>
      <c r="DS124" s="4">
        <f t="shared" si="566"/>
        <v>2.090778786430973</v>
      </c>
      <c r="DT124" s="4">
        <f t="shared" si="567"/>
        <v>-8.5730539489902409</v>
      </c>
      <c r="DU124" s="4">
        <f t="shared" si="568"/>
        <v>-6.4766741911211518</v>
      </c>
      <c r="DV124" s="4">
        <f t="shared" si="569"/>
        <v>-5.9248852673972117</v>
      </c>
      <c r="DW124" s="4">
        <f t="shared" si="570"/>
        <v>-6.1263787623855004</v>
      </c>
      <c r="DX124" s="4">
        <f t="shared" si="571"/>
        <v>5.6812913558393454</v>
      </c>
      <c r="DY124" s="4">
        <f t="shared" si="572"/>
        <v>4.6167976324114788</v>
      </c>
      <c r="DZ124" s="4">
        <f t="shared" si="573"/>
        <v>5.3840864042716738</v>
      </c>
      <c r="EA124" s="4">
        <f t="shared" si="574"/>
        <v>5.7784619123812613</v>
      </c>
      <c r="EB124" s="4">
        <f t="shared" si="575"/>
        <v>5.0301650085900169</v>
      </c>
      <c r="EC124" s="4">
        <f t="shared" si="576"/>
        <v>3.9027348487812721</v>
      </c>
      <c r="ED124" s="4">
        <f t="shared" si="577"/>
        <v>1.8883494214051377</v>
      </c>
      <c r="EE124" s="4">
        <f t="shared" si="578"/>
        <v>1.6790652311104983</v>
      </c>
      <c r="EF124" s="4">
        <f t="shared" si="579"/>
        <v>1.1286467620167697</v>
      </c>
      <c r="EG124" s="4">
        <f t="shared" si="580"/>
        <v>-0.13303104682319655</v>
      </c>
      <c r="EH124" s="4">
        <f t="shared" si="581"/>
        <v>0.14633048176496752</v>
      </c>
      <c r="EI124" s="4">
        <f t="shared" si="582"/>
        <v>0.55446286410040779</v>
      </c>
      <c r="EJ124" s="4">
        <f t="shared" si="583"/>
        <v>0.80071840155654184</v>
      </c>
      <c r="EK124" s="4">
        <f t="shared" si="584"/>
        <v>1.3467887154861951</v>
      </c>
      <c r="EL124" s="4">
        <f t="shared" si="585"/>
        <v>0.8229449807854452</v>
      </c>
      <c r="EM124" s="4">
        <f t="shared" si="586"/>
        <v>-0.4565699483796497</v>
      </c>
      <c r="EN124" s="4">
        <f t="shared" si="587"/>
        <v>-0.43613822797965568</v>
      </c>
      <c r="EO124" s="4">
        <f t="shared" si="588"/>
        <v>-0.82378422406930496</v>
      </c>
      <c r="EP124" s="10">
        <f t="shared" si="589"/>
        <v>-0.67024424964411289</v>
      </c>
      <c r="EQ124" s="10">
        <f t="shared" si="590"/>
        <v>3.1817243256454346E-2</v>
      </c>
      <c r="ER124" s="10">
        <f t="shared" si="591"/>
        <v>-1.3015242874798769</v>
      </c>
      <c r="ES124" s="10">
        <f t="shared" si="592"/>
        <v>-1.9307266760431345</v>
      </c>
      <c r="ET124" s="10">
        <f t="shared" si="593"/>
        <v>-1.9531186102432414</v>
      </c>
      <c r="EU124" s="10">
        <f t="shared" si="594"/>
        <v>-2.1946605264093404</v>
      </c>
      <c r="EV124" s="10">
        <f t="shared" si="595"/>
        <v>-1.1710486163990128</v>
      </c>
      <c r="EW124" s="10">
        <f t="shared" si="596"/>
        <v>-0.18285248729438963</v>
      </c>
      <c r="EX124" s="10">
        <f t="shared" si="597"/>
        <v>0.51181366238557291</v>
      </c>
      <c r="EY124" s="10">
        <f t="shared" si="598"/>
        <v>1.1745851727900694</v>
      </c>
      <c r="EZ124" s="10">
        <f t="shared" si="599"/>
        <v>1.482810285717596</v>
      </c>
      <c r="FA124" s="10">
        <f t="shared" si="600"/>
        <v>1.6388559185760505</v>
      </c>
      <c r="FB124" s="10">
        <f t="shared" si="601"/>
        <v>1.6975579052212517</v>
      </c>
      <c r="FC124" s="10">
        <f t="shared" si="602"/>
        <v>1.7017003799417376</v>
      </c>
      <c r="FD124" s="10">
        <f t="shared" si="603"/>
        <v>1.6385485687497376</v>
      </c>
      <c r="FE124" s="10">
        <f t="shared" si="604"/>
        <v>1.5267232056463069</v>
      </c>
      <c r="FF124" s="10">
        <f t="shared" si="605"/>
        <v>1.3896977346527795</v>
      </c>
      <c r="FG124" s="10">
        <f t="shared" si="606"/>
        <v>1.2489750250110805</v>
      </c>
      <c r="FH124" s="10">
        <f t="shared" si="607"/>
        <v>1.1421419599542562</v>
      </c>
      <c r="FI124" s="10">
        <f t="shared" si="608"/>
        <v>1.1241778847499488</v>
      </c>
      <c r="FJ124" s="10">
        <f t="shared" si="609"/>
        <v>1.0521225399530918</v>
      </c>
      <c r="FK124" s="10">
        <f t="shared" si="610"/>
        <v>1.1733122480765026</v>
      </c>
      <c r="FL124" s="10">
        <f t="shared" si="611"/>
        <v>1.1458758450591779</v>
      </c>
      <c r="FM124" s="10">
        <f t="shared" si="612"/>
        <v>1.0759825269589609</v>
      </c>
      <c r="FN124" s="10">
        <f t="shared" si="613"/>
        <v>1.1069132329076465</v>
      </c>
    </row>
    <row r="125" spans="2:170" x14ac:dyDescent="0.2">
      <c r="B125" t="str">
        <f t="shared" si="614"/>
        <v xml:space="preserve">   Wholesale and retail trade</v>
      </c>
      <c r="C125" s="4"/>
      <c r="D125" s="4"/>
      <c r="E125" s="4"/>
      <c r="F125" s="4"/>
      <c r="G125" s="4">
        <f t="shared" si="450"/>
        <v>-8.1967213114754411E-2</v>
      </c>
      <c r="H125" s="4">
        <f t="shared" si="451"/>
        <v>-9.6249285649832192E-2</v>
      </c>
      <c r="I125" s="4">
        <f t="shared" si="452"/>
        <v>-0.19635844341306558</v>
      </c>
      <c r="J125" s="4">
        <f t="shared" si="453"/>
        <v>-0.42572327986808661</v>
      </c>
      <c r="K125" s="4">
        <f t="shared" si="454"/>
        <v>5.1120132310933722E-2</v>
      </c>
      <c r="L125" s="4">
        <f t="shared" si="455"/>
        <v>5.6932250621761556E-2</v>
      </c>
      <c r="M125" s="4">
        <f t="shared" si="456"/>
        <v>3.2761496306886732E-2</v>
      </c>
      <c r="N125" s="4">
        <f t="shared" si="457"/>
        <v>0.11629293893129444</v>
      </c>
      <c r="O125" s="4">
        <f t="shared" si="458"/>
        <v>2.3672140849236484E-2</v>
      </c>
      <c r="P125" s="4">
        <f t="shared" si="459"/>
        <v>5.3152222058172681E-2</v>
      </c>
      <c r="Q125" s="4">
        <f t="shared" si="460"/>
        <v>0.45792956747813679</v>
      </c>
      <c r="R125" s="4">
        <f t="shared" si="461"/>
        <v>0.14450867052023167</v>
      </c>
      <c r="S125" s="4">
        <f t="shared" si="462"/>
        <v>0.13832072750816699</v>
      </c>
      <c r="T125" s="4">
        <f t="shared" si="463"/>
        <v>0.17587571449509015</v>
      </c>
      <c r="U125" s="4">
        <f t="shared" si="464"/>
        <v>2.5995032060541799E-2</v>
      </c>
      <c r="V125" s="4">
        <f t="shared" si="465"/>
        <v>0.34289733595146749</v>
      </c>
      <c r="W125" s="4">
        <f t="shared" si="466"/>
        <v>0.4142115395834573</v>
      </c>
      <c r="X125" s="4">
        <f t="shared" si="467"/>
        <v>0.42091207291938731</v>
      </c>
      <c r="Y125" s="4">
        <f t="shared" si="468"/>
        <v>0.42187996648076709</v>
      </c>
      <c r="Z125" s="4">
        <f t="shared" si="469"/>
        <v>0.50405246727954534</v>
      </c>
      <c r="AA125" s="4">
        <f t="shared" si="470"/>
        <v>0.65638053021907372</v>
      </c>
      <c r="AB125" s="4">
        <f t="shared" si="471"/>
        <v>0.68421202055475305</v>
      </c>
      <c r="AC125" s="4">
        <f t="shared" si="472"/>
        <v>0.59717544505137143</v>
      </c>
      <c r="AD125" s="4">
        <f t="shared" si="473"/>
        <v>0.58166058394160802</v>
      </c>
      <c r="AE125" s="4">
        <f t="shared" si="474"/>
        <v>0.25603205966660286</v>
      </c>
      <c r="AF125" s="4">
        <f t="shared" si="475"/>
        <v>0.54934437543133074</v>
      </c>
      <c r="AG125" s="4">
        <f t="shared" si="476"/>
        <v>0.59163531272151992</v>
      </c>
      <c r="AH125" s="4">
        <f t="shared" si="477"/>
        <v>0.72166331321260968</v>
      </c>
      <c r="AI125" s="4">
        <f t="shared" si="478"/>
        <v>0.75317580290131647</v>
      </c>
      <c r="AJ125" s="4">
        <f t="shared" si="479"/>
        <v>0.54076539101497589</v>
      </c>
      <c r="AK125" s="4">
        <f t="shared" si="480"/>
        <v>0.54240250893293096</v>
      </c>
      <c r="AL125" s="4">
        <f t="shared" si="481"/>
        <v>0.56464273054134961</v>
      </c>
      <c r="AM125" s="4">
        <f t="shared" si="482"/>
        <v>0.69060773480662907</v>
      </c>
      <c r="AN125" s="4">
        <f t="shared" si="483"/>
        <v>0.57697545997077671</v>
      </c>
      <c r="AO125" s="4">
        <f t="shared" si="484"/>
        <v>0.65787858703390412</v>
      </c>
      <c r="AP125" s="4">
        <f t="shared" si="485"/>
        <v>0.58448200282499119</v>
      </c>
      <c r="AQ125" s="4">
        <f t="shared" si="486"/>
        <v>0.59726133825385996</v>
      </c>
      <c r="AR125" s="4">
        <f t="shared" si="487"/>
        <v>0.59719535783365985</v>
      </c>
      <c r="AS125" s="4">
        <f t="shared" si="488"/>
        <v>0.37165807457139038</v>
      </c>
      <c r="AT125" s="4">
        <f t="shared" si="489"/>
        <v>0.2833198419122907</v>
      </c>
      <c r="AU125" s="4">
        <f t="shared" si="490"/>
        <v>4.9813791303933444E-2</v>
      </c>
      <c r="AV125" s="4">
        <f t="shared" si="491"/>
        <v>-0.18860807242550204</v>
      </c>
      <c r="AW125" s="4">
        <f t="shared" si="492"/>
        <v>-0.45534561671165136</v>
      </c>
      <c r="AX125" s="4">
        <f t="shared" si="493"/>
        <v>-0.94297784935695206</v>
      </c>
      <c r="AY125" s="4">
        <f t="shared" si="494"/>
        <v>-1.1789572569281299</v>
      </c>
      <c r="AZ125" s="4">
        <f t="shared" si="495"/>
        <v>-1.240929397026495</v>
      </c>
      <c r="BA125" s="4">
        <f t="shared" si="496"/>
        <v>-0.51339605520798715</v>
      </c>
      <c r="BB125" s="4">
        <f t="shared" si="497"/>
        <v>-0.20390824129142171</v>
      </c>
      <c r="BC125" s="4">
        <f t="shared" si="498"/>
        <v>0.13764286592109856</v>
      </c>
      <c r="BD125" s="4">
        <f t="shared" si="499"/>
        <v>0.28426646891607898</v>
      </c>
      <c r="BE125" s="4">
        <f t="shared" si="500"/>
        <v>-0.1429416403785484</v>
      </c>
      <c r="BF125" s="4">
        <f t="shared" si="501"/>
        <v>-4.9447425025340774E-2</v>
      </c>
      <c r="BG125" s="4">
        <f t="shared" si="502"/>
        <v>-6.4487325760205286E-2</v>
      </c>
      <c r="BH125" s="4">
        <f t="shared" si="503"/>
        <v>0.11945350023641609</v>
      </c>
      <c r="BI125" s="4">
        <f t="shared" si="504"/>
        <v>5.7255233875184337E-2</v>
      </c>
      <c r="BJ125" s="4">
        <f t="shared" si="505"/>
        <v>5.711447727836861E-2</v>
      </c>
      <c r="BK125" s="4">
        <f t="shared" si="506"/>
        <v>0.14157973174366587</v>
      </c>
      <c r="BL125" s="4">
        <f t="shared" si="507"/>
        <v>0.16815034619189331</v>
      </c>
      <c r="BM125" s="4">
        <f t="shared" si="508"/>
        <v>0.29581422866440038</v>
      </c>
      <c r="BN125" s="4">
        <f t="shared" si="509"/>
        <v>0.37449516583037906</v>
      </c>
      <c r="BO125" s="4">
        <f t="shared" si="510"/>
        <v>0.33390202291006305</v>
      </c>
      <c r="BP125" s="4">
        <f t="shared" si="511"/>
        <v>0.23913043478260546</v>
      </c>
      <c r="BQ125" s="4">
        <f t="shared" si="512"/>
        <v>0.15596132159224546</v>
      </c>
      <c r="BR125" s="4">
        <f t="shared" si="513"/>
        <v>5.6942203663278755E-2</v>
      </c>
      <c r="BS125" s="4">
        <f t="shared" si="514"/>
        <v>0.20018841262364551</v>
      </c>
      <c r="BT125" s="4">
        <f t="shared" si="515"/>
        <v>0.22910043014774861</v>
      </c>
      <c r="BU125" s="4">
        <f t="shared" si="516"/>
        <v>0.27397896398801924</v>
      </c>
      <c r="BV125" s="4">
        <f t="shared" si="517"/>
        <v>0.36016068707577126</v>
      </c>
      <c r="BW125" s="4">
        <f t="shared" si="518"/>
        <v>0.3448827170362922</v>
      </c>
      <c r="BX125" s="4">
        <f t="shared" si="519"/>
        <v>0.17688679245282968</v>
      </c>
      <c r="BY125" s="4">
        <f t="shared" si="520"/>
        <v>0.10584393649363649</v>
      </c>
      <c r="BZ125" s="4">
        <f t="shared" si="521"/>
        <v>-0.25070510811657643</v>
      </c>
      <c r="CA125" s="4">
        <f t="shared" si="522"/>
        <v>-0.78736654804270312</v>
      </c>
      <c r="CB125" s="4">
        <f t="shared" si="523"/>
        <v>-0.99933229468061469</v>
      </c>
      <c r="CC125" s="4">
        <f t="shared" si="524"/>
        <v>-1.0944610944610955</v>
      </c>
      <c r="CD125" s="4">
        <f t="shared" si="525"/>
        <v>-0.98376226875932915</v>
      </c>
      <c r="CE125" s="4">
        <f t="shared" si="526"/>
        <v>-0.79472632473528049</v>
      </c>
      <c r="CF125" s="4">
        <f t="shared" si="527"/>
        <v>-0.4063417498531986</v>
      </c>
      <c r="CG125" s="4">
        <f t="shared" si="528"/>
        <v>-0.32523799349523957</v>
      </c>
      <c r="CH125" s="4">
        <f t="shared" si="529"/>
        <v>-6.9328233325365418E-2</v>
      </c>
      <c r="CI125" s="4">
        <f t="shared" si="530"/>
        <v>0.16565831172572476</v>
      </c>
      <c r="CJ125" s="4">
        <f t="shared" si="531"/>
        <v>0.18169212747137159</v>
      </c>
      <c r="CK125" s="4">
        <f t="shared" si="532"/>
        <v>0.21229396751186819</v>
      </c>
      <c r="CL125" s="4">
        <f t="shared" si="533"/>
        <v>0.11384389156369519</v>
      </c>
      <c r="CM125" s="4">
        <f t="shared" si="534"/>
        <v>0.14658943137486843</v>
      </c>
      <c r="CN125" s="4">
        <f t="shared" si="535"/>
        <v>0.20437887615109876</v>
      </c>
      <c r="CO125" s="4">
        <f t="shared" si="536"/>
        <v>0.27568805196018686</v>
      </c>
      <c r="CP125" s="4">
        <f t="shared" si="537"/>
        <v>0.33686460366136534</v>
      </c>
      <c r="CQ125" s="4">
        <f t="shared" si="538"/>
        <v>0.39024615526716977</v>
      </c>
      <c r="CR125" s="4">
        <f t="shared" si="539"/>
        <v>0.35013845344074263</v>
      </c>
      <c r="CS125" s="4">
        <f t="shared" si="540"/>
        <v>0.37141685275486647</v>
      </c>
      <c r="CT125" s="4">
        <f t="shared" si="541"/>
        <v>0.4491896528373448</v>
      </c>
      <c r="CU125" s="4">
        <f t="shared" si="542"/>
        <v>0.37884731780581837</v>
      </c>
      <c r="CV125" s="4">
        <f t="shared" si="543"/>
        <v>0.2718420642171136</v>
      </c>
      <c r="CW125" s="4">
        <f t="shared" si="544"/>
        <v>0.29226817819502204</v>
      </c>
      <c r="CX125" s="4">
        <f t="shared" si="545"/>
        <v>0.19753736748534872</v>
      </c>
      <c r="CY125" s="4">
        <f t="shared" si="546"/>
        <v>0.25511872833126337</v>
      </c>
      <c r="CZ125" s="4">
        <f t="shared" si="547"/>
        <v>0.33915992695016994</v>
      </c>
      <c r="DA125" s="4">
        <f t="shared" si="548"/>
        <v>0.30747398297067402</v>
      </c>
      <c r="DB125" s="4">
        <f t="shared" si="549"/>
        <v>0.25414860218268609</v>
      </c>
      <c r="DC125" s="4">
        <f t="shared" si="550"/>
        <v>0.1589757720923328</v>
      </c>
      <c r="DD125" s="4">
        <f t="shared" si="551"/>
        <v>0.17035058571158146</v>
      </c>
      <c r="DE125" s="4">
        <f t="shared" si="552"/>
        <v>8.9579600849963747E-2</v>
      </c>
      <c r="DF125" s="4">
        <f t="shared" si="553"/>
        <v>0.14064988520487615</v>
      </c>
      <c r="DG125" s="4">
        <f t="shared" si="554"/>
        <v>0.18462674626130859</v>
      </c>
      <c r="DH125" s="4">
        <f t="shared" si="555"/>
        <v>0.14020970495001103</v>
      </c>
      <c r="DI125" s="4">
        <f t="shared" si="556"/>
        <v>0.15143866733972655</v>
      </c>
      <c r="DJ125" s="4">
        <f t="shared" si="557"/>
        <v>9.4404049331136386E-2</v>
      </c>
      <c r="DK125" s="4">
        <f t="shared" si="558"/>
        <v>0.10382142714530949</v>
      </c>
      <c r="DL125" s="4">
        <f t="shared" si="559"/>
        <v>-3.9613373474862061E-3</v>
      </c>
      <c r="DM125" s="4">
        <f t="shared" si="560"/>
        <v>-2.368265245707505E-2</v>
      </c>
      <c r="DN125" s="4">
        <f t="shared" si="561"/>
        <v>-7.2628768844220842E-2</v>
      </c>
      <c r="DO125" s="4">
        <f t="shared" si="562"/>
        <v>-1.1690665003993335E-2</v>
      </c>
      <c r="DP125" s="4">
        <f t="shared" si="563"/>
        <v>-8.9282248359923475E-2</v>
      </c>
      <c r="DQ125" s="4">
        <f t="shared" si="564"/>
        <v>-0.17387272516517874</v>
      </c>
      <c r="DR125" s="4">
        <f t="shared" si="565"/>
        <v>-0.13039309683605008</v>
      </c>
      <c r="DS125" s="4">
        <f t="shared" si="566"/>
        <v>-0.2656473960821778</v>
      </c>
      <c r="DT125" s="4">
        <f t="shared" si="567"/>
        <v>-1.5454631648810082</v>
      </c>
      <c r="DU125" s="4">
        <f t="shared" si="568"/>
        <v>-0.73739653875093858</v>
      </c>
      <c r="DV125" s="4">
        <f t="shared" si="569"/>
        <v>-0.48515500608785167</v>
      </c>
      <c r="DW125" s="4">
        <f t="shared" si="570"/>
        <v>-0.33277248083753819</v>
      </c>
      <c r="DX125" s="4">
        <f t="shared" si="571"/>
        <v>1.4435031820289106</v>
      </c>
      <c r="DY125" s="4">
        <f t="shared" si="572"/>
        <v>0.70823553423818686</v>
      </c>
      <c r="DZ125" s="4">
        <f t="shared" si="573"/>
        <v>0.56227498887585403</v>
      </c>
      <c r="EA125" s="4">
        <f t="shared" si="574"/>
        <v>-4.4558766937398096E-2</v>
      </c>
      <c r="EB125" s="4">
        <f t="shared" si="575"/>
        <v>-0.24971033601022796</v>
      </c>
      <c r="EC125" s="4">
        <f t="shared" si="576"/>
        <v>-0.28170116201729445</v>
      </c>
      <c r="ED125" s="4">
        <f t="shared" si="577"/>
        <v>-0.47016830106123625</v>
      </c>
      <c r="EE125" s="4">
        <f t="shared" si="578"/>
        <v>0.14342812338643279</v>
      </c>
      <c r="EF125" s="4">
        <f t="shared" si="579"/>
        <v>9.8638036344321667E-2</v>
      </c>
      <c r="EG125" s="4">
        <f t="shared" si="580"/>
        <v>-5.4336624758764031E-2</v>
      </c>
      <c r="EH125" s="4">
        <f t="shared" si="581"/>
        <v>-4.6900795437491205E-2</v>
      </c>
      <c r="EI125" s="4">
        <f t="shared" si="582"/>
        <v>-0.17607942305891328</v>
      </c>
      <c r="EJ125" s="4">
        <f t="shared" si="583"/>
        <v>-0.13657112923744566</v>
      </c>
      <c r="EK125" s="4">
        <f t="shared" si="584"/>
        <v>-7.1278511404560416E-2</v>
      </c>
      <c r="EL125" s="4">
        <f t="shared" si="585"/>
        <v>-0.12747211547473913</v>
      </c>
      <c r="EM125" s="4">
        <f t="shared" si="586"/>
        <v>-0.23294385121410072</v>
      </c>
      <c r="EN125" s="4">
        <f t="shared" si="587"/>
        <v>-0.23013251178501345</v>
      </c>
      <c r="EO125" s="4">
        <f t="shared" si="588"/>
        <v>-0.17956644884207523</v>
      </c>
      <c r="EP125" s="10">
        <f t="shared" si="589"/>
        <v>-3.5298194350791637E-2</v>
      </c>
      <c r="EQ125" s="10">
        <f t="shared" si="590"/>
        <v>1.9152291029226817E-2</v>
      </c>
      <c r="ER125" s="10">
        <f t="shared" si="591"/>
        <v>-0.18793303621587129</v>
      </c>
      <c r="ES125" s="10">
        <f t="shared" si="592"/>
        <v>-0.26715236755742944</v>
      </c>
      <c r="ET125" s="10">
        <f t="shared" si="593"/>
        <v>-0.3079379780771927</v>
      </c>
      <c r="EU125" s="10">
        <f t="shared" si="594"/>
        <v>-0.3429407446735887</v>
      </c>
      <c r="EV125" s="10">
        <f t="shared" si="595"/>
        <v>-0.1538316749514462</v>
      </c>
      <c r="EW125" s="10">
        <f t="shared" si="596"/>
        <v>-5.5839628357211499E-2</v>
      </c>
      <c r="EX125" s="10">
        <f t="shared" si="597"/>
        <v>3.9515620197052313E-2</v>
      </c>
      <c r="EY125" s="10">
        <f t="shared" si="598"/>
        <v>0.14920327895847013</v>
      </c>
      <c r="EZ125" s="10">
        <f t="shared" si="599"/>
        <v>0.22189699792210504</v>
      </c>
      <c r="FA125" s="10">
        <f t="shared" si="600"/>
        <v>0.26157605036475623</v>
      </c>
      <c r="FB125" s="10">
        <f t="shared" si="601"/>
        <v>0.26012390310933731</v>
      </c>
      <c r="FC125" s="10">
        <f t="shared" si="602"/>
        <v>0.23282770118598412</v>
      </c>
      <c r="FD125" s="10">
        <f t="shared" si="603"/>
        <v>0.20413110217989244</v>
      </c>
      <c r="FE125" s="10">
        <f t="shared" si="604"/>
        <v>0.1636291194717974</v>
      </c>
      <c r="FF125" s="10">
        <f t="shared" si="605"/>
        <v>0.12939014414197988</v>
      </c>
      <c r="FG125" s="10">
        <f t="shared" si="606"/>
        <v>9.4974436249656527E-2</v>
      </c>
      <c r="FH125" s="10">
        <f t="shared" si="607"/>
        <v>6.8549863945118597E-2</v>
      </c>
      <c r="FI125" s="10">
        <f t="shared" si="608"/>
        <v>5.8677339005345074E-2</v>
      </c>
      <c r="FJ125" s="10">
        <f t="shared" si="609"/>
        <v>4.995950585993815E-2</v>
      </c>
      <c r="FK125" s="10">
        <f t="shared" si="610"/>
        <v>5.1795666512641059E-2</v>
      </c>
      <c r="FL125" s="10">
        <f t="shared" si="611"/>
        <v>3.7051741576024491E-2</v>
      </c>
      <c r="FM125" s="10">
        <f t="shared" si="612"/>
        <v>2.3620880991437467E-2</v>
      </c>
      <c r="FN125" s="10">
        <f t="shared" si="613"/>
        <v>1.201668665773075E-2</v>
      </c>
    </row>
    <row r="126" spans="2:170" x14ac:dyDescent="0.2">
      <c r="B126" t="str">
        <f t="shared" si="614"/>
        <v xml:space="preserve">   Transportation and public utilities</v>
      </c>
      <c r="C126" s="4"/>
      <c r="D126" s="4"/>
      <c r="E126" s="4"/>
      <c r="F126" s="4"/>
      <c r="G126" s="4">
        <f t="shared" si="450"/>
        <v>0.20340012143290873</v>
      </c>
      <c r="H126" s="4">
        <f t="shared" si="451"/>
        <v>5.4140223178031084E-2</v>
      </c>
      <c r="I126" s="4">
        <f t="shared" si="452"/>
        <v>8.0328454123526238E-2</v>
      </c>
      <c r="J126" s="4">
        <f t="shared" si="453"/>
        <v>9.2939589266976486E-2</v>
      </c>
      <c r="K126" s="4">
        <f t="shared" si="454"/>
        <v>-3.6084799278303679E-2</v>
      </c>
      <c r="L126" s="4">
        <f t="shared" si="455"/>
        <v>0</v>
      </c>
      <c r="M126" s="4">
        <f t="shared" si="456"/>
        <v>-0.11019776030497939</v>
      </c>
      <c r="N126" s="4">
        <f t="shared" si="457"/>
        <v>-8.6474236641220836E-2</v>
      </c>
      <c r="O126" s="4">
        <f t="shared" si="458"/>
        <v>-3.5508211273856928E-2</v>
      </c>
      <c r="P126" s="4">
        <f t="shared" si="459"/>
        <v>-0.11516314779270601</v>
      </c>
      <c r="Q126" s="4">
        <f t="shared" si="460"/>
        <v>8.8631529189309981E-3</v>
      </c>
      <c r="R126" s="4">
        <f t="shared" si="461"/>
        <v>-9.4373009319335052E-2</v>
      </c>
      <c r="S126" s="4">
        <f t="shared" si="462"/>
        <v>-1.4714971011507089E-2</v>
      </c>
      <c r="T126" s="4">
        <f t="shared" si="463"/>
        <v>7.0350285798035747E-2</v>
      </c>
      <c r="U126" s="4">
        <f t="shared" si="464"/>
        <v>-5.7766737912305459E-3</v>
      </c>
      <c r="V126" s="4">
        <f t="shared" si="465"/>
        <v>0.16705254828404753</v>
      </c>
      <c r="W126" s="4">
        <f t="shared" si="466"/>
        <v>2.9169826731228508E-2</v>
      </c>
      <c r="X126" s="4">
        <f t="shared" si="467"/>
        <v>8.7085256466075504E-3</v>
      </c>
      <c r="Y126" s="4">
        <f t="shared" si="468"/>
        <v>9.8246019591412909E-2</v>
      </c>
      <c r="Z126" s="4">
        <f t="shared" si="469"/>
        <v>6.3006558409943764E-2</v>
      </c>
      <c r="AA126" s="4">
        <f t="shared" si="470"/>
        <v>0.19890319097547782</v>
      </c>
      <c r="AB126" s="4">
        <f t="shared" si="471"/>
        <v>3.1229594299180461E-2</v>
      </c>
      <c r="AC126" s="4">
        <f t="shared" si="472"/>
        <v>0.16415249200464116</v>
      </c>
      <c r="AD126" s="4">
        <f t="shared" si="473"/>
        <v>0.27087135036496346</v>
      </c>
      <c r="AE126" s="4">
        <f t="shared" si="474"/>
        <v>0.15862855870648157</v>
      </c>
      <c r="AF126" s="4">
        <f t="shared" si="475"/>
        <v>0.38371290545203562</v>
      </c>
      <c r="AG126" s="4">
        <f t="shared" si="476"/>
        <v>8.9972190413871916E-2</v>
      </c>
      <c r="AH126" s="4">
        <f t="shared" si="477"/>
        <v>-0.21998658618376957</v>
      </c>
      <c r="AI126" s="4">
        <f t="shared" si="478"/>
        <v>0.10873312647518987</v>
      </c>
      <c r="AJ126" s="4">
        <f t="shared" si="479"/>
        <v>0.13259151414309545</v>
      </c>
      <c r="AK126" s="4">
        <f t="shared" si="480"/>
        <v>0.2339271484023551</v>
      </c>
      <c r="AL126" s="4">
        <f t="shared" si="481"/>
        <v>0.40259279890616345</v>
      </c>
      <c r="AM126" s="4">
        <f t="shared" si="482"/>
        <v>7.0316423907584857E-2</v>
      </c>
      <c r="AN126" s="4">
        <f t="shared" si="483"/>
        <v>1.9810316222172431E-2</v>
      </c>
      <c r="AO126" s="4">
        <f t="shared" si="484"/>
        <v>-1.7183395929989898E-2</v>
      </c>
      <c r="AP126" s="4">
        <f t="shared" si="485"/>
        <v>7.0624908674687542E-2</v>
      </c>
      <c r="AQ126" s="4">
        <f t="shared" si="486"/>
        <v>1.2139458094591382E-2</v>
      </c>
      <c r="AR126" s="4">
        <f t="shared" si="487"/>
        <v>-2.901353965183754E-2</v>
      </c>
      <c r="AS126" s="4">
        <f t="shared" si="488"/>
        <v>-3.1171322383407526E-2</v>
      </c>
      <c r="AT126" s="4">
        <f t="shared" si="489"/>
        <v>-2.1427551068996811E-2</v>
      </c>
      <c r="AU126" s="4">
        <f t="shared" si="490"/>
        <v>-6.4046303105060098E-2</v>
      </c>
      <c r="AV126" s="4">
        <f t="shared" si="491"/>
        <v>-0.10137683892870646</v>
      </c>
      <c r="AW126" s="4">
        <f t="shared" si="492"/>
        <v>-0.19715995775143738</v>
      </c>
      <c r="AX126" s="4">
        <f t="shared" si="493"/>
        <v>-0.40146581705296097</v>
      </c>
      <c r="AY126" s="4">
        <f t="shared" si="494"/>
        <v>-0.33583842179426981</v>
      </c>
      <c r="AZ126" s="4">
        <f t="shared" si="495"/>
        <v>-0.21509442881792581</v>
      </c>
      <c r="BA126" s="4">
        <f t="shared" si="496"/>
        <v>-7.1636658866230635E-2</v>
      </c>
      <c r="BB126" s="4">
        <f t="shared" si="497"/>
        <v>2.1847311566938182E-2</v>
      </c>
      <c r="BC126" s="4">
        <f t="shared" si="498"/>
        <v>6.1447708000491361E-2</v>
      </c>
      <c r="BD126" s="4">
        <f t="shared" si="499"/>
        <v>-5.9325176121616356E-2</v>
      </c>
      <c r="BE126" s="4">
        <f t="shared" si="500"/>
        <v>-9.8580441640378769E-2</v>
      </c>
      <c r="BF126" s="4">
        <f t="shared" si="501"/>
        <v>-6.9226395035478117E-2</v>
      </c>
      <c r="BG126" s="4">
        <f t="shared" si="502"/>
        <v>-5.7046480480182474E-2</v>
      </c>
      <c r="BH126" s="4">
        <f t="shared" si="503"/>
        <v>4.2306448000398462E-2</v>
      </c>
      <c r="BI126" s="4">
        <f t="shared" si="504"/>
        <v>4.4808443902317613E-2</v>
      </c>
      <c r="BJ126" s="4">
        <f t="shared" si="505"/>
        <v>9.1879811273900852E-2</v>
      </c>
      <c r="BK126" s="4">
        <f t="shared" si="506"/>
        <v>3.4773969200199227E-2</v>
      </c>
      <c r="BL126" s="4">
        <f t="shared" si="507"/>
        <v>1.7309594460929504E-2</v>
      </c>
      <c r="BM126" s="4">
        <f t="shared" si="508"/>
        <v>-2.2186067149830187E-2</v>
      </c>
      <c r="BN126" s="4">
        <f t="shared" si="509"/>
        <v>-3.1819850691469496E-2</v>
      </c>
      <c r="BO126" s="4">
        <f t="shared" si="510"/>
        <v>5.8493785035339869E-2</v>
      </c>
      <c r="BP126" s="4">
        <f t="shared" si="511"/>
        <v>4.3478260869565223E-2</v>
      </c>
      <c r="BQ126" s="4">
        <f t="shared" si="512"/>
        <v>7.9180363269909043E-2</v>
      </c>
      <c r="BR126" s="4">
        <f t="shared" si="513"/>
        <v>5.6942203663281198E-2</v>
      </c>
      <c r="BS126" s="4">
        <f t="shared" si="514"/>
        <v>7.3009891662741508E-2</v>
      </c>
      <c r="BT126" s="4">
        <f t="shared" si="515"/>
        <v>7.9483822704320001E-2</v>
      </c>
      <c r="BU126" s="4">
        <f t="shared" si="516"/>
        <v>7.8943091318582639E-2</v>
      </c>
      <c r="BV126" s="4">
        <f t="shared" si="517"/>
        <v>8.0805282356743377E-2</v>
      </c>
      <c r="BW126" s="4">
        <f t="shared" si="518"/>
        <v>2.7407898042618947E-2</v>
      </c>
      <c r="BX126" s="4">
        <f t="shared" si="519"/>
        <v>-2.267779390420656E-3</v>
      </c>
      <c r="BY126" s="4">
        <f t="shared" si="520"/>
        <v>-4.5039972976016356E-2</v>
      </c>
      <c r="BZ126" s="4">
        <f t="shared" si="521"/>
        <v>-0.12535255405828893</v>
      </c>
      <c r="CA126" s="4">
        <f t="shared" si="522"/>
        <v>-0.23798932384341615</v>
      </c>
      <c r="CB126" s="4">
        <f t="shared" si="523"/>
        <v>-0.33607834409080811</v>
      </c>
      <c r="CC126" s="4">
        <f t="shared" si="524"/>
        <v>-0.341880341880342</v>
      </c>
      <c r="CD126" s="4">
        <f t="shared" si="525"/>
        <v>-0.30756705414084701</v>
      </c>
      <c r="CE126" s="4">
        <f t="shared" si="526"/>
        <v>-0.21590830787605958</v>
      </c>
      <c r="CF126" s="4">
        <f t="shared" si="527"/>
        <v>-0.10099823840281838</v>
      </c>
      <c r="CG126" s="4">
        <f t="shared" si="528"/>
        <v>-1.8991999620159794E-2</v>
      </c>
      <c r="CH126" s="4">
        <f t="shared" si="529"/>
        <v>6.4546975854649358E-2</v>
      </c>
      <c r="CI126" s="4">
        <f t="shared" si="530"/>
        <v>0.12964563526361245</v>
      </c>
      <c r="CJ126" s="4">
        <f t="shared" si="531"/>
        <v>0.162566640369122</v>
      </c>
      <c r="CK126" s="4">
        <f t="shared" si="532"/>
        <v>0.16458745795863883</v>
      </c>
      <c r="CL126" s="4">
        <f t="shared" si="533"/>
        <v>0.10435690060005218</v>
      </c>
      <c r="CM126" s="4">
        <f t="shared" si="534"/>
        <v>7.5659061354769977E-2</v>
      </c>
      <c r="CN126" s="4">
        <f t="shared" si="535"/>
        <v>6.8126292050366119E-2</v>
      </c>
      <c r="CO126" s="4">
        <f t="shared" si="536"/>
        <v>2.8036073080696795E-2</v>
      </c>
      <c r="CP126" s="4">
        <f t="shared" si="537"/>
        <v>2.3232041631818568E-2</v>
      </c>
      <c r="CQ126" s="4">
        <f t="shared" si="538"/>
        <v>2.0782339629612803E-2</v>
      </c>
      <c r="CR126" s="4">
        <f t="shared" si="539"/>
        <v>2.0596379614161574E-2</v>
      </c>
      <c r="CS126" s="4">
        <f t="shared" si="540"/>
        <v>6.3801667957890953E-2</v>
      </c>
      <c r="CT126" s="4">
        <f t="shared" si="541"/>
        <v>0.13091959730937752</v>
      </c>
      <c r="CU126" s="4">
        <f t="shared" si="542"/>
        <v>0.19726960927167217</v>
      </c>
      <c r="CV126" s="4">
        <f t="shared" si="543"/>
        <v>0.24955992780587824</v>
      </c>
      <c r="CW126" s="4">
        <f t="shared" si="544"/>
        <v>0.25019927375785989</v>
      </c>
      <c r="CX126" s="4">
        <f t="shared" si="545"/>
        <v>0.25240885845350125</v>
      </c>
      <c r="CY126" s="4">
        <f t="shared" si="546"/>
        <v>0.22459170100957185</v>
      </c>
      <c r="CZ126" s="4">
        <f t="shared" si="547"/>
        <v>0.16523175928341619</v>
      </c>
      <c r="DA126" s="4">
        <f t="shared" si="548"/>
        <v>0.16341274619420265</v>
      </c>
      <c r="DB126" s="4">
        <f t="shared" si="549"/>
        <v>0.1900775260021782</v>
      </c>
      <c r="DC126" s="4">
        <f t="shared" si="550"/>
        <v>0.14625771032494653</v>
      </c>
      <c r="DD126" s="4">
        <f t="shared" si="551"/>
        <v>0.19348461586994445</v>
      </c>
      <c r="DE126" s="4">
        <f t="shared" si="552"/>
        <v>0.21874088579642531</v>
      </c>
      <c r="DF126" s="4">
        <f t="shared" si="553"/>
        <v>0.18408587916520106</v>
      </c>
      <c r="DG126" s="4">
        <f t="shared" si="554"/>
        <v>0.2195006872217781</v>
      </c>
      <c r="DH126" s="4">
        <f t="shared" si="555"/>
        <v>0.20320247094204674</v>
      </c>
      <c r="DI126" s="4">
        <f t="shared" si="556"/>
        <v>0.18576476527006522</v>
      </c>
      <c r="DJ126" s="4">
        <f t="shared" si="557"/>
        <v>0.19282529225083331</v>
      </c>
      <c r="DK126" s="4">
        <f t="shared" si="558"/>
        <v>0.17569779978437036</v>
      </c>
      <c r="DL126" s="4">
        <f t="shared" si="559"/>
        <v>0.12874346379337651</v>
      </c>
      <c r="DM126" s="4">
        <f t="shared" si="560"/>
        <v>8.2889283599763247E-2</v>
      </c>
      <c r="DN126" s="4">
        <f t="shared" si="561"/>
        <v>7.459170854271352E-2</v>
      </c>
      <c r="DO126" s="4">
        <f t="shared" si="562"/>
        <v>6.8195545856633608E-2</v>
      </c>
      <c r="DP126" s="4">
        <f t="shared" si="563"/>
        <v>0.11063235122860098</v>
      </c>
      <c r="DQ126" s="4">
        <f t="shared" si="564"/>
        <v>0.15648545264866098</v>
      </c>
      <c r="DR126" s="4">
        <f t="shared" si="565"/>
        <v>0.14956855225311655</v>
      </c>
      <c r="DS126" s="4">
        <f t="shared" si="566"/>
        <v>0.15289058767319702</v>
      </c>
      <c r="DT126" s="4">
        <f t="shared" si="567"/>
        <v>-0.23324168009860594</v>
      </c>
      <c r="DU126" s="4">
        <f t="shared" si="568"/>
        <v>-0.25395033860045152</v>
      </c>
      <c r="DV126" s="4">
        <f t="shared" si="569"/>
        <v>-0.19481127657581768</v>
      </c>
      <c r="DW126" s="4">
        <f t="shared" si="570"/>
        <v>-0.20938493176294651</v>
      </c>
      <c r="DX126" s="4">
        <f t="shared" si="571"/>
        <v>8.0077548784085351E-2</v>
      </c>
      <c r="DY126" s="4">
        <f t="shared" si="572"/>
        <v>0.12654352484947395</v>
      </c>
      <c r="DZ126" s="4">
        <f t="shared" si="573"/>
        <v>0.21641519356013111</v>
      </c>
      <c r="EA126" s="4">
        <f t="shared" si="574"/>
        <v>0.36659712798493099</v>
      </c>
      <c r="EB126" s="4">
        <f t="shared" si="575"/>
        <v>0.45347397019457414</v>
      </c>
      <c r="EC126" s="4">
        <f t="shared" si="576"/>
        <v>0.4166829688172472</v>
      </c>
      <c r="ED126" s="4">
        <f t="shared" si="577"/>
        <v>0.26674854631637518</v>
      </c>
      <c r="EE126" s="4">
        <f t="shared" si="578"/>
        <v>0.10326824883823221</v>
      </c>
      <c r="EF126" s="4">
        <f t="shared" si="579"/>
        <v>3.4143935657651045E-2</v>
      </c>
      <c r="EG126" s="4">
        <f t="shared" si="580"/>
        <v>-1.686309044237555E-2</v>
      </c>
      <c r="EH126" s="4">
        <f t="shared" si="581"/>
        <v>-4.1272699984991182E-2</v>
      </c>
      <c r="EI126" s="4">
        <f t="shared" si="582"/>
        <v>-4.8702819143953816E-2</v>
      </c>
      <c r="EJ126" s="4">
        <f t="shared" si="583"/>
        <v>1.4966699094514804E-2</v>
      </c>
      <c r="EK126" s="4">
        <f t="shared" si="584"/>
        <v>5.0645258103241872E-2</v>
      </c>
      <c r="EL126" s="4">
        <f t="shared" si="585"/>
        <v>7.310900740462907E-2</v>
      </c>
      <c r="EM126" s="4">
        <f t="shared" si="586"/>
        <v>-1.677195728741521E-2</v>
      </c>
      <c r="EN126" s="4">
        <f t="shared" si="587"/>
        <v>-3.7118147062098712E-2</v>
      </c>
      <c r="EO126" s="4">
        <f t="shared" si="588"/>
        <v>-4.8131213091689606E-2</v>
      </c>
      <c r="EP126" s="10">
        <f t="shared" si="589"/>
        <v>-7.1483854049598505E-2</v>
      </c>
      <c r="EQ126" s="10">
        <f t="shared" si="590"/>
        <v>-1.2160381431494406E-2</v>
      </c>
      <c r="ER126" s="10">
        <f t="shared" si="591"/>
        <v>-8.2197670499231865E-2</v>
      </c>
      <c r="ES126" s="10">
        <f t="shared" si="592"/>
        <v>-0.14399568682606745</v>
      </c>
      <c r="ET126" s="10">
        <f t="shared" si="593"/>
        <v>-0.17491540490857485</v>
      </c>
      <c r="EU126" s="10">
        <f t="shared" si="594"/>
        <v>-0.14399832538436305</v>
      </c>
      <c r="EV126" s="10">
        <f t="shared" si="595"/>
        <v>-8.6387579389863745E-2</v>
      </c>
      <c r="EW126" s="10">
        <f t="shared" si="596"/>
        <v>-4.0791409500388738E-2</v>
      </c>
      <c r="EX126" s="10">
        <f t="shared" si="597"/>
        <v>-1.1268798665054326E-2</v>
      </c>
      <c r="EY126" s="10">
        <f t="shared" si="598"/>
        <v>2.6299157995563822E-2</v>
      </c>
      <c r="EZ126" s="10">
        <f t="shared" si="599"/>
        <v>4.6525686762630469E-2</v>
      </c>
      <c r="FA126" s="10">
        <f t="shared" si="600"/>
        <v>6.6578051720587783E-2</v>
      </c>
      <c r="FB126" s="10">
        <f t="shared" si="601"/>
        <v>7.6616343036847348E-2</v>
      </c>
      <c r="FC126" s="10">
        <f t="shared" si="602"/>
        <v>7.8625205672602672E-2</v>
      </c>
      <c r="FD126" s="10">
        <f t="shared" si="603"/>
        <v>8.2651771983282787E-2</v>
      </c>
      <c r="FE126" s="10">
        <f t="shared" si="604"/>
        <v>8.2035403267117543E-2</v>
      </c>
      <c r="FF126" s="10">
        <f t="shared" si="605"/>
        <v>7.5366359922139609E-2</v>
      </c>
      <c r="FG126" s="10">
        <f t="shared" si="606"/>
        <v>7.3929599021888656E-2</v>
      </c>
      <c r="FH126" s="10">
        <f t="shared" si="607"/>
        <v>6.7056743086592305E-2</v>
      </c>
      <c r="FI126" s="10">
        <f t="shared" si="608"/>
        <v>6.2088942374968856E-2</v>
      </c>
      <c r="FJ126" s="10">
        <f t="shared" si="609"/>
        <v>5.5444063425201688E-2</v>
      </c>
      <c r="FK126" s="10">
        <f t="shared" si="610"/>
        <v>5.4278967067075079E-2</v>
      </c>
      <c r="FL126" s="10">
        <f t="shared" si="611"/>
        <v>4.8601992653974316E-2</v>
      </c>
      <c r="FM126" s="10">
        <f t="shared" si="612"/>
        <v>3.6285740813610544E-2</v>
      </c>
      <c r="FN126" s="10">
        <f t="shared" si="613"/>
        <v>3.4345123650604041E-2</v>
      </c>
    </row>
    <row r="127" spans="2:170" x14ac:dyDescent="0.2">
      <c r="B127" t="str">
        <f t="shared" si="614"/>
        <v xml:space="preserve">   Information</v>
      </c>
      <c r="C127" s="4"/>
      <c r="D127" s="4"/>
      <c r="E127" s="4"/>
      <c r="F127" s="4"/>
      <c r="G127" s="4">
        <f t="shared" si="450"/>
        <v>4.553734061930767E-2</v>
      </c>
      <c r="H127" s="4">
        <f t="shared" si="451"/>
        <v>0.12331939723884844</v>
      </c>
      <c r="I127" s="4">
        <f t="shared" si="452"/>
        <v>0.12793050101154327</v>
      </c>
      <c r="J127" s="4">
        <f t="shared" si="453"/>
        <v>0.2368460500674566</v>
      </c>
      <c r="K127" s="4">
        <f t="shared" si="454"/>
        <v>0.22252292888287509</v>
      </c>
      <c r="L127" s="4">
        <f t="shared" si="455"/>
        <v>0.17678962035178183</v>
      </c>
      <c r="M127" s="4">
        <f t="shared" si="456"/>
        <v>0.16678579938051008</v>
      </c>
      <c r="N127" s="4">
        <f t="shared" si="457"/>
        <v>0.16698473282442747</v>
      </c>
      <c r="O127" s="4">
        <f t="shared" si="458"/>
        <v>0.1923361444000587</v>
      </c>
      <c r="P127" s="4">
        <f t="shared" si="459"/>
        <v>0.24804370293813663</v>
      </c>
      <c r="Q127" s="4">
        <f t="shared" si="460"/>
        <v>0.32202788938785154</v>
      </c>
      <c r="R127" s="4">
        <f t="shared" si="461"/>
        <v>0.21823758405096136</v>
      </c>
      <c r="S127" s="4">
        <f t="shared" si="462"/>
        <v>0.21189558256570212</v>
      </c>
      <c r="T127" s="4">
        <f t="shared" si="463"/>
        <v>0.19346328594459972</v>
      </c>
      <c r="U127" s="4">
        <f t="shared" si="464"/>
        <v>9.8203454450926805E-2</v>
      </c>
      <c r="V127" s="4">
        <f t="shared" si="465"/>
        <v>0.37513554702382595</v>
      </c>
      <c r="W127" s="4">
        <f t="shared" si="466"/>
        <v>0.37045679948661087</v>
      </c>
      <c r="X127" s="4">
        <f t="shared" si="467"/>
        <v>0.45864901738802294</v>
      </c>
      <c r="Y127" s="4">
        <f t="shared" si="468"/>
        <v>0.55769064062183948</v>
      </c>
      <c r="Z127" s="4">
        <f t="shared" si="469"/>
        <v>0.48114099149411466</v>
      </c>
      <c r="AA127" s="4">
        <f t="shared" si="470"/>
        <v>0.47452618418435422</v>
      </c>
      <c r="AB127" s="4">
        <f t="shared" si="471"/>
        <v>0.43721432018851308</v>
      </c>
      <c r="AC127" s="4">
        <f t="shared" si="472"/>
        <v>0.28585175331842833</v>
      </c>
      <c r="AD127" s="4">
        <f t="shared" si="473"/>
        <v>0.19958941605839456</v>
      </c>
      <c r="AE127" s="4">
        <f t="shared" si="474"/>
        <v>0.23376840230428794</v>
      </c>
      <c r="AF127" s="4">
        <f t="shared" si="475"/>
        <v>0.22084195997239503</v>
      </c>
      <c r="AG127" s="4">
        <f t="shared" si="476"/>
        <v>0.3953323518185281</v>
      </c>
      <c r="AH127" s="4">
        <f t="shared" si="477"/>
        <v>0.34607645875251469</v>
      </c>
      <c r="AI127" s="4">
        <f t="shared" si="478"/>
        <v>0.32885140690057635</v>
      </c>
      <c r="AJ127" s="4">
        <f t="shared" si="479"/>
        <v>0.26258319467554048</v>
      </c>
      <c r="AK127" s="4">
        <f t="shared" si="480"/>
        <v>0.24163903241561882</v>
      </c>
      <c r="AL127" s="4">
        <f t="shared" si="481"/>
        <v>0.29624753127057224</v>
      </c>
      <c r="AM127" s="4">
        <f t="shared" si="482"/>
        <v>0.43445504771471649</v>
      </c>
      <c r="AN127" s="4">
        <f t="shared" si="483"/>
        <v>0.46306614169328719</v>
      </c>
      <c r="AO127" s="4">
        <f t="shared" si="484"/>
        <v>0.62842133686820412</v>
      </c>
      <c r="AP127" s="4">
        <f t="shared" si="485"/>
        <v>0.58448200282499718</v>
      </c>
      <c r="AQ127" s="4">
        <f t="shared" si="486"/>
        <v>0.70651646110517652</v>
      </c>
      <c r="AR127" s="4">
        <f t="shared" si="487"/>
        <v>0.85106382978723338</v>
      </c>
      <c r="AS127" s="4">
        <f t="shared" si="488"/>
        <v>0.82244335211605379</v>
      </c>
      <c r="AT127" s="4">
        <f t="shared" si="489"/>
        <v>0.8713870768058668</v>
      </c>
      <c r="AU127" s="4">
        <f t="shared" si="490"/>
        <v>0.54320753374291242</v>
      </c>
      <c r="AV127" s="4">
        <f t="shared" si="491"/>
        <v>0.22868728781591857</v>
      </c>
      <c r="AW127" s="4">
        <f t="shared" si="492"/>
        <v>-0.13848139889684399</v>
      </c>
      <c r="AX127" s="4">
        <f t="shared" si="493"/>
        <v>-0.28009243050206634</v>
      </c>
      <c r="AY127" s="4">
        <f t="shared" si="494"/>
        <v>-0.38515735086895264</v>
      </c>
      <c r="AZ127" s="4">
        <f t="shared" si="495"/>
        <v>-0.31200510553808997</v>
      </c>
      <c r="BA127" s="4">
        <f t="shared" si="496"/>
        <v>-0.22923730837193698</v>
      </c>
      <c r="BB127" s="4">
        <f t="shared" si="497"/>
        <v>-0.18934336691345993</v>
      </c>
      <c r="BC127" s="4">
        <f t="shared" si="498"/>
        <v>-0.13026914096104092</v>
      </c>
      <c r="BD127" s="4">
        <f t="shared" si="499"/>
        <v>-0.13348164627363843</v>
      </c>
      <c r="BE127" s="4">
        <f t="shared" si="500"/>
        <v>-8.1328864353312907E-2</v>
      </c>
      <c r="BF127" s="4">
        <f t="shared" si="501"/>
        <v>-3.2140826266471613E-2</v>
      </c>
      <c r="BG127" s="4">
        <f t="shared" si="502"/>
        <v>3.9684508160126496E-2</v>
      </c>
      <c r="BH127" s="4">
        <f t="shared" si="503"/>
        <v>0.10701042729512457</v>
      </c>
      <c r="BI127" s="4">
        <f t="shared" si="504"/>
        <v>6.7212665853476988E-2</v>
      </c>
      <c r="BJ127" s="4">
        <f t="shared" si="505"/>
        <v>7.6980382418673138E-2</v>
      </c>
      <c r="BK127" s="4">
        <f t="shared" si="506"/>
        <v>0.10928961748633913</v>
      </c>
      <c r="BL127" s="4">
        <f t="shared" si="507"/>
        <v>0.10385756676557822</v>
      </c>
      <c r="BM127" s="4">
        <f t="shared" si="508"/>
        <v>0.14051175861558945</v>
      </c>
      <c r="BN127" s="4">
        <f t="shared" si="509"/>
        <v>0.11748867947619684</v>
      </c>
      <c r="BO127" s="4">
        <f t="shared" si="510"/>
        <v>0.10236412381184407</v>
      </c>
      <c r="BP127" s="4">
        <f t="shared" si="511"/>
        <v>0.2198067632850248</v>
      </c>
      <c r="BQ127" s="4">
        <f t="shared" si="512"/>
        <v>0.32152026297478159</v>
      </c>
      <c r="BR127" s="4">
        <f t="shared" si="513"/>
        <v>0.36063395653411812</v>
      </c>
      <c r="BS127" s="4">
        <f t="shared" si="514"/>
        <v>0.38389072067828472</v>
      </c>
      <c r="BT127" s="4">
        <f t="shared" si="515"/>
        <v>0.31325977183467313</v>
      </c>
      <c r="BU127" s="4">
        <f t="shared" si="516"/>
        <v>0.20200143955048935</v>
      </c>
      <c r="BV127" s="4">
        <f t="shared" si="517"/>
        <v>0.17777162118483522</v>
      </c>
      <c r="BW127" s="4">
        <f t="shared" si="518"/>
        <v>0.19870726080899018</v>
      </c>
      <c r="BX127" s="4">
        <f t="shared" si="519"/>
        <v>0.21090348330914477</v>
      </c>
      <c r="BY127" s="4">
        <f t="shared" si="520"/>
        <v>0.29726382164170673</v>
      </c>
      <c r="BZ127" s="4">
        <f t="shared" si="521"/>
        <v>0.29995075435376356</v>
      </c>
      <c r="CA127" s="4">
        <f t="shared" si="522"/>
        <v>0.19795373665480492</v>
      </c>
      <c r="CB127" s="4">
        <f t="shared" si="523"/>
        <v>4.6739372356999979E-2</v>
      </c>
      <c r="CC127" s="4">
        <f t="shared" si="524"/>
        <v>-0.11766011766011683</v>
      </c>
      <c r="CD127" s="4">
        <f t="shared" si="525"/>
        <v>-0.17413722918268551</v>
      </c>
      <c r="CE127" s="4">
        <f t="shared" si="526"/>
        <v>-0.14011071043020859</v>
      </c>
      <c r="CF127" s="4">
        <f t="shared" si="527"/>
        <v>-6.576629477392848E-2</v>
      </c>
      <c r="CG127" s="4">
        <f t="shared" si="528"/>
        <v>1.6617999667640569E-2</v>
      </c>
      <c r="CH127" s="4">
        <f t="shared" si="529"/>
        <v>8.3672005737509755E-2</v>
      </c>
      <c r="CI127" s="4">
        <f t="shared" si="530"/>
        <v>5.5219437241909482E-2</v>
      </c>
      <c r="CJ127" s="4">
        <f t="shared" si="531"/>
        <v>8.1283320184561914E-2</v>
      </c>
      <c r="CK127" s="4">
        <f t="shared" si="532"/>
        <v>0.11449562292774818</v>
      </c>
      <c r="CL127" s="4">
        <f t="shared" si="533"/>
        <v>7.115243222730766E-2</v>
      </c>
      <c r="CM127" s="4">
        <f t="shared" si="534"/>
        <v>0.12294597470150087</v>
      </c>
      <c r="CN127" s="4">
        <f t="shared" si="535"/>
        <v>0.11276075925577857</v>
      </c>
      <c r="CO127" s="4">
        <f t="shared" si="536"/>
        <v>1.8690715387130907E-2</v>
      </c>
      <c r="CP127" s="4">
        <f t="shared" si="537"/>
        <v>2.0908837468637094E-2</v>
      </c>
      <c r="CQ127" s="4">
        <f t="shared" si="538"/>
        <v>1.3854893086408169E-2</v>
      </c>
      <c r="CR127" s="4">
        <f t="shared" si="539"/>
        <v>3.4327299356935542E-2</v>
      </c>
      <c r="CS127" s="4">
        <f t="shared" si="540"/>
        <v>0.12076744292029352</v>
      </c>
      <c r="CT127" s="4">
        <f t="shared" si="541"/>
        <v>0.1738070516003789</v>
      </c>
      <c r="CU127" s="4">
        <f t="shared" si="542"/>
        <v>0.19726960927167073</v>
      </c>
      <c r="CV127" s="4">
        <f t="shared" si="543"/>
        <v>0.22504957775351403</v>
      </c>
      <c r="CW127" s="4">
        <f t="shared" si="544"/>
        <v>0.29448233106013705</v>
      </c>
      <c r="CX127" s="4">
        <f t="shared" si="545"/>
        <v>0.21729110423388384</v>
      </c>
      <c r="CY127" s="4">
        <f t="shared" si="546"/>
        <v>0.14609363075380108</v>
      </c>
      <c r="CZ127" s="4">
        <f t="shared" si="547"/>
        <v>0.1500130446125755</v>
      </c>
      <c r="DA127" s="4">
        <f t="shared" si="548"/>
        <v>0.17416358475961113</v>
      </c>
      <c r="DB127" s="4">
        <f t="shared" si="549"/>
        <v>0.30754116566644646</v>
      </c>
      <c r="DC127" s="4">
        <f t="shared" si="550"/>
        <v>0.41969603832375929</v>
      </c>
      <c r="DD127" s="4">
        <f t="shared" si="551"/>
        <v>0.48581463332562175</v>
      </c>
      <c r="DE127" s="4">
        <f t="shared" si="552"/>
        <v>0.49372942794050212</v>
      </c>
      <c r="DF127" s="4">
        <f t="shared" si="553"/>
        <v>0.48193269489316831</v>
      </c>
      <c r="DG127" s="4">
        <f t="shared" si="554"/>
        <v>0.47182390711223371</v>
      </c>
      <c r="DH127" s="4">
        <f t="shared" si="555"/>
        <v>0.41859709014061802</v>
      </c>
      <c r="DI127" s="4">
        <f t="shared" si="556"/>
        <v>0.35537607269056098</v>
      </c>
      <c r="DJ127" s="4">
        <f t="shared" si="557"/>
        <v>0.32137548708472197</v>
      </c>
      <c r="DK127" s="4">
        <f t="shared" si="558"/>
        <v>0.30946771552928765</v>
      </c>
      <c r="DL127" s="4">
        <f t="shared" si="559"/>
        <v>0.42188242750752691</v>
      </c>
      <c r="DM127" s="4">
        <f t="shared" si="560"/>
        <v>0.53088612591276885</v>
      </c>
      <c r="DN127" s="4">
        <f t="shared" si="561"/>
        <v>0.55943781407035109</v>
      </c>
      <c r="DO127" s="4">
        <f t="shared" si="562"/>
        <v>0.62739902188102925</v>
      </c>
      <c r="DP127" s="4">
        <f t="shared" si="563"/>
        <v>0.57451185901168333</v>
      </c>
      <c r="DQ127" s="4">
        <f t="shared" si="564"/>
        <v>0.58730342722460394</v>
      </c>
      <c r="DR127" s="4">
        <f t="shared" si="565"/>
        <v>0.51198465963566653</v>
      </c>
      <c r="DS127" s="4">
        <f t="shared" si="566"/>
        <v>0.48160535117056852</v>
      </c>
      <c r="DT127" s="4">
        <f t="shared" si="567"/>
        <v>0.32426282355172087</v>
      </c>
      <c r="DU127" s="4">
        <f t="shared" si="568"/>
        <v>0.14672686230248397</v>
      </c>
      <c r="DV127" s="4">
        <f t="shared" si="569"/>
        <v>0.26786550529174924</v>
      </c>
      <c r="DW127" s="4">
        <f t="shared" si="570"/>
        <v>0.18882034025051386</v>
      </c>
      <c r="DX127" s="4">
        <f t="shared" si="571"/>
        <v>0.32031019513634201</v>
      </c>
      <c r="DY127" s="4">
        <f t="shared" si="572"/>
        <v>0.41228696805796367</v>
      </c>
      <c r="DZ127" s="4">
        <f t="shared" si="573"/>
        <v>0.53193641033938577</v>
      </c>
      <c r="EA127" s="4">
        <f t="shared" si="574"/>
        <v>0.51850201527150375</v>
      </c>
      <c r="EB127" s="4">
        <f t="shared" si="575"/>
        <v>0.61528626792920249</v>
      </c>
      <c r="EC127" s="4">
        <f t="shared" si="576"/>
        <v>0.45580813020853744</v>
      </c>
      <c r="ED127" s="4">
        <f t="shared" si="577"/>
        <v>0.14201001746339242</v>
      </c>
      <c r="EE127" s="4">
        <f t="shared" si="578"/>
        <v>3.6335124591229832E-2</v>
      </c>
      <c r="EF127" s="4">
        <f t="shared" si="579"/>
        <v>-0.33385181531924596</v>
      </c>
      <c r="EG127" s="4">
        <f t="shared" si="580"/>
        <v>-0.49277697626051492</v>
      </c>
      <c r="EH127" s="4">
        <f t="shared" si="581"/>
        <v>-0.59657811796487992</v>
      </c>
      <c r="EI127" s="4">
        <f t="shared" si="582"/>
        <v>-0.53760419593518771</v>
      </c>
      <c r="EJ127" s="4">
        <f t="shared" si="583"/>
        <v>-0.37790915213649517</v>
      </c>
      <c r="EK127" s="4">
        <f t="shared" si="584"/>
        <v>-0.19132653061224686</v>
      </c>
      <c r="EL127" s="4">
        <f t="shared" si="585"/>
        <v>-0.11997375574093133</v>
      </c>
      <c r="EM127" s="4">
        <f t="shared" si="586"/>
        <v>-0.20499058906841069</v>
      </c>
      <c r="EN127" s="4">
        <f t="shared" si="587"/>
        <v>-0.21157343825396327</v>
      </c>
      <c r="EO127" s="4">
        <f t="shared" si="588"/>
        <v>-0.35728169718062031</v>
      </c>
      <c r="EP127" s="10">
        <f t="shared" si="589"/>
        <v>-0.33058365175694854</v>
      </c>
      <c r="EQ127" s="10">
        <f t="shared" si="590"/>
        <v>-0.26546092767443263</v>
      </c>
      <c r="ER127" s="10">
        <f t="shared" si="591"/>
        <v>-0.26876895996404671</v>
      </c>
      <c r="ES127" s="10">
        <f t="shared" si="592"/>
        <v>-0.1366844819503053</v>
      </c>
      <c r="ET127" s="10">
        <f t="shared" si="593"/>
        <v>-0.13399275858120527</v>
      </c>
      <c r="EU127" s="10">
        <f t="shared" si="594"/>
        <v>-0.11506776043291755</v>
      </c>
      <c r="EV127" s="10">
        <f t="shared" si="595"/>
        <v>-8.3880185830031595E-2</v>
      </c>
      <c r="EW127" s="10">
        <f t="shared" si="596"/>
        <v>-5.8279195840307559E-2</v>
      </c>
      <c r="EX127" s="10">
        <f t="shared" si="597"/>
        <v>-2.2285677306628546E-2</v>
      </c>
      <c r="EY127" s="10">
        <f t="shared" si="598"/>
        <v>1.9539698056582854E-2</v>
      </c>
      <c r="EZ127" s="10">
        <f t="shared" si="599"/>
        <v>5.0918533244845542E-2</v>
      </c>
      <c r="FA127" s="10">
        <f t="shared" si="600"/>
        <v>7.4952511180985115E-2</v>
      </c>
      <c r="FB127" s="10">
        <f t="shared" si="601"/>
        <v>9.0517976787187732E-2</v>
      </c>
      <c r="FC127" s="10">
        <f t="shared" si="602"/>
        <v>0.10184597260607363</v>
      </c>
      <c r="FD127" s="10">
        <f t="shared" si="603"/>
        <v>0.114151283180023</v>
      </c>
      <c r="FE127" s="10">
        <f t="shared" si="604"/>
        <v>0.1191758210484378</v>
      </c>
      <c r="FF127" s="10">
        <f t="shared" si="605"/>
        <v>0.12367409092660045</v>
      </c>
      <c r="FG127" s="10">
        <f t="shared" si="606"/>
        <v>0.12628481390289104</v>
      </c>
      <c r="FH127" s="10">
        <f t="shared" si="607"/>
        <v>0.12874094746326806</v>
      </c>
      <c r="FI127" s="10">
        <f t="shared" si="608"/>
        <v>0.13405166382133099</v>
      </c>
      <c r="FJ127" s="10">
        <f t="shared" si="609"/>
        <v>0.13732310307822343</v>
      </c>
      <c r="FK127" s="10">
        <f t="shared" si="610"/>
        <v>0.14161930546542947</v>
      </c>
      <c r="FL127" s="10">
        <f t="shared" si="611"/>
        <v>0.14118144152456691</v>
      </c>
      <c r="FM127" s="10">
        <f t="shared" si="612"/>
        <v>0.13915539599517113</v>
      </c>
      <c r="FN127" s="10">
        <f t="shared" si="613"/>
        <v>0.13607519579482183</v>
      </c>
    </row>
    <row r="128" spans="2:170" x14ac:dyDescent="0.2">
      <c r="B128" t="str">
        <f t="shared" si="614"/>
        <v xml:space="preserve">   Financial activities</v>
      </c>
      <c r="C128" s="4"/>
      <c r="D128" s="4"/>
      <c r="E128" s="4"/>
      <c r="F128" s="4"/>
      <c r="G128" s="4">
        <f t="shared" si="450"/>
        <v>6.071645415907055E-3</v>
      </c>
      <c r="H128" s="4">
        <f t="shared" si="451"/>
        <v>1.50389508827856E-2</v>
      </c>
      <c r="I128" s="4">
        <f t="shared" si="452"/>
        <v>-2.6776151374509064E-2</v>
      </c>
      <c r="J128" s="4">
        <f t="shared" si="453"/>
        <v>2.9980512666759598E-3</v>
      </c>
      <c r="K128" s="4">
        <f t="shared" si="454"/>
        <v>6.9162531950083345E-2</v>
      </c>
      <c r="L128" s="4">
        <f t="shared" si="455"/>
        <v>2.6967908189255461E-2</v>
      </c>
      <c r="M128" s="4">
        <f t="shared" si="456"/>
        <v>0.12806766738146341</v>
      </c>
      <c r="N128" s="4">
        <f t="shared" si="457"/>
        <v>0.26836832061068744</v>
      </c>
      <c r="O128" s="4">
        <f t="shared" si="458"/>
        <v>0.20713123243083204</v>
      </c>
      <c r="P128" s="4">
        <f t="shared" si="459"/>
        <v>0.21260888823268856</v>
      </c>
      <c r="Q128" s="4">
        <f t="shared" si="460"/>
        <v>0.3427085795320256</v>
      </c>
      <c r="R128" s="4">
        <f t="shared" si="461"/>
        <v>0.17105107939129452</v>
      </c>
      <c r="S128" s="4">
        <f t="shared" si="462"/>
        <v>0.36787427528767824</v>
      </c>
      <c r="T128" s="4">
        <f t="shared" si="463"/>
        <v>0.21398211930235961</v>
      </c>
      <c r="U128" s="4">
        <f t="shared" si="464"/>
        <v>-4.6213390329848225E-2</v>
      </c>
      <c r="V128" s="4">
        <f t="shared" si="465"/>
        <v>-0.13774508367281244</v>
      </c>
      <c r="W128" s="4">
        <f t="shared" si="466"/>
        <v>-0.3850417128522261</v>
      </c>
      <c r="X128" s="4">
        <f t="shared" si="467"/>
        <v>-0.28157566257365962</v>
      </c>
      <c r="Y128" s="4">
        <f t="shared" si="468"/>
        <v>-0.11269396364897283</v>
      </c>
      <c r="Z128" s="4">
        <f t="shared" si="469"/>
        <v>8.5918034195377732E-2</v>
      </c>
      <c r="AA128" s="4">
        <f t="shared" si="470"/>
        <v>0.17048844940755284</v>
      </c>
      <c r="AB128" s="4">
        <f t="shared" si="471"/>
        <v>0.23280243023024738</v>
      </c>
      <c r="AC128" s="4">
        <f t="shared" si="472"/>
        <v>0.17547335352220314</v>
      </c>
      <c r="AD128" s="4">
        <f t="shared" si="473"/>
        <v>0.11405109489051135</v>
      </c>
      <c r="AE128" s="4">
        <f t="shared" si="474"/>
        <v>6.6790972086938669E-2</v>
      </c>
      <c r="AF128" s="4">
        <f t="shared" si="475"/>
        <v>0.13250517598343731</v>
      </c>
      <c r="AG128" s="4">
        <f t="shared" si="476"/>
        <v>0.17721795081520184</v>
      </c>
      <c r="AH128" s="4">
        <f t="shared" si="477"/>
        <v>0.33266264252179656</v>
      </c>
      <c r="AI128" s="4">
        <f t="shared" si="478"/>
        <v>0.26255072002545987</v>
      </c>
      <c r="AJ128" s="4">
        <f t="shared" si="479"/>
        <v>0.44457154742096461</v>
      </c>
      <c r="AK128" s="4">
        <f t="shared" si="480"/>
        <v>0.49098994884450387</v>
      </c>
      <c r="AL128" s="4">
        <f t="shared" si="481"/>
        <v>0.5418544589051506</v>
      </c>
      <c r="AM128" s="4">
        <f t="shared" si="482"/>
        <v>0.6102461074836778</v>
      </c>
      <c r="AN128" s="4">
        <f t="shared" si="483"/>
        <v>0.39620632444345244</v>
      </c>
      <c r="AO128" s="4">
        <f t="shared" si="484"/>
        <v>0.32648452266980871</v>
      </c>
      <c r="AP128" s="4">
        <f t="shared" si="485"/>
        <v>9.7413667137499618E-2</v>
      </c>
      <c r="AQ128" s="4">
        <f t="shared" si="486"/>
        <v>8.9831989899969433E-2</v>
      </c>
      <c r="AR128" s="4">
        <f t="shared" si="487"/>
        <v>4.8355899419743262E-3</v>
      </c>
      <c r="AS128" s="4">
        <f t="shared" si="488"/>
        <v>-6.9536026855293212E-2</v>
      </c>
      <c r="AT128" s="4">
        <f t="shared" si="489"/>
        <v>-1.6665873053664015E-2</v>
      </c>
      <c r="AU128" s="4">
        <f t="shared" si="490"/>
        <v>6.4046303105060542E-2</v>
      </c>
      <c r="AV128" s="4">
        <f t="shared" si="491"/>
        <v>9.9019238023386399E-2</v>
      </c>
      <c r="AW128" s="4">
        <f t="shared" si="492"/>
        <v>0.23940852012674554</v>
      </c>
      <c r="AX128" s="4">
        <f t="shared" si="493"/>
        <v>0.17739187265130837</v>
      </c>
      <c r="AY128" s="4">
        <f t="shared" si="494"/>
        <v>-1.8788163457021979E-2</v>
      </c>
      <c r="AZ128" s="4">
        <f t="shared" si="495"/>
        <v>-4.7273500839093881E-3</v>
      </c>
      <c r="BA128" s="4">
        <f t="shared" si="496"/>
        <v>-0.1122307655570953</v>
      </c>
      <c r="BB128" s="4">
        <f t="shared" si="497"/>
        <v>-2.9129748755917138E-2</v>
      </c>
      <c r="BC128" s="4">
        <f t="shared" si="498"/>
        <v>0.16467985744131902</v>
      </c>
      <c r="BD128" s="4">
        <f t="shared" si="499"/>
        <v>0.19280682239525357</v>
      </c>
      <c r="BE128" s="4">
        <f t="shared" si="500"/>
        <v>0.23659305993690957</v>
      </c>
      <c r="BF128" s="4">
        <f t="shared" si="501"/>
        <v>0.15328701757856003</v>
      </c>
      <c r="BG128" s="4">
        <f t="shared" si="502"/>
        <v>3.9684508160125295E-2</v>
      </c>
      <c r="BH128" s="4">
        <f t="shared" si="503"/>
        <v>-5.2260906353433008E-2</v>
      </c>
      <c r="BI128" s="4">
        <f t="shared" si="504"/>
        <v>-0.12695725772323468</v>
      </c>
      <c r="BJ128" s="4">
        <f t="shared" si="505"/>
        <v>-9.1879811273900311E-2</v>
      </c>
      <c r="BK128" s="4">
        <f t="shared" si="506"/>
        <v>-0.10432190760059529</v>
      </c>
      <c r="BL128" s="4">
        <f t="shared" si="507"/>
        <v>-1.2363996043522618E-2</v>
      </c>
      <c r="BM128" s="4">
        <f t="shared" si="508"/>
        <v>0.12079081003796367</v>
      </c>
      <c r="BN128" s="4">
        <f t="shared" si="509"/>
        <v>0.17868070003671468</v>
      </c>
      <c r="BO128" s="4">
        <f t="shared" si="510"/>
        <v>0.22666341701194206</v>
      </c>
      <c r="BP128" s="4">
        <f t="shared" si="511"/>
        <v>0.19082125603864955</v>
      </c>
      <c r="BQ128" s="4">
        <f t="shared" si="512"/>
        <v>4.5588694003887834E-2</v>
      </c>
      <c r="BR128" s="4">
        <f t="shared" si="513"/>
        <v>-2.1353326373730511E-2</v>
      </c>
      <c r="BS128" s="4">
        <f t="shared" si="514"/>
        <v>-3.0617051342440544E-2</v>
      </c>
      <c r="BT128" s="4">
        <f t="shared" si="515"/>
        <v>-3.0390873386948031E-2</v>
      </c>
      <c r="BU128" s="4">
        <f t="shared" si="516"/>
        <v>-4.8758968167360715E-2</v>
      </c>
      <c r="BV128" s="4">
        <f t="shared" si="517"/>
        <v>-3.2322112942698461E-2</v>
      </c>
      <c r="BW128" s="4">
        <f t="shared" si="518"/>
        <v>-2.9691889546170261E-2</v>
      </c>
      <c r="BX128" s="4">
        <f t="shared" si="519"/>
        <v>-8.8443396226413756E-2</v>
      </c>
      <c r="BY128" s="4">
        <f t="shared" si="520"/>
        <v>-0.12160792703524448</v>
      </c>
      <c r="BZ128" s="4">
        <f t="shared" si="521"/>
        <v>-0.25518198504723072</v>
      </c>
      <c r="CA128" s="4">
        <f t="shared" si="522"/>
        <v>-0.41147686832740249</v>
      </c>
      <c r="CB128" s="4">
        <f t="shared" si="523"/>
        <v>-0.48297351435566471</v>
      </c>
      <c r="CC128" s="4">
        <f t="shared" si="524"/>
        <v>-0.54168054168054058</v>
      </c>
      <c r="CD128" s="4">
        <f t="shared" si="525"/>
        <v>-0.52693473246189326</v>
      </c>
      <c r="CE128" s="4">
        <f t="shared" si="526"/>
        <v>-0.45708248156740278</v>
      </c>
      <c r="CF128" s="4">
        <f t="shared" si="527"/>
        <v>-0.34997064004697598</v>
      </c>
      <c r="CG128" s="4">
        <f t="shared" si="528"/>
        <v>-0.23265199534695991</v>
      </c>
      <c r="CH128" s="4">
        <f t="shared" si="529"/>
        <v>-0.12909395170929916</v>
      </c>
      <c r="CI128" s="4">
        <f t="shared" si="530"/>
        <v>-6.4822817631805515E-2</v>
      </c>
      <c r="CJ128" s="4">
        <f t="shared" si="531"/>
        <v>-0.10279949317459201</v>
      </c>
      <c r="CK128" s="4">
        <f t="shared" si="532"/>
        <v>-0.13834887770436302</v>
      </c>
      <c r="CL128" s="4">
        <f t="shared" si="533"/>
        <v>-0.14467661219552691</v>
      </c>
      <c r="CM128" s="4">
        <f t="shared" si="534"/>
        <v>-0.1418607400401948</v>
      </c>
      <c r="CN128" s="4">
        <f t="shared" si="535"/>
        <v>-8.2221386957339451E-2</v>
      </c>
      <c r="CO128" s="4">
        <f t="shared" si="536"/>
        <v>-9.3453576935650824E-3</v>
      </c>
      <c r="CP128" s="4">
        <f t="shared" si="537"/>
        <v>4.6464083263637559E-2</v>
      </c>
      <c r="CQ128" s="4">
        <f t="shared" si="538"/>
        <v>0.14778552625502298</v>
      </c>
      <c r="CR128" s="4">
        <f t="shared" si="539"/>
        <v>0.17621347003226798</v>
      </c>
      <c r="CS128" s="4">
        <f t="shared" si="540"/>
        <v>0.18001184888119179</v>
      </c>
      <c r="CT128" s="4">
        <f t="shared" si="541"/>
        <v>0.15349194167306213</v>
      </c>
      <c r="CU128" s="4">
        <f t="shared" si="542"/>
        <v>6.7251003160796741E-2</v>
      </c>
      <c r="CV128" s="4">
        <f t="shared" si="543"/>
        <v>3.3423204616859256E-2</v>
      </c>
      <c r="CW128" s="4">
        <f t="shared" si="544"/>
        <v>3.9854751572049332E-2</v>
      </c>
      <c r="CX128" s="4">
        <f t="shared" si="545"/>
        <v>5.4871490968152525E-2</v>
      </c>
      <c r="CY128" s="4">
        <f t="shared" si="546"/>
        <v>7.8498070255773614E-2</v>
      </c>
      <c r="CZ128" s="4">
        <f t="shared" si="547"/>
        <v>7.6093573354204511E-2</v>
      </c>
      <c r="DA128" s="4">
        <f t="shared" si="548"/>
        <v>7.0955534531692968E-2</v>
      </c>
      <c r="DB128" s="4">
        <f t="shared" si="549"/>
        <v>4.9121158405057166E-2</v>
      </c>
      <c r="DC128" s="4">
        <f t="shared" si="550"/>
        <v>7.8428047565550399E-2</v>
      </c>
      <c r="DD128" s="4">
        <f t="shared" si="551"/>
        <v>7.3608277776609138E-2</v>
      </c>
      <c r="DE128" s="4">
        <f t="shared" si="552"/>
        <v>8.5413107787174772E-2</v>
      </c>
      <c r="DF128" s="4">
        <f t="shared" si="553"/>
        <v>5.9983039278549637E-2</v>
      </c>
      <c r="DG128" s="4">
        <f t="shared" si="554"/>
        <v>2.8719716085092547E-2</v>
      </c>
      <c r="DH128" s="4">
        <f t="shared" si="555"/>
        <v>6.502479070145474E-2</v>
      </c>
      <c r="DI128" s="4">
        <f t="shared" si="556"/>
        <v>5.6537102473498031E-2</v>
      </c>
      <c r="DJ128" s="4">
        <f t="shared" si="557"/>
        <v>0.10645563009681379</v>
      </c>
      <c r="DK128" s="4">
        <f t="shared" si="558"/>
        <v>0.16172183843788579</v>
      </c>
      <c r="DL128" s="4">
        <f t="shared" si="559"/>
        <v>0.15845349389954108</v>
      </c>
      <c r="DM128" s="4">
        <f t="shared" si="560"/>
        <v>0.13617525162818242</v>
      </c>
      <c r="DN128" s="4">
        <f t="shared" si="561"/>
        <v>0.10403580402010107</v>
      </c>
      <c r="DO128" s="4">
        <f t="shared" si="562"/>
        <v>7.5989322525963479E-2</v>
      </c>
      <c r="DP128" s="4">
        <f t="shared" si="563"/>
        <v>8.151857458949624E-2</v>
      </c>
      <c r="DQ128" s="4">
        <f t="shared" si="564"/>
        <v>0.10818747343611133</v>
      </c>
      <c r="DR128" s="4">
        <f t="shared" si="565"/>
        <v>0.12464046021092978</v>
      </c>
      <c r="DS128" s="4">
        <f t="shared" si="566"/>
        <v>4.2044911610128619E-2</v>
      </c>
      <c r="DT128" s="4">
        <f t="shared" si="567"/>
        <v>-0.17824973926234974</v>
      </c>
      <c r="DU128" s="4">
        <f t="shared" si="568"/>
        <v>-0.20504138449962434</v>
      </c>
      <c r="DV128" s="4">
        <f t="shared" si="569"/>
        <v>-0.14236208672848183</v>
      </c>
      <c r="DW128" s="4">
        <f t="shared" si="570"/>
        <v>-9.534492428491334E-2</v>
      </c>
      <c r="DX128" s="4">
        <f t="shared" si="571"/>
        <v>0.10536519576853413</v>
      </c>
      <c r="DY128" s="4">
        <f t="shared" si="572"/>
        <v>0.11837942647208913</v>
      </c>
      <c r="DZ128" s="4">
        <f t="shared" si="573"/>
        <v>0.12944460175559314</v>
      </c>
      <c r="EA128" s="4">
        <f t="shared" si="574"/>
        <v>0.20253984971543099</v>
      </c>
      <c r="EB128" s="4">
        <f t="shared" si="575"/>
        <v>0.16181229773462799</v>
      </c>
      <c r="EC128" s="4">
        <f t="shared" si="576"/>
        <v>0.11346296803474247</v>
      </c>
      <c r="ED128" s="4">
        <f t="shared" si="577"/>
        <v>-1.9190542900466465E-3</v>
      </c>
      <c r="EE128" s="4">
        <f t="shared" si="578"/>
        <v>-0.10135587385974612</v>
      </c>
      <c r="EF128" s="4">
        <f t="shared" si="579"/>
        <v>-8.1566068515497844E-2</v>
      </c>
      <c r="EG128" s="4">
        <f t="shared" si="580"/>
        <v>-9.1810159075152803E-2</v>
      </c>
      <c r="EH128" s="4">
        <f t="shared" si="581"/>
        <v>-9.3801590874980939E-2</v>
      </c>
      <c r="EI128" s="4">
        <f t="shared" si="582"/>
        <v>-7.6800599419311999E-2</v>
      </c>
      <c r="EJ128" s="4">
        <f t="shared" si="583"/>
        <v>-9.1671031953903123E-2</v>
      </c>
      <c r="EK128" s="4">
        <f t="shared" si="584"/>
        <v>-5.2521008403361553E-2</v>
      </c>
      <c r="EL128" s="4">
        <f t="shared" si="585"/>
        <v>-8.8105726872246326E-2</v>
      </c>
      <c r="EM128" s="4">
        <f t="shared" si="586"/>
        <v>-6.1497176720523523E-2</v>
      </c>
      <c r="EN128" s="4">
        <f t="shared" si="587"/>
        <v>-3.5262239708993975E-2</v>
      </c>
      <c r="EO128" s="4">
        <f t="shared" si="588"/>
        <v>-3.7024010070530133E-2</v>
      </c>
      <c r="EP128" s="10">
        <f t="shared" si="589"/>
        <v>9.8524012886783956E-3</v>
      </c>
      <c r="EQ128" s="10">
        <f t="shared" si="590"/>
        <v>-2.5574305933587126E-2</v>
      </c>
      <c r="ER128" s="10">
        <f t="shared" si="591"/>
        <v>-8.4022134002470938E-2</v>
      </c>
      <c r="ES128" s="10">
        <f t="shared" si="592"/>
        <v>-0.10343384903891263</v>
      </c>
      <c r="ET128" s="10">
        <f t="shared" si="593"/>
        <v>-0.10192079789853359</v>
      </c>
      <c r="EU128" s="10">
        <f t="shared" si="594"/>
        <v>-8.4656672762162544E-2</v>
      </c>
      <c r="EV128" s="10">
        <f t="shared" si="595"/>
        <v>-2.6379537021985536E-2</v>
      </c>
      <c r="EW128" s="10">
        <f t="shared" si="596"/>
        <v>1.1833053032399534E-2</v>
      </c>
      <c r="EX128" s="10">
        <f t="shared" si="597"/>
        <v>4.2868583261878493E-2</v>
      </c>
      <c r="EY128" s="10">
        <f t="shared" si="598"/>
        <v>7.8532771610500082E-2</v>
      </c>
      <c r="EZ128" s="10">
        <f t="shared" si="599"/>
        <v>0.10109864632630118</v>
      </c>
      <c r="FA128" s="10">
        <f t="shared" si="600"/>
        <v>0.11074728081683069</v>
      </c>
      <c r="FB128" s="10">
        <f t="shared" si="601"/>
        <v>0.10503290095590345</v>
      </c>
      <c r="FC128" s="10">
        <f t="shared" si="602"/>
        <v>9.3913009531268202E-2</v>
      </c>
      <c r="FD128" s="10">
        <f t="shared" si="603"/>
        <v>8.3636238901879323E-2</v>
      </c>
      <c r="FE128" s="10">
        <f t="shared" si="604"/>
        <v>6.8415959929420608E-2</v>
      </c>
      <c r="FF128" s="10">
        <f t="shared" si="605"/>
        <v>6.0016859241198171E-2</v>
      </c>
      <c r="FG128" s="10">
        <f t="shared" si="606"/>
        <v>4.8635415691506791E-2</v>
      </c>
      <c r="FH128" s="10">
        <f t="shared" si="607"/>
        <v>3.8607678843073395E-2</v>
      </c>
      <c r="FI128" s="10">
        <f t="shared" si="608"/>
        <v>3.5402311718115871E-2</v>
      </c>
      <c r="FJ128" s="10">
        <f t="shared" si="609"/>
        <v>3.0503354431932691E-2</v>
      </c>
      <c r="FK128" s="10">
        <f t="shared" si="610"/>
        <v>3.1169703510817093E-2</v>
      </c>
      <c r="FL128" s="10">
        <f t="shared" si="611"/>
        <v>2.4602644746881196E-2</v>
      </c>
      <c r="FM128" s="10">
        <f t="shared" si="612"/>
        <v>1.8825411071860219E-2</v>
      </c>
      <c r="FN128" s="10">
        <f t="shared" si="613"/>
        <v>1.3280092429267571E-2</v>
      </c>
    </row>
    <row r="129" spans="2:170" x14ac:dyDescent="0.2">
      <c r="B129" t="str">
        <f t="shared" si="614"/>
        <v xml:space="preserve">   Professional and business services</v>
      </c>
      <c r="C129" s="4"/>
      <c r="D129" s="4"/>
      <c r="E129" s="4"/>
      <c r="F129" s="4"/>
      <c r="G129" s="4">
        <f t="shared" si="450"/>
        <v>0.25804493017607871</v>
      </c>
      <c r="H129" s="4">
        <f t="shared" si="451"/>
        <v>-5.1132433001471099E-2</v>
      </c>
      <c r="I129" s="4">
        <f t="shared" si="452"/>
        <v>-0.18743305962156553</v>
      </c>
      <c r="J129" s="4">
        <f t="shared" si="453"/>
        <v>-7.1953230400238974E-2</v>
      </c>
      <c r="K129" s="4">
        <f t="shared" si="454"/>
        <v>0.32777026011125893</v>
      </c>
      <c r="L129" s="4">
        <f t="shared" si="455"/>
        <v>0.24870404218979028</v>
      </c>
      <c r="M129" s="4">
        <f t="shared" si="456"/>
        <v>2.9783178460821911E-3</v>
      </c>
      <c r="N129" s="4">
        <f t="shared" si="457"/>
        <v>-1.4909351145037081E-2</v>
      </c>
      <c r="O129" s="4">
        <f t="shared" si="458"/>
        <v>0.10060659860926319</v>
      </c>
      <c r="P129" s="4">
        <f t="shared" si="459"/>
        <v>0.38092425808356678</v>
      </c>
      <c r="Q129" s="4">
        <f t="shared" si="460"/>
        <v>0.88040652328054658</v>
      </c>
      <c r="R129" s="4">
        <f t="shared" si="461"/>
        <v>0.77857732688451087</v>
      </c>
      <c r="S129" s="4">
        <f t="shared" si="462"/>
        <v>0.57682686365107849</v>
      </c>
      <c r="T129" s="4">
        <f t="shared" si="463"/>
        <v>0.7328154770628752</v>
      </c>
      <c r="U129" s="4">
        <f t="shared" si="464"/>
        <v>0.667205822887181</v>
      </c>
      <c r="V129" s="4">
        <f t="shared" si="465"/>
        <v>1.0374842472377723</v>
      </c>
      <c r="W129" s="4">
        <f t="shared" si="466"/>
        <v>0.80217023510880148</v>
      </c>
      <c r="X129" s="4">
        <f t="shared" si="467"/>
        <v>0.4441348079770121</v>
      </c>
      <c r="Y129" s="4">
        <f t="shared" si="468"/>
        <v>0.34386106856994364</v>
      </c>
      <c r="Z129" s="4">
        <f t="shared" si="469"/>
        <v>0.30930492310336011</v>
      </c>
      <c r="AA129" s="4">
        <f t="shared" si="470"/>
        <v>0.67058790100304</v>
      </c>
      <c r="AB129" s="4">
        <f t="shared" si="471"/>
        <v>0.76938364137069593</v>
      </c>
      <c r="AC129" s="4">
        <f t="shared" si="472"/>
        <v>0.90849913678431193</v>
      </c>
      <c r="AD129" s="4">
        <f t="shared" si="473"/>
        <v>1.0036496350364956</v>
      </c>
      <c r="AE129" s="4">
        <f t="shared" si="474"/>
        <v>0.96012022374975781</v>
      </c>
      <c r="AF129" s="4">
        <f t="shared" si="475"/>
        <v>1.3195307108350574</v>
      </c>
      <c r="AG129" s="4">
        <f t="shared" si="476"/>
        <v>1.1314684552047549</v>
      </c>
      <c r="AH129" s="4">
        <f t="shared" si="477"/>
        <v>1.059691482226693</v>
      </c>
      <c r="AI129" s="4">
        <f t="shared" si="478"/>
        <v>1.0395947702018185</v>
      </c>
      <c r="AJ129" s="4">
        <f t="shared" si="479"/>
        <v>0.67595673876871909</v>
      </c>
      <c r="AK129" s="4">
        <f t="shared" si="480"/>
        <v>0.73519960926454453</v>
      </c>
      <c r="AL129" s="4">
        <f t="shared" si="481"/>
        <v>0.56464273054134817</v>
      </c>
      <c r="AM129" s="4">
        <f t="shared" si="482"/>
        <v>0.43947764942240281</v>
      </c>
      <c r="AN129" s="4">
        <f t="shared" si="483"/>
        <v>0.7453631478592494</v>
      </c>
      <c r="AO129" s="4">
        <f t="shared" si="484"/>
        <v>0.88371750497090995</v>
      </c>
      <c r="AP129" s="4">
        <f t="shared" si="485"/>
        <v>1.0837270469046836</v>
      </c>
      <c r="AQ129" s="4">
        <f t="shared" si="486"/>
        <v>1.1168301447023392</v>
      </c>
      <c r="AR129" s="4">
        <f t="shared" si="487"/>
        <v>0.90425531914893331</v>
      </c>
      <c r="AS129" s="4">
        <f t="shared" si="488"/>
        <v>0.9279462894137398</v>
      </c>
      <c r="AT129" s="4">
        <f t="shared" si="489"/>
        <v>0.67377743916956068</v>
      </c>
      <c r="AU129" s="4">
        <f t="shared" si="490"/>
        <v>-2.6092938302059263E-2</v>
      </c>
      <c r="AV129" s="4">
        <f t="shared" si="491"/>
        <v>-0.42201056205205367</v>
      </c>
      <c r="AW129" s="4">
        <f t="shared" si="492"/>
        <v>-1.2181668818213791</v>
      </c>
      <c r="AX129" s="4">
        <f t="shared" si="493"/>
        <v>-1.6198678897369476</v>
      </c>
      <c r="AY129" s="4">
        <f t="shared" si="494"/>
        <v>-1.2611554720526095</v>
      </c>
      <c r="AZ129" s="4">
        <f t="shared" si="495"/>
        <v>-1.0376533434183488</v>
      </c>
      <c r="BA129" s="4">
        <f t="shared" si="496"/>
        <v>-0.53249916423898203</v>
      </c>
      <c r="BB129" s="4">
        <f t="shared" si="497"/>
        <v>-0.19177084597645308</v>
      </c>
      <c r="BC129" s="4">
        <f t="shared" si="498"/>
        <v>-0.13764286592109945</v>
      </c>
      <c r="BD129" s="4">
        <f t="shared" si="499"/>
        <v>-0.19527870473365608</v>
      </c>
      <c r="BE129" s="4">
        <f t="shared" si="500"/>
        <v>-0.22427050473186039</v>
      </c>
      <c r="BF129" s="4">
        <f t="shared" si="501"/>
        <v>-0.11372907755828611</v>
      </c>
      <c r="BG129" s="4">
        <f t="shared" si="502"/>
        <v>0.13145493328042207</v>
      </c>
      <c r="BH129" s="4">
        <f t="shared" si="503"/>
        <v>0.39568971953313586</v>
      </c>
      <c r="BI129" s="4">
        <f t="shared" si="504"/>
        <v>0.54765875880610204</v>
      </c>
      <c r="BJ129" s="4">
        <f t="shared" si="505"/>
        <v>0.67792401291283633</v>
      </c>
      <c r="BK129" s="4">
        <f t="shared" si="506"/>
        <v>0.68057625434674551</v>
      </c>
      <c r="BL129" s="4">
        <f t="shared" si="507"/>
        <v>0.70227497527201022</v>
      </c>
      <c r="BM129" s="4">
        <f t="shared" si="508"/>
        <v>0.81841936597150367</v>
      </c>
      <c r="BN129" s="4">
        <f t="shared" si="509"/>
        <v>0.79304858646432896</v>
      </c>
      <c r="BO129" s="4">
        <f t="shared" si="510"/>
        <v>0.7677309285888384</v>
      </c>
      <c r="BP129" s="4">
        <f t="shared" si="511"/>
        <v>0.87681159420289567</v>
      </c>
      <c r="BQ129" s="4">
        <f t="shared" si="512"/>
        <v>0.86378578112627813</v>
      </c>
      <c r="BR129" s="4">
        <f t="shared" si="513"/>
        <v>0.85887823858783241</v>
      </c>
      <c r="BS129" s="4">
        <f t="shared" si="514"/>
        <v>0.9185115402731977</v>
      </c>
      <c r="BT129" s="4">
        <f t="shared" si="515"/>
        <v>0.76444735365625804</v>
      </c>
      <c r="BU129" s="4">
        <f t="shared" si="516"/>
        <v>0.65476328681882734</v>
      </c>
      <c r="BV129" s="4">
        <f t="shared" si="517"/>
        <v>0.60026781179295252</v>
      </c>
      <c r="BW129" s="4">
        <f t="shared" si="518"/>
        <v>0.55957791837014148</v>
      </c>
      <c r="BX129" s="4">
        <f t="shared" si="519"/>
        <v>0.50344702467343949</v>
      </c>
      <c r="BY129" s="4">
        <f t="shared" si="520"/>
        <v>0.2882558270465036</v>
      </c>
      <c r="BZ129" s="4">
        <f t="shared" si="521"/>
        <v>-0.18131351569145282</v>
      </c>
      <c r="CA129" s="4">
        <f t="shared" si="522"/>
        <v>-0.76512455516013989</v>
      </c>
      <c r="CB129" s="4">
        <f t="shared" si="523"/>
        <v>-1.4622746494547074</v>
      </c>
      <c r="CC129" s="4">
        <f t="shared" si="524"/>
        <v>-1.5806415806415837</v>
      </c>
      <c r="CD129" s="4">
        <f t="shared" si="525"/>
        <v>-1.261929530960243</v>
      </c>
      <c r="CE129" s="4">
        <f t="shared" si="526"/>
        <v>-0.77635114959689522</v>
      </c>
      <c r="CF129" s="4">
        <f t="shared" si="527"/>
        <v>4.6975924838502494E-3</v>
      </c>
      <c r="CG129" s="4">
        <f t="shared" si="528"/>
        <v>0.36322199273556155</v>
      </c>
      <c r="CH129" s="4">
        <f t="shared" si="529"/>
        <v>0.54506335166148745</v>
      </c>
      <c r="CI129" s="4">
        <f t="shared" si="530"/>
        <v>0.66023240180543552</v>
      </c>
      <c r="CJ129" s="4">
        <f t="shared" si="531"/>
        <v>0.7004709651198916</v>
      </c>
      <c r="CK129" s="4">
        <f t="shared" si="532"/>
        <v>0.80624001144956059</v>
      </c>
      <c r="CL129" s="4">
        <f t="shared" si="533"/>
        <v>0.80876597965040398</v>
      </c>
      <c r="CM129" s="4">
        <f t="shared" si="534"/>
        <v>0.78732710722307908</v>
      </c>
      <c r="CN129" s="4">
        <f t="shared" si="535"/>
        <v>0.92557789889118713</v>
      </c>
      <c r="CO129" s="4">
        <f t="shared" si="536"/>
        <v>0.78734638568291548</v>
      </c>
      <c r="CP129" s="4">
        <f t="shared" si="537"/>
        <v>0.87817117368274289</v>
      </c>
      <c r="CQ129" s="4">
        <f t="shared" si="538"/>
        <v>0.92135039024615406</v>
      </c>
      <c r="CR129" s="4">
        <f t="shared" si="539"/>
        <v>0.7391811794860037</v>
      </c>
      <c r="CS129" s="4">
        <f t="shared" si="540"/>
        <v>0.79752084947363411</v>
      </c>
      <c r="CT129" s="4">
        <f t="shared" si="541"/>
        <v>0.72231501963793898</v>
      </c>
      <c r="CU129" s="4">
        <f t="shared" si="542"/>
        <v>0.6747517317133318</v>
      </c>
      <c r="CV129" s="4">
        <f t="shared" si="543"/>
        <v>0.6083023240268306</v>
      </c>
      <c r="CW129" s="4">
        <f t="shared" si="544"/>
        <v>0.78823841998051669</v>
      </c>
      <c r="CX129" s="4">
        <f t="shared" si="545"/>
        <v>0.77039573319286581</v>
      </c>
      <c r="CY129" s="4">
        <f t="shared" si="546"/>
        <v>0.75445367523603879</v>
      </c>
      <c r="CZ129" s="4">
        <f t="shared" si="547"/>
        <v>0.91747108444212366</v>
      </c>
      <c r="DA129" s="4">
        <f t="shared" si="548"/>
        <v>0.83641524038874837</v>
      </c>
      <c r="DB129" s="4">
        <f t="shared" si="549"/>
        <v>0.81583837003181803</v>
      </c>
      <c r="DC129" s="4">
        <f t="shared" si="550"/>
        <v>0.86270852322105984</v>
      </c>
      <c r="DD129" s="4">
        <f t="shared" si="551"/>
        <v>0.86857767776399097</v>
      </c>
      <c r="DE129" s="4">
        <f t="shared" si="552"/>
        <v>0.83121536602641699</v>
      </c>
      <c r="DF129" s="4">
        <f t="shared" si="553"/>
        <v>0.78598465261546568</v>
      </c>
      <c r="DG129" s="4">
        <f t="shared" si="554"/>
        <v>0.84107739963484929</v>
      </c>
      <c r="DH129" s="4">
        <f t="shared" si="555"/>
        <v>0.93066731691457549</v>
      </c>
      <c r="DI129" s="4">
        <f t="shared" si="556"/>
        <v>0.95911155981827201</v>
      </c>
      <c r="DJ129" s="4">
        <f t="shared" si="557"/>
        <v>0.92596312216286092</v>
      </c>
      <c r="DK129" s="4">
        <f t="shared" si="558"/>
        <v>0.85253364213552763</v>
      </c>
      <c r="DL129" s="4">
        <f t="shared" si="559"/>
        <v>0.54864522262716109</v>
      </c>
      <c r="DM129" s="4">
        <f t="shared" si="560"/>
        <v>0.46181172291296801</v>
      </c>
      <c r="DN129" s="4">
        <f t="shared" si="561"/>
        <v>0.57710427135678144</v>
      </c>
      <c r="DO129" s="4">
        <f t="shared" si="562"/>
        <v>0.39748261013580893</v>
      </c>
      <c r="DP129" s="4">
        <f t="shared" si="563"/>
        <v>0.73366717130546133</v>
      </c>
      <c r="DQ129" s="4">
        <f t="shared" si="564"/>
        <v>0.91379776670144142</v>
      </c>
      <c r="DR129" s="4">
        <f t="shared" si="565"/>
        <v>0.95685522531160117</v>
      </c>
      <c r="DS129" s="4">
        <f t="shared" si="566"/>
        <v>1.1371237458193979</v>
      </c>
      <c r="DT129" s="4">
        <f t="shared" si="567"/>
        <v>-0.155494453399069</v>
      </c>
      <c r="DU129" s="4">
        <f t="shared" si="568"/>
        <v>-0.13920240782543064</v>
      </c>
      <c r="DV129" s="4">
        <f t="shared" si="569"/>
        <v>0.12175704785989107</v>
      </c>
      <c r="DW129" s="4">
        <f t="shared" si="570"/>
        <v>-0.1701252570573912</v>
      </c>
      <c r="DX129" s="4">
        <f t="shared" si="571"/>
        <v>0.8576726935558614</v>
      </c>
      <c r="DY129" s="4">
        <f t="shared" si="572"/>
        <v>0.92866619042759435</v>
      </c>
      <c r="DZ129" s="4">
        <f t="shared" si="573"/>
        <v>1.0396019578495996</v>
      </c>
      <c r="EA129" s="4">
        <f t="shared" si="574"/>
        <v>2.0193223016628528</v>
      </c>
      <c r="EB129" s="4">
        <f t="shared" si="575"/>
        <v>2.2334092452754835</v>
      </c>
      <c r="EC129" s="4">
        <f t="shared" si="576"/>
        <v>1.6999882624515854</v>
      </c>
      <c r="ED129" s="4">
        <f t="shared" si="577"/>
        <v>0.94033660212247339</v>
      </c>
      <c r="EE129" s="4">
        <f t="shared" si="578"/>
        <v>-9.370637394580611E-2</v>
      </c>
      <c r="EF129" s="4">
        <f t="shared" si="579"/>
        <v>-0.60510641526613373</v>
      </c>
      <c r="EG129" s="4">
        <f t="shared" si="580"/>
        <v>-0.63330272994697656</v>
      </c>
      <c r="EH129" s="4">
        <f t="shared" si="581"/>
        <v>-0.4671319225574076</v>
      </c>
      <c r="EI129" s="4">
        <f t="shared" si="582"/>
        <v>-0.23602135431300847</v>
      </c>
      <c r="EJ129" s="4">
        <f t="shared" si="583"/>
        <v>2.2450048641771272E-2</v>
      </c>
      <c r="EK129" s="4">
        <f t="shared" si="584"/>
        <v>0.13880552220888601</v>
      </c>
      <c r="EL129" s="4">
        <f t="shared" si="585"/>
        <v>-0.1480926047427111</v>
      </c>
      <c r="EM129" s="4">
        <f t="shared" si="586"/>
        <v>-0.48452321052533565</v>
      </c>
      <c r="EN129" s="4">
        <f t="shared" si="587"/>
        <v>-0.38974054415203535</v>
      </c>
      <c r="EO129" s="4">
        <f t="shared" si="588"/>
        <v>-0.55906255206501354</v>
      </c>
      <c r="EP129" s="10">
        <f t="shared" si="589"/>
        <v>-0.41238667865437983</v>
      </c>
      <c r="EQ129" s="10">
        <f t="shared" si="590"/>
        <v>-0.18313592251233973</v>
      </c>
      <c r="ER129" s="10">
        <f t="shared" si="591"/>
        <v>-0.53730946406501601</v>
      </c>
      <c r="ES129" s="10">
        <f t="shared" si="592"/>
        <v>-0.48617721518987317</v>
      </c>
      <c r="ET129" s="10">
        <f t="shared" si="593"/>
        <v>-0.42649237924999006</v>
      </c>
      <c r="EU129" s="10">
        <f t="shared" si="594"/>
        <v>-0.36086048612376853</v>
      </c>
      <c r="EV129" s="10">
        <f t="shared" si="595"/>
        <v>-7.312280581674549E-2</v>
      </c>
      <c r="EW129" s="10">
        <f t="shared" si="596"/>
        <v>7.9751992649078354E-2</v>
      </c>
      <c r="EX129" s="10">
        <f t="shared" si="597"/>
        <v>0.19033828930125621</v>
      </c>
      <c r="EY129" s="10">
        <f t="shared" si="598"/>
        <v>0.35497311407125032</v>
      </c>
      <c r="EZ129" s="10">
        <f t="shared" si="599"/>
        <v>0.46010995157377921</v>
      </c>
      <c r="FA129" s="10">
        <f t="shared" si="600"/>
        <v>0.52243485181868776</v>
      </c>
      <c r="FB129" s="10">
        <f t="shared" si="601"/>
        <v>0.55366175880625024</v>
      </c>
      <c r="FC129" s="10">
        <f t="shared" si="602"/>
        <v>0.56634168577474908</v>
      </c>
      <c r="FD129" s="10">
        <f t="shared" si="603"/>
        <v>0.561163294591148</v>
      </c>
      <c r="FE129" s="10">
        <f t="shared" si="604"/>
        <v>0.53766292902270796</v>
      </c>
      <c r="FF129" s="10">
        <f t="shared" si="605"/>
        <v>0.5168241177790226</v>
      </c>
      <c r="FG129" s="10">
        <f t="shared" si="606"/>
        <v>0.48714368372909367</v>
      </c>
      <c r="FH129" s="10">
        <f t="shared" si="607"/>
        <v>0.46422127399497692</v>
      </c>
      <c r="FI129" s="10">
        <f t="shared" si="608"/>
        <v>0.46414038230108251</v>
      </c>
      <c r="FJ129" s="10">
        <f t="shared" si="609"/>
        <v>0.44447059768457992</v>
      </c>
      <c r="FK129" s="10">
        <f t="shared" si="610"/>
        <v>0.46839630274025046</v>
      </c>
      <c r="FL129" s="10">
        <f t="shared" si="611"/>
        <v>0.45656484553826632</v>
      </c>
      <c r="FM129" s="10">
        <f t="shared" si="612"/>
        <v>0.43703051150205546</v>
      </c>
      <c r="FN129" s="10">
        <f t="shared" si="613"/>
        <v>0.44698215797643426</v>
      </c>
    </row>
    <row r="130" spans="2:170" x14ac:dyDescent="0.2">
      <c r="B130" t="str">
        <f t="shared" si="614"/>
        <v xml:space="preserve">   Other services</v>
      </c>
      <c r="C130" s="4"/>
      <c r="D130" s="4"/>
      <c r="E130" s="4"/>
      <c r="F130" s="4"/>
      <c r="G130" s="4">
        <f t="shared" si="450"/>
        <v>0.46448087431693036</v>
      </c>
      <c r="H130" s="4">
        <f t="shared" si="451"/>
        <v>0.37597377206966243</v>
      </c>
      <c r="I130" s="4">
        <f t="shared" si="452"/>
        <v>0.37486611924312679</v>
      </c>
      <c r="J130" s="4">
        <f t="shared" si="453"/>
        <v>0.44371158746815281</v>
      </c>
      <c r="K130" s="4">
        <f t="shared" si="454"/>
        <v>0.37287625920914136</v>
      </c>
      <c r="L130" s="4">
        <f t="shared" si="455"/>
        <v>0.36556497767655544</v>
      </c>
      <c r="M130" s="4">
        <f t="shared" si="456"/>
        <v>0.34250655229925725</v>
      </c>
      <c r="N130" s="4">
        <f t="shared" si="457"/>
        <v>0.37273377862594781</v>
      </c>
      <c r="O130" s="4">
        <f t="shared" si="458"/>
        <v>0.52078709868324147</v>
      </c>
      <c r="P130" s="4">
        <f t="shared" si="459"/>
        <v>0.71755499778533616</v>
      </c>
      <c r="Q130" s="4">
        <f t="shared" si="460"/>
        <v>0.57610493973056043</v>
      </c>
      <c r="R130" s="4">
        <f t="shared" si="461"/>
        <v>0.35389878494750865</v>
      </c>
      <c r="S130" s="4">
        <f t="shared" si="462"/>
        <v>0.38258924629918706</v>
      </c>
      <c r="T130" s="4">
        <f t="shared" si="463"/>
        <v>0.11138795251353967</v>
      </c>
      <c r="U130" s="4">
        <f t="shared" si="464"/>
        <v>0.25706198370977618</v>
      </c>
      <c r="V130" s="4">
        <f t="shared" si="465"/>
        <v>0.38685853286831734</v>
      </c>
      <c r="W130" s="4">
        <f t="shared" si="466"/>
        <v>0.51047196779649595</v>
      </c>
      <c r="X130" s="4">
        <f t="shared" si="467"/>
        <v>0.51670585503209043</v>
      </c>
      <c r="Y130" s="4">
        <f t="shared" si="468"/>
        <v>0.44499667697287776</v>
      </c>
      <c r="Z130" s="4">
        <f t="shared" si="469"/>
        <v>0.26634590600568858</v>
      </c>
      <c r="AA130" s="4">
        <f t="shared" si="470"/>
        <v>2.841474156793572E-2</v>
      </c>
      <c r="AB130" s="4">
        <f t="shared" si="471"/>
        <v>0.12207932316950691</v>
      </c>
      <c r="AC130" s="4">
        <f t="shared" si="472"/>
        <v>3.1132369173287048E-2</v>
      </c>
      <c r="AD130" s="4">
        <f t="shared" si="473"/>
        <v>0.5360401459853853</v>
      </c>
      <c r="AE130" s="4">
        <f t="shared" si="474"/>
        <v>0.66512676369911983</v>
      </c>
      <c r="AF130" s="4">
        <f t="shared" si="475"/>
        <v>0.72325741890959283</v>
      </c>
      <c r="AG130" s="4">
        <f t="shared" si="476"/>
        <v>0.71159823327334648</v>
      </c>
      <c r="AH130" s="4">
        <f t="shared" si="477"/>
        <v>0.60898725687457944</v>
      </c>
      <c r="AI130" s="4">
        <f t="shared" si="478"/>
        <v>0.58875009945101153</v>
      </c>
      <c r="AJ130" s="4">
        <f t="shared" si="479"/>
        <v>0.63955906821962494</v>
      </c>
      <c r="AK130" s="4">
        <f t="shared" si="480"/>
        <v>0.59895632503020824</v>
      </c>
      <c r="AL130" s="4">
        <f t="shared" si="481"/>
        <v>0.65579581708614088</v>
      </c>
      <c r="AM130" s="4">
        <f t="shared" si="482"/>
        <v>0.44450025113008507</v>
      </c>
      <c r="AN130" s="4">
        <f t="shared" si="483"/>
        <v>0.11390931827750209</v>
      </c>
      <c r="AO130" s="4">
        <f t="shared" si="484"/>
        <v>0.14728625082849722</v>
      </c>
      <c r="AP130" s="4">
        <f t="shared" si="485"/>
        <v>0.10471969217281893</v>
      </c>
      <c r="AQ130" s="4">
        <f t="shared" si="486"/>
        <v>0.31562591045936311</v>
      </c>
      <c r="AR130" s="4">
        <f t="shared" si="487"/>
        <v>0.38684719535782841</v>
      </c>
      <c r="AS130" s="4">
        <f t="shared" si="488"/>
        <v>0.54190145066539031</v>
      </c>
      <c r="AT130" s="4">
        <f t="shared" si="489"/>
        <v>0.40712347031093149</v>
      </c>
      <c r="AU130" s="4">
        <f t="shared" si="490"/>
        <v>0.25381312712005527</v>
      </c>
      <c r="AV130" s="4">
        <f t="shared" si="491"/>
        <v>0.33713692946058021</v>
      </c>
      <c r="AW130" s="4">
        <f t="shared" si="492"/>
        <v>0.15256425302193363</v>
      </c>
      <c r="AX130" s="4">
        <f t="shared" si="493"/>
        <v>0.21240342646406341</v>
      </c>
      <c r="AY130" s="4">
        <f t="shared" si="494"/>
        <v>0.41333959605448495</v>
      </c>
      <c r="AZ130" s="4">
        <f t="shared" si="495"/>
        <v>0.241094854279436</v>
      </c>
      <c r="BA130" s="4">
        <f t="shared" si="496"/>
        <v>0.20774631071207331</v>
      </c>
      <c r="BB130" s="4">
        <f t="shared" si="497"/>
        <v>0.19419832503944054</v>
      </c>
      <c r="BC130" s="4">
        <f t="shared" si="498"/>
        <v>0.14255868256113</v>
      </c>
      <c r="BD130" s="4">
        <f t="shared" si="499"/>
        <v>0.25707576319366671</v>
      </c>
      <c r="BE130" s="4">
        <f t="shared" si="500"/>
        <v>0.26370268138800873</v>
      </c>
      <c r="BF130" s="4">
        <f t="shared" si="501"/>
        <v>0.21262392760897272</v>
      </c>
      <c r="BG130" s="4">
        <f t="shared" si="502"/>
        <v>2.4802817600085219E-2</v>
      </c>
      <c r="BH130" s="4">
        <f t="shared" si="503"/>
        <v>-2.4886145882436145E-3</v>
      </c>
      <c r="BI130" s="4">
        <f t="shared" si="504"/>
        <v>9.9574319782934712E-2</v>
      </c>
      <c r="BJ130" s="4">
        <f t="shared" si="505"/>
        <v>9.9329525701522411E-2</v>
      </c>
      <c r="BK130" s="4">
        <f t="shared" si="506"/>
        <v>0.28812717337306376</v>
      </c>
      <c r="BL130" s="4">
        <f t="shared" si="507"/>
        <v>0.25964391691395405</v>
      </c>
      <c r="BM130" s="4">
        <f t="shared" si="508"/>
        <v>0.26869792437015461</v>
      </c>
      <c r="BN130" s="4">
        <f t="shared" si="509"/>
        <v>0.22029127401786139</v>
      </c>
      <c r="BO130" s="4">
        <f t="shared" si="510"/>
        <v>0.17548135510603141</v>
      </c>
      <c r="BP130" s="4">
        <f t="shared" si="511"/>
        <v>0.16183574879226056</v>
      </c>
      <c r="BQ130" s="4">
        <f t="shared" si="512"/>
        <v>0.115171437483505</v>
      </c>
      <c r="BR130" s="4">
        <f t="shared" si="513"/>
        <v>0.13523773370031617</v>
      </c>
      <c r="BS130" s="4">
        <f t="shared" si="514"/>
        <v>0.22845030617051554</v>
      </c>
      <c r="BT130" s="4">
        <f t="shared" si="515"/>
        <v>0.28053113895642873</v>
      </c>
      <c r="BU130" s="4">
        <f t="shared" si="516"/>
        <v>0.37381875594974112</v>
      </c>
      <c r="BV130" s="4">
        <f t="shared" si="517"/>
        <v>0.5148450847300825</v>
      </c>
      <c r="BW130" s="4">
        <f t="shared" si="518"/>
        <v>0.45908229221387675</v>
      </c>
      <c r="BX130" s="4">
        <f t="shared" si="519"/>
        <v>0.51932148040637316</v>
      </c>
      <c r="BY130" s="4">
        <f t="shared" si="520"/>
        <v>0.59903164058103509</v>
      </c>
      <c r="BZ130" s="4">
        <f t="shared" si="521"/>
        <v>0.52603303935176149</v>
      </c>
      <c r="CA130" s="4">
        <f t="shared" si="522"/>
        <v>0.66281138790034766</v>
      </c>
      <c r="CB130" s="4">
        <f t="shared" si="523"/>
        <v>0.54751836189629033</v>
      </c>
      <c r="CC130" s="4">
        <f t="shared" si="524"/>
        <v>0.43512043512043574</v>
      </c>
      <c r="CD130" s="4">
        <f t="shared" si="525"/>
        <v>0.46135058121127037</v>
      </c>
      <c r="CE130" s="4">
        <f t="shared" si="526"/>
        <v>0.27792452396812339</v>
      </c>
      <c r="CF130" s="4">
        <f t="shared" si="527"/>
        <v>0.33352906635348795</v>
      </c>
      <c r="CG130" s="4">
        <f t="shared" si="528"/>
        <v>0.37034399259311818</v>
      </c>
      <c r="CH130" s="4">
        <f t="shared" si="529"/>
        <v>0.45182883098254678</v>
      </c>
      <c r="CI130" s="4">
        <f t="shared" si="530"/>
        <v>0.53298761163929465</v>
      </c>
      <c r="CJ130" s="4">
        <f t="shared" si="531"/>
        <v>0.57615529895526008</v>
      </c>
      <c r="CK130" s="4">
        <f t="shared" si="532"/>
        <v>0.52477160508550746</v>
      </c>
      <c r="CL130" s="4">
        <f t="shared" si="533"/>
        <v>0.38659488176837759</v>
      </c>
      <c r="CM130" s="4">
        <f t="shared" si="534"/>
        <v>0.37356661543916569</v>
      </c>
      <c r="CN130" s="4">
        <f t="shared" si="535"/>
        <v>0.31009208795339088</v>
      </c>
      <c r="CO130" s="4">
        <f t="shared" si="536"/>
        <v>0.21494322695201798</v>
      </c>
      <c r="CP130" s="4">
        <f t="shared" si="537"/>
        <v>0.27181488709228929</v>
      </c>
      <c r="CQ130" s="4">
        <f t="shared" si="538"/>
        <v>0.14316722855955361</v>
      </c>
      <c r="CR130" s="4">
        <f t="shared" si="539"/>
        <v>0.18307892990368407</v>
      </c>
      <c r="CS130" s="4">
        <f t="shared" si="540"/>
        <v>0.20507678986463074</v>
      </c>
      <c r="CT130" s="4">
        <f t="shared" si="541"/>
        <v>0.25732472574600301</v>
      </c>
      <c r="CU130" s="4">
        <f t="shared" si="542"/>
        <v>0.43937322065056006</v>
      </c>
      <c r="CV130" s="4">
        <f t="shared" si="543"/>
        <v>0.32086276432183786</v>
      </c>
      <c r="CW130" s="4">
        <f t="shared" si="544"/>
        <v>0.38083429279958741</v>
      </c>
      <c r="CX130" s="4">
        <f t="shared" si="545"/>
        <v>0.25679857773096038</v>
      </c>
      <c r="CY130" s="4">
        <f t="shared" si="546"/>
        <v>0.15481563856000027</v>
      </c>
      <c r="CZ130" s="4">
        <f t="shared" si="547"/>
        <v>0.32394121227932593</v>
      </c>
      <c r="DA130" s="4">
        <f t="shared" si="548"/>
        <v>0.23651844843898831</v>
      </c>
      <c r="DB130" s="4">
        <f t="shared" si="549"/>
        <v>0.36520513422890849</v>
      </c>
      <c r="DC130" s="4">
        <f t="shared" si="550"/>
        <v>0.54475697903638454</v>
      </c>
      <c r="DD130" s="4">
        <f t="shared" si="551"/>
        <v>0.5867631285621201</v>
      </c>
      <c r="DE130" s="4">
        <f t="shared" si="552"/>
        <v>0.59997500104160906</v>
      </c>
      <c r="DF130" s="4">
        <f t="shared" si="553"/>
        <v>0.57914658613770864</v>
      </c>
      <c r="DG130" s="4">
        <f t="shared" si="554"/>
        <v>0.42874433298459558</v>
      </c>
      <c r="DH130" s="4">
        <f t="shared" si="555"/>
        <v>0.35154027472973237</v>
      </c>
      <c r="DI130" s="4">
        <f t="shared" si="556"/>
        <v>0.40383644623926285</v>
      </c>
      <c r="DJ130" s="4">
        <f t="shared" si="557"/>
        <v>0.44389989153577908</v>
      </c>
      <c r="DK130" s="4">
        <f t="shared" si="558"/>
        <v>0.53108653116639071</v>
      </c>
      <c r="DL130" s="4">
        <f t="shared" si="559"/>
        <v>0.5070511804785276</v>
      </c>
      <c r="DM130" s="4">
        <f t="shared" si="560"/>
        <v>0.52496546279851009</v>
      </c>
      <c r="DN130" s="4">
        <f t="shared" si="561"/>
        <v>0.51821608040200695</v>
      </c>
      <c r="DO130" s="4">
        <f t="shared" si="562"/>
        <v>0.51438926017575048</v>
      </c>
      <c r="DP130" s="4">
        <f t="shared" si="563"/>
        <v>0.53957532704475786</v>
      </c>
      <c r="DQ130" s="4">
        <f t="shared" si="564"/>
        <v>0.54093736718056318</v>
      </c>
      <c r="DR130" s="4">
        <f t="shared" si="565"/>
        <v>0.49664429530200571</v>
      </c>
      <c r="DS130" s="4">
        <f t="shared" si="566"/>
        <v>0.26946966077401652</v>
      </c>
      <c r="DT130" s="4">
        <f t="shared" si="567"/>
        <v>-1.8261116905281047</v>
      </c>
      <c r="DU130" s="4">
        <f t="shared" si="568"/>
        <v>-1.2471783295711132</v>
      </c>
      <c r="DV130" s="4">
        <f t="shared" si="569"/>
        <v>-1.221316849302249</v>
      </c>
      <c r="DW130" s="4">
        <f t="shared" si="570"/>
        <v>-1.1460085997382725</v>
      </c>
      <c r="DX130" s="4">
        <f t="shared" si="571"/>
        <v>1.1253002908079481</v>
      </c>
      <c r="DY130" s="4">
        <f t="shared" si="572"/>
        <v>0.59393815695480734</v>
      </c>
      <c r="DZ130" s="4">
        <f t="shared" si="573"/>
        <v>0.62092957404635485</v>
      </c>
      <c r="EA130" s="4">
        <f t="shared" si="574"/>
        <v>0.61774654163205434</v>
      </c>
      <c r="EB130" s="4">
        <f t="shared" si="575"/>
        <v>0.53737664309400512</v>
      </c>
      <c r="EC130" s="4">
        <f t="shared" si="576"/>
        <v>0.5281896787824214</v>
      </c>
      <c r="ED130" s="4">
        <f t="shared" si="577"/>
        <v>0.34159166362817234</v>
      </c>
      <c r="EE130" s="4">
        <f t="shared" si="578"/>
        <v>0.5086917442772162</v>
      </c>
      <c r="EF130" s="4">
        <f t="shared" si="579"/>
        <v>0.43818050760650068</v>
      </c>
      <c r="EG130" s="4">
        <f t="shared" si="580"/>
        <v>0.34100916227913358</v>
      </c>
      <c r="EH130" s="4">
        <f t="shared" si="581"/>
        <v>0.48214017709741808</v>
      </c>
      <c r="EI130" s="4">
        <f t="shared" si="582"/>
        <v>0.36527114357965734</v>
      </c>
      <c r="EJ130" s="4">
        <f t="shared" si="583"/>
        <v>0.45835515976951946</v>
      </c>
      <c r="EK130" s="4">
        <f t="shared" si="584"/>
        <v>0.41454081632652984</v>
      </c>
      <c r="EL130" s="4">
        <f t="shared" si="585"/>
        <v>0.22869997188113997</v>
      </c>
      <c r="EM130" s="4">
        <f t="shared" si="586"/>
        <v>0.14908406477702363</v>
      </c>
      <c r="EN130" s="4">
        <f t="shared" si="587"/>
        <v>0.15589621766080805</v>
      </c>
      <c r="EO130" s="4">
        <f t="shared" si="588"/>
        <v>0.24065606545845025</v>
      </c>
      <c r="EP130" s="10">
        <f t="shared" si="589"/>
        <v>0.29151120101895228</v>
      </c>
      <c r="EQ130" s="10">
        <f t="shared" si="590"/>
        <v>0.39150226193382265</v>
      </c>
      <c r="ER130" s="10">
        <f t="shared" si="591"/>
        <v>2.3182652335121443E-2</v>
      </c>
      <c r="ES130" s="10">
        <f t="shared" si="592"/>
        <v>-0.28066385372714669</v>
      </c>
      <c r="ET130" s="10">
        <f t="shared" si="593"/>
        <v>-0.32269382132907404</v>
      </c>
      <c r="EU130" s="10">
        <f t="shared" si="594"/>
        <v>-0.39387320880166143</v>
      </c>
      <c r="EV130" s="10">
        <f t="shared" si="595"/>
        <v>-0.11032873891679094</v>
      </c>
      <c r="EW130" s="10">
        <f t="shared" si="596"/>
        <v>0.11659866755887424</v>
      </c>
      <c r="EX130" s="10">
        <f t="shared" si="597"/>
        <v>0.24419486129375831</v>
      </c>
      <c r="EY130" s="10">
        <f t="shared" si="598"/>
        <v>0.34952867001334864</v>
      </c>
      <c r="EZ130" s="10">
        <f t="shared" si="599"/>
        <v>0.36326910314408201</v>
      </c>
      <c r="FA130" s="10">
        <f t="shared" si="600"/>
        <v>0.33902157993739118</v>
      </c>
      <c r="FB130" s="10">
        <f t="shared" si="601"/>
        <v>0.30264498784947247</v>
      </c>
      <c r="FC130" s="10">
        <f t="shared" si="602"/>
        <v>0.2670959430397396</v>
      </c>
      <c r="FD130" s="10">
        <f t="shared" si="603"/>
        <v>0.23363652475174115</v>
      </c>
      <c r="FE130" s="10">
        <f t="shared" si="604"/>
        <v>0.19432523194262302</v>
      </c>
      <c r="FF130" s="10">
        <f t="shared" si="605"/>
        <v>0.16433794620904837</v>
      </c>
      <c r="FG130" s="10">
        <f t="shared" si="606"/>
        <v>0.13653174405345209</v>
      </c>
      <c r="FH130" s="10">
        <f t="shared" si="607"/>
        <v>0.11860704968755804</v>
      </c>
      <c r="FI130" s="10">
        <f t="shared" si="608"/>
        <v>0.12448574067336654</v>
      </c>
      <c r="FJ130" s="10">
        <f t="shared" si="609"/>
        <v>0.1201716594565506</v>
      </c>
      <c r="FK130" s="10">
        <f t="shared" si="610"/>
        <v>0.1528291888459446</v>
      </c>
      <c r="FL130" s="10">
        <f t="shared" si="611"/>
        <v>0.14900544741558197</v>
      </c>
      <c r="FM130" s="10">
        <f t="shared" si="612"/>
        <v>0.13953673450439058</v>
      </c>
      <c r="FN130" s="10">
        <f t="shared" si="613"/>
        <v>0.15088107669512782</v>
      </c>
    </row>
    <row r="131" spans="2:170" x14ac:dyDescent="0.2">
      <c r="B131" t="str">
        <f t="shared" si="614"/>
        <v xml:space="preserve">      Leisure and Hospitality</v>
      </c>
      <c r="C131" s="4"/>
      <c r="D131" s="4"/>
      <c r="E131" s="4"/>
      <c r="F131" s="4"/>
      <c r="G131" s="4">
        <f t="shared" si="450"/>
        <v>0.25804493017607699</v>
      </c>
      <c r="H131" s="4">
        <f t="shared" si="451"/>
        <v>0.12933497759196322</v>
      </c>
      <c r="I131" s="4">
        <f t="shared" si="452"/>
        <v>-5.9502558610021745E-2</v>
      </c>
      <c r="J131" s="4">
        <f t="shared" si="453"/>
        <v>2.9980512666767371E-2</v>
      </c>
      <c r="K131" s="4">
        <f t="shared" si="454"/>
        <v>-3.0070666065251512E-2</v>
      </c>
      <c r="L131" s="4">
        <f t="shared" si="455"/>
        <v>5.0939382135259059E-2</v>
      </c>
      <c r="M131" s="4">
        <f t="shared" si="456"/>
        <v>0.29187514891589322</v>
      </c>
      <c r="N131" s="4">
        <f t="shared" si="457"/>
        <v>0.27731393129770837</v>
      </c>
      <c r="O131" s="4">
        <f t="shared" si="458"/>
        <v>0.26039354934161679</v>
      </c>
      <c r="P131" s="4">
        <f t="shared" si="459"/>
        <v>0.3041488262217617</v>
      </c>
      <c r="Q131" s="4">
        <f t="shared" si="460"/>
        <v>0.33679981091940442</v>
      </c>
      <c r="R131" s="4">
        <f t="shared" si="461"/>
        <v>0.2034918013448142</v>
      </c>
      <c r="S131" s="4">
        <f t="shared" si="462"/>
        <v>0.20306659995879839</v>
      </c>
      <c r="T131" s="4">
        <f t="shared" si="463"/>
        <v>0.23743221456837263</v>
      </c>
      <c r="U131" s="4">
        <f t="shared" si="464"/>
        <v>7.2208422390386995E-2</v>
      </c>
      <c r="V131" s="4">
        <f t="shared" si="465"/>
        <v>0.32238211072359957</v>
      </c>
      <c r="W131" s="4">
        <f t="shared" si="466"/>
        <v>0.40254360889096241</v>
      </c>
      <c r="X131" s="4">
        <f t="shared" si="467"/>
        <v>0.33092397457110534</v>
      </c>
      <c r="Y131" s="4">
        <f t="shared" si="468"/>
        <v>0.3207443580778444</v>
      </c>
      <c r="Z131" s="4">
        <f t="shared" si="469"/>
        <v>0.35226394020104962</v>
      </c>
      <c r="AA131" s="4">
        <f t="shared" si="470"/>
        <v>0.10797601795811593</v>
      </c>
      <c r="AB131" s="4">
        <f t="shared" si="471"/>
        <v>0.26687107855662401</v>
      </c>
      <c r="AC131" s="4">
        <f t="shared" si="472"/>
        <v>0.44434381456429078</v>
      </c>
      <c r="AD131" s="4">
        <f t="shared" si="473"/>
        <v>0.31649178832116548</v>
      </c>
      <c r="AE131" s="4">
        <f t="shared" si="474"/>
        <v>0.40909470403250592</v>
      </c>
      <c r="AF131" s="4">
        <f t="shared" si="475"/>
        <v>0.19599723947550143</v>
      </c>
      <c r="AG131" s="4">
        <f t="shared" si="476"/>
        <v>0.19630296090299354</v>
      </c>
      <c r="AH131" s="4">
        <f t="shared" si="477"/>
        <v>0.31656606304493873</v>
      </c>
      <c r="AI131" s="4">
        <f t="shared" si="478"/>
        <v>0.27846288487548676</v>
      </c>
      <c r="AJ131" s="4">
        <f t="shared" si="479"/>
        <v>0.42377287853577339</v>
      </c>
      <c r="AK131" s="4">
        <f t="shared" si="480"/>
        <v>0.3701704326366938</v>
      </c>
      <c r="AL131" s="4">
        <f t="shared" si="481"/>
        <v>0.12153744872638733</v>
      </c>
      <c r="AM131" s="4">
        <f t="shared" si="482"/>
        <v>0.48468106479156142</v>
      </c>
      <c r="AN131" s="4">
        <f t="shared" si="483"/>
        <v>0.35906198152688018</v>
      </c>
      <c r="AO131" s="4">
        <f t="shared" si="484"/>
        <v>0.32157498097552484</v>
      </c>
      <c r="AP131" s="4">
        <f t="shared" si="485"/>
        <v>0.49924504407968417</v>
      </c>
      <c r="AQ131" s="4">
        <f t="shared" si="486"/>
        <v>0.22093813732154996</v>
      </c>
      <c r="AR131" s="4">
        <f t="shared" si="487"/>
        <v>0.15232108317214813</v>
      </c>
      <c r="AS131" s="4">
        <f t="shared" si="488"/>
        <v>-2.1580146265437288E-2</v>
      </c>
      <c r="AT131" s="4">
        <f t="shared" si="489"/>
        <v>5.4759297176325397E-2</v>
      </c>
      <c r="AU131" s="4">
        <f t="shared" si="490"/>
        <v>-2.3720853001873896E-3</v>
      </c>
      <c r="AV131" s="4">
        <f t="shared" si="491"/>
        <v>1.6503206337231052E-2</v>
      </c>
      <c r="AW131" s="4">
        <f t="shared" si="492"/>
        <v>7.5108555333882457E-2</v>
      </c>
      <c r="AX131" s="4">
        <f t="shared" si="493"/>
        <v>-0.30810167355227325</v>
      </c>
      <c r="AY131" s="4">
        <f t="shared" si="494"/>
        <v>-0.33583842179427031</v>
      </c>
      <c r="AZ131" s="4">
        <f t="shared" si="495"/>
        <v>-0.24818587940529979</v>
      </c>
      <c r="BA131" s="4">
        <f t="shared" si="496"/>
        <v>-0.13610965184583856</v>
      </c>
      <c r="BB131" s="4">
        <f t="shared" si="497"/>
        <v>5.8259497511832951E-2</v>
      </c>
      <c r="BC131" s="4">
        <f t="shared" si="498"/>
        <v>0.12535332432100421</v>
      </c>
      <c r="BD131" s="4">
        <f t="shared" si="499"/>
        <v>7.9100234828822211E-2</v>
      </c>
      <c r="BE131" s="4">
        <f t="shared" si="500"/>
        <v>0.1355481072555195</v>
      </c>
      <c r="BF131" s="4">
        <f t="shared" si="501"/>
        <v>0.29173980764951757</v>
      </c>
      <c r="BG131" s="4">
        <f t="shared" si="502"/>
        <v>0.26042958480083106</v>
      </c>
      <c r="BH131" s="4">
        <f t="shared" si="503"/>
        <v>0.34591742776796086</v>
      </c>
      <c r="BI131" s="4">
        <f t="shared" si="504"/>
        <v>0.2215528615170165</v>
      </c>
      <c r="BJ131" s="4">
        <f t="shared" si="505"/>
        <v>0.16886019369257427</v>
      </c>
      <c r="BK131" s="4">
        <f t="shared" si="506"/>
        <v>0.21112767014406594</v>
      </c>
      <c r="BL131" s="4">
        <f t="shared" si="507"/>
        <v>0.24233432245301684</v>
      </c>
      <c r="BM131" s="4">
        <f t="shared" si="508"/>
        <v>0.31800029581422784</v>
      </c>
      <c r="BN131" s="4">
        <f t="shared" si="509"/>
        <v>0.30106474115775489</v>
      </c>
      <c r="BO131" s="4">
        <f t="shared" si="510"/>
        <v>0.33390202291006577</v>
      </c>
      <c r="BP131" s="4">
        <f t="shared" si="511"/>
        <v>0.24637681159420355</v>
      </c>
      <c r="BQ131" s="4">
        <f t="shared" si="512"/>
        <v>0.30952323823691807</v>
      </c>
      <c r="BR131" s="4">
        <f t="shared" si="513"/>
        <v>0.30843693650944182</v>
      </c>
      <c r="BS131" s="4">
        <f t="shared" si="514"/>
        <v>0.32972209138012148</v>
      </c>
      <c r="BT131" s="4">
        <f t="shared" si="515"/>
        <v>0.34365064522161803</v>
      </c>
      <c r="BU131" s="4">
        <f t="shared" si="516"/>
        <v>0.30880679839327363</v>
      </c>
      <c r="BV131" s="4">
        <f t="shared" si="517"/>
        <v>0.29320773883732854</v>
      </c>
      <c r="BW131" s="4">
        <f t="shared" si="518"/>
        <v>0.2717949889226412</v>
      </c>
      <c r="BX131" s="4">
        <f t="shared" si="519"/>
        <v>0.18822568940493584</v>
      </c>
      <c r="BY131" s="4">
        <f t="shared" si="520"/>
        <v>0.11485193108884152</v>
      </c>
      <c r="BZ131" s="4">
        <f t="shared" si="521"/>
        <v>-9.4014415543717089E-2</v>
      </c>
      <c r="CA131" s="4">
        <f t="shared" si="522"/>
        <v>-0.35364768683274056</v>
      </c>
      <c r="CB131" s="4">
        <f t="shared" si="523"/>
        <v>-0.48742488315156818</v>
      </c>
      <c r="CC131" s="4">
        <f t="shared" si="524"/>
        <v>-0.48618048618048737</v>
      </c>
      <c r="CD131" s="4">
        <f t="shared" si="525"/>
        <v>-0.40255099733140376</v>
      </c>
      <c r="CE131" s="4">
        <f t="shared" si="526"/>
        <v>-0.22739279233755064</v>
      </c>
      <c r="CF131" s="4">
        <f t="shared" si="527"/>
        <v>-9.3951849677059718E-3</v>
      </c>
      <c r="CG131" s="4">
        <f t="shared" si="528"/>
        <v>3.0861999382759329E-2</v>
      </c>
      <c r="CH131" s="4">
        <f t="shared" si="529"/>
        <v>0.18168778388716264</v>
      </c>
      <c r="CI131" s="4">
        <f t="shared" si="530"/>
        <v>0.19927014309036739</v>
      </c>
      <c r="CJ131" s="4">
        <f t="shared" si="531"/>
        <v>0.23906858877812168</v>
      </c>
      <c r="CK131" s="4">
        <f t="shared" si="532"/>
        <v>0.21229396751186769</v>
      </c>
      <c r="CL131" s="4">
        <f t="shared" si="533"/>
        <v>0.21345729668192548</v>
      </c>
      <c r="CM131" s="4">
        <f t="shared" si="534"/>
        <v>0.29081451708239758</v>
      </c>
      <c r="CN131" s="4">
        <f t="shared" si="535"/>
        <v>0.29834617553091475</v>
      </c>
      <c r="CO131" s="4">
        <f t="shared" si="536"/>
        <v>0.31774216158123514</v>
      </c>
      <c r="CP131" s="4">
        <f t="shared" si="537"/>
        <v>0.38100548276182605</v>
      </c>
      <c r="CQ131" s="4">
        <f t="shared" si="538"/>
        <v>0.37870041102849483</v>
      </c>
      <c r="CR131" s="4">
        <f t="shared" si="539"/>
        <v>0.39133121266906312</v>
      </c>
      <c r="CS131" s="4">
        <f t="shared" si="540"/>
        <v>0.45116893770222904</v>
      </c>
      <c r="CT131" s="4">
        <f t="shared" si="541"/>
        <v>0.38147261974628643</v>
      </c>
      <c r="CU131" s="4">
        <f t="shared" si="542"/>
        <v>0.40350601896478394</v>
      </c>
      <c r="CV131" s="4">
        <f t="shared" si="543"/>
        <v>0.31863455068071911</v>
      </c>
      <c r="CW131" s="4">
        <f t="shared" si="544"/>
        <v>0.29891063679036395</v>
      </c>
      <c r="CX131" s="4">
        <f t="shared" si="545"/>
        <v>0.25460371809222893</v>
      </c>
      <c r="CY131" s="4">
        <f t="shared" si="546"/>
        <v>0.28346525370140341</v>
      </c>
      <c r="CZ131" s="4">
        <f t="shared" si="547"/>
        <v>0.36090094790851385</v>
      </c>
      <c r="DA131" s="4">
        <f t="shared" si="548"/>
        <v>0.48163756773028527</v>
      </c>
      <c r="DB131" s="4">
        <f t="shared" si="549"/>
        <v>0.50402579928667679</v>
      </c>
      <c r="DC131" s="4">
        <f t="shared" si="550"/>
        <v>0.48328634716069296</v>
      </c>
      <c r="DD131" s="4">
        <f t="shared" si="551"/>
        <v>0.45847441586573856</v>
      </c>
      <c r="DE131" s="4">
        <f t="shared" si="552"/>
        <v>0.37498437565101411</v>
      </c>
      <c r="DF131" s="4">
        <f t="shared" si="553"/>
        <v>0.35782985500651482</v>
      </c>
      <c r="DG131" s="4">
        <f t="shared" si="554"/>
        <v>0.33437955156214777</v>
      </c>
      <c r="DH131" s="4">
        <f t="shared" si="555"/>
        <v>0.38811671949930887</v>
      </c>
      <c r="DI131" s="4">
        <f t="shared" si="556"/>
        <v>0.27057041898031031</v>
      </c>
      <c r="DJ131" s="4">
        <f t="shared" si="557"/>
        <v>0.26915197043345335</v>
      </c>
      <c r="DK131" s="4">
        <f t="shared" si="558"/>
        <v>0.32144711096913425</v>
      </c>
      <c r="DL131" s="4">
        <f t="shared" si="559"/>
        <v>0.26540960228172905</v>
      </c>
      <c r="DM131" s="4">
        <f t="shared" si="560"/>
        <v>0.25261495954213598</v>
      </c>
      <c r="DN131" s="4">
        <f t="shared" si="561"/>
        <v>0.2787374371859308</v>
      </c>
      <c r="DO131" s="4">
        <f t="shared" si="562"/>
        <v>0.14808175671726193</v>
      </c>
      <c r="DP131" s="4">
        <f t="shared" si="563"/>
        <v>0.11063235122860415</v>
      </c>
      <c r="DQ131" s="4">
        <f t="shared" si="564"/>
        <v>0.16034929098566431</v>
      </c>
      <c r="DR131" s="4">
        <f t="shared" si="565"/>
        <v>0.10546500479386375</v>
      </c>
      <c r="DS131" s="4">
        <f t="shared" si="566"/>
        <v>-2.10224558050651E-2</v>
      </c>
      <c r="DT131" s="4">
        <f t="shared" si="567"/>
        <v>-4.4069403621883012</v>
      </c>
      <c r="DU131" s="4">
        <f t="shared" si="568"/>
        <v>-3.6418359668923994</v>
      </c>
      <c r="DV131" s="4">
        <f t="shared" si="569"/>
        <v>-3.5028566076613288</v>
      </c>
      <c r="DW131" s="4">
        <f t="shared" si="570"/>
        <v>-3.4473733408113656</v>
      </c>
      <c r="DX131" s="4">
        <f t="shared" si="571"/>
        <v>1.7174526910271009</v>
      </c>
      <c r="DY131" s="4">
        <f t="shared" si="572"/>
        <v>1.6552709460149</v>
      </c>
      <c r="DZ131" s="4">
        <f t="shared" si="573"/>
        <v>1.9315561668217314</v>
      </c>
      <c r="EA131" s="4">
        <f t="shared" si="574"/>
        <v>2.1935065724181237</v>
      </c>
      <c r="EB131" s="4">
        <f t="shared" si="575"/>
        <v>1.6121299292820319</v>
      </c>
      <c r="EC131" s="4">
        <f t="shared" si="576"/>
        <v>1.0348605187996398</v>
      </c>
      <c r="ED131" s="4">
        <f t="shared" si="577"/>
        <v>0.75418833598802637</v>
      </c>
      <c r="EE131" s="4">
        <f t="shared" si="578"/>
        <v>0.76686236637279792</v>
      </c>
      <c r="EF131" s="4">
        <f t="shared" si="579"/>
        <v>0.74547592852536271</v>
      </c>
      <c r="EG131" s="4">
        <f t="shared" si="580"/>
        <v>0.57896610518820901</v>
      </c>
      <c r="EH131" s="4">
        <f t="shared" si="581"/>
        <v>0.48776827254990202</v>
      </c>
      <c r="EI131" s="4">
        <f t="shared" si="582"/>
        <v>0.27910461740189285</v>
      </c>
      <c r="EJ131" s="4">
        <f t="shared" si="583"/>
        <v>0.20766294993639178</v>
      </c>
      <c r="EK131" s="4">
        <f t="shared" si="584"/>
        <v>0.20820828331332414</v>
      </c>
      <c r="EL131" s="4">
        <f t="shared" si="585"/>
        <v>9.3729496672603274E-2</v>
      </c>
      <c r="EM131" s="4">
        <f t="shared" si="586"/>
        <v>5.2179422671959366E-2</v>
      </c>
      <c r="EN131" s="4">
        <f t="shared" si="587"/>
        <v>6.4956757358671527E-2</v>
      </c>
      <c r="EO131" s="4">
        <f t="shared" si="588"/>
        <v>4.257761158111191E-2</v>
      </c>
      <c r="EP131" s="10">
        <f t="shared" si="589"/>
        <v>-1.9060463025399627E-2</v>
      </c>
      <c r="EQ131" s="10">
        <f t="shared" si="590"/>
        <v>0.24164773900474901</v>
      </c>
      <c r="ER131" s="10">
        <f t="shared" si="591"/>
        <v>0.10203363169918701</v>
      </c>
      <c r="ES131" s="10">
        <f t="shared" si="592"/>
        <v>-0.16845194561650131</v>
      </c>
      <c r="ET131" s="10">
        <f t="shared" si="593"/>
        <v>-0.15663417861677462</v>
      </c>
      <c r="EU131" s="10">
        <f t="shared" si="594"/>
        <v>-0.40432262982361827</v>
      </c>
      <c r="EV131" s="10">
        <f t="shared" si="595"/>
        <v>-0.30731541767552817</v>
      </c>
      <c r="EW131" s="10">
        <f t="shared" si="596"/>
        <v>-2.5120640639628745E-2</v>
      </c>
      <c r="EX131" s="10">
        <f t="shared" si="597"/>
        <v>0.14605583379749768</v>
      </c>
      <c r="EY131" s="10">
        <f t="shared" si="598"/>
        <v>0.25344205986685053</v>
      </c>
      <c r="EZ131" s="10">
        <f t="shared" si="599"/>
        <v>0.27399213472400491</v>
      </c>
      <c r="FA131" s="10">
        <f t="shared" si="600"/>
        <v>0.30312442880379264</v>
      </c>
      <c r="FB131" s="10">
        <f t="shared" si="601"/>
        <v>0.33464675855263409</v>
      </c>
      <c r="FC131" s="10">
        <f t="shared" si="602"/>
        <v>0.3565240555135199</v>
      </c>
      <c r="FD131" s="10">
        <f t="shared" si="603"/>
        <v>0.33917801014195254</v>
      </c>
      <c r="FE131" s="10">
        <f t="shared" si="604"/>
        <v>0.30177585519949873</v>
      </c>
      <c r="FF131" s="10">
        <f t="shared" si="605"/>
        <v>0.23838604489906018</v>
      </c>
      <c r="FG131" s="10">
        <f t="shared" si="606"/>
        <v>0.1856572303173778</v>
      </c>
      <c r="FH131" s="10">
        <f t="shared" si="607"/>
        <v>0.14862675573711123</v>
      </c>
      <c r="FI131" s="10">
        <f t="shared" si="608"/>
        <v>0.12099857266799059</v>
      </c>
      <c r="FJ131" s="10">
        <f t="shared" si="609"/>
        <v>0.11516288014849997</v>
      </c>
      <c r="FK131" s="10">
        <f t="shared" si="610"/>
        <v>0.16907128674003022</v>
      </c>
      <c r="FL131" s="10">
        <f t="shared" si="611"/>
        <v>0.18535297301133657</v>
      </c>
      <c r="FM131" s="10">
        <f t="shared" si="612"/>
        <v>0.19923002781007826</v>
      </c>
      <c r="FN131" s="10">
        <f t="shared" si="613"/>
        <v>0.20420098955761073</v>
      </c>
    </row>
    <row r="132" spans="2:170" x14ac:dyDescent="0.2">
      <c r="B132" t="str">
        <f t="shared" ref="B132:B134" si="615">B101</f>
        <v xml:space="preserve">   Government</v>
      </c>
      <c r="C132" s="4"/>
      <c r="D132" s="4"/>
      <c r="E132" s="4"/>
      <c r="F132" s="4"/>
      <c r="G132" s="4">
        <f t="shared" si="450"/>
        <v>0.39769277474195663</v>
      </c>
      <c r="H132" s="4">
        <f t="shared" si="451"/>
        <v>0.59855024513489641</v>
      </c>
      <c r="I132" s="4">
        <f t="shared" si="452"/>
        <v>0.4641199571581574</v>
      </c>
      <c r="J132" s="4">
        <f t="shared" si="453"/>
        <v>0.53365312546844723</v>
      </c>
      <c r="K132" s="4">
        <f t="shared" si="454"/>
        <v>0.71568185235303128</v>
      </c>
      <c r="L132" s="4">
        <f t="shared" si="455"/>
        <v>0.48242591316333783</v>
      </c>
      <c r="M132" s="4">
        <f t="shared" si="456"/>
        <v>0.30081010245413403</v>
      </c>
      <c r="N132" s="4">
        <f t="shared" si="457"/>
        <v>0.55760973282442816</v>
      </c>
      <c r="O132" s="4">
        <f t="shared" si="458"/>
        <v>0.25743453173546388</v>
      </c>
      <c r="P132" s="4">
        <f t="shared" si="459"/>
        <v>0.27166691274177046</v>
      </c>
      <c r="Q132" s="4">
        <f t="shared" si="460"/>
        <v>0.36929803828881874</v>
      </c>
      <c r="R132" s="4">
        <f t="shared" si="461"/>
        <v>0.23003421021588139</v>
      </c>
      <c r="S132" s="4">
        <f t="shared" si="462"/>
        <v>0.27369846081403576</v>
      </c>
      <c r="T132" s="4">
        <f t="shared" si="463"/>
        <v>0.26674483365088497</v>
      </c>
      <c r="U132" s="4">
        <f t="shared" si="464"/>
        <v>8.0873433077230716E-2</v>
      </c>
      <c r="V132" s="4">
        <f t="shared" si="465"/>
        <v>0.29014389965123566</v>
      </c>
      <c r="W132" s="4">
        <f t="shared" si="466"/>
        <v>0.37920774750598163</v>
      </c>
      <c r="X132" s="4">
        <f t="shared" si="467"/>
        <v>0.30479839763128252</v>
      </c>
      <c r="Y132" s="4">
        <f t="shared" si="468"/>
        <v>0.32363394688936103</v>
      </c>
      <c r="Z132" s="4">
        <f t="shared" si="469"/>
        <v>0.16038033049803932</v>
      </c>
      <c r="AA132" s="4">
        <f t="shared" si="470"/>
        <v>0.28130594152246147</v>
      </c>
      <c r="AB132" s="4">
        <f t="shared" si="471"/>
        <v>0.22144621412145415</v>
      </c>
      <c r="AC132" s="4">
        <f t="shared" si="472"/>
        <v>0.27170067642147394</v>
      </c>
      <c r="AD132" s="4">
        <f t="shared" si="473"/>
        <v>0.18248175182481646</v>
      </c>
      <c r="AE132" s="4">
        <f t="shared" si="474"/>
        <v>-2.782957170291716E-3</v>
      </c>
      <c r="AF132" s="4">
        <f t="shared" si="475"/>
        <v>0.32850241545893716</v>
      </c>
      <c r="AG132" s="4">
        <f t="shared" si="476"/>
        <v>0.34898304160532084</v>
      </c>
      <c r="AH132" s="4">
        <f t="shared" si="477"/>
        <v>0.35144198524480325</v>
      </c>
      <c r="AI132" s="4">
        <f t="shared" si="478"/>
        <v>0.44554061580078202</v>
      </c>
      <c r="AJ132" s="4">
        <f t="shared" si="479"/>
        <v>0.2833818635607312</v>
      </c>
      <c r="AK132" s="4">
        <f t="shared" si="480"/>
        <v>0.34960540860132222</v>
      </c>
      <c r="AL132" s="4">
        <f t="shared" si="481"/>
        <v>0.37980452726996439</v>
      </c>
      <c r="AM132" s="4">
        <f t="shared" si="482"/>
        <v>0.30637870416875851</v>
      </c>
      <c r="AN132" s="4">
        <f t="shared" si="483"/>
        <v>0.30458361191590438</v>
      </c>
      <c r="AO132" s="4">
        <f t="shared" si="484"/>
        <v>0.35103223114122234</v>
      </c>
      <c r="AP132" s="4">
        <f t="shared" si="485"/>
        <v>0.28249963469874634</v>
      </c>
      <c r="AQ132" s="4">
        <f t="shared" si="486"/>
        <v>0.31805380207827461</v>
      </c>
      <c r="AR132" s="4">
        <f t="shared" si="487"/>
        <v>0.33607350096712069</v>
      </c>
      <c r="AS132" s="4">
        <f t="shared" si="488"/>
        <v>0.13187867162210545</v>
      </c>
      <c r="AT132" s="4">
        <f t="shared" si="489"/>
        <v>0.12142278939098437</v>
      </c>
      <c r="AU132" s="4">
        <f t="shared" si="490"/>
        <v>0.3273477714258593</v>
      </c>
      <c r="AV132" s="4">
        <f t="shared" si="491"/>
        <v>0.32770652583930598</v>
      </c>
      <c r="AW132" s="4">
        <f t="shared" si="492"/>
        <v>0.46708132848257444</v>
      </c>
      <c r="AX132" s="4">
        <f t="shared" si="493"/>
        <v>0.57885768970426832</v>
      </c>
      <c r="AY132" s="4">
        <f t="shared" si="494"/>
        <v>0.36636918741192936</v>
      </c>
      <c r="AZ132" s="4">
        <f t="shared" si="495"/>
        <v>0.29545938024440682</v>
      </c>
      <c r="BA132" s="4">
        <f t="shared" si="496"/>
        <v>0.24834041740293131</v>
      </c>
      <c r="BB132" s="4">
        <f t="shared" si="497"/>
        <v>0.22090059473236962</v>
      </c>
      <c r="BC132" s="4">
        <f t="shared" si="498"/>
        <v>0.20892220720167323</v>
      </c>
      <c r="BD132" s="4">
        <f t="shared" si="499"/>
        <v>0.23482882214806566</v>
      </c>
      <c r="BE132" s="4">
        <f t="shared" si="500"/>
        <v>0.10843848580441552</v>
      </c>
      <c r="BF132" s="4">
        <f t="shared" si="501"/>
        <v>8.1588251291813421E-2</v>
      </c>
      <c r="BG132" s="4">
        <f t="shared" si="502"/>
        <v>-1.4881690560046052E-2</v>
      </c>
      <c r="BH132" s="4">
        <f t="shared" si="503"/>
        <v>-7.2169823059504298E-2</v>
      </c>
      <c r="BI132" s="4">
        <f t="shared" si="504"/>
        <v>6.7212665853476378E-2</v>
      </c>
      <c r="BJ132" s="4">
        <f t="shared" si="505"/>
        <v>1.4899428855226238E-2</v>
      </c>
      <c r="BK132" s="4">
        <f t="shared" si="506"/>
        <v>-9.9354197714843391E-3</v>
      </c>
      <c r="BL132" s="4">
        <f t="shared" si="507"/>
        <v>2.4727992087052487E-3</v>
      </c>
      <c r="BM132" s="4">
        <f t="shared" si="508"/>
        <v>-3.2046541438640601E-2</v>
      </c>
      <c r="BN132" s="4">
        <f t="shared" si="509"/>
        <v>-7.3430424672599809E-3</v>
      </c>
      <c r="BO132" s="4">
        <f t="shared" si="510"/>
        <v>9.9926882768703026E-2</v>
      </c>
      <c r="BP132" s="4">
        <f t="shared" si="511"/>
        <v>3.8647342995169087E-2</v>
      </c>
      <c r="BQ132" s="4">
        <f t="shared" si="512"/>
        <v>1.6795834633009439E-2</v>
      </c>
      <c r="BR132" s="4">
        <f t="shared" si="513"/>
        <v>3.5588877289547703E-2</v>
      </c>
      <c r="BS132" s="4">
        <f t="shared" si="514"/>
        <v>2.5906735751295009E-2</v>
      </c>
      <c r="BT132" s="4">
        <f t="shared" si="515"/>
        <v>8.4159341686928874E-2</v>
      </c>
      <c r="BU132" s="4">
        <f t="shared" si="516"/>
        <v>0.18574845016136898</v>
      </c>
      <c r="BV132" s="4">
        <f t="shared" si="517"/>
        <v>0.18008034353788591</v>
      </c>
      <c r="BW132" s="4">
        <f t="shared" si="518"/>
        <v>0.23753511636936755</v>
      </c>
      <c r="BX132" s="4">
        <f t="shared" si="519"/>
        <v>0.20183236574746</v>
      </c>
      <c r="BY132" s="4">
        <f t="shared" si="520"/>
        <v>0.36932777840333364</v>
      </c>
      <c r="BZ132" s="4">
        <f t="shared" si="521"/>
        <v>0.3648654698482337</v>
      </c>
      <c r="CA132" s="4">
        <f t="shared" si="522"/>
        <v>0.24243772241992964</v>
      </c>
      <c r="CB132" s="4">
        <f t="shared" si="523"/>
        <v>0.29601602492766582</v>
      </c>
      <c r="CC132" s="4">
        <f t="shared" si="524"/>
        <v>-1.1100011100012642E-2</v>
      </c>
      <c r="CD132" s="4">
        <f t="shared" si="525"/>
        <v>-9.4983943190558612E-2</v>
      </c>
      <c r="CE132" s="4">
        <f t="shared" si="526"/>
        <v>-7.5797597445850892E-2</v>
      </c>
      <c r="CF132" s="4">
        <f t="shared" si="527"/>
        <v>7.281268349970782E-2</v>
      </c>
      <c r="CG132" s="4">
        <f t="shared" si="528"/>
        <v>7.1219998575589661E-3</v>
      </c>
      <c r="CH132" s="4">
        <f t="shared" si="529"/>
        <v>-0.10040640688500584</v>
      </c>
      <c r="CI132" s="4">
        <f t="shared" si="530"/>
        <v>-0.13684817055603687</v>
      </c>
      <c r="CJ132" s="4">
        <f t="shared" si="531"/>
        <v>-0.38490042793277424</v>
      </c>
      <c r="CK132" s="4">
        <f t="shared" si="532"/>
        <v>-0.36018414712687369</v>
      </c>
      <c r="CL132" s="4">
        <f t="shared" si="533"/>
        <v>-0.15416360315917099</v>
      </c>
      <c r="CM132" s="4">
        <f t="shared" si="534"/>
        <v>-5.4379950348739374E-2</v>
      </c>
      <c r="CN132" s="4">
        <f t="shared" si="535"/>
        <v>-1.8793459875961316E-2</v>
      </c>
      <c r="CO132" s="4">
        <f t="shared" si="536"/>
        <v>9.111723751226454E-2</v>
      </c>
      <c r="CP132" s="4">
        <f t="shared" si="537"/>
        <v>0.12312982064864093</v>
      </c>
      <c r="CQ132" s="4">
        <f t="shared" si="538"/>
        <v>0.12700318662541199</v>
      </c>
      <c r="CR132" s="4">
        <f t="shared" si="539"/>
        <v>0.12815525093255736</v>
      </c>
      <c r="CS132" s="4">
        <f t="shared" si="540"/>
        <v>0.14355375290525751</v>
      </c>
      <c r="CT132" s="4">
        <f t="shared" si="541"/>
        <v>0.17832152047311642</v>
      </c>
      <c r="CU132" s="4">
        <f t="shared" si="542"/>
        <v>0.17261090811271118</v>
      </c>
      <c r="CV132" s="4">
        <f t="shared" si="543"/>
        <v>0.18048530493103468</v>
      </c>
      <c r="CW132" s="4">
        <f t="shared" si="544"/>
        <v>0.22805774510672283</v>
      </c>
      <c r="CX132" s="4">
        <f t="shared" si="545"/>
        <v>0.20192708676280299</v>
      </c>
      <c r="CY132" s="4">
        <f t="shared" si="546"/>
        <v>0.25947973223435777</v>
      </c>
      <c r="CZ132" s="4">
        <f t="shared" si="547"/>
        <v>0.34568223323767089</v>
      </c>
      <c r="DA132" s="4">
        <f t="shared" si="548"/>
        <v>0.37627934978928002</v>
      </c>
      <c r="DB132" s="4">
        <f t="shared" si="549"/>
        <v>0.35666232407150233</v>
      </c>
      <c r="DC132" s="4">
        <f t="shared" si="550"/>
        <v>0.29887445153359027</v>
      </c>
      <c r="DD132" s="4">
        <f t="shared" si="551"/>
        <v>0.3238764222170839</v>
      </c>
      <c r="DE132" s="4">
        <f t="shared" si="552"/>
        <v>0.27498854214407914</v>
      </c>
      <c r="DF132" s="4">
        <f t="shared" si="553"/>
        <v>0.32887252569963027</v>
      </c>
      <c r="DG132" s="4">
        <f t="shared" si="554"/>
        <v>0.30360842718525932</v>
      </c>
      <c r="DH132" s="4">
        <f t="shared" si="555"/>
        <v>0.24181094042103352</v>
      </c>
      <c r="DI132" s="4">
        <f t="shared" si="556"/>
        <v>0.19384149419484958</v>
      </c>
      <c r="DJ132" s="4">
        <f t="shared" si="557"/>
        <v>0.11449001727393199</v>
      </c>
      <c r="DK132" s="4">
        <f t="shared" si="558"/>
        <v>-1.1979395439841329E-2</v>
      </c>
      <c r="DL132" s="4">
        <f t="shared" si="559"/>
        <v>-0.13072413246711725</v>
      </c>
      <c r="DM132" s="4">
        <f t="shared" si="560"/>
        <v>-0.22498519834221187</v>
      </c>
      <c r="DN132" s="4">
        <f t="shared" si="561"/>
        <v>-0.28266331658291588</v>
      </c>
      <c r="DO132" s="4">
        <f t="shared" si="562"/>
        <v>-0.34487461761783228</v>
      </c>
      <c r="DP132" s="4">
        <f t="shared" si="563"/>
        <v>-0.2173828655719913</v>
      </c>
      <c r="DQ132" s="4">
        <f t="shared" si="564"/>
        <v>5.7957575055042508E-3</v>
      </c>
      <c r="DR132" s="4">
        <f t="shared" si="565"/>
        <v>-2.8763183125597572E-2</v>
      </c>
      <c r="DS132" s="4">
        <f t="shared" si="566"/>
        <v>0.29431438127090376</v>
      </c>
      <c r="DT132" s="4">
        <f t="shared" si="567"/>
        <v>-0.55181568218450949</v>
      </c>
      <c r="DU132" s="4">
        <f t="shared" si="568"/>
        <v>-0.39879608728367283</v>
      </c>
      <c r="DV132" s="4">
        <f t="shared" si="569"/>
        <v>-0.76800599419312698</v>
      </c>
      <c r="DW132" s="4">
        <f t="shared" si="570"/>
        <v>-0.91418956814357955</v>
      </c>
      <c r="DX132" s="4">
        <f t="shared" si="571"/>
        <v>3.1609558730561024E-2</v>
      </c>
      <c r="DY132" s="4">
        <f t="shared" si="572"/>
        <v>7.3476885396470681E-2</v>
      </c>
      <c r="DZ132" s="4">
        <f t="shared" si="573"/>
        <v>0.35192751102301861</v>
      </c>
      <c r="EA132" s="4">
        <f t="shared" si="574"/>
        <v>-9.519372936625102E-2</v>
      </c>
      <c r="EB132" s="4">
        <f t="shared" si="575"/>
        <v>-0.33361300890966217</v>
      </c>
      <c r="EC132" s="4">
        <f t="shared" si="576"/>
        <v>-6.4556516295633859E-2</v>
      </c>
      <c r="ED132" s="4">
        <f t="shared" si="577"/>
        <v>-8.4438388762016439E-2</v>
      </c>
      <c r="EE132" s="4">
        <f t="shared" si="578"/>
        <v>0.31554187145015439</v>
      </c>
      <c r="EF132" s="4">
        <f t="shared" si="579"/>
        <v>0.83273265298380306</v>
      </c>
      <c r="EG132" s="4">
        <f t="shared" si="580"/>
        <v>0.23608326619325248</v>
      </c>
      <c r="EH132" s="4">
        <f t="shared" si="581"/>
        <v>0.42210715893741246</v>
      </c>
      <c r="EI132" s="4">
        <f t="shared" si="582"/>
        <v>0.98529549498923097</v>
      </c>
      <c r="EJ132" s="4">
        <f t="shared" si="583"/>
        <v>0.70343485744218748</v>
      </c>
      <c r="EK132" s="4">
        <f t="shared" si="584"/>
        <v>0.84971488595438016</v>
      </c>
      <c r="EL132" s="4">
        <f t="shared" si="585"/>
        <v>0.91105070765770169</v>
      </c>
      <c r="EM132" s="4">
        <f t="shared" si="586"/>
        <v>0.34289334898715707</v>
      </c>
      <c r="EN132" s="4">
        <f t="shared" si="587"/>
        <v>0.2468356779629553</v>
      </c>
      <c r="EO132" s="4">
        <f t="shared" si="588"/>
        <v>7.4048020141062945E-2</v>
      </c>
      <c r="EP132" s="10">
        <f t="shared" si="589"/>
        <v>-0.10277028545740592</v>
      </c>
      <c r="EQ132" s="10">
        <f t="shared" si="590"/>
        <v>-0.13414675351491298</v>
      </c>
      <c r="ER132" s="10">
        <f t="shared" si="591"/>
        <v>-0.26649750945657485</v>
      </c>
      <c r="ES132" s="10">
        <f t="shared" si="592"/>
        <v>-0.34414814814814865</v>
      </c>
      <c r="ET132" s="10">
        <f t="shared" si="593"/>
        <v>-0.32856005870749766</v>
      </c>
      <c r="EU132" s="10">
        <f t="shared" si="594"/>
        <v>-0.34893844151286524</v>
      </c>
      <c r="EV132" s="10">
        <f t="shared" si="595"/>
        <v>-0.32983404773516084</v>
      </c>
      <c r="EW132" s="10">
        <f t="shared" si="596"/>
        <v>-0.21101107989410911</v>
      </c>
      <c r="EX132" s="10">
        <f t="shared" si="597"/>
        <v>-0.1175703816010564</v>
      </c>
      <c r="EY132" s="10">
        <f t="shared" si="598"/>
        <v>-5.6960828993431502E-2</v>
      </c>
      <c r="EZ132" s="10">
        <f t="shared" si="599"/>
        <v>-3.499091464987189E-2</v>
      </c>
      <c r="FA132" s="10">
        <f t="shared" si="600"/>
        <v>-3.9581728199682684E-2</v>
      </c>
      <c r="FB132" s="10">
        <f t="shared" si="601"/>
        <v>-2.5713238311743023E-2</v>
      </c>
      <c r="FC132" s="10">
        <f t="shared" si="602"/>
        <v>4.5354181712954867E-3</v>
      </c>
      <c r="FD132" s="10">
        <f t="shared" si="603"/>
        <v>1.9986622226541444E-2</v>
      </c>
      <c r="FE132" s="10">
        <f t="shared" si="604"/>
        <v>5.9713131083157567E-2</v>
      </c>
      <c r="FF132" s="10">
        <f t="shared" si="605"/>
        <v>8.1695939959345446E-2</v>
      </c>
      <c r="FG132" s="10">
        <f t="shared" si="606"/>
        <v>9.5825997313354505E-2</v>
      </c>
      <c r="FH132" s="10">
        <f t="shared" si="607"/>
        <v>0.10778220433622927</v>
      </c>
      <c r="FI132" s="10">
        <f t="shared" si="608"/>
        <v>0.12432901402143985</v>
      </c>
      <c r="FJ132" s="10">
        <f t="shared" si="609"/>
        <v>9.9065622817723298E-2</v>
      </c>
      <c r="FK132" s="10">
        <f t="shared" si="610"/>
        <v>0.10412513699578282</v>
      </c>
      <c r="FL132" s="10">
        <f t="shared" si="611"/>
        <v>0.10351420409177146</v>
      </c>
      <c r="FM132" s="10">
        <f t="shared" si="612"/>
        <v>8.2280691670681944E-2</v>
      </c>
      <c r="FN132" s="10">
        <f t="shared" si="613"/>
        <v>0.10913135892189393</v>
      </c>
    </row>
    <row r="133" spans="2:170" x14ac:dyDescent="0.2">
      <c r="B133" t="str">
        <f t="shared" si="615"/>
        <v xml:space="preserve">      State and local</v>
      </c>
      <c r="C133" s="4"/>
      <c r="D133" s="4"/>
      <c r="E133" s="4"/>
      <c r="F133" s="4"/>
      <c r="G133" s="4">
        <f t="shared" si="450"/>
        <v>0.45537340619307859</v>
      </c>
      <c r="H133" s="4">
        <f t="shared" si="451"/>
        <v>0.69179174060817394</v>
      </c>
      <c r="I133" s="4">
        <f t="shared" si="452"/>
        <v>0.46411995715815751</v>
      </c>
      <c r="J133" s="4">
        <f t="shared" si="453"/>
        <v>0.50067456153500356</v>
      </c>
      <c r="K133" s="4">
        <f t="shared" si="454"/>
        <v>0.67057585325514979</v>
      </c>
      <c r="L133" s="4">
        <f t="shared" si="455"/>
        <v>0.44646870224432844</v>
      </c>
      <c r="M133" s="4">
        <f t="shared" si="456"/>
        <v>0.2978317846080536</v>
      </c>
      <c r="N133" s="4">
        <f t="shared" si="457"/>
        <v>0.52779103053435172</v>
      </c>
      <c r="O133" s="4">
        <f t="shared" si="458"/>
        <v>0.21009025003698922</v>
      </c>
      <c r="P133" s="4">
        <f t="shared" si="459"/>
        <v>0.21851469068359763</v>
      </c>
      <c r="Q133" s="4">
        <f t="shared" si="460"/>
        <v>0.30725596785629766</v>
      </c>
      <c r="R133" s="4">
        <f t="shared" si="461"/>
        <v>0.18874601863867199</v>
      </c>
      <c r="S133" s="4">
        <f t="shared" si="462"/>
        <v>0.26192648400482788</v>
      </c>
      <c r="T133" s="4">
        <f t="shared" si="463"/>
        <v>0.26381357174263642</v>
      </c>
      <c r="U133" s="4">
        <f t="shared" si="464"/>
        <v>0.10398012824215831</v>
      </c>
      <c r="V133" s="4">
        <f t="shared" si="465"/>
        <v>0.30479763195685716</v>
      </c>
      <c r="W133" s="4">
        <f t="shared" si="466"/>
        <v>0.40837757423721088</v>
      </c>
      <c r="X133" s="4">
        <f t="shared" si="467"/>
        <v>0.33672965833550988</v>
      </c>
      <c r="Y133" s="4">
        <f t="shared" si="468"/>
        <v>0.35541942381599229</v>
      </c>
      <c r="Z133" s="4">
        <f t="shared" si="469"/>
        <v>0.20047541312254982</v>
      </c>
      <c r="AA133" s="4">
        <f t="shared" si="470"/>
        <v>0.30403773477680085</v>
      </c>
      <c r="AB133" s="4">
        <f t="shared" si="471"/>
        <v>0.2583539164750297</v>
      </c>
      <c r="AC133" s="4">
        <f t="shared" si="472"/>
        <v>0.31415390711232999</v>
      </c>
      <c r="AD133" s="4">
        <f t="shared" si="473"/>
        <v>0.19958941605839137</v>
      </c>
      <c r="AE133" s="4">
        <f t="shared" si="474"/>
        <v>5.5659143405775869E-3</v>
      </c>
      <c r="AF133" s="4">
        <f t="shared" si="475"/>
        <v>0.31746031746031872</v>
      </c>
      <c r="AG133" s="4">
        <f t="shared" si="476"/>
        <v>0.2971808713670302</v>
      </c>
      <c r="AH133" s="4">
        <f t="shared" si="477"/>
        <v>0.32461435278336553</v>
      </c>
      <c r="AI133" s="4">
        <f t="shared" si="478"/>
        <v>0.39250006630068818</v>
      </c>
      <c r="AJ133" s="4">
        <f t="shared" si="479"/>
        <v>0.23658485856904835</v>
      </c>
      <c r="AK133" s="4">
        <f t="shared" si="480"/>
        <v>0.30333410452173765</v>
      </c>
      <c r="AL133" s="4">
        <f t="shared" si="481"/>
        <v>0.29624753127057202</v>
      </c>
      <c r="AM133" s="4">
        <f t="shared" si="482"/>
        <v>0.22601707684580619</v>
      </c>
      <c r="AN133" s="4">
        <f t="shared" si="483"/>
        <v>0.25010524230493159</v>
      </c>
      <c r="AO133" s="4">
        <f t="shared" si="484"/>
        <v>0.32893929351694934</v>
      </c>
      <c r="AP133" s="4">
        <f t="shared" si="485"/>
        <v>0.2654522429496845</v>
      </c>
      <c r="AQ133" s="4">
        <f t="shared" si="486"/>
        <v>0.33019326017286449</v>
      </c>
      <c r="AR133" s="4">
        <f t="shared" si="487"/>
        <v>0.14748549323017573</v>
      </c>
      <c r="AS133" s="4">
        <f t="shared" si="488"/>
        <v>7.6729408943772115E-2</v>
      </c>
      <c r="AT133" s="4">
        <f t="shared" si="489"/>
        <v>0.12380362839865139</v>
      </c>
      <c r="AU133" s="4">
        <f t="shared" si="490"/>
        <v>0.29176649192305004</v>
      </c>
      <c r="AV133" s="4">
        <f t="shared" si="491"/>
        <v>0.46680497925311121</v>
      </c>
      <c r="AW133" s="4">
        <f t="shared" si="492"/>
        <v>0.46473418612838913</v>
      </c>
      <c r="AX133" s="4">
        <f t="shared" si="493"/>
        <v>0.53450972154144027</v>
      </c>
      <c r="AY133" s="4">
        <f t="shared" si="494"/>
        <v>0.35932362611554575</v>
      </c>
      <c r="AZ133" s="4">
        <f t="shared" si="495"/>
        <v>0.28364100503462847</v>
      </c>
      <c r="BA133" s="4">
        <f t="shared" si="496"/>
        <v>0.23878886288743348</v>
      </c>
      <c r="BB133" s="4">
        <f t="shared" si="497"/>
        <v>0.13351134846461954</v>
      </c>
      <c r="BC133" s="4">
        <f t="shared" si="498"/>
        <v>0.11306378272090392</v>
      </c>
      <c r="BD133" s="4">
        <f t="shared" si="499"/>
        <v>0.15078482264244145</v>
      </c>
      <c r="BE133" s="4">
        <f t="shared" si="500"/>
        <v>4.4361198738169579E-2</v>
      </c>
      <c r="BF133" s="4">
        <f t="shared" si="501"/>
        <v>9.1477736296880427E-2</v>
      </c>
      <c r="BG133" s="4">
        <f t="shared" si="502"/>
        <v>1.48816905600501E-2</v>
      </c>
      <c r="BH133" s="4">
        <f t="shared" si="503"/>
        <v>-5.4749520941693261E-2</v>
      </c>
      <c r="BI133" s="4">
        <f t="shared" si="504"/>
        <v>7.4680739837197266E-2</v>
      </c>
      <c r="BJ133" s="4">
        <f t="shared" si="505"/>
        <v>2.7315619567917164E-2</v>
      </c>
      <c r="BK133" s="4">
        <f t="shared" si="506"/>
        <v>1.4903129657228443E-2</v>
      </c>
      <c r="BL133" s="4">
        <f t="shared" si="507"/>
        <v>2.9673590504451557E-2</v>
      </c>
      <c r="BM133" s="4">
        <f t="shared" si="508"/>
        <v>-1.2325592861015533E-2</v>
      </c>
      <c r="BN133" s="4">
        <f t="shared" si="509"/>
        <v>4.8953616448416309E-2</v>
      </c>
      <c r="BO133" s="4">
        <f t="shared" si="510"/>
        <v>0.14135998050207182</v>
      </c>
      <c r="BP133" s="4">
        <f t="shared" si="511"/>
        <v>8.4541062801931688E-2</v>
      </c>
      <c r="BQ133" s="4">
        <f t="shared" si="512"/>
        <v>6.4783933584472181E-2</v>
      </c>
      <c r="BR133" s="4">
        <f t="shared" si="513"/>
        <v>5.2197020024673253E-2</v>
      </c>
      <c r="BS133" s="4">
        <f t="shared" si="514"/>
        <v>3.2972209138012451E-2</v>
      </c>
      <c r="BT133" s="4">
        <f t="shared" si="515"/>
        <v>8.6497101178230992E-2</v>
      </c>
      <c r="BU133" s="4">
        <f t="shared" si="516"/>
        <v>0.18807030578838446</v>
      </c>
      <c r="BV133" s="4">
        <f t="shared" si="517"/>
        <v>0.17777162118483664</v>
      </c>
      <c r="BW133" s="4">
        <f t="shared" si="518"/>
        <v>0.22611515885160816</v>
      </c>
      <c r="BX133" s="4">
        <f t="shared" si="519"/>
        <v>0.1882256894049342</v>
      </c>
      <c r="BY133" s="4">
        <f t="shared" si="520"/>
        <v>0.34680779191532646</v>
      </c>
      <c r="BZ133" s="4">
        <f t="shared" si="521"/>
        <v>0.34248108519496817</v>
      </c>
      <c r="CA133" s="4">
        <f t="shared" si="522"/>
        <v>0.22241992882562292</v>
      </c>
      <c r="CB133" s="4">
        <f t="shared" si="523"/>
        <v>0.22701980859114274</v>
      </c>
      <c r="CC133" s="4">
        <f t="shared" si="524"/>
        <v>-3.996003996004182E-2</v>
      </c>
      <c r="CD133" s="4">
        <f t="shared" si="525"/>
        <v>-0.10403003301823018</v>
      </c>
      <c r="CE133" s="4">
        <f t="shared" si="526"/>
        <v>-3.9047247169074061E-2</v>
      </c>
      <c r="CF133" s="4">
        <f t="shared" si="527"/>
        <v>-2.3487962419258143E-2</v>
      </c>
      <c r="CG133" s="4">
        <f t="shared" si="528"/>
        <v>2.6113999477719217E-2</v>
      </c>
      <c r="CH133" s="4">
        <f t="shared" si="529"/>
        <v>-5.9765718383929169E-2</v>
      </c>
      <c r="CI133" s="4">
        <f t="shared" si="530"/>
        <v>-0.14164986075098424</v>
      </c>
      <c r="CJ133" s="4">
        <f t="shared" si="531"/>
        <v>-0.19364555691027949</v>
      </c>
      <c r="CK133" s="4">
        <f t="shared" si="532"/>
        <v>-0.3029363356630001</v>
      </c>
      <c r="CL133" s="4">
        <f t="shared" si="533"/>
        <v>-0.12333088252733711</v>
      </c>
      <c r="CM133" s="4">
        <f t="shared" si="534"/>
        <v>-1.6550419671354948E-2</v>
      </c>
      <c r="CN133" s="4">
        <f t="shared" si="535"/>
        <v>1.6444277391468847E-2</v>
      </c>
      <c r="CO133" s="4">
        <f t="shared" si="536"/>
        <v>0.11448063174617935</v>
      </c>
      <c r="CP133" s="4">
        <f t="shared" si="537"/>
        <v>0.13939224979091211</v>
      </c>
      <c r="CQ133" s="4">
        <f t="shared" si="538"/>
        <v>0.147785526255022</v>
      </c>
      <c r="CR133" s="4">
        <f t="shared" si="539"/>
        <v>0.16248255028949354</v>
      </c>
      <c r="CS133" s="4">
        <f t="shared" si="540"/>
        <v>0.18684774187668279</v>
      </c>
      <c r="CT133" s="4">
        <f t="shared" si="541"/>
        <v>0.22798067807322442</v>
      </c>
      <c r="CU133" s="4">
        <f t="shared" si="542"/>
        <v>0.20847810979846998</v>
      </c>
      <c r="CV133" s="4">
        <f t="shared" si="543"/>
        <v>0.20499565498339742</v>
      </c>
      <c r="CW133" s="4">
        <f t="shared" si="544"/>
        <v>0.25241342662297594</v>
      </c>
      <c r="CX133" s="4">
        <f t="shared" si="545"/>
        <v>0.22387568315006262</v>
      </c>
      <c r="CY133" s="4">
        <f t="shared" si="546"/>
        <v>0.2834652537014018</v>
      </c>
      <c r="CZ133" s="4">
        <f t="shared" si="547"/>
        <v>0.35655274371684503</v>
      </c>
      <c r="DA133" s="4">
        <f t="shared" si="548"/>
        <v>0.37412918207619938</v>
      </c>
      <c r="DB133" s="4">
        <f t="shared" si="549"/>
        <v>0.34811951391410306</v>
      </c>
      <c r="DC133" s="4">
        <f t="shared" si="550"/>
        <v>0.29251542064989744</v>
      </c>
      <c r="DD133" s="4">
        <f t="shared" si="551"/>
        <v>0.31756714126480207</v>
      </c>
      <c r="DE133" s="4">
        <f t="shared" si="552"/>
        <v>0.26873880254989568</v>
      </c>
      <c r="DF133" s="4">
        <f t="shared" si="553"/>
        <v>0.31853062237574359</v>
      </c>
      <c r="DG133" s="4">
        <f t="shared" si="554"/>
        <v>0.28514575255912711</v>
      </c>
      <c r="DH133" s="4">
        <f t="shared" si="555"/>
        <v>0.23571486629277397</v>
      </c>
      <c r="DI133" s="4">
        <f t="shared" si="556"/>
        <v>0.19384149419485128</v>
      </c>
      <c r="DJ133" s="4">
        <f t="shared" si="557"/>
        <v>0.12453300124532901</v>
      </c>
      <c r="DK133" s="4">
        <f t="shared" si="558"/>
        <v>1.9965659066408736E-2</v>
      </c>
      <c r="DL133" s="4">
        <f t="shared" si="559"/>
        <v>-9.9033433687210626E-2</v>
      </c>
      <c r="DM133" s="4">
        <f t="shared" si="560"/>
        <v>-0.19538188277086779</v>
      </c>
      <c r="DN133" s="4">
        <f t="shared" si="561"/>
        <v>-0.25125628140703626</v>
      </c>
      <c r="DO133" s="4">
        <f t="shared" si="562"/>
        <v>-0.31564795510784643</v>
      </c>
      <c r="DP133" s="4">
        <f t="shared" si="563"/>
        <v>-0.19409184426070689</v>
      </c>
      <c r="DQ133" s="4">
        <f t="shared" si="564"/>
        <v>2.1251110853520733E-2</v>
      </c>
      <c r="DR133" s="4">
        <f t="shared" si="565"/>
        <v>-1.342281879194549E-2</v>
      </c>
      <c r="DS133" s="4">
        <f t="shared" si="566"/>
        <v>0.28858098423315803</v>
      </c>
      <c r="DT133" s="4">
        <f t="shared" si="567"/>
        <v>-0.56508959893808852</v>
      </c>
      <c r="DU133" s="4">
        <f t="shared" si="568"/>
        <v>-0.48908954100827817</v>
      </c>
      <c r="DV133" s="4">
        <f t="shared" si="569"/>
        <v>-0.80734288657862729</v>
      </c>
      <c r="DW133" s="4">
        <f t="shared" si="570"/>
        <v>-0.92353710974014014</v>
      </c>
      <c r="DX133" s="4">
        <f t="shared" si="571"/>
        <v>3.1609558730559997E-2</v>
      </c>
      <c r="DY133" s="4">
        <f t="shared" si="572"/>
        <v>0.17144606592509767</v>
      </c>
      <c r="DZ133" s="4">
        <f t="shared" si="573"/>
        <v>0.39237894907163978</v>
      </c>
      <c r="EA133" s="4">
        <f t="shared" si="574"/>
        <v>-6.4812751908936109E-2</v>
      </c>
      <c r="EB133" s="4">
        <f t="shared" si="575"/>
        <v>-0.2816732590195351</v>
      </c>
      <c r="EC133" s="4">
        <f t="shared" si="576"/>
        <v>-1.5650064556520581E-2</v>
      </c>
      <c r="ED133" s="4">
        <f t="shared" si="577"/>
        <v>-4.413824867105192E-2</v>
      </c>
      <c r="EE133" s="4">
        <f t="shared" si="578"/>
        <v>0.33657799621349849</v>
      </c>
      <c r="EF133" s="4">
        <f t="shared" si="579"/>
        <v>0.81755757046929189</v>
      </c>
      <c r="EG133" s="4">
        <f t="shared" si="580"/>
        <v>0.20235708530850305</v>
      </c>
      <c r="EH133" s="4">
        <f t="shared" si="581"/>
        <v>0.38646255440491933</v>
      </c>
      <c r="EI133" s="4">
        <f t="shared" si="582"/>
        <v>0.94970497330710901</v>
      </c>
      <c r="EJ133" s="4">
        <f t="shared" si="583"/>
        <v>0.67350145925315907</v>
      </c>
      <c r="EK133" s="4">
        <f t="shared" si="584"/>
        <v>0.82157863145258003</v>
      </c>
      <c r="EL133" s="4">
        <f t="shared" si="585"/>
        <v>0.888555628456276</v>
      </c>
      <c r="EM133" s="4">
        <f t="shared" si="586"/>
        <v>0.32798494250945731</v>
      </c>
      <c r="EN133" s="4">
        <f t="shared" si="587"/>
        <v>0.26168293678779669</v>
      </c>
      <c r="EO133" s="4">
        <f t="shared" si="588"/>
        <v>0.11292323071511796</v>
      </c>
      <c r="EP133" s="10">
        <f t="shared" si="589"/>
        <v>5.3382782647789871E-3</v>
      </c>
      <c r="EQ133" s="10">
        <f t="shared" si="590"/>
        <v>-5.9711298406323618E-3</v>
      </c>
      <c r="ER133" s="10">
        <f t="shared" si="591"/>
        <v>-0.15723193887869411</v>
      </c>
      <c r="ES133" s="10">
        <f t="shared" si="592"/>
        <v>-0.24314486638537325</v>
      </c>
      <c r="ET133" s="10">
        <f t="shared" si="593"/>
        <v>-0.2965157370278601</v>
      </c>
      <c r="EU133" s="10">
        <f t="shared" si="594"/>
        <v>-0.33412192984782302</v>
      </c>
      <c r="EV133" s="10">
        <f t="shared" si="595"/>
        <v>-0.31745678653217085</v>
      </c>
      <c r="EW133" s="10">
        <f t="shared" si="596"/>
        <v>-0.2037096385355007</v>
      </c>
      <c r="EX133" s="10">
        <f t="shared" si="597"/>
        <v>-0.11024390018420112</v>
      </c>
      <c r="EY133" s="10">
        <f t="shared" si="598"/>
        <v>-4.9771147809410075E-2</v>
      </c>
      <c r="EZ133" s="10">
        <f t="shared" si="599"/>
        <v>-2.7740022778581348E-2</v>
      </c>
      <c r="FA133" s="10">
        <f t="shared" si="600"/>
        <v>-3.4190792837691823E-2</v>
      </c>
      <c r="FB133" s="10">
        <f t="shared" si="601"/>
        <v>-2.2958042635212228E-2</v>
      </c>
      <c r="FC133" s="10">
        <f t="shared" si="602"/>
        <v>4.2885536379229311E-3</v>
      </c>
      <c r="FD133" s="10">
        <f t="shared" si="603"/>
        <v>1.7837031277691363E-2</v>
      </c>
      <c r="FE133" s="10">
        <f t="shared" si="604"/>
        <v>5.6599692640446446E-2</v>
      </c>
      <c r="FF133" s="10">
        <f t="shared" si="605"/>
        <v>7.7843693986644702E-2</v>
      </c>
      <c r="FG133" s="10">
        <f t="shared" si="606"/>
        <v>9.0372622819354431E-2</v>
      </c>
      <c r="FH133" s="10">
        <f t="shared" si="607"/>
        <v>0.10076037938077659</v>
      </c>
      <c r="FI133" s="10">
        <f t="shared" si="608"/>
        <v>0.10000839607063859</v>
      </c>
      <c r="FJ133" s="10">
        <f t="shared" si="609"/>
        <v>9.5557246219989914E-2</v>
      </c>
      <c r="FK133" s="10">
        <f t="shared" si="610"/>
        <v>9.3621431784578657E-2</v>
      </c>
      <c r="FL133" s="10">
        <f t="shared" si="611"/>
        <v>9.2501818762531551E-2</v>
      </c>
      <c r="FM133" s="10">
        <f t="shared" si="612"/>
        <v>8.7105452809083148E-2</v>
      </c>
      <c r="FN133" s="10">
        <f t="shared" si="613"/>
        <v>9.2291460876314638E-2</v>
      </c>
    </row>
    <row r="134" spans="2:170" x14ac:dyDescent="0.2">
      <c r="B134" t="str">
        <f t="shared" si="615"/>
        <v xml:space="preserve">      Federal</v>
      </c>
      <c r="C134" s="4"/>
      <c r="D134" s="4"/>
      <c r="E134" s="4"/>
      <c r="F134" s="4"/>
      <c r="G134" s="4">
        <f t="shared" si="450"/>
        <v>-5.7680631451123322E-2</v>
      </c>
      <c r="H134" s="4">
        <f t="shared" si="451"/>
        <v>-9.3241495473275995E-2</v>
      </c>
      <c r="I134" s="4">
        <f t="shared" si="452"/>
        <v>0</v>
      </c>
      <c r="J134" s="4">
        <f t="shared" si="453"/>
        <v>3.297856393344293E-2</v>
      </c>
      <c r="K134" s="4">
        <f t="shared" si="454"/>
        <v>4.510599909788017E-2</v>
      </c>
      <c r="L134" s="4">
        <f t="shared" si="455"/>
        <v>3.5957210919006562E-2</v>
      </c>
      <c r="M134" s="4">
        <f t="shared" si="456"/>
        <v>2.9783178460807648E-3</v>
      </c>
      <c r="N134" s="4">
        <f t="shared" si="457"/>
        <v>2.9818702290076556E-2</v>
      </c>
      <c r="O134" s="4">
        <f t="shared" si="458"/>
        <v>4.7344281698476369E-2</v>
      </c>
      <c r="P134" s="4">
        <f t="shared" si="459"/>
        <v>5.315222205817214E-2</v>
      </c>
      <c r="Q134" s="4">
        <f t="shared" si="460"/>
        <v>6.2042070432521704E-2</v>
      </c>
      <c r="R134" s="4">
        <f t="shared" si="461"/>
        <v>4.128819157720913E-2</v>
      </c>
      <c r="S134" s="4">
        <f t="shared" si="462"/>
        <v>1.17719768092056E-2</v>
      </c>
      <c r="T134" s="4">
        <f t="shared" si="463"/>
        <v>2.9312619082514715E-3</v>
      </c>
      <c r="U134" s="4">
        <f t="shared" si="464"/>
        <v>-2.3106695164923897E-2</v>
      </c>
      <c r="V134" s="4">
        <f t="shared" si="465"/>
        <v>-1.4653732305618394E-2</v>
      </c>
      <c r="W134" s="4">
        <f t="shared" si="466"/>
        <v>-2.9169826731229444E-2</v>
      </c>
      <c r="X134" s="4">
        <f t="shared" si="467"/>
        <v>-3.1931260704229171E-2</v>
      </c>
      <c r="Y134" s="4">
        <f t="shared" si="468"/>
        <v>-3.1785476926633423E-2</v>
      </c>
      <c r="Z134" s="4">
        <f t="shared" si="469"/>
        <v>-4.0095082624509712E-2</v>
      </c>
      <c r="AA134" s="4">
        <f t="shared" si="470"/>
        <v>-2.273179325433991E-2</v>
      </c>
      <c r="AB134" s="4">
        <f t="shared" si="471"/>
        <v>-3.6907702353576197E-2</v>
      </c>
      <c r="AC134" s="4">
        <f t="shared" si="472"/>
        <v>-4.2453230690855506E-2</v>
      </c>
      <c r="AD134" s="4">
        <f t="shared" si="473"/>
        <v>-1.7107664233576337E-2</v>
      </c>
      <c r="AE134" s="4">
        <f t="shared" si="474"/>
        <v>-8.3488715108676129E-3</v>
      </c>
      <c r="AF134" s="4">
        <f t="shared" si="475"/>
        <v>1.1042097998619837E-2</v>
      </c>
      <c r="AG134" s="4">
        <f t="shared" si="476"/>
        <v>5.1802170238290007E-2</v>
      </c>
      <c r="AH134" s="4">
        <f t="shared" si="477"/>
        <v>2.6827632461435207E-2</v>
      </c>
      <c r="AI134" s="4">
        <f t="shared" si="478"/>
        <v>5.3040549500092675E-2</v>
      </c>
      <c r="AJ134" s="4">
        <f t="shared" si="479"/>
        <v>4.6797004991680505E-2</v>
      </c>
      <c r="AK134" s="4">
        <f t="shared" si="480"/>
        <v>4.627130407958676E-2</v>
      </c>
      <c r="AL134" s="4">
        <f t="shared" si="481"/>
        <v>8.35569959993923E-2</v>
      </c>
      <c r="AM134" s="4">
        <f t="shared" si="482"/>
        <v>8.0361627322953558E-2</v>
      </c>
      <c r="AN134" s="4">
        <f t="shared" si="483"/>
        <v>5.44783696109747E-2</v>
      </c>
      <c r="AO134" s="4">
        <f t="shared" si="484"/>
        <v>2.2092937624272627E-2</v>
      </c>
      <c r="AP134" s="4">
        <f t="shared" si="485"/>
        <v>1.7047391749062363E-2</v>
      </c>
      <c r="AQ134" s="4">
        <f t="shared" si="486"/>
        <v>-1.2139458094590803E-2</v>
      </c>
      <c r="AR134" s="4">
        <f t="shared" si="487"/>
        <v>0.18858800773694387</v>
      </c>
      <c r="AS134" s="4">
        <f t="shared" si="488"/>
        <v>5.5149262678335996E-2</v>
      </c>
      <c r="AT134" s="4">
        <f t="shared" si="489"/>
        <v>-2.3808390076662301E-3</v>
      </c>
      <c r="AU134" s="4">
        <f t="shared" si="490"/>
        <v>3.5581279502811071E-2</v>
      </c>
      <c r="AV134" s="4">
        <f t="shared" si="491"/>
        <v>-0.13909845341380581</v>
      </c>
      <c r="AW134" s="4">
        <f t="shared" si="492"/>
        <v>2.3471423541837778E-3</v>
      </c>
      <c r="AX134" s="4">
        <f t="shared" si="493"/>
        <v>4.4347968162826927E-2</v>
      </c>
      <c r="AY134" s="4">
        <f t="shared" si="494"/>
        <v>7.0455612963832709E-3</v>
      </c>
      <c r="AZ134" s="4">
        <f t="shared" si="495"/>
        <v>1.1818375209776006E-2</v>
      </c>
      <c r="BA134" s="4">
        <f t="shared" si="496"/>
        <v>9.5515545154974055E-3</v>
      </c>
      <c r="BB134" s="4">
        <f t="shared" si="497"/>
        <v>8.7389246267750992E-2</v>
      </c>
      <c r="BC134" s="4">
        <f t="shared" si="498"/>
        <v>9.5858424480766827E-2</v>
      </c>
      <c r="BD134" s="4">
        <f t="shared" si="499"/>
        <v>8.4043999505623634E-2</v>
      </c>
      <c r="BE134" s="4">
        <f t="shared" si="500"/>
        <v>6.4077287066246075E-2</v>
      </c>
      <c r="BF134" s="4">
        <f t="shared" si="501"/>
        <v>-9.8894850050683016E-3</v>
      </c>
      <c r="BG134" s="4">
        <f t="shared" si="502"/>
        <v>-2.9763381120094815E-2</v>
      </c>
      <c r="BH134" s="4">
        <f t="shared" si="503"/>
        <v>-1.7420302117810819E-2</v>
      </c>
      <c r="BI134" s="4">
        <f t="shared" si="504"/>
        <v>-7.4680739837194639E-3</v>
      </c>
      <c r="BJ134" s="4">
        <f t="shared" si="505"/>
        <v>-1.2416190712689356E-2</v>
      </c>
      <c r="BK134" s="4">
        <f t="shared" si="506"/>
        <v>-2.4838549428713518E-2</v>
      </c>
      <c r="BL134" s="4">
        <f t="shared" si="507"/>
        <v>-2.7200791295747116E-2</v>
      </c>
      <c r="BM134" s="4">
        <f t="shared" si="508"/>
        <v>-1.9720948577626695E-2</v>
      </c>
      <c r="BN134" s="4">
        <f t="shared" si="509"/>
        <v>-5.6296658915677131E-2</v>
      </c>
      <c r="BO134" s="4">
        <f t="shared" si="510"/>
        <v>-4.1433097733365759E-2</v>
      </c>
      <c r="BP134" s="4">
        <f t="shared" si="511"/>
        <v>-4.5893719806763197E-2</v>
      </c>
      <c r="BQ134" s="4">
        <f t="shared" si="512"/>
        <v>-4.7988098951460036E-2</v>
      </c>
      <c r="BR134" s="4">
        <f t="shared" si="513"/>
        <v>-1.6608142735124169E-2</v>
      </c>
      <c r="BS134" s="4">
        <f t="shared" si="514"/>
        <v>-7.0654733867170499E-3</v>
      </c>
      <c r="BT134" s="4">
        <f t="shared" si="515"/>
        <v>-2.3377594913033474E-3</v>
      </c>
      <c r="BU134" s="4">
        <f t="shared" si="516"/>
        <v>-2.3218556270169256E-3</v>
      </c>
      <c r="BV134" s="4">
        <f t="shared" si="517"/>
        <v>2.3087223530495506E-3</v>
      </c>
      <c r="BW134" s="4">
        <f t="shared" si="518"/>
        <v>1.1419957517758018E-2</v>
      </c>
      <c r="BX134" s="4">
        <f t="shared" si="519"/>
        <v>1.3606676342525378E-2</v>
      </c>
      <c r="BY134" s="4">
        <f t="shared" si="520"/>
        <v>2.2519986488008077E-2</v>
      </c>
      <c r="BZ134" s="4">
        <f t="shared" si="521"/>
        <v>2.2384384653265671E-2</v>
      </c>
      <c r="CA134" s="4">
        <f t="shared" si="522"/>
        <v>2.0017793594306041E-2</v>
      </c>
      <c r="CB134" s="4">
        <f t="shared" si="523"/>
        <v>6.8996216336523641E-2</v>
      </c>
      <c r="CC134" s="4">
        <f t="shared" si="524"/>
        <v>2.8860028860029027E-2</v>
      </c>
      <c r="CD134" s="4">
        <f t="shared" si="525"/>
        <v>9.0460898276722625E-3</v>
      </c>
      <c r="CE134" s="4">
        <f t="shared" si="526"/>
        <v>-3.6750350276775985E-2</v>
      </c>
      <c r="CF134" s="4">
        <f t="shared" si="527"/>
        <v>9.6300645918966407E-2</v>
      </c>
      <c r="CG134" s="4">
        <f t="shared" si="528"/>
        <v>-1.8991999620160026E-2</v>
      </c>
      <c r="CH134" s="4">
        <f t="shared" si="529"/>
        <v>-4.0640688501075717E-2</v>
      </c>
      <c r="CI134" s="4">
        <f t="shared" si="530"/>
        <v>4.8016901949484835E-3</v>
      </c>
      <c r="CJ134" s="4">
        <f t="shared" si="531"/>
        <v>-0.19125487102249678</v>
      </c>
      <c r="CK134" s="4">
        <f t="shared" si="532"/>
        <v>-5.7247811463874095E-2</v>
      </c>
      <c r="CL134" s="4">
        <f t="shared" si="533"/>
        <v>-3.0832720631833548E-2</v>
      </c>
      <c r="CM134" s="4">
        <f t="shared" si="534"/>
        <v>-3.7829530677384982E-2</v>
      </c>
      <c r="CN134" s="4">
        <f t="shared" si="535"/>
        <v>-3.523773726743086E-2</v>
      </c>
      <c r="CO134" s="4">
        <f t="shared" si="536"/>
        <v>-2.3363394233914408E-2</v>
      </c>
      <c r="CP134" s="4">
        <f t="shared" si="537"/>
        <v>-1.626242914227289E-2</v>
      </c>
      <c r="CQ134" s="4">
        <f t="shared" si="538"/>
        <v>-2.0782339629612352E-2</v>
      </c>
      <c r="CR134" s="4">
        <f t="shared" si="539"/>
        <v>-3.4327299356935306E-2</v>
      </c>
      <c r="CS134" s="4">
        <f t="shared" si="540"/>
        <v>-4.3293988971425945E-2</v>
      </c>
      <c r="CT134" s="4">
        <f t="shared" si="541"/>
        <v>-4.9659157600108375E-2</v>
      </c>
      <c r="CU134" s="4">
        <f t="shared" si="542"/>
        <v>-3.5867201685758507E-2</v>
      </c>
      <c r="CV134" s="4">
        <f t="shared" si="543"/>
        <v>-2.4510350052362552E-2</v>
      </c>
      <c r="CW134" s="4">
        <f t="shared" si="544"/>
        <v>-2.4355681516251917E-2</v>
      </c>
      <c r="CX134" s="4">
        <f t="shared" si="545"/>
        <v>-2.194859638726112E-2</v>
      </c>
      <c r="CY134" s="4">
        <f t="shared" si="546"/>
        <v>-2.3985521467041512E-2</v>
      </c>
      <c r="CZ134" s="4">
        <f t="shared" si="547"/>
        <v>-1.0870510479172099E-2</v>
      </c>
      <c r="DA134" s="4">
        <f t="shared" si="548"/>
        <v>2.1501677130818702E-3</v>
      </c>
      <c r="DB134" s="4">
        <f t="shared" si="549"/>
        <v>8.5428101574015879E-3</v>
      </c>
      <c r="DC134" s="4">
        <f t="shared" si="550"/>
        <v>6.3590308836931914E-3</v>
      </c>
      <c r="DD134" s="4">
        <f t="shared" si="551"/>
        <v>6.3092809522808666E-3</v>
      </c>
      <c r="DE134" s="4">
        <f t="shared" si="552"/>
        <v>6.249739594183637E-3</v>
      </c>
      <c r="DF134" s="4">
        <f t="shared" si="553"/>
        <v>1.0341903323887527E-2</v>
      </c>
      <c r="DG134" s="4">
        <f t="shared" si="554"/>
        <v>1.846267462613102E-2</v>
      </c>
      <c r="DH134" s="4">
        <f t="shared" si="555"/>
        <v>6.0960741282611768E-3</v>
      </c>
      <c r="DI134" s="4">
        <f t="shared" si="556"/>
        <v>0</v>
      </c>
      <c r="DJ134" s="4">
        <f t="shared" si="557"/>
        <v>-1.0042983971397428E-2</v>
      </c>
      <c r="DK134" s="4">
        <f t="shared" si="558"/>
        <v>-3.1945054506249279E-2</v>
      </c>
      <c r="DL134" s="4">
        <f t="shared" si="559"/>
        <v>-3.1690698779908044E-2</v>
      </c>
      <c r="DM134" s="4">
        <f t="shared" si="560"/>
        <v>-2.9603315571343929E-2</v>
      </c>
      <c r="DN134" s="4">
        <f t="shared" si="561"/>
        <v>-3.1407035175879561E-2</v>
      </c>
      <c r="DO134" s="4">
        <f t="shared" si="562"/>
        <v>-2.9226662509985745E-2</v>
      </c>
      <c r="DP134" s="4">
        <f t="shared" si="563"/>
        <v>-2.3291021311284681E-2</v>
      </c>
      <c r="DQ134" s="4">
        <f t="shared" si="564"/>
        <v>-1.5455353348016006E-2</v>
      </c>
      <c r="DR134" s="4">
        <f t="shared" si="565"/>
        <v>-1.5340364333652922E-2</v>
      </c>
      <c r="DS134" s="4">
        <f t="shared" si="566"/>
        <v>5.7333970377446758E-3</v>
      </c>
      <c r="DT134" s="4">
        <f t="shared" si="567"/>
        <v>1.327391675357914E-2</v>
      </c>
      <c r="DU134" s="4">
        <f t="shared" si="568"/>
        <v>9.029345372460483E-2</v>
      </c>
      <c r="DV134" s="4">
        <f t="shared" si="569"/>
        <v>3.9336892385501671E-2</v>
      </c>
      <c r="DW134" s="4">
        <f t="shared" si="570"/>
        <v>9.3475415965600349E-3</v>
      </c>
      <c r="DX134" s="4">
        <f t="shared" si="571"/>
        <v>0</v>
      </c>
      <c r="DY134" s="4">
        <f t="shared" si="572"/>
        <v>-9.796918052862523E-2</v>
      </c>
      <c r="DZ134" s="4">
        <f t="shared" si="573"/>
        <v>-4.0451438048622862E-2</v>
      </c>
      <c r="EA134" s="4">
        <f t="shared" si="574"/>
        <v>-3.0380977457314658E-2</v>
      </c>
      <c r="EB134" s="4">
        <f t="shared" si="575"/>
        <v>-5.1939749890127333E-2</v>
      </c>
      <c r="EC134" s="4">
        <f t="shared" si="576"/>
        <v>-4.8906451739113309E-2</v>
      </c>
      <c r="ED134" s="4">
        <f t="shared" si="577"/>
        <v>-4.0300140090963311E-2</v>
      </c>
      <c r="EE134" s="4">
        <f t="shared" si="578"/>
        <v>-2.1036124763343437E-2</v>
      </c>
      <c r="EF134" s="4">
        <f t="shared" si="579"/>
        <v>1.5175082514511213E-2</v>
      </c>
      <c r="EG134" s="4">
        <f t="shared" si="580"/>
        <v>3.3726180884749934E-2</v>
      </c>
      <c r="EH134" s="4">
        <f t="shared" si="581"/>
        <v>3.5644604532493004E-2</v>
      </c>
      <c r="EI134" s="4">
        <f t="shared" si="582"/>
        <v>3.5590521682120346E-2</v>
      </c>
      <c r="EJ134" s="4">
        <f t="shared" si="583"/>
        <v>2.993339818902915E-2</v>
      </c>
      <c r="EK134" s="4">
        <f t="shared" si="584"/>
        <v>2.8136254501800809E-2</v>
      </c>
      <c r="EL134" s="4">
        <f t="shared" si="585"/>
        <v>2.249507920142468E-2</v>
      </c>
      <c r="EM134" s="4">
        <f t="shared" si="586"/>
        <v>1.4908406477702826E-2</v>
      </c>
      <c r="EN134" s="4">
        <f t="shared" si="587"/>
        <v>-1.4847258824839359E-2</v>
      </c>
      <c r="EO134" s="4">
        <f t="shared" si="588"/>
        <v>-3.8875210574057267E-2</v>
      </c>
      <c r="EP134" s="10">
        <f t="shared" si="589"/>
        <v>-0.10811024949426851</v>
      </c>
      <c r="EQ134" s="10">
        <f t="shared" si="590"/>
        <v>-0.12817956563362309</v>
      </c>
      <c r="ER134" s="10">
        <f t="shared" si="591"/>
        <v>-0.10926276169431846</v>
      </c>
      <c r="ES134" s="10">
        <f t="shared" si="592"/>
        <v>-0.1010010314111582</v>
      </c>
      <c r="ET134" s="10">
        <f t="shared" si="593"/>
        <v>-3.204375761835266E-2</v>
      </c>
      <c r="EU134" s="10">
        <f t="shared" si="594"/>
        <v>-1.4815947441443411E-2</v>
      </c>
      <c r="EV134" s="10">
        <f t="shared" si="595"/>
        <v>-1.2374979680187598E-2</v>
      </c>
      <c r="EW134" s="10">
        <f t="shared" si="596"/>
        <v>-7.3048935767454134E-3</v>
      </c>
      <c r="EX134" s="10">
        <f t="shared" si="597"/>
        <v>-7.325325820415677E-3</v>
      </c>
      <c r="EY134" s="10">
        <f t="shared" si="598"/>
        <v>-7.1862023060322586E-3</v>
      </c>
      <c r="EZ134" s="10">
        <f t="shared" si="599"/>
        <v>-7.2584267709189009E-3</v>
      </c>
      <c r="FA134" s="10">
        <f t="shared" si="600"/>
        <v>-5.3915137885318098E-3</v>
      </c>
      <c r="FB134" s="10">
        <f t="shared" si="601"/>
        <v>-2.7575012796097354E-3</v>
      </c>
      <c r="FC134" s="10">
        <f t="shared" si="602"/>
        <v>2.4571632624237338E-4</v>
      </c>
      <c r="FD134" s="10">
        <f t="shared" si="603"/>
        <v>2.1478758496889334E-3</v>
      </c>
      <c r="FE134" s="10">
        <f t="shared" si="604"/>
        <v>3.114007627070316E-3</v>
      </c>
      <c r="FF134" s="10">
        <f t="shared" si="605"/>
        <v>3.8528124794641396E-3</v>
      </c>
      <c r="FG134" s="10">
        <f t="shared" si="606"/>
        <v>5.4584500235167208E-3</v>
      </c>
      <c r="FH134" s="10">
        <f t="shared" si="607"/>
        <v>7.025195431431968E-3</v>
      </c>
      <c r="FI134" s="10">
        <f t="shared" si="608"/>
        <v>2.4321737426884076E-2</v>
      </c>
      <c r="FJ134" s="10">
        <f t="shared" si="609"/>
        <v>3.5117232208792819E-3</v>
      </c>
      <c r="FK134" s="10">
        <f t="shared" si="610"/>
        <v>1.0502593119600497E-2</v>
      </c>
      <c r="FL134" s="10">
        <f t="shared" si="611"/>
        <v>1.1015157833099818E-2</v>
      </c>
      <c r="FM134" s="10">
        <f t="shared" si="612"/>
        <v>-4.8264191319188458E-3</v>
      </c>
      <c r="FN134" s="10">
        <f t="shared" si="613"/>
        <v>1.683934682142104E-2</v>
      </c>
    </row>
  </sheetData>
  <hyperlinks>
    <hyperlink ref="B37" r:id="rId1" xr:uid="{D8978837-B5BF-463F-B6FF-FE49560DB888}"/>
  </hyperlinks>
  <pageMargins left="0.8" right="0.45" top="0.85" bottom="0.75" header="0.3" footer="0.3"/>
  <pageSetup scale="69" fitToWidth="0" orientation="landscape" r:id="rId2"/>
</worksheet>
</file>

<file path=docMetadata/LabelInfo.xml><?xml version="1.0" encoding="utf-8"?>
<clbl:labelList xmlns:clbl="http://schemas.microsoft.com/office/2020/mipLabelMetadata">
  <clbl:label id="{77f49c97-3297-48aa-9bf7-338eaf1c17b8}" enabled="1" method="Privileged" siteId="{78e61e45-6beb-4009-8f99-359d8b54f41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Info</vt:lpstr>
      <vt:lpstr>Comparison vs October</vt:lpstr>
      <vt:lpstr>Optimistic ANN</vt:lpstr>
      <vt:lpstr>Optimistic QTR</vt:lpstr>
      <vt:lpstr>Baseline ANN</vt:lpstr>
      <vt:lpstr>Baseline QTR</vt:lpstr>
      <vt:lpstr>Pessimistic ANN</vt:lpstr>
      <vt:lpstr>Pessimistic QTR</vt:lpstr>
      <vt:lpstr>'Baseline ANN'!Print_Titles</vt:lpstr>
      <vt:lpstr>'Baseline QTR'!Print_Titles</vt:lpstr>
      <vt:lpstr>'Optimistic ANN'!Print_Titles</vt:lpstr>
      <vt:lpstr>'Optimistic QTR'!Print_Titles</vt:lpstr>
      <vt:lpstr>'Pessimistic ANN'!Print_Titles</vt:lpstr>
      <vt:lpstr>'Pessimistic QTR'!Print_Titles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Duras, Jan</dc:creator>
  <cp:lastModifiedBy>Duras, Jan</cp:lastModifiedBy>
  <cp:lastPrinted>2019-02-14T22:43:52Z</cp:lastPrinted>
  <dcterms:created xsi:type="dcterms:W3CDTF">2017-11-02T20:31:07Z</dcterms:created>
  <dcterms:modified xsi:type="dcterms:W3CDTF">2026-04-10T21:24:15Z</dcterms:modified>
</cp:coreProperties>
</file>